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EC22524-465F-40A5-A83B-F768AB83CC2B}" xr6:coauthVersionLast="47" xr6:coauthVersionMax="47" xr10:uidLastSave="{00000000-0000-0000-0000-000000000000}"/>
  <bookViews>
    <workbookView xWindow="0" yWindow="760" windowWidth="19200" windowHeight="7810" xr2:uid="{B15AD3F9-9BD0-4437-B8B2-1F9AFE834129}"/>
  </bookViews>
  <sheets>
    <sheet name="Messy_HR_Dataset_Detailed" sheetId="1" r:id="rId1"/>
  </sheets>
  <calcPr calcId="0"/>
</workbook>
</file>

<file path=xl/calcChain.xml><?xml version="1.0" encoding="utf-8"?>
<calcChain xmlns="http://schemas.openxmlformats.org/spreadsheetml/2006/main">
  <c r="K2109" i="1" l="1"/>
  <c r="K2132" i="1"/>
  <c r="K2237" i="1"/>
  <c r="K2260" i="1"/>
  <c r="K2340" i="1" a="1"/>
  <c r="K2340" i="1" s="1"/>
  <c r="K2353" i="1" a="1"/>
  <c r="K2353" i="1" s="1"/>
  <c r="K2446" i="1"/>
  <c r="K2451" i="1"/>
  <c r="K2483" i="1"/>
  <c r="K2515" i="1"/>
  <c r="K2547" i="1"/>
  <c r="K2579" i="1"/>
  <c r="K2611" i="1"/>
  <c r="K2643" i="1"/>
  <c r="K2675" i="1"/>
  <c r="K2679" i="1" a="1"/>
  <c r="K2679" i="1" s="1"/>
  <c r="K2699" i="1"/>
  <c r="K2715" i="1" a="1"/>
  <c r="K2715" i="1" s="1"/>
  <c r="K2716" i="1" a="1"/>
  <c r="K2716" i="1" s="1"/>
  <c r="K2731" i="1" a="1"/>
  <c r="K2731" i="1" s="1"/>
  <c r="K2732" i="1"/>
  <c r="K2747" i="1" a="1"/>
  <c r="K2747" i="1" s="1"/>
  <c r="K2773" i="1" a="1"/>
  <c r="K2773" i="1" s="1"/>
  <c r="K2775" i="1"/>
  <c r="K2787" i="1"/>
  <c r="K2789" i="1" a="1"/>
  <c r="K2789" i="1" s="1"/>
  <c r="K2803" i="1"/>
  <c r="K2818" i="1"/>
  <c r="K2830" i="1"/>
  <c r="K2846" i="1"/>
  <c r="K2858" i="1"/>
  <c r="K2867" i="1"/>
  <c r="K2868" i="1"/>
  <c r="K2878" i="1"/>
  <c r="K2879" i="1"/>
  <c r="K2890" i="1"/>
  <c r="K2899" i="1"/>
  <c r="K2900" i="1"/>
  <c r="K2910" i="1"/>
  <c r="K2911" i="1"/>
  <c r="K2922" i="1"/>
  <c r="K2931" i="1"/>
  <c r="K2939" i="1"/>
  <c r="K2940" i="1"/>
  <c r="K2950" i="1" a="1"/>
  <c r="K2950" i="1" s="1"/>
  <c r="K2958" i="1" a="1"/>
  <c r="K2958" i="1" s="1"/>
  <c r="K2959" i="1" a="1"/>
  <c r="K2959" i="1" s="1"/>
  <c r="K2977" i="1" a="1"/>
  <c r="K2977" i="1" s="1"/>
  <c r="K2986" i="1"/>
  <c r="K2995" i="1"/>
  <c r="K3003" i="1"/>
  <c r="K3004" i="1"/>
  <c r="K3014" i="1" a="1"/>
  <c r="K3014" i="1" s="1"/>
  <c r="K3022" i="1" a="1"/>
  <c r="K3022" i="1" s="1"/>
  <c r="K3023" i="1" a="1"/>
  <c r="K3023" i="1" s="1"/>
  <c r="K3041" i="1" a="1"/>
  <c r="K3041" i="1" s="1"/>
  <c r="K3050" i="1"/>
  <c r="K3059" i="1"/>
  <c r="K3067" i="1"/>
  <c r="K3068" i="1"/>
  <c r="K3078" i="1" a="1"/>
  <c r="K3078" i="1" s="1"/>
  <c r="K3086" i="1" a="1"/>
  <c r="K3086" i="1" s="1"/>
  <c r="K3087" i="1" a="1"/>
  <c r="K3087" i="1" s="1"/>
  <c r="K3105" i="1" a="1"/>
  <c r="K3105" i="1" s="1"/>
  <c r="K3114" i="1"/>
  <c r="K3123" i="1"/>
  <c r="K3131" i="1"/>
  <c r="K3132" i="1"/>
  <c r="K3142" i="1" a="1"/>
  <c r="K3142" i="1" s="1"/>
  <c r="K3150" i="1" a="1"/>
  <c r="K3150" i="1" s="1"/>
  <c r="K3151" i="1" a="1"/>
  <c r="K3151" i="1" s="1"/>
  <c r="J2" i="1"/>
  <c r="K2" i="1" s="1" a="1"/>
  <c r="K2" i="1" s="1"/>
  <c r="J3" i="1"/>
  <c r="K3" i="1" s="1" a="1"/>
  <c r="K3" i="1" s="1"/>
  <c r="J4" i="1"/>
  <c r="K4" i="1" s="1" a="1"/>
  <c r="K4" i="1" s="1"/>
  <c r="J5" i="1"/>
  <c r="K5" i="1" s="1" a="1"/>
  <c r="K5" i="1" s="1"/>
  <c r="J6" i="1"/>
  <c r="K6" i="1" s="1" a="1"/>
  <c r="K6" i="1" s="1"/>
  <c r="J7" i="1"/>
  <c r="K7" i="1" s="1" a="1"/>
  <c r="K7" i="1" s="1"/>
  <c r="J8" i="1"/>
  <c r="K8" i="1" s="1" a="1"/>
  <c r="K8" i="1" s="1"/>
  <c r="J9" i="1"/>
  <c r="K9" i="1" s="1" a="1"/>
  <c r="K9" i="1" s="1"/>
  <c r="J10" i="1"/>
  <c r="K10" i="1" s="1" a="1"/>
  <c r="K10" i="1" s="1"/>
  <c r="J11" i="1"/>
  <c r="K11" i="1" s="1" a="1"/>
  <c r="K11" i="1" s="1"/>
  <c r="J12" i="1"/>
  <c r="K12" i="1" s="1" a="1"/>
  <c r="K12" i="1" s="1"/>
  <c r="J13" i="1"/>
  <c r="K13" i="1" s="1" a="1"/>
  <c r="K13" i="1" s="1"/>
  <c r="J14" i="1"/>
  <c r="K14" i="1" s="1" a="1"/>
  <c r="K14" i="1" s="1"/>
  <c r="J15" i="1"/>
  <c r="K15" i="1" s="1" a="1"/>
  <c r="K15" i="1" s="1"/>
  <c r="J16" i="1"/>
  <c r="K16" i="1" s="1" a="1"/>
  <c r="K16" i="1" s="1"/>
  <c r="J17" i="1"/>
  <c r="K17" i="1" s="1" a="1"/>
  <c r="K17" i="1" s="1"/>
  <c r="J18" i="1"/>
  <c r="K18" i="1" s="1" a="1"/>
  <c r="K18" i="1" s="1"/>
  <c r="J19" i="1"/>
  <c r="K19" i="1" s="1" a="1"/>
  <c r="K19" i="1" s="1"/>
  <c r="J20" i="1"/>
  <c r="K20" i="1" s="1" a="1"/>
  <c r="K20" i="1" s="1"/>
  <c r="J21" i="1"/>
  <c r="K21" i="1" s="1" a="1"/>
  <c r="K21" i="1" s="1"/>
  <c r="J22" i="1"/>
  <c r="K22" i="1" s="1" a="1"/>
  <c r="K22" i="1" s="1"/>
  <c r="J23" i="1"/>
  <c r="K23" i="1" s="1" a="1"/>
  <c r="K23" i="1" s="1"/>
  <c r="J24" i="1"/>
  <c r="K24" i="1" s="1" a="1"/>
  <c r="K24" i="1" s="1"/>
  <c r="J25" i="1"/>
  <c r="K25" i="1" s="1" a="1"/>
  <c r="K25" i="1" s="1"/>
  <c r="J26" i="1"/>
  <c r="K26" i="1" s="1" a="1"/>
  <c r="K26" i="1" s="1"/>
  <c r="J27" i="1"/>
  <c r="K27" i="1" s="1" a="1"/>
  <c r="K27" i="1" s="1"/>
  <c r="J28" i="1"/>
  <c r="K28" i="1" s="1" a="1"/>
  <c r="K28" i="1" s="1"/>
  <c r="J29" i="1"/>
  <c r="K29" i="1" s="1" a="1"/>
  <c r="K29" i="1" s="1"/>
  <c r="J30" i="1"/>
  <c r="K30" i="1" s="1" a="1"/>
  <c r="K30" i="1" s="1"/>
  <c r="J31" i="1"/>
  <c r="K31" i="1" s="1" a="1"/>
  <c r="K31" i="1" s="1"/>
  <c r="J32" i="1"/>
  <c r="K32" i="1" s="1" a="1"/>
  <c r="K32" i="1" s="1"/>
  <c r="J33" i="1"/>
  <c r="K33" i="1" s="1" a="1"/>
  <c r="K33" i="1" s="1"/>
  <c r="J34" i="1"/>
  <c r="K34" i="1" s="1" a="1"/>
  <c r="K34" i="1" s="1"/>
  <c r="J35" i="1"/>
  <c r="K35" i="1" s="1" a="1"/>
  <c r="K35" i="1" s="1"/>
  <c r="J36" i="1"/>
  <c r="K36" i="1" s="1" a="1"/>
  <c r="K36" i="1" s="1"/>
  <c r="J37" i="1"/>
  <c r="K37" i="1" s="1" a="1"/>
  <c r="K37" i="1" s="1"/>
  <c r="J38" i="1"/>
  <c r="K38" i="1" s="1" a="1"/>
  <c r="K38" i="1" s="1"/>
  <c r="J39" i="1"/>
  <c r="K39" i="1" s="1" a="1"/>
  <c r="K39" i="1" s="1"/>
  <c r="J40" i="1"/>
  <c r="K40" i="1" s="1" a="1"/>
  <c r="K40" i="1" s="1"/>
  <c r="J41" i="1"/>
  <c r="K41" i="1" s="1" a="1"/>
  <c r="K41" i="1" s="1"/>
  <c r="J42" i="1"/>
  <c r="K42" i="1" s="1" a="1"/>
  <c r="K42" i="1" s="1"/>
  <c r="J43" i="1"/>
  <c r="K43" i="1" s="1" a="1"/>
  <c r="K43" i="1" s="1"/>
  <c r="J44" i="1"/>
  <c r="K44" i="1" s="1" a="1"/>
  <c r="K44" i="1" s="1"/>
  <c r="J45" i="1"/>
  <c r="K45" i="1" s="1" a="1"/>
  <c r="K45" i="1" s="1"/>
  <c r="J46" i="1"/>
  <c r="K46" i="1" s="1" a="1"/>
  <c r="K46" i="1" s="1"/>
  <c r="J47" i="1"/>
  <c r="K47" i="1" s="1" a="1"/>
  <c r="K47" i="1" s="1"/>
  <c r="J48" i="1"/>
  <c r="K48" i="1" s="1" a="1"/>
  <c r="K48" i="1" s="1"/>
  <c r="J49" i="1"/>
  <c r="K49" i="1" s="1" a="1"/>
  <c r="K49" i="1" s="1"/>
  <c r="J50" i="1"/>
  <c r="K50" i="1" s="1" a="1"/>
  <c r="K50" i="1" s="1"/>
  <c r="J51" i="1"/>
  <c r="K51" i="1" s="1" a="1"/>
  <c r="K51" i="1" s="1"/>
  <c r="J52" i="1"/>
  <c r="K52" i="1" s="1" a="1"/>
  <c r="K52" i="1" s="1"/>
  <c r="J53" i="1"/>
  <c r="K53" i="1" s="1" a="1"/>
  <c r="K53" i="1" s="1"/>
  <c r="J54" i="1"/>
  <c r="K54" i="1" s="1" a="1"/>
  <c r="K54" i="1" s="1"/>
  <c r="J55" i="1"/>
  <c r="K55" i="1" s="1" a="1"/>
  <c r="K55" i="1" s="1"/>
  <c r="J56" i="1"/>
  <c r="K56" i="1" s="1" a="1"/>
  <c r="K56" i="1" s="1"/>
  <c r="J57" i="1"/>
  <c r="K57" i="1" s="1" a="1"/>
  <c r="K57" i="1" s="1"/>
  <c r="J58" i="1"/>
  <c r="K58" i="1" s="1" a="1"/>
  <c r="K58" i="1" s="1"/>
  <c r="J59" i="1"/>
  <c r="K59" i="1" s="1" a="1"/>
  <c r="K59" i="1" s="1"/>
  <c r="J60" i="1"/>
  <c r="K60" i="1" s="1" a="1"/>
  <c r="K60" i="1" s="1"/>
  <c r="J61" i="1"/>
  <c r="K61" i="1" s="1" a="1"/>
  <c r="K61" i="1" s="1"/>
  <c r="J62" i="1"/>
  <c r="K62" i="1" s="1" a="1"/>
  <c r="K62" i="1" s="1"/>
  <c r="J63" i="1"/>
  <c r="K63" i="1" s="1" a="1"/>
  <c r="K63" i="1" s="1"/>
  <c r="J64" i="1"/>
  <c r="K64" i="1" s="1" a="1"/>
  <c r="K64" i="1" s="1"/>
  <c r="J65" i="1"/>
  <c r="K65" i="1" s="1" a="1"/>
  <c r="K65" i="1" s="1"/>
  <c r="J66" i="1"/>
  <c r="K66" i="1" s="1" a="1"/>
  <c r="K66" i="1" s="1"/>
  <c r="J67" i="1"/>
  <c r="K67" i="1" s="1" a="1"/>
  <c r="K67" i="1" s="1"/>
  <c r="J68" i="1"/>
  <c r="K68" i="1" s="1" a="1"/>
  <c r="K68" i="1" s="1"/>
  <c r="J69" i="1"/>
  <c r="K69" i="1" s="1" a="1"/>
  <c r="K69" i="1" s="1"/>
  <c r="J70" i="1"/>
  <c r="K70" i="1" s="1" a="1"/>
  <c r="K70" i="1" s="1"/>
  <c r="J71" i="1"/>
  <c r="K71" i="1" s="1" a="1"/>
  <c r="K71" i="1" s="1"/>
  <c r="J72" i="1"/>
  <c r="K72" i="1" s="1" a="1"/>
  <c r="K72" i="1" s="1"/>
  <c r="J73" i="1"/>
  <c r="K73" i="1" s="1" a="1"/>
  <c r="K73" i="1" s="1"/>
  <c r="J74" i="1"/>
  <c r="K74" i="1" s="1" a="1"/>
  <c r="K74" i="1" s="1"/>
  <c r="J75" i="1"/>
  <c r="K75" i="1" s="1" a="1"/>
  <c r="K75" i="1" s="1"/>
  <c r="J76" i="1"/>
  <c r="K76" i="1" s="1" a="1"/>
  <c r="K76" i="1" s="1"/>
  <c r="J77" i="1"/>
  <c r="K77" i="1" s="1" a="1"/>
  <c r="K77" i="1" s="1"/>
  <c r="J78" i="1"/>
  <c r="K78" i="1" s="1" a="1"/>
  <c r="K78" i="1" s="1"/>
  <c r="J79" i="1"/>
  <c r="K79" i="1" s="1" a="1"/>
  <c r="K79" i="1" s="1"/>
  <c r="J80" i="1"/>
  <c r="K80" i="1" s="1" a="1"/>
  <c r="K80" i="1" s="1"/>
  <c r="J81" i="1"/>
  <c r="K81" i="1" s="1" a="1"/>
  <c r="K81" i="1" s="1"/>
  <c r="J82" i="1"/>
  <c r="K82" i="1" s="1" a="1"/>
  <c r="K82" i="1" s="1"/>
  <c r="J83" i="1"/>
  <c r="K83" i="1" s="1" a="1"/>
  <c r="K83" i="1" s="1"/>
  <c r="J84" i="1"/>
  <c r="K84" i="1" s="1" a="1"/>
  <c r="K84" i="1" s="1"/>
  <c r="J85" i="1"/>
  <c r="K85" i="1" s="1" a="1"/>
  <c r="K85" i="1" s="1"/>
  <c r="J86" i="1"/>
  <c r="K86" i="1" s="1" a="1"/>
  <c r="K86" i="1" s="1"/>
  <c r="J87" i="1"/>
  <c r="K87" i="1" s="1" a="1"/>
  <c r="K87" i="1" s="1"/>
  <c r="J88" i="1"/>
  <c r="K88" i="1" s="1" a="1"/>
  <c r="K88" i="1" s="1"/>
  <c r="J89" i="1"/>
  <c r="K89" i="1" s="1" a="1"/>
  <c r="K89" i="1" s="1"/>
  <c r="J90" i="1"/>
  <c r="K90" i="1" s="1" a="1"/>
  <c r="K90" i="1" s="1"/>
  <c r="J91" i="1"/>
  <c r="K91" i="1" s="1" a="1"/>
  <c r="K91" i="1" s="1"/>
  <c r="J92" i="1"/>
  <c r="K92" i="1" s="1" a="1"/>
  <c r="K92" i="1" s="1"/>
  <c r="J93" i="1"/>
  <c r="K93" i="1" s="1" a="1"/>
  <c r="K93" i="1" s="1"/>
  <c r="J94" i="1"/>
  <c r="K94" i="1" s="1" a="1"/>
  <c r="K94" i="1" s="1"/>
  <c r="J95" i="1"/>
  <c r="K95" i="1" s="1" a="1"/>
  <c r="K95" i="1" s="1"/>
  <c r="J96" i="1"/>
  <c r="K96" i="1" s="1" a="1"/>
  <c r="K96" i="1" s="1"/>
  <c r="J97" i="1"/>
  <c r="K97" i="1" s="1" a="1"/>
  <c r="K97" i="1" s="1"/>
  <c r="J98" i="1"/>
  <c r="K98" i="1" s="1" a="1"/>
  <c r="K98" i="1" s="1"/>
  <c r="J99" i="1"/>
  <c r="K99" i="1" s="1" a="1"/>
  <c r="K99" i="1" s="1"/>
  <c r="J100" i="1"/>
  <c r="K100" i="1" s="1" a="1"/>
  <c r="K100" i="1" s="1"/>
  <c r="J101" i="1"/>
  <c r="K101" i="1" s="1" a="1"/>
  <c r="K101" i="1" s="1"/>
  <c r="J102" i="1"/>
  <c r="K102" i="1" s="1" a="1"/>
  <c r="K102" i="1" s="1"/>
  <c r="J103" i="1"/>
  <c r="K103" i="1" s="1" a="1"/>
  <c r="K103" i="1" s="1"/>
  <c r="J104" i="1"/>
  <c r="K104" i="1" s="1" a="1"/>
  <c r="K104" i="1" s="1"/>
  <c r="J105" i="1"/>
  <c r="K105" i="1" s="1" a="1"/>
  <c r="K105" i="1" s="1"/>
  <c r="J106" i="1"/>
  <c r="K106" i="1" s="1" a="1"/>
  <c r="K106" i="1" s="1"/>
  <c r="J107" i="1"/>
  <c r="K107" i="1" s="1" a="1"/>
  <c r="K107" i="1" s="1"/>
  <c r="J108" i="1"/>
  <c r="K108" i="1" s="1" a="1"/>
  <c r="K108" i="1" s="1"/>
  <c r="J109" i="1"/>
  <c r="K109" i="1" s="1" a="1"/>
  <c r="K109" i="1" s="1"/>
  <c r="J110" i="1"/>
  <c r="K110" i="1" s="1" a="1"/>
  <c r="K110" i="1" s="1"/>
  <c r="J111" i="1"/>
  <c r="K111" i="1" s="1" a="1"/>
  <c r="K111" i="1" s="1"/>
  <c r="J112" i="1"/>
  <c r="K112" i="1" s="1" a="1"/>
  <c r="K112" i="1" s="1"/>
  <c r="J113" i="1"/>
  <c r="K113" i="1" s="1" a="1"/>
  <c r="K113" i="1" s="1"/>
  <c r="J114" i="1"/>
  <c r="K114" i="1" s="1" a="1"/>
  <c r="K114" i="1" s="1"/>
  <c r="J115" i="1"/>
  <c r="K115" i="1" s="1" a="1"/>
  <c r="K115" i="1" s="1"/>
  <c r="J116" i="1"/>
  <c r="K116" i="1" s="1" a="1"/>
  <c r="K116" i="1" s="1"/>
  <c r="J117" i="1"/>
  <c r="K117" i="1" s="1" a="1"/>
  <c r="K117" i="1" s="1"/>
  <c r="J118" i="1"/>
  <c r="K118" i="1" s="1" a="1"/>
  <c r="K118" i="1" s="1"/>
  <c r="J119" i="1"/>
  <c r="K119" i="1" s="1" a="1"/>
  <c r="K119" i="1" s="1"/>
  <c r="J120" i="1"/>
  <c r="K120" i="1" s="1" a="1"/>
  <c r="K120" i="1" s="1"/>
  <c r="J121" i="1"/>
  <c r="K121" i="1" s="1" a="1"/>
  <c r="K121" i="1" s="1"/>
  <c r="J122" i="1"/>
  <c r="K122" i="1" s="1" a="1"/>
  <c r="K122" i="1" s="1"/>
  <c r="J123" i="1"/>
  <c r="K123" i="1" s="1" a="1"/>
  <c r="K123" i="1" s="1"/>
  <c r="J124" i="1"/>
  <c r="K124" i="1" s="1" a="1"/>
  <c r="K124" i="1" s="1"/>
  <c r="J125" i="1"/>
  <c r="K125" i="1" s="1" a="1"/>
  <c r="K125" i="1" s="1"/>
  <c r="J126" i="1"/>
  <c r="K126" i="1" s="1" a="1"/>
  <c r="K126" i="1" s="1"/>
  <c r="J127" i="1"/>
  <c r="K127" i="1" s="1" a="1"/>
  <c r="K127" i="1" s="1"/>
  <c r="J128" i="1"/>
  <c r="K128" i="1" s="1" a="1"/>
  <c r="K128" i="1" s="1"/>
  <c r="J129" i="1"/>
  <c r="K129" i="1" s="1" a="1"/>
  <c r="K129" i="1" s="1"/>
  <c r="J130" i="1"/>
  <c r="K130" i="1" s="1" a="1"/>
  <c r="K130" i="1" s="1"/>
  <c r="J131" i="1"/>
  <c r="K131" i="1" s="1" a="1"/>
  <c r="K131" i="1" s="1"/>
  <c r="J132" i="1"/>
  <c r="K132" i="1" s="1" a="1"/>
  <c r="K132" i="1" s="1"/>
  <c r="J133" i="1"/>
  <c r="K133" i="1" s="1" a="1"/>
  <c r="K133" i="1" s="1"/>
  <c r="J134" i="1"/>
  <c r="K134" i="1" s="1" a="1"/>
  <c r="K134" i="1" s="1"/>
  <c r="J135" i="1"/>
  <c r="K135" i="1" s="1" a="1"/>
  <c r="K135" i="1" s="1"/>
  <c r="J136" i="1"/>
  <c r="K136" i="1" s="1" a="1"/>
  <c r="K136" i="1" s="1"/>
  <c r="J137" i="1"/>
  <c r="K137" i="1" s="1" a="1"/>
  <c r="K137" i="1" s="1"/>
  <c r="J138" i="1"/>
  <c r="K138" i="1" s="1" a="1"/>
  <c r="K138" i="1" s="1"/>
  <c r="J139" i="1"/>
  <c r="K139" i="1" s="1" a="1"/>
  <c r="K139" i="1" s="1"/>
  <c r="J140" i="1"/>
  <c r="K140" i="1" s="1" a="1"/>
  <c r="K140" i="1" s="1"/>
  <c r="J141" i="1"/>
  <c r="K141" i="1" s="1" a="1"/>
  <c r="K141" i="1" s="1"/>
  <c r="J142" i="1"/>
  <c r="K142" i="1" s="1" a="1"/>
  <c r="K142" i="1" s="1"/>
  <c r="J143" i="1"/>
  <c r="K143" i="1" s="1" a="1"/>
  <c r="K143" i="1" s="1"/>
  <c r="J144" i="1"/>
  <c r="K144" i="1" s="1" a="1"/>
  <c r="K144" i="1" s="1"/>
  <c r="J145" i="1"/>
  <c r="K145" i="1" s="1" a="1"/>
  <c r="K145" i="1" s="1"/>
  <c r="J146" i="1"/>
  <c r="K146" i="1" s="1" a="1"/>
  <c r="K146" i="1" s="1"/>
  <c r="J147" i="1"/>
  <c r="K147" i="1" s="1" a="1"/>
  <c r="K147" i="1" s="1"/>
  <c r="J148" i="1"/>
  <c r="K148" i="1" s="1" a="1"/>
  <c r="K148" i="1" s="1"/>
  <c r="J149" i="1"/>
  <c r="K149" i="1" s="1" a="1"/>
  <c r="K149" i="1" s="1"/>
  <c r="J150" i="1"/>
  <c r="K150" i="1" s="1" a="1"/>
  <c r="K150" i="1" s="1"/>
  <c r="J151" i="1"/>
  <c r="K151" i="1" s="1" a="1"/>
  <c r="K151" i="1" s="1"/>
  <c r="J152" i="1"/>
  <c r="K152" i="1" s="1" a="1"/>
  <c r="K152" i="1" s="1"/>
  <c r="J153" i="1"/>
  <c r="K153" i="1" s="1" a="1"/>
  <c r="K153" i="1" s="1"/>
  <c r="J154" i="1"/>
  <c r="K154" i="1" s="1" a="1"/>
  <c r="K154" i="1" s="1"/>
  <c r="J155" i="1"/>
  <c r="K155" i="1" s="1" a="1"/>
  <c r="K155" i="1" s="1"/>
  <c r="J156" i="1"/>
  <c r="K156" i="1" s="1" a="1"/>
  <c r="K156" i="1" s="1"/>
  <c r="J157" i="1"/>
  <c r="K157" i="1" s="1" a="1"/>
  <c r="K157" i="1" s="1"/>
  <c r="J158" i="1"/>
  <c r="K158" i="1" s="1" a="1"/>
  <c r="K158" i="1" s="1"/>
  <c r="J159" i="1"/>
  <c r="K159" i="1" s="1" a="1"/>
  <c r="K159" i="1" s="1"/>
  <c r="J160" i="1"/>
  <c r="K160" i="1" s="1" a="1"/>
  <c r="K160" i="1" s="1"/>
  <c r="J161" i="1"/>
  <c r="K161" i="1" s="1" a="1"/>
  <c r="K161" i="1" s="1"/>
  <c r="J162" i="1"/>
  <c r="K162" i="1" s="1" a="1"/>
  <c r="K162" i="1" s="1"/>
  <c r="J163" i="1"/>
  <c r="K163" i="1" s="1" a="1"/>
  <c r="K163" i="1" s="1"/>
  <c r="J164" i="1"/>
  <c r="K164" i="1" s="1" a="1"/>
  <c r="K164" i="1" s="1"/>
  <c r="J165" i="1"/>
  <c r="K165" i="1" s="1" a="1"/>
  <c r="K165" i="1" s="1"/>
  <c r="J166" i="1"/>
  <c r="K166" i="1" s="1" a="1"/>
  <c r="K166" i="1" s="1"/>
  <c r="J167" i="1"/>
  <c r="K167" i="1" s="1" a="1"/>
  <c r="K167" i="1" s="1"/>
  <c r="J168" i="1"/>
  <c r="K168" i="1" s="1" a="1"/>
  <c r="K168" i="1" s="1"/>
  <c r="J169" i="1"/>
  <c r="K169" i="1" s="1" a="1"/>
  <c r="K169" i="1" s="1"/>
  <c r="J170" i="1"/>
  <c r="K170" i="1" s="1" a="1"/>
  <c r="K170" i="1" s="1"/>
  <c r="J171" i="1"/>
  <c r="K171" i="1" s="1" a="1"/>
  <c r="K171" i="1" s="1"/>
  <c r="J172" i="1"/>
  <c r="K172" i="1" s="1" a="1"/>
  <c r="K172" i="1" s="1"/>
  <c r="J173" i="1"/>
  <c r="K173" i="1" s="1" a="1"/>
  <c r="K173" i="1" s="1"/>
  <c r="J174" i="1"/>
  <c r="K174" i="1" s="1" a="1"/>
  <c r="K174" i="1" s="1"/>
  <c r="J175" i="1"/>
  <c r="K175" i="1" s="1" a="1"/>
  <c r="K175" i="1" s="1"/>
  <c r="J176" i="1"/>
  <c r="K176" i="1" s="1" a="1"/>
  <c r="K176" i="1" s="1"/>
  <c r="J177" i="1"/>
  <c r="K177" i="1" s="1" a="1"/>
  <c r="K177" i="1" s="1"/>
  <c r="J178" i="1"/>
  <c r="K178" i="1" s="1" a="1"/>
  <c r="K178" i="1" s="1"/>
  <c r="J179" i="1"/>
  <c r="K179" i="1" s="1" a="1"/>
  <c r="K179" i="1" s="1"/>
  <c r="J180" i="1"/>
  <c r="K180" i="1" s="1" a="1"/>
  <c r="K180" i="1" s="1"/>
  <c r="J181" i="1"/>
  <c r="K181" i="1" s="1" a="1"/>
  <c r="K181" i="1" s="1"/>
  <c r="J182" i="1"/>
  <c r="K182" i="1" s="1" a="1"/>
  <c r="K182" i="1" s="1"/>
  <c r="J183" i="1"/>
  <c r="K183" i="1" s="1" a="1"/>
  <c r="K183" i="1" s="1"/>
  <c r="J184" i="1"/>
  <c r="K184" i="1" s="1" a="1"/>
  <c r="K184" i="1" s="1"/>
  <c r="J185" i="1"/>
  <c r="K185" i="1" s="1" a="1"/>
  <c r="K185" i="1" s="1"/>
  <c r="J186" i="1"/>
  <c r="K186" i="1" s="1" a="1"/>
  <c r="K186" i="1" s="1"/>
  <c r="J187" i="1"/>
  <c r="K187" i="1" s="1" a="1"/>
  <c r="K187" i="1" s="1"/>
  <c r="J188" i="1"/>
  <c r="K188" i="1" s="1" a="1"/>
  <c r="K188" i="1" s="1"/>
  <c r="J189" i="1"/>
  <c r="K189" i="1" s="1" a="1"/>
  <c r="K189" i="1" s="1"/>
  <c r="J190" i="1"/>
  <c r="K190" i="1" s="1" a="1"/>
  <c r="K190" i="1" s="1"/>
  <c r="J191" i="1"/>
  <c r="K191" i="1" s="1" a="1"/>
  <c r="K191" i="1" s="1"/>
  <c r="J192" i="1"/>
  <c r="K192" i="1" s="1" a="1"/>
  <c r="K192" i="1" s="1"/>
  <c r="J193" i="1"/>
  <c r="K193" i="1" s="1" a="1"/>
  <c r="K193" i="1" s="1"/>
  <c r="J194" i="1"/>
  <c r="K194" i="1" s="1" a="1"/>
  <c r="K194" i="1" s="1"/>
  <c r="J195" i="1"/>
  <c r="K195" i="1" s="1" a="1"/>
  <c r="K195" i="1" s="1"/>
  <c r="J196" i="1"/>
  <c r="K196" i="1" s="1" a="1"/>
  <c r="K196" i="1" s="1"/>
  <c r="J197" i="1"/>
  <c r="K197" i="1" s="1" a="1"/>
  <c r="K197" i="1" s="1"/>
  <c r="J198" i="1"/>
  <c r="K198" i="1" s="1" a="1"/>
  <c r="K198" i="1" s="1"/>
  <c r="J199" i="1"/>
  <c r="K199" i="1" s="1" a="1"/>
  <c r="K199" i="1" s="1"/>
  <c r="J200" i="1"/>
  <c r="K200" i="1" s="1" a="1"/>
  <c r="K200" i="1" s="1"/>
  <c r="J201" i="1"/>
  <c r="K201" i="1" s="1" a="1"/>
  <c r="K201" i="1" s="1"/>
  <c r="J202" i="1"/>
  <c r="K202" i="1" s="1" a="1"/>
  <c r="K202" i="1" s="1"/>
  <c r="J203" i="1"/>
  <c r="K203" i="1" s="1" a="1"/>
  <c r="K203" i="1" s="1"/>
  <c r="J204" i="1"/>
  <c r="K204" i="1" s="1" a="1"/>
  <c r="K204" i="1" s="1"/>
  <c r="J205" i="1"/>
  <c r="K205" i="1" s="1" a="1"/>
  <c r="K205" i="1" s="1"/>
  <c r="J206" i="1"/>
  <c r="K206" i="1" s="1" a="1"/>
  <c r="K206" i="1" s="1"/>
  <c r="J207" i="1"/>
  <c r="K207" i="1" s="1" a="1"/>
  <c r="K207" i="1" s="1"/>
  <c r="J208" i="1"/>
  <c r="K208" i="1" s="1" a="1"/>
  <c r="K208" i="1" s="1"/>
  <c r="J209" i="1"/>
  <c r="K209" i="1" s="1" a="1"/>
  <c r="K209" i="1" s="1"/>
  <c r="J210" i="1"/>
  <c r="K210" i="1" s="1" a="1"/>
  <c r="K210" i="1" s="1"/>
  <c r="J211" i="1"/>
  <c r="K211" i="1" s="1" a="1"/>
  <c r="K211" i="1" s="1"/>
  <c r="J212" i="1"/>
  <c r="K212" i="1" s="1" a="1"/>
  <c r="K212" i="1" s="1"/>
  <c r="J213" i="1"/>
  <c r="K213" i="1" s="1" a="1"/>
  <c r="K213" i="1" s="1"/>
  <c r="J214" i="1"/>
  <c r="K214" i="1" s="1" a="1"/>
  <c r="K214" i="1" s="1"/>
  <c r="J215" i="1"/>
  <c r="K215" i="1" s="1" a="1"/>
  <c r="K215" i="1" s="1"/>
  <c r="J216" i="1"/>
  <c r="K216" i="1" s="1" a="1"/>
  <c r="K216" i="1" s="1"/>
  <c r="J217" i="1"/>
  <c r="K217" i="1" s="1" a="1"/>
  <c r="K217" i="1" s="1"/>
  <c r="J218" i="1"/>
  <c r="K218" i="1" s="1" a="1"/>
  <c r="K218" i="1" s="1"/>
  <c r="J219" i="1"/>
  <c r="K219" i="1" s="1" a="1"/>
  <c r="K219" i="1" s="1"/>
  <c r="J220" i="1"/>
  <c r="K220" i="1" s="1" a="1"/>
  <c r="K220" i="1" s="1"/>
  <c r="J221" i="1"/>
  <c r="K221" i="1" s="1" a="1"/>
  <c r="K221" i="1" s="1"/>
  <c r="J222" i="1"/>
  <c r="K222" i="1" s="1" a="1"/>
  <c r="K222" i="1" s="1"/>
  <c r="J223" i="1"/>
  <c r="K223" i="1" s="1" a="1"/>
  <c r="K223" i="1" s="1"/>
  <c r="J224" i="1"/>
  <c r="K224" i="1" s="1" a="1"/>
  <c r="K224" i="1" s="1"/>
  <c r="J225" i="1"/>
  <c r="K225" i="1" s="1" a="1"/>
  <c r="K225" i="1" s="1"/>
  <c r="J226" i="1"/>
  <c r="K226" i="1" s="1" a="1"/>
  <c r="K226" i="1" s="1"/>
  <c r="J227" i="1"/>
  <c r="K227" i="1" s="1" a="1"/>
  <c r="K227" i="1" s="1"/>
  <c r="J228" i="1"/>
  <c r="K228" i="1" s="1" a="1"/>
  <c r="K228" i="1" s="1"/>
  <c r="J229" i="1"/>
  <c r="K229" i="1" s="1" a="1"/>
  <c r="K229" i="1" s="1"/>
  <c r="J230" i="1"/>
  <c r="K230" i="1" s="1" a="1"/>
  <c r="K230" i="1" s="1"/>
  <c r="J231" i="1"/>
  <c r="K231" i="1" s="1" a="1"/>
  <c r="K231" i="1" s="1"/>
  <c r="J232" i="1"/>
  <c r="K232" i="1" s="1" a="1"/>
  <c r="K232" i="1" s="1"/>
  <c r="J233" i="1"/>
  <c r="K233" i="1" s="1" a="1"/>
  <c r="K233" i="1" s="1"/>
  <c r="J234" i="1"/>
  <c r="K234" i="1" s="1" a="1"/>
  <c r="K234" i="1" s="1"/>
  <c r="J235" i="1"/>
  <c r="K235" i="1" s="1" a="1"/>
  <c r="K235" i="1" s="1"/>
  <c r="J236" i="1"/>
  <c r="K236" i="1" s="1" a="1"/>
  <c r="K236" i="1" s="1"/>
  <c r="J237" i="1"/>
  <c r="K237" i="1" s="1" a="1"/>
  <c r="K237" i="1" s="1"/>
  <c r="J238" i="1"/>
  <c r="K238" i="1" s="1" a="1"/>
  <c r="K238" i="1" s="1"/>
  <c r="J239" i="1"/>
  <c r="K239" i="1" s="1" a="1"/>
  <c r="K239" i="1" s="1"/>
  <c r="J240" i="1"/>
  <c r="K240" i="1" s="1" a="1"/>
  <c r="K240" i="1" s="1"/>
  <c r="J241" i="1"/>
  <c r="K241" i="1" s="1" a="1"/>
  <c r="K241" i="1" s="1"/>
  <c r="J242" i="1"/>
  <c r="K242" i="1" s="1" a="1"/>
  <c r="K242" i="1" s="1"/>
  <c r="J243" i="1"/>
  <c r="K243" i="1" s="1" a="1"/>
  <c r="K243" i="1" s="1"/>
  <c r="J244" i="1"/>
  <c r="K244" i="1" s="1" a="1"/>
  <c r="K244" i="1" s="1"/>
  <c r="J245" i="1"/>
  <c r="K245" i="1" s="1" a="1"/>
  <c r="K245" i="1" s="1"/>
  <c r="J246" i="1"/>
  <c r="K246" i="1" s="1" a="1"/>
  <c r="K246" i="1" s="1"/>
  <c r="J247" i="1"/>
  <c r="K247" i="1" s="1" a="1"/>
  <c r="K247" i="1" s="1"/>
  <c r="J248" i="1"/>
  <c r="K248" i="1" s="1" a="1"/>
  <c r="K248" i="1" s="1"/>
  <c r="J249" i="1"/>
  <c r="K249" i="1" s="1" a="1"/>
  <c r="K249" i="1" s="1"/>
  <c r="J250" i="1"/>
  <c r="K250" i="1" s="1" a="1"/>
  <c r="K250" i="1" s="1"/>
  <c r="J251" i="1"/>
  <c r="K251" i="1" s="1" a="1"/>
  <c r="K251" i="1" s="1"/>
  <c r="J252" i="1"/>
  <c r="K252" i="1" s="1" a="1"/>
  <c r="K252" i="1" s="1"/>
  <c r="J253" i="1"/>
  <c r="K253" i="1" s="1" a="1"/>
  <c r="K253" i="1" s="1"/>
  <c r="J254" i="1"/>
  <c r="K254" i="1" s="1" a="1"/>
  <c r="K254" i="1" s="1"/>
  <c r="J255" i="1"/>
  <c r="K255" i="1" s="1" a="1"/>
  <c r="K255" i="1" s="1"/>
  <c r="J256" i="1"/>
  <c r="K256" i="1" s="1" a="1"/>
  <c r="K256" i="1" s="1"/>
  <c r="J257" i="1"/>
  <c r="K257" i="1" s="1" a="1"/>
  <c r="K257" i="1" s="1"/>
  <c r="J258" i="1"/>
  <c r="K258" i="1" s="1" a="1"/>
  <c r="K258" i="1" s="1"/>
  <c r="J259" i="1"/>
  <c r="K259" i="1" s="1" a="1"/>
  <c r="K259" i="1" s="1"/>
  <c r="J260" i="1"/>
  <c r="K260" i="1" s="1" a="1"/>
  <c r="K260" i="1" s="1"/>
  <c r="J261" i="1"/>
  <c r="K261" i="1" s="1" a="1"/>
  <c r="K261" i="1" s="1"/>
  <c r="J262" i="1"/>
  <c r="K262" i="1" s="1" a="1"/>
  <c r="K262" i="1" s="1"/>
  <c r="J263" i="1"/>
  <c r="K263" i="1" s="1" a="1"/>
  <c r="K263" i="1" s="1"/>
  <c r="J264" i="1"/>
  <c r="K264" i="1" s="1" a="1"/>
  <c r="K264" i="1" s="1"/>
  <c r="J265" i="1"/>
  <c r="K265" i="1" s="1" a="1"/>
  <c r="K265" i="1" s="1"/>
  <c r="J266" i="1"/>
  <c r="K266" i="1" s="1" a="1"/>
  <c r="K266" i="1" s="1"/>
  <c r="J267" i="1"/>
  <c r="K267" i="1" s="1" a="1"/>
  <c r="K267" i="1" s="1"/>
  <c r="J268" i="1"/>
  <c r="K268" i="1" s="1" a="1"/>
  <c r="K268" i="1" s="1"/>
  <c r="J269" i="1"/>
  <c r="K269" i="1" s="1" a="1"/>
  <c r="K269" i="1" s="1"/>
  <c r="J270" i="1"/>
  <c r="K270" i="1" s="1" a="1"/>
  <c r="K270" i="1" s="1"/>
  <c r="J271" i="1"/>
  <c r="K271" i="1" s="1" a="1"/>
  <c r="K271" i="1" s="1"/>
  <c r="J272" i="1"/>
  <c r="K272" i="1" s="1" a="1"/>
  <c r="K272" i="1" s="1"/>
  <c r="J273" i="1"/>
  <c r="K273" i="1" s="1" a="1"/>
  <c r="K273" i="1" s="1"/>
  <c r="J274" i="1"/>
  <c r="K274" i="1" s="1" a="1"/>
  <c r="K274" i="1" s="1"/>
  <c r="J275" i="1"/>
  <c r="K275" i="1" s="1" a="1"/>
  <c r="K275" i="1" s="1"/>
  <c r="J276" i="1"/>
  <c r="K276" i="1" s="1" a="1"/>
  <c r="K276" i="1" s="1"/>
  <c r="J277" i="1"/>
  <c r="K277" i="1" s="1" a="1"/>
  <c r="K277" i="1" s="1"/>
  <c r="J278" i="1"/>
  <c r="K278" i="1" s="1" a="1"/>
  <c r="K278" i="1" s="1"/>
  <c r="J279" i="1"/>
  <c r="K279" i="1" s="1" a="1"/>
  <c r="K279" i="1" s="1"/>
  <c r="J280" i="1"/>
  <c r="K280" i="1" s="1" a="1"/>
  <c r="K280" i="1" s="1"/>
  <c r="J281" i="1"/>
  <c r="K281" i="1" s="1" a="1"/>
  <c r="K281" i="1" s="1"/>
  <c r="J282" i="1"/>
  <c r="K282" i="1" s="1" a="1"/>
  <c r="K282" i="1" s="1"/>
  <c r="J283" i="1"/>
  <c r="K283" i="1" s="1" a="1"/>
  <c r="K283" i="1" s="1"/>
  <c r="J284" i="1"/>
  <c r="K284" i="1" s="1" a="1"/>
  <c r="K284" i="1" s="1"/>
  <c r="J285" i="1"/>
  <c r="K285" i="1" s="1" a="1"/>
  <c r="K285" i="1" s="1"/>
  <c r="J286" i="1"/>
  <c r="K286" i="1" s="1" a="1"/>
  <c r="K286" i="1" s="1"/>
  <c r="J287" i="1"/>
  <c r="K287" i="1" s="1" a="1"/>
  <c r="K287" i="1" s="1"/>
  <c r="J288" i="1"/>
  <c r="K288" i="1" s="1" a="1"/>
  <c r="K288" i="1" s="1"/>
  <c r="J289" i="1"/>
  <c r="K289" i="1" s="1" a="1"/>
  <c r="K289" i="1" s="1"/>
  <c r="J290" i="1"/>
  <c r="K290" i="1" s="1" a="1"/>
  <c r="K290" i="1" s="1"/>
  <c r="J291" i="1"/>
  <c r="K291" i="1" s="1" a="1"/>
  <c r="K291" i="1" s="1"/>
  <c r="J292" i="1"/>
  <c r="K292" i="1" s="1" a="1"/>
  <c r="K292" i="1" s="1"/>
  <c r="J293" i="1"/>
  <c r="K293" i="1" s="1" a="1"/>
  <c r="K293" i="1" s="1"/>
  <c r="J294" i="1"/>
  <c r="K294" i="1" s="1" a="1"/>
  <c r="K294" i="1" s="1"/>
  <c r="J295" i="1"/>
  <c r="K295" i="1" s="1" a="1"/>
  <c r="K295" i="1" s="1"/>
  <c r="J296" i="1"/>
  <c r="K296" i="1" s="1" a="1"/>
  <c r="K296" i="1" s="1"/>
  <c r="J297" i="1"/>
  <c r="K297" i="1" s="1" a="1"/>
  <c r="K297" i="1" s="1"/>
  <c r="J298" i="1"/>
  <c r="K298" i="1" s="1" a="1"/>
  <c r="K298" i="1" s="1"/>
  <c r="J299" i="1"/>
  <c r="K299" i="1" s="1" a="1"/>
  <c r="K299" i="1" s="1"/>
  <c r="J300" i="1"/>
  <c r="K300" i="1" s="1" a="1"/>
  <c r="K300" i="1" s="1"/>
  <c r="J301" i="1"/>
  <c r="K301" i="1" s="1" a="1"/>
  <c r="K301" i="1" s="1"/>
  <c r="J302" i="1"/>
  <c r="K302" i="1" s="1" a="1"/>
  <c r="K302" i="1" s="1"/>
  <c r="J303" i="1"/>
  <c r="K303" i="1" s="1" a="1"/>
  <c r="K303" i="1" s="1"/>
  <c r="J304" i="1"/>
  <c r="K304" i="1" s="1" a="1"/>
  <c r="K304" i="1" s="1"/>
  <c r="J305" i="1"/>
  <c r="K305" i="1" s="1" a="1"/>
  <c r="K305" i="1" s="1"/>
  <c r="J306" i="1"/>
  <c r="K306" i="1" s="1" a="1"/>
  <c r="K306" i="1" s="1"/>
  <c r="J307" i="1"/>
  <c r="K307" i="1" s="1" a="1"/>
  <c r="K307" i="1" s="1"/>
  <c r="J308" i="1"/>
  <c r="K308" i="1" s="1" a="1"/>
  <c r="K308" i="1" s="1"/>
  <c r="J309" i="1"/>
  <c r="K309" i="1" s="1" a="1"/>
  <c r="K309" i="1" s="1"/>
  <c r="J310" i="1"/>
  <c r="K310" i="1" s="1" a="1"/>
  <c r="K310" i="1" s="1"/>
  <c r="J311" i="1"/>
  <c r="K311" i="1" s="1" a="1"/>
  <c r="K311" i="1" s="1"/>
  <c r="J312" i="1"/>
  <c r="K312" i="1" s="1" a="1"/>
  <c r="K312" i="1" s="1"/>
  <c r="J313" i="1"/>
  <c r="K313" i="1" s="1" a="1"/>
  <c r="K313" i="1" s="1"/>
  <c r="J314" i="1"/>
  <c r="K314" i="1" s="1" a="1"/>
  <c r="K314" i="1" s="1"/>
  <c r="J315" i="1"/>
  <c r="K315" i="1" s="1" a="1"/>
  <c r="K315" i="1" s="1"/>
  <c r="J316" i="1"/>
  <c r="K316" i="1" s="1" a="1"/>
  <c r="K316" i="1" s="1"/>
  <c r="J317" i="1"/>
  <c r="K317" i="1" s="1" a="1"/>
  <c r="K317" i="1" s="1"/>
  <c r="J318" i="1"/>
  <c r="K318" i="1" s="1" a="1"/>
  <c r="K318" i="1" s="1"/>
  <c r="J319" i="1"/>
  <c r="K319" i="1" s="1" a="1"/>
  <c r="K319" i="1" s="1"/>
  <c r="J320" i="1"/>
  <c r="K320" i="1" s="1" a="1"/>
  <c r="K320" i="1" s="1"/>
  <c r="J321" i="1"/>
  <c r="K321" i="1" s="1" a="1"/>
  <c r="K321" i="1" s="1"/>
  <c r="J322" i="1"/>
  <c r="K322" i="1" s="1" a="1"/>
  <c r="K322" i="1" s="1"/>
  <c r="J323" i="1"/>
  <c r="K323" i="1" s="1" a="1"/>
  <c r="K323" i="1" s="1"/>
  <c r="J324" i="1"/>
  <c r="K324" i="1" s="1" a="1"/>
  <c r="K324" i="1" s="1"/>
  <c r="J325" i="1"/>
  <c r="K325" i="1" s="1" a="1"/>
  <c r="K325" i="1" s="1"/>
  <c r="J326" i="1"/>
  <c r="K326" i="1" s="1" a="1"/>
  <c r="K326" i="1" s="1"/>
  <c r="J327" i="1"/>
  <c r="K327" i="1" s="1" a="1"/>
  <c r="K327" i="1" s="1"/>
  <c r="J328" i="1"/>
  <c r="K328" i="1" s="1" a="1"/>
  <c r="K328" i="1" s="1"/>
  <c r="J329" i="1"/>
  <c r="K329" i="1" s="1" a="1"/>
  <c r="K329" i="1" s="1"/>
  <c r="J330" i="1"/>
  <c r="K330" i="1" s="1" a="1"/>
  <c r="K330" i="1" s="1"/>
  <c r="J331" i="1"/>
  <c r="K331" i="1" s="1" a="1"/>
  <c r="K331" i="1" s="1"/>
  <c r="J332" i="1"/>
  <c r="K332" i="1" s="1" a="1"/>
  <c r="K332" i="1" s="1"/>
  <c r="J333" i="1"/>
  <c r="K333" i="1" s="1" a="1"/>
  <c r="K333" i="1" s="1"/>
  <c r="J334" i="1"/>
  <c r="K334" i="1" s="1" a="1"/>
  <c r="K334" i="1" s="1"/>
  <c r="J335" i="1"/>
  <c r="K335" i="1" s="1" a="1"/>
  <c r="K335" i="1" s="1"/>
  <c r="J336" i="1"/>
  <c r="K336" i="1" s="1" a="1"/>
  <c r="K336" i="1" s="1"/>
  <c r="J337" i="1"/>
  <c r="K337" i="1" s="1" a="1"/>
  <c r="K337" i="1" s="1"/>
  <c r="J338" i="1"/>
  <c r="K338" i="1" s="1" a="1"/>
  <c r="K338" i="1" s="1"/>
  <c r="J339" i="1"/>
  <c r="K339" i="1" s="1" a="1"/>
  <c r="K339" i="1" s="1"/>
  <c r="J340" i="1"/>
  <c r="K340" i="1" s="1" a="1"/>
  <c r="K340" i="1" s="1"/>
  <c r="J341" i="1"/>
  <c r="K341" i="1" s="1" a="1"/>
  <c r="K341" i="1" s="1"/>
  <c r="J342" i="1"/>
  <c r="K342" i="1" s="1" a="1"/>
  <c r="K342" i="1" s="1"/>
  <c r="J343" i="1"/>
  <c r="K343" i="1" s="1" a="1"/>
  <c r="K343" i="1" s="1"/>
  <c r="J344" i="1"/>
  <c r="K344" i="1" s="1" a="1"/>
  <c r="K344" i="1" s="1"/>
  <c r="J345" i="1"/>
  <c r="K345" i="1" s="1" a="1"/>
  <c r="K345" i="1" s="1"/>
  <c r="J346" i="1"/>
  <c r="K346" i="1" s="1" a="1"/>
  <c r="K346" i="1" s="1"/>
  <c r="J347" i="1"/>
  <c r="K347" i="1" s="1" a="1"/>
  <c r="K347" i="1" s="1"/>
  <c r="J348" i="1"/>
  <c r="K348" i="1" s="1" a="1"/>
  <c r="K348" i="1" s="1"/>
  <c r="J349" i="1"/>
  <c r="K349" i="1" s="1" a="1"/>
  <c r="K349" i="1" s="1"/>
  <c r="J350" i="1"/>
  <c r="K350" i="1" s="1" a="1"/>
  <c r="K350" i="1" s="1"/>
  <c r="J351" i="1"/>
  <c r="K351" i="1" s="1" a="1"/>
  <c r="K351" i="1" s="1"/>
  <c r="J352" i="1"/>
  <c r="K352" i="1" s="1" a="1"/>
  <c r="K352" i="1" s="1"/>
  <c r="J353" i="1"/>
  <c r="K353" i="1" s="1" a="1"/>
  <c r="K353" i="1" s="1"/>
  <c r="J354" i="1"/>
  <c r="K354" i="1" s="1" a="1"/>
  <c r="K354" i="1" s="1"/>
  <c r="J355" i="1"/>
  <c r="K355" i="1" s="1" a="1"/>
  <c r="K355" i="1" s="1"/>
  <c r="J356" i="1"/>
  <c r="K356" i="1" s="1" a="1"/>
  <c r="K356" i="1" s="1"/>
  <c r="J357" i="1"/>
  <c r="K357" i="1" s="1" a="1"/>
  <c r="K357" i="1" s="1"/>
  <c r="J358" i="1"/>
  <c r="K358" i="1" s="1" a="1"/>
  <c r="K358" i="1" s="1"/>
  <c r="J359" i="1"/>
  <c r="K359" i="1" s="1" a="1"/>
  <c r="K359" i="1" s="1"/>
  <c r="J360" i="1"/>
  <c r="K360" i="1" s="1" a="1"/>
  <c r="K360" i="1" s="1"/>
  <c r="J361" i="1"/>
  <c r="K361" i="1" s="1" a="1"/>
  <c r="K361" i="1" s="1"/>
  <c r="J362" i="1"/>
  <c r="K362" i="1" s="1" a="1"/>
  <c r="K362" i="1" s="1"/>
  <c r="J363" i="1"/>
  <c r="K363" i="1" s="1" a="1"/>
  <c r="K363" i="1" s="1"/>
  <c r="J364" i="1"/>
  <c r="K364" i="1" s="1" a="1"/>
  <c r="K364" i="1" s="1"/>
  <c r="J365" i="1"/>
  <c r="K365" i="1" s="1" a="1"/>
  <c r="K365" i="1" s="1"/>
  <c r="J366" i="1"/>
  <c r="K366" i="1" s="1" a="1"/>
  <c r="K366" i="1" s="1"/>
  <c r="J367" i="1"/>
  <c r="K367" i="1" s="1" a="1"/>
  <c r="K367" i="1" s="1"/>
  <c r="J368" i="1"/>
  <c r="K368" i="1" s="1" a="1"/>
  <c r="K368" i="1" s="1"/>
  <c r="J369" i="1"/>
  <c r="K369" i="1" s="1" a="1"/>
  <c r="K369" i="1" s="1"/>
  <c r="J370" i="1"/>
  <c r="K370" i="1" s="1" a="1"/>
  <c r="K370" i="1" s="1"/>
  <c r="J371" i="1"/>
  <c r="K371" i="1" s="1" a="1"/>
  <c r="K371" i="1" s="1"/>
  <c r="J372" i="1"/>
  <c r="K372" i="1" s="1" a="1"/>
  <c r="K372" i="1" s="1"/>
  <c r="J373" i="1"/>
  <c r="K373" i="1" s="1" a="1"/>
  <c r="K373" i="1" s="1"/>
  <c r="J374" i="1"/>
  <c r="K374" i="1" s="1" a="1"/>
  <c r="K374" i="1" s="1"/>
  <c r="J375" i="1"/>
  <c r="K375" i="1" s="1" a="1"/>
  <c r="K375" i="1" s="1"/>
  <c r="J376" i="1"/>
  <c r="K376" i="1" s="1" a="1"/>
  <c r="K376" i="1" s="1"/>
  <c r="J377" i="1"/>
  <c r="K377" i="1" s="1" a="1"/>
  <c r="K377" i="1" s="1"/>
  <c r="J378" i="1"/>
  <c r="K378" i="1" s="1" a="1"/>
  <c r="K378" i="1" s="1"/>
  <c r="J379" i="1"/>
  <c r="K379" i="1" s="1" a="1"/>
  <c r="K379" i="1" s="1"/>
  <c r="J380" i="1"/>
  <c r="K380" i="1" s="1" a="1"/>
  <c r="K380" i="1" s="1"/>
  <c r="J381" i="1"/>
  <c r="K381" i="1" s="1" a="1"/>
  <c r="K381" i="1" s="1"/>
  <c r="J382" i="1"/>
  <c r="K382" i="1" s="1" a="1"/>
  <c r="K382" i="1" s="1"/>
  <c r="J383" i="1"/>
  <c r="K383" i="1" s="1" a="1"/>
  <c r="K383" i="1" s="1"/>
  <c r="J384" i="1"/>
  <c r="K384" i="1" s="1" a="1"/>
  <c r="K384" i="1" s="1"/>
  <c r="J385" i="1"/>
  <c r="K385" i="1" s="1" a="1"/>
  <c r="K385" i="1" s="1"/>
  <c r="J386" i="1"/>
  <c r="K386" i="1" s="1" a="1"/>
  <c r="K386" i="1" s="1"/>
  <c r="J387" i="1"/>
  <c r="K387" i="1" s="1" a="1"/>
  <c r="K387" i="1" s="1"/>
  <c r="J388" i="1"/>
  <c r="K388" i="1" s="1" a="1"/>
  <c r="K388" i="1" s="1"/>
  <c r="J389" i="1"/>
  <c r="K389" i="1" s="1" a="1"/>
  <c r="K389" i="1" s="1"/>
  <c r="J390" i="1"/>
  <c r="K390" i="1" s="1" a="1"/>
  <c r="K390" i="1" s="1"/>
  <c r="J391" i="1"/>
  <c r="K391" i="1" s="1" a="1"/>
  <c r="K391" i="1" s="1"/>
  <c r="J392" i="1"/>
  <c r="K392" i="1" s="1" a="1"/>
  <c r="K392" i="1" s="1"/>
  <c r="J393" i="1"/>
  <c r="K393" i="1" s="1" a="1"/>
  <c r="K393" i="1" s="1"/>
  <c r="J394" i="1"/>
  <c r="K394" i="1" s="1" a="1"/>
  <c r="K394" i="1" s="1"/>
  <c r="J395" i="1"/>
  <c r="K395" i="1" s="1" a="1"/>
  <c r="K395" i="1" s="1"/>
  <c r="J396" i="1"/>
  <c r="K396" i="1" s="1" a="1"/>
  <c r="K396" i="1" s="1"/>
  <c r="J397" i="1"/>
  <c r="K397" i="1" s="1" a="1"/>
  <c r="K397" i="1" s="1"/>
  <c r="J398" i="1"/>
  <c r="K398" i="1" s="1" a="1"/>
  <c r="K398" i="1" s="1"/>
  <c r="J399" i="1"/>
  <c r="K399" i="1" s="1" a="1"/>
  <c r="K399" i="1" s="1"/>
  <c r="J400" i="1"/>
  <c r="K400" i="1" s="1" a="1"/>
  <c r="K400" i="1" s="1"/>
  <c r="J401" i="1"/>
  <c r="K401" i="1" s="1" a="1"/>
  <c r="K401" i="1" s="1"/>
  <c r="J402" i="1"/>
  <c r="K402" i="1" s="1" a="1"/>
  <c r="K402" i="1" s="1"/>
  <c r="J403" i="1"/>
  <c r="K403" i="1" s="1" a="1"/>
  <c r="K403" i="1" s="1"/>
  <c r="J404" i="1"/>
  <c r="K404" i="1" s="1" a="1"/>
  <c r="K404" i="1" s="1"/>
  <c r="J405" i="1"/>
  <c r="K405" i="1" s="1" a="1"/>
  <c r="K405" i="1" s="1"/>
  <c r="J406" i="1"/>
  <c r="K406" i="1" s="1" a="1"/>
  <c r="K406" i="1" s="1"/>
  <c r="J407" i="1"/>
  <c r="K407" i="1" s="1" a="1"/>
  <c r="K407" i="1" s="1"/>
  <c r="J408" i="1"/>
  <c r="K408" i="1" s="1" a="1"/>
  <c r="K408" i="1" s="1"/>
  <c r="J409" i="1"/>
  <c r="K409" i="1" s="1" a="1"/>
  <c r="K409" i="1" s="1"/>
  <c r="J410" i="1"/>
  <c r="K410" i="1" s="1" a="1"/>
  <c r="K410" i="1" s="1"/>
  <c r="J411" i="1"/>
  <c r="K411" i="1" s="1" a="1"/>
  <c r="K411" i="1" s="1"/>
  <c r="J412" i="1"/>
  <c r="K412" i="1" s="1" a="1"/>
  <c r="K412" i="1" s="1"/>
  <c r="J413" i="1"/>
  <c r="K413" i="1" s="1" a="1"/>
  <c r="K413" i="1" s="1"/>
  <c r="J414" i="1"/>
  <c r="K414" i="1" s="1" a="1"/>
  <c r="K414" i="1" s="1"/>
  <c r="J415" i="1"/>
  <c r="K415" i="1" s="1" a="1"/>
  <c r="K415" i="1" s="1"/>
  <c r="J416" i="1"/>
  <c r="K416" i="1" s="1" a="1"/>
  <c r="K416" i="1" s="1"/>
  <c r="J417" i="1"/>
  <c r="K417" i="1" s="1" a="1"/>
  <c r="K417" i="1" s="1"/>
  <c r="J418" i="1"/>
  <c r="K418" i="1" s="1" a="1"/>
  <c r="K418" i="1" s="1"/>
  <c r="J419" i="1"/>
  <c r="K419" i="1" s="1" a="1"/>
  <c r="K419" i="1" s="1"/>
  <c r="J420" i="1"/>
  <c r="K420" i="1" s="1" a="1"/>
  <c r="K420" i="1" s="1"/>
  <c r="J421" i="1"/>
  <c r="K421" i="1" s="1" a="1"/>
  <c r="K421" i="1" s="1"/>
  <c r="J422" i="1"/>
  <c r="K422" i="1" s="1" a="1"/>
  <c r="K422" i="1" s="1"/>
  <c r="J423" i="1"/>
  <c r="K423" i="1" s="1" a="1"/>
  <c r="K423" i="1" s="1"/>
  <c r="J424" i="1"/>
  <c r="K424" i="1" s="1" a="1"/>
  <c r="K424" i="1" s="1"/>
  <c r="J425" i="1"/>
  <c r="K425" i="1" s="1" a="1"/>
  <c r="K425" i="1" s="1"/>
  <c r="J426" i="1"/>
  <c r="K426" i="1" s="1" a="1"/>
  <c r="K426" i="1" s="1"/>
  <c r="J427" i="1"/>
  <c r="K427" i="1" s="1" a="1"/>
  <c r="K427" i="1" s="1"/>
  <c r="J428" i="1"/>
  <c r="K428" i="1" s="1" a="1"/>
  <c r="K428" i="1" s="1"/>
  <c r="J429" i="1"/>
  <c r="K429" i="1" s="1" a="1"/>
  <c r="K429" i="1" s="1"/>
  <c r="J430" i="1"/>
  <c r="K430" i="1" s="1" a="1"/>
  <c r="K430" i="1" s="1"/>
  <c r="J431" i="1"/>
  <c r="K431" i="1" s="1" a="1"/>
  <c r="K431" i="1" s="1"/>
  <c r="J432" i="1"/>
  <c r="K432" i="1" s="1" a="1"/>
  <c r="K432" i="1" s="1"/>
  <c r="J433" i="1"/>
  <c r="K433" i="1" s="1" a="1"/>
  <c r="K433" i="1" s="1"/>
  <c r="J434" i="1"/>
  <c r="K434" i="1" s="1" a="1"/>
  <c r="K434" i="1" s="1"/>
  <c r="J435" i="1"/>
  <c r="K435" i="1" s="1" a="1"/>
  <c r="K435" i="1" s="1"/>
  <c r="J436" i="1"/>
  <c r="K436" i="1" s="1" a="1"/>
  <c r="K436" i="1" s="1"/>
  <c r="J437" i="1"/>
  <c r="K437" i="1" s="1" a="1"/>
  <c r="K437" i="1" s="1"/>
  <c r="J438" i="1"/>
  <c r="K438" i="1" s="1" a="1"/>
  <c r="K438" i="1" s="1"/>
  <c r="J439" i="1"/>
  <c r="K439" i="1" s="1" a="1"/>
  <c r="K439" i="1" s="1"/>
  <c r="J440" i="1"/>
  <c r="K440" i="1" s="1" a="1"/>
  <c r="K440" i="1" s="1"/>
  <c r="J441" i="1"/>
  <c r="K441" i="1" s="1" a="1"/>
  <c r="K441" i="1" s="1"/>
  <c r="J442" i="1"/>
  <c r="K442" i="1" s="1" a="1"/>
  <c r="K442" i="1" s="1"/>
  <c r="J443" i="1"/>
  <c r="K443" i="1" s="1" a="1"/>
  <c r="K443" i="1" s="1"/>
  <c r="J444" i="1"/>
  <c r="K444" i="1" s="1" a="1"/>
  <c r="K444" i="1" s="1"/>
  <c r="J445" i="1"/>
  <c r="K445" i="1" s="1" a="1"/>
  <c r="K445" i="1" s="1"/>
  <c r="J446" i="1"/>
  <c r="K446" i="1" s="1" a="1"/>
  <c r="K446" i="1" s="1"/>
  <c r="J447" i="1"/>
  <c r="K447" i="1" s="1" a="1"/>
  <c r="K447" i="1" s="1"/>
  <c r="J448" i="1"/>
  <c r="K448" i="1" s="1" a="1"/>
  <c r="K448" i="1" s="1"/>
  <c r="J449" i="1"/>
  <c r="K449" i="1" s="1" a="1"/>
  <c r="K449" i="1" s="1"/>
  <c r="J450" i="1"/>
  <c r="K450" i="1" s="1" a="1"/>
  <c r="K450" i="1" s="1"/>
  <c r="J451" i="1"/>
  <c r="K451" i="1" s="1" a="1"/>
  <c r="K451" i="1" s="1"/>
  <c r="J452" i="1"/>
  <c r="K452" i="1" s="1" a="1"/>
  <c r="K452" i="1" s="1"/>
  <c r="J453" i="1"/>
  <c r="K453" i="1" s="1" a="1"/>
  <c r="K453" i="1" s="1"/>
  <c r="J454" i="1"/>
  <c r="K454" i="1" s="1" a="1"/>
  <c r="K454" i="1" s="1"/>
  <c r="J455" i="1"/>
  <c r="K455" i="1" s="1" a="1"/>
  <c r="K455" i="1" s="1"/>
  <c r="J456" i="1"/>
  <c r="K456" i="1" s="1" a="1"/>
  <c r="K456" i="1" s="1"/>
  <c r="J457" i="1"/>
  <c r="K457" i="1" s="1" a="1"/>
  <c r="K457" i="1" s="1"/>
  <c r="J458" i="1"/>
  <c r="K458" i="1" s="1" a="1"/>
  <c r="K458" i="1" s="1"/>
  <c r="J459" i="1"/>
  <c r="K459" i="1" s="1" a="1"/>
  <c r="K459" i="1" s="1"/>
  <c r="J460" i="1"/>
  <c r="K460" i="1" s="1" a="1"/>
  <c r="K460" i="1" s="1"/>
  <c r="J461" i="1"/>
  <c r="K461" i="1" s="1" a="1"/>
  <c r="K461" i="1" s="1"/>
  <c r="J462" i="1"/>
  <c r="K462" i="1" s="1" a="1"/>
  <c r="K462" i="1" s="1"/>
  <c r="J463" i="1"/>
  <c r="K463" i="1" s="1" a="1"/>
  <c r="K463" i="1" s="1"/>
  <c r="J464" i="1"/>
  <c r="K464" i="1" s="1" a="1"/>
  <c r="K464" i="1" s="1"/>
  <c r="J465" i="1"/>
  <c r="K465" i="1" s="1" a="1"/>
  <c r="K465" i="1" s="1"/>
  <c r="J466" i="1"/>
  <c r="K466" i="1" s="1" a="1"/>
  <c r="K466" i="1" s="1"/>
  <c r="J467" i="1"/>
  <c r="K467" i="1" s="1" a="1"/>
  <c r="K467" i="1" s="1"/>
  <c r="J468" i="1"/>
  <c r="K468" i="1" s="1" a="1"/>
  <c r="K468" i="1" s="1"/>
  <c r="J469" i="1"/>
  <c r="K469" i="1" s="1" a="1"/>
  <c r="K469" i="1" s="1"/>
  <c r="J470" i="1"/>
  <c r="K470" i="1" s="1" a="1"/>
  <c r="K470" i="1" s="1"/>
  <c r="J471" i="1"/>
  <c r="K471" i="1" s="1" a="1"/>
  <c r="K471" i="1" s="1"/>
  <c r="J472" i="1"/>
  <c r="K472" i="1" s="1" a="1"/>
  <c r="K472" i="1" s="1"/>
  <c r="J473" i="1"/>
  <c r="K473" i="1" s="1" a="1"/>
  <c r="K473" i="1" s="1"/>
  <c r="J474" i="1"/>
  <c r="K474" i="1" s="1" a="1"/>
  <c r="K474" i="1" s="1"/>
  <c r="J475" i="1"/>
  <c r="K475" i="1" s="1" a="1"/>
  <c r="K475" i="1" s="1"/>
  <c r="J476" i="1"/>
  <c r="K476" i="1" s="1" a="1"/>
  <c r="K476" i="1" s="1"/>
  <c r="J477" i="1"/>
  <c r="K477" i="1" s="1" a="1"/>
  <c r="K477" i="1" s="1"/>
  <c r="J478" i="1"/>
  <c r="K478" i="1" s="1" a="1"/>
  <c r="K478" i="1" s="1"/>
  <c r="J479" i="1"/>
  <c r="K479" i="1" s="1" a="1"/>
  <c r="K479" i="1" s="1"/>
  <c r="J480" i="1"/>
  <c r="K480" i="1" s="1" a="1"/>
  <c r="K480" i="1" s="1"/>
  <c r="J481" i="1"/>
  <c r="K481" i="1" s="1" a="1"/>
  <c r="K481" i="1" s="1"/>
  <c r="J482" i="1"/>
  <c r="K482" i="1" s="1" a="1"/>
  <c r="K482" i="1" s="1"/>
  <c r="J483" i="1"/>
  <c r="K483" i="1" s="1" a="1"/>
  <c r="K483" i="1" s="1"/>
  <c r="J484" i="1"/>
  <c r="K484" i="1" s="1" a="1"/>
  <c r="K484" i="1" s="1"/>
  <c r="J485" i="1"/>
  <c r="K485" i="1" s="1" a="1"/>
  <c r="K485" i="1" s="1"/>
  <c r="J486" i="1"/>
  <c r="K486" i="1" s="1" a="1"/>
  <c r="K486" i="1" s="1"/>
  <c r="J487" i="1"/>
  <c r="K487" i="1" s="1" a="1"/>
  <c r="K487" i="1" s="1"/>
  <c r="J488" i="1"/>
  <c r="K488" i="1" s="1" a="1"/>
  <c r="K488" i="1" s="1"/>
  <c r="J489" i="1"/>
  <c r="K489" i="1" s="1" a="1"/>
  <c r="K489" i="1" s="1"/>
  <c r="J490" i="1"/>
  <c r="K490" i="1" s="1" a="1"/>
  <c r="K490" i="1" s="1"/>
  <c r="J491" i="1"/>
  <c r="K491" i="1" s="1" a="1"/>
  <c r="K491" i="1" s="1"/>
  <c r="J492" i="1"/>
  <c r="K492" i="1" s="1" a="1"/>
  <c r="K492" i="1" s="1"/>
  <c r="J493" i="1"/>
  <c r="K493" i="1" s="1" a="1"/>
  <c r="K493" i="1" s="1"/>
  <c r="J494" i="1"/>
  <c r="K494" i="1" s="1" a="1"/>
  <c r="K494" i="1" s="1"/>
  <c r="J495" i="1"/>
  <c r="K495" i="1" s="1" a="1"/>
  <c r="K495" i="1" s="1"/>
  <c r="J496" i="1"/>
  <c r="K496" i="1" s="1" a="1"/>
  <c r="K496" i="1" s="1"/>
  <c r="J497" i="1"/>
  <c r="K497" i="1" s="1" a="1"/>
  <c r="K497" i="1" s="1"/>
  <c r="J498" i="1"/>
  <c r="K498" i="1" s="1" a="1"/>
  <c r="K498" i="1" s="1"/>
  <c r="J499" i="1"/>
  <c r="K499" i="1" s="1" a="1"/>
  <c r="K499" i="1" s="1"/>
  <c r="J500" i="1"/>
  <c r="K500" i="1" s="1" a="1"/>
  <c r="K500" i="1" s="1"/>
  <c r="J501" i="1"/>
  <c r="K501" i="1" s="1" a="1"/>
  <c r="K501" i="1" s="1"/>
  <c r="J502" i="1"/>
  <c r="K502" i="1" s="1" a="1"/>
  <c r="K502" i="1" s="1"/>
  <c r="J503" i="1"/>
  <c r="K503" i="1" s="1" a="1"/>
  <c r="K503" i="1" s="1"/>
  <c r="J504" i="1"/>
  <c r="K504" i="1" s="1" a="1"/>
  <c r="K504" i="1" s="1"/>
  <c r="J505" i="1"/>
  <c r="K505" i="1" s="1" a="1"/>
  <c r="K505" i="1" s="1"/>
  <c r="J506" i="1"/>
  <c r="K506" i="1" s="1" a="1"/>
  <c r="K506" i="1" s="1"/>
  <c r="J507" i="1"/>
  <c r="K507" i="1" s="1" a="1"/>
  <c r="K507" i="1" s="1"/>
  <c r="J508" i="1"/>
  <c r="K508" i="1" s="1" a="1"/>
  <c r="K508" i="1" s="1"/>
  <c r="J509" i="1"/>
  <c r="K509" i="1" s="1" a="1"/>
  <c r="K509" i="1" s="1"/>
  <c r="J510" i="1"/>
  <c r="K510" i="1" s="1" a="1"/>
  <c r="K510" i="1" s="1"/>
  <c r="J511" i="1"/>
  <c r="K511" i="1" s="1" a="1"/>
  <c r="K511" i="1" s="1"/>
  <c r="J512" i="1"/>
  <c r="K512" i="1" s="1" a="1"/>
  <c r="K512" i="1" s="1"/>
  <c r="J513" i="1"/>
  <c r="K513" i="1" s="1" a="1"/>
  <c r="K513" i="1" s="1"/>
  <c r="J514" i="1"/>
  <c r="K514" i="1" s="1" a="1"/>
  <c r="K514" i="1" s="1"/>
  <c r="J515" i="1"/>
  <c r="K515" i="1" s="1" a="1"/>
  <c r="K515" i="1" s="1"/>
  <c r="J516" i="1"/>
  <c r="K516" i="1" s="1" a="1"/>
  <c r="K516" i="1" s="1"/>
  <c r="J517" i="1"/>
  <c r="K517" i="1" s="1" a="1"/>
  <c r="K517" i="1" s="1"/>
  <c r="J518" i="1"/>
  <c r="K518" i="1" s="1" a="1"/>
  <c r="K518" i="1" s="1"/>
  <c r="J519" i="1"/>
  <c r="K519" i="1" s="1" a="1"/>
  <c r="K519" i="1" s="1"/>
  <c r="J520" i="1"/>
  <c r="K520" i="1" s="1" a="1"/>
  <c r="K520" i="1" s="1"/>
  <c r="J521" i="1"/>
  <c r="K521" i="1" s="1" a="1"/>
  <c r="K521" i="1" s="1"/>
  <c r="J522" i="1"/>
  <c r="K522" i="1" s="1" a="1"/>
  <c r="K522" i="1" s="1"/>
  <c r="J523" i="1"/>
  <c r="K523" i="1" s="1" a="1"/>
  <c r="K523" i="1" s="1"/>
  <c r="J524" i="1"/>
  <c r="K524" i="1" s="1" a="1"/>
  <c r="K524" i="1" s="1"/>
  <c r="J525" i="1"/>
  <c r="K525" i="1" s="1" a="1"/>
  <c r="K525" i="1" s="1"/>
  <c r="J526" i="1"/>
  <c r="K526" i="1" s="1" a="1"/>
  <c r="K526" i="1" s="1"/>
  <c r="J527" i="1"/>
  <c r="K527" i="1" s="1" a="1"/>
  <c r="K527" i="1" s="1"/>
  <c r="J528" i="1"/>
  <c r="K528" i="1" s="1" a="1"/>
  <c r="K528" i="1" s="1"/>
  <c r="J529" i="1"/>
  <c r="K529" i="1" s="1" a="1"/>
  <c r="K529" i="1" s="1"/>
  <c r="J530" i="1"/>
  <c r="K530" i="1" s="1" a="1"/>
  <c r="K530" i="1" s="1"/>
  <c r="J531" i="1"/>
  <c r="K531" i="1" s="1" a="1"/>
  <c r="K531" i="1" s="1"/>
  <c r="J532" i="1"/>
  <c r="K532" i="1" s="1" a="1"/>
  <c r="K532" i="1" s="1"/>
  <c r="J533" i="1"/>
  <c r="K533" i="1" s="1" a="1"/>
  <c r="K533" i="1" s="1"/>
  <c r="J534" i="1"/>
  <c r="K534" i="1" s="1" a="1"/>
  <c r="K534" i="1" s="1"/>
  <c r="J535" i="1"/>
  <c r="K535" i="1" s="1" a="1"/>
  <c r="K535" i="1" s="1"/>
  <c r="J536" i="1"/>
  <c r="K536" i="1" s="1" a="1"/>
  <c r="K536" i="1" s="1"/>
  <c r="J537" i="1"/>
  <c r="K537" i="1" s="1" a="1"/>
  <c r="K537" i="1" s="1"/>
  <c r="J538" i="1"/>
  <c r="K538" i="1" s="1" a="1"/>
  <c r="K538" i="1" s="1"/>
  <c r="J539" i="1"/>
  <c r="K539" i="1" s="1" a="1"/>
  <c r="K539" i="1" s="1"/>
  <c r="J540" i="1"/>
  <c r="K540" i="1" s="1" a="1"/>
  <c r="K540" i="1" s="1"/>
  <c r="J541" i="1"/>
  <c r="K541" i="1" s="1" a="1"/>
  <c r="K541" i="1" s="1"/>
  <c r="J542" i="1"/>
  <c r="K542" i="1" s="1" a="1"/>
  <c r="K542" i="1" s="1"/>
  <c r="J543" i="1"/>
  <c r="K543" i="1" s="1" a="1"/>
  <c r="K543" i="1" s="1"/>
  <c r="J544" i="1"/>
  <c r="K544" i="1" s="1" a="1"/>
  <c r="K544" i="1" s="1"/>
  <c r="J545" i="1"/>
  <c r="K545" i="1" s="1" a="1"/>
  <c r="K545" i="1" s="1"/>
  <c r="J546" i="1"/>
  <c r="K546" i="1" s="1" a="1"/>
  <c r="K546" i="1" s="1"/>
  <c r="J547" i="1"/>
  <c r="K547" i="1" s="1" a="1"/>
  <c r="K547" i="1" s="1"/>
  <c r="J548" i="1"/>
  <c r="K548" i="1" s="1" a="1"/>
  <c r="K548" i="1" s="1"/>
  <c r="J549" i="1"/>
  <c r="K549" i="1" s="1" a="1"/>
  <c r="K549" i="1" s="1"/>
  <c r="J550" i="1"/>
  <c r="K550" i="1" s="1" a="1"/>
  <c r="K550" i="1" s="1"/>
  <c r="J551" i="1"/>
  <c r="K551" i="1" s="1" a="1"/>
  <c r="K551" i="1" s="1"/>
  <c r="J552" i="1"/>
  <c r="K552" i="1" s="1" a="1"/>
  <c r="K552" i="1" s="1"/>
  <c r="J553" i="1"/>
  <c r="K553" i="1" s="1" a="1"/>
  <c r="K553" i="1" s="1"/>
  <c r="J554" i="1"/>
  <c r="K554" i="1" s="1" a="1"/>
  <c r="K554" i="1" s="1"/>
  <c r="J555" i="1"/>
  <c r="K555" i="1" s="1" a="1"/>
  <c r="K555" i="1" s="1"/>
  <c r="J556" i="1"/>
  <c r="K556" i="1" s="1" a="1"/>
  <c r="K556" i="1" s="1"/>
  <c r="J557" i="1"/>
  <c r="K557" i="1" s="1" a="1"/>
  <c r="K557" i="1" s="1"/>
  <c r="J558" i="1"/>
  <c r="K558" i="1" s="1" a="1"/>
  <c r="K558" i="1" s="1"/>
  <c r="J559" i="1"/>
  <c r="K559" i="1" s="1" a="1"/>
  <c r="K559" i="1" s="1"/>
  <c r="J560" i="1"/>
  <c r="K560" i="1" s="1" a="1"/>
  <c r="K560" i="1" s="1"/>
  <c r="J561" i="1"/>
  <c r="K561" i="1" s="1" a="1"/>
  <c r="K561" i="1" s="1"/>
  <c r="J562" i="1"/>
  <c r="K562" i="1" s="1" a="1"/>
  <c r="K562" i="1" s="1"/>
  <c r="J563" i="1"/>
  <c r="K563" i="1" s="1" a="1"/>
  <c r="K563" i="1" s="1"/>
  <c r="J564" i="1"/>
  <c r="K564" i="1" s="1" a="1"/>
  <c r="K564" i="1" s="1"/>
  <c r="J565" i="1"/>
  <c r="K565" i="1" s="1" a="1"/>
  <c r="K565" i="1" s="1"/>
  <c r="J566" i="1"/>
  <c r="K566" i="1" s="1" a="1"/>
  <c r="K566" i="1" s="1"/>
  <c r="J567" i="1"/>
  <c r="K567" i="1" s="1" a="1"/>
  <c r="K567" i="1" s="1"/>
  <c r="J568" i="1"/>
  <c r="K568" i="1" s="1" a="1"/>
  <c r="K568" i="1" s="1"/>
  <c r="J569" i="1"/>
  <c r="K569" i="1" s="1" a="1"/>
  <c r="K569" i="1" s="1"/>
  <c r="J570" i="1"/>
  <c r="K570" i="1" s="1" a="1"/>
  <c r="K570" i="1" s="1"/>
  <c r="J571" i="1"/>
  <c r="K571" i="1" s="1" a="1"/>
  <c r="K571" i="1" s="1"/>
  <c r="J572" i="1"/>
  <c r="K572" i="1" s="1" a="1"/>
  <c r="K572" i="1" s="1"/>
  <c r="J573" i="1"/>
  <c r="K573" i="1" s="1" a="1"/>
  <c r="K573" i="1" s="1"/>
  <c r="J574" i="1"/>
  <c r="K574" i="1" s="1" a="1"/>
  <c r="K574" i="1" s="1"/>
  <c r="J575" i="1"/>
  <c r="K575" i="1" s="1" a="1"/>
  <c r="K575" i="1" s="1"/>
  <c r="J576" i="1"/>
  <c r="K576" i="1" s="1" a="1"/>
  <c r="K576" i="1" s="1"/>
  <c r="J577" i="1"/>
  <c r="K577" i="1" s="1" a="1"/>
  <c r="K577" i="1" s="1"/>
  <c r="J578" i="1"/>
  <c r="K578" i="1" s="1" a="1"/>
  <c r="K578" i="1" s="1"/>
  <c r="J579" i="1"/>
  <c r="K579" i="1" s="1" a="1"/>
  <c r="K579" i="1" s="1"/>
  <c r="J580" i="1"/>
  <c r="K580" i="1" s="1" a="1"/>
  <c r="K580" i="1" s="1"/>
  <c r="J581" i="1"/>
  <c r="K581" i="1" s="1" a="1"/>
  <c r="K581" i="1" s="1"/>
  <c r="J582" i="1"/>
  <c r="K582" i="1" s="1" a="1"/>
  <c r="K582" i="1" s="1"/>
  <c r="J583" i="1"/>
  <c r="K583" i="1" s="1" a="1"/>
  <c r="K583" i="1" s="1"/>
  <c r="J584" i="1"/>
  <c r="K584" i="1" s="1" a="1"/>
  <c r="K584" i="1" s="1"/>
  <c r="J585" i="1"/>
  <c r="K585" i="1" s="1" a="1"/>
  <c r="K585" i="1" s="1"/>
  <c r="J586" i="1"/>
  <c r="K586" i="1" s="1" a="1"/>
  <c r="K586" i="1" s="1"/>
  <c r="J587" i="1"/>
  <c r="K587" i="1" s="1" a="1"/>
  <c r="K587" i="1" s="1"/>
  <c r="J588" i="1"/>
  <c r="K588" i="1" s="1" a="1"/>
  <c r="K588" i="1" s="1"/>
  <c r="J589" i="1"/>
  <c r="K589" i="1" s="1" a="1"/>
  <c r="K589" i="1" s="1"/>
  <c r="J590" i="1"/>
  <c r="K590" i="1" s="1" a="1"/>
  <c r="K590" i="1" s="1"/>
  <c r="J591" i="1"/>
  <c r="K591" i="1" s="1" a="1"/>
  <c r="K591" i="1" s="1"/>
  <c r="J592" i="1"/>
  <c r="K592" i="1" s="1" a="1"/>
  <c r="K592" i="1" s="1"/>
  <c r="J593" i="1"/>
  <c r="K593" i="1" s="1" a="1"/>
  <c r="K593" i="1" s="1"/>
  <c r="J594" i="1"/>
  <c r="K594" i="1" s="1" a="1"/>
  <c r="K594" i="1" s="1"/>
  <c r="J595" i="1"/>
  <c r="K595" i="1" s="1" a="1"/>
  <c r="K595" i="1" s="1"/>
  <c r="J596" i="1"/>
  <c r="K596" i="1" s="1" a="1"/>
  <c r="K596" i="1" s="1"/>
  <c r="J597" i="1"/>
  <c r="K597" i="1" s="1" a="1"/>
  <c r="K597" i="1" s="1"/>
  <c r="J598" i="1"/>
  <c r="K598" i="1" s="1" a="1"/>
  <c r="K598" i="1" s="1"/>
  <c r="J599" i="1"/>
  <c r="K599" i="1" s="1" a="1"/>
  <c r="K599" i="1" s="1"/>
  <c r="J600" i="1"/>
  <c r="K600" i="1" s="1" a="1"/>
  <c r="K600" i="1" s="1"/>
  <c r="J601" i="1"/>
  <c r="K601" i="1" s="1" a="1"/>
  <c r="K601" i="1" s="1"/>
  <c r="J602" i="1"/>
  <c r="K602" i="1" s="1" a="1"/>
  <c r="K602" i="1" s="1"/>
  <c r="J603" i="1"/>
  <c r="K603" i="1" s="1" a="1"/>
  <c r="K603" i="1" s="1"/>
  <c r="J604" i="1"/>
  <c r="K604" i="1" s="1" a="1"/>
  <c r="K604" i="1" s="1"/>
  <c r="J605" i="1"/>
  <c r="K605" i="1" s="1" a="1"/>
  <c r="K605" i="1" s="1"/>
  <c r="J606" i="1"/>
  <c r="K606" i="1" s="1" a="1"/>
  <c r="K606" i="1" s="1"/>
  <c r="J607" i="1"/>
  <c r="K607" i="1" s="1" a="1"/>
  <c r="K607" i="1" s="1"/>
  <c r="J608" i="1"/>
  <c r="K608" i="1" s="1" a="1"/>
  <c r="K608" i="1" s="1"/>
  <c r="J609" i="1"/>
  <c r="K609" i="1" s="1" a="1"/>
  <c r="K609" i="1" s="1"/>
  <c r="J610" i="1"/>
  <c r="K610" i="1" s="1" a="1"/>
  <c r="K610" i="1" s="1"/>
  <c r="J611" i="1"/>
  <c r="K611" i="1" s="1" a="1"/>
  <c r="K611" i="1" s="1"/>
  <c r="J612" i="1"/>
  <c r="K612" i="1" s="1" a="1"/>
  <c r="K612" i="1" s="1"/>
  <c r="J613" i="1"/>
  <c r="K613" i="1" s="1" a="1"/>
  <c r="K613" i="1" s="1"/>
  <c r="J614" i="1"/>
  <c r="K614" i="1" s="1" a="1"/>
  <c r="K614" i="1" s="1"/>
  <c r="J615" i="1"/>
  <c r="K615" i="1" s="1" a="1"/>
  <c r="K615" i="1" s="1"/>
  <c r="J616" i="1"/>
  <c r="K616" i="1" s="1" a="1"/>
  <c r="K616" i="1" s="1"/>
  <c r="J617" i="1"/>
  <c r="K617" i="1" s="1" a="1"/>
  <c r="K617" i="1" s="1"/>
  <c r="J618" i="1"/>
  <c r="K618" i="1" s="1" a="1"/>
  <c r="K618" i="1" s="1"/>
  <c r="J619" i="1"/>
  <c r="K619" i="1" s="1" a="1"/>
  <c r="K619" i="1" s="1"/>
  <c r="J620" i="1"/>
  <c r="K620" i="1" s="1" a="1"/>
  <c r="K620" i="1" s="1"/>
  <c r="J621" i="1"/>
  <c r="K621" i="1" s="1" a="1"/>
  <c r="K621" i="1" s="1"/>
  <c r="J622" i="1"/>
  <c r="K622" i="1" s="1" a="1"/>
  <c r="K622" i="1" s="1"/>
  <c r="J623" i="1"/>
  <c r="K623" i="1" s="1" a="1"/>
  <c r="K623" i="1" s="1"/>
  <c r="J624" i="1"/>
  <c r="K624" i="1" s="1" a="1"/>
  <c r="K624" i="1" s="1"/>
  <c r="J625" i="1"/>
  <c r="K625" i="1" s="1" a="1"/>
  <c r="K625" i="1" s="1"/>
  <c r="J626" i="1"/>
  <c r="K626" i="1" s="1" a="1"/>
  <c r="K626" i="1" s="1"/>
  <c r="J627" i="1"/>
  <c r="K627" i="1" s="1" a="1"/>
  <c r="K627" i="1" s="1"/>
  <c r="J628" i="1"/>
  <c r="K628" i="1" s="1" a="1"/>
  <c r="K628" i="1" s="1"/>
  <c r="J629" i="1"/>
  <c r="K629" i="1" s="1" a="1"/>
  <c r="K629" i="1" s="1"/>
  <c r="J630" i="1"/>
  <c r="K630" i="1" s="1" a="1"/>
  <c r="K630" i="1" s="1"/>
  <c r="J631" i="1"/>
  <c r="K631" i="1" s="1" a="1"/>
  <c r="K631" i="1" s="1"/>
  <c r="J632" i="1"/>
  <c r="K632" i="1" s="1" a="1"/>
  <c r="K632" i="1" s="1"/>
  <c r="J633" i="1"/>
  <c r="K633" i="1" s="1" a="1"/>
  <c r="K633" i="1" s="1"/>
  <c r="J634" i="1"/>
  <c r="K634" i="1" s="1" a="1"/>
  <c r="K634" i="1" s="1"/>
  <c r="J635" i="1"/>
  <c r="K635" i="1" s="1" a="1"/>
  <c r="K635" i="1" s="1"/>
  <c r="J636" i="1"/>
  <c r="K636" i="1" s="1" a="1"/>
  <c r="K636" i="1" s="1"/>
  <c r="J637" i="1"/>
  <c r="K637" i="1" s="1" a="1"/>
  <c r="K637" i="1" s="1"/>
  <c r="J638" i="1"/>
  <c r="K638" i="1" s="1" a="1"/>
  <c r="K638" i="1" s="1"/>
  <c r="J639" i="1"/>
  <c r="K639" i="1" s="1" a="1"/>
  <c r="K639" i="1" s="1"/>
  <c r="J640" i="1"/>
  <c r="K640" i="1" s="1" a="1"/>
  <c r="K640" i="1" s="1"/>
  <c r="J641" i="1"/>
  <c r="K641" i="1" s="1" a="1"/>
  <c r="K641" i="1" s="1"/>
  <c r="J642" i="1"/>
  <c r="K642" i="1" s="1" a="1"/>
  <c r="K642" i="1" s="1"/>
  <c r="J643" i="1"/>
  <c r="K643" i="1" s="1" a="1"/>
  <c r="K643" i="1" s="1"/>
  <c r="J644" i="1"/>
  <c r="K644" i="1" s="1" a="1"/>
  <c r="K644" i="1" s="1"/>
  <c r="J645" i="1"/>
  <c r="K645" i="1" s="1" a="1"/>
  <c r="K645" i="1" s="1"/>
  <c r="J646" i="1"/>
  <c r="K646" i="1" s="1" a="1"/>
  <c r="K646" i="1" s="1"/>
  <c r="J647" i="1"/>
  <c r="K647" i="1" s="1" a="1"/>
  <c r="K647" i="1" s="1"/>
  <c r="J648" i="1"/>
  <c r="K648" i="1" s="1" a="1"/>
  <c r="K648" i="1" s="1"/>
  <c r="J649" i="1"/>
  <c r="K649" i="1" s="1" a="1"/>
  <c r="K649" i="1" s="1"/>
  <c r="J650" i="1"/>
  <c r="K650" i="1" s="1" a="1"/>
  <c r="K650" i="1" s="1"/>
  <c r="J651" i="1"/>
  <c r="K651" i="1" s="1" a="1"/>
  <c r="K651" i="1" s="1"/>
  <c r="J652" i="1"/>
  <c r="K652" i="1" s="1" a="1"/>
  <c r="K652" i="1" s="1"/>
  <c r="J653" i="1"/>
  <c r="K653" i="1" s="1" a="1"/>
  <c r="K653" i="1" s="1"/>
  <c r="J654" i="1"/>
  <c r="K654" i="1" s="1" a="1"/>
  <c r="K654" i="1" s="1"/>
  <c r="J655" i="1"/>
  <c r="K655" i="1" s="1" a="1"/>
  <c r="K655" i="1" s="1"/>
  <c r="J656" i="1"/>
  <c r="K656" i="1" s="1" a="1"/>
  <c r="K656" i="1" s="1"/>
  <c r="J657" i="1"/>
  <c r="K657" i="1" s="1" a="1"/>
  <c r="K657" i="1" s="1"/>
  <c r="J658" i="1"/>
  <c r="K658" i="1" s="1" a="1"/>
  <c r="K658" i="1" s="1"/>
  <c r="J659" i="1"/>
  <c r="K659" i="1" s="1" a="1"/>
  <c r="K659" i="1" s="1"/>
  <c r="J660" i="1"/>
  <c r="K660" i="1" s="1" a="1"/>
  <c r="K660" i="1" s="1"/>
  <c r="J661" i="1"/>
  <c r="K661" i="1" s="1" a="1"/>
  <c r="K661" i="1" s="1"/>
  <c r="J662" i="1"/>
  <c r="K662" i="1" s="1" a="1"/>
  <c r="K662" i="1" s="1"/>
  <c r="J663" i="1"/>
  <c r="K663" i="1" s="1" a="1"/>
  <c r="K663" i="1" s="1"/>
  <c r="J664" i="1"/>
  <c r="K664" i="1" s="1" a="1"/>
  <c r="K664" i="1" s="1"/>
  <c r="J665" i="1"/>
  <c r="K665" i="1" s="1" a="1"/>
  <c r="K665" i="1" s="1"/>
  <c r="J666" i="1"/>
  <c r="K666" i="1" s="1" a="1"/>
  <c r="K666" i="1" s="1"/>
  <c r="J667" i="1"/>
  <c r="K667" i="1" s="1" a="1"/>
  <c r="K667" i="1" s="1"/>
  <c r="J668" i="1"/>
  <c r="K668" i="1" s="1" a="1"/>
  <c r="K668" i="1" s="1"/>
  <c r="J669" i="1"/>
  <c r="K669" i="1" s="1" a="1"/>
  <c r="K669" i="1" s="1"/>
  <c r="J670" i="1"/>
  <c r="K670" i="1" s="1" a="1"/>
  <c r="K670" i="1" s="1"/>
  <c r="J671" i="1"/>
  <c r="K671" i="1" s="1" a="1"/>
  <c r="K671" i="1" s="1"/>
  <c r="J672" i="1"/>
  <c r="K672" i="1" s="1" a="1"/>
  <c r="K672" i="1" s="1"/>
  <c r="J673" i="1"/>
  <c r="K673" i="1" s="1" a="1"/>
  <c r="K673" i="1" s="1"/>
  <c r="J674" i="1"/>
  <c r="K674" i="1" s="1" a="1"/>
  <c r="K674" i="1" s="1"/>
  <c r="J675" i="1"/>
  <c r="K675" i="1" s="1" a="1"/>
  <c r="K675" i="1" s="1"/>
  <c r="J676" i="1"/>
  <c r="K676" i="1" s="1" a="1"/>
  <c r="K676" i="1" s="1"/>
  <c r="J677" i="1"/>
  <c r="K677" i="1" s="1" a="1"/>
  <c r="K677" i="1" s="1"/>
  <c r="J678" i="1"/>
  <c r="K678" i="1" s="1" a="1"/>
  <c r="K678" i="1" s="1"/>
  <c r="J679" i="1"/>
  <c r="K679" i="1" s="1" a="1"/>
  <c r="K679" i="1" s="1"/>
  <c r="J680" i="1"/>
  <c r="K680" i="1" s="1" a="1"/>
  <c r="K680" i="1" s="1"/>
  <c r="J681" i="1"/>
  <c r="K681" i="1" s="1" a="1"/>
  <c r="K681" i="1" s="1"/>
  <c r="J682" i="1"/>
  <c r="K682" i="1" s="1" a="1"/>
  <c r="K682" i="1" s="1"/>
  <c r="J683" i="1"/>
  <c r="K683" i="1" s="1" a="1"/>
  <c r="K683" i="1" s="1"/>
  <c r="J684" i="1"/>
  <c r="K684" i="1" s="1" a="1"/>
  <c r="K684" i="1" s="1"/>
  <c r="J685" i="1"/>
  <c r="K685" i="1" s="1" a="1"/>
  <c r="K685" i="1" s="1"/>
  <c r="J686" i="1"/>
  <c r="K686" i="1" s="1" a="1"/>
  <c r="K686" i="1" s="1"/>
  <c r="J687" i="1"/>
  <c r="K687" i="1" s="1" a="1"/>
  <c r="K687" i="1" s="1"/>
  <c r="J688" i="1"/>
  <c r="K688" i="1" s="1" a="1"/>
  <c r="K688" i="1" s="1"/>
  <c r="J689" i="1"/>
  <c r="K689" i="1" s="1" a="1"/>
  <c r="K689" i="1" s="1"/>
  <c r="J690" i="1"/>
  <c r="K690" i="1" s="1" a="1"/>
  <c r="K690" i="1" s="1"/>
  <c r="J691" i="1"/>
  <c r="K691" i="1" s="1" a="1"/>
  <c r="K691" i="1" s="1"/>
  <c r="J692" i="1"/>
  <c r="K692" i="1" s="1" a="1"/>
  <c r="K692" i="1" s="1"/>
  <c r="J693" i="1"/>
  <c r="K693" i="1" s="1" a="1"/>
  <c r="K693" i="1" s="1"/>
  <c r="J694" i="1"/>
  <c r="K694" i="1" s="1" a="1"/>
  <c r="K694" i="1" s="1"/>
  <c r="J695" i="1"/>
  <c r="K695" i="1" s="1" a="1"/>
  <c r="K695" i="1" s="1"/>
  <c r="J696" i="1"/>
  <c r="K696" i="1" s="1" a="1"/>
  <c r="K696" i="1" s="1"/>
  <c r="J697" i="1"/>
  <c r="K697" i="1" s="1" a="1"/>
  <c r="K697" i="1" s="1"/>
  <c r="J698" i="1"/>
  <c r="K698" i="1" s="1" a="1"/>
  <c r="K698" i="1" s="1"/>
  <c r="J699" i="1"/>
  <c r="K699" i="1" s="1" a="1"/>
  <c r="K699" i="1" s="1"/>
  <c r="J700" i="1"/>
  <c r="K700" i="1" s="1" a="1"/>
  <c r="K700" i="1" s="1"/>
  <c r="J701" i="1"/>
  <c r="K701" i="1" s="1" a="1"/>
  <c r="K701" i="1" s="1"/>
  <c r="J702" i="1"/>
  <c r="K702" i="1" s="1" a="1"/>
  <c r="K702" i="1" s="1"/>
  <c r="J703" i="1"/>
  <c r="K703" i="1" s="1" a="1"/>
  <c r="K703" i="1" s="1"/>
  <c r="J704" i="1"/>
  <c r="K704" i="1" s="1" a="1"/>
  <c r="K704" i="1" s="1"/>
  <c r="J705" i="1"/>
  <c r="K705" i="1" s="1" a="1"/>
  <c r="K705" i="1" s="1"/>
  <c r="J706" i="1"/>
  <c r="K706" i="1" s="1" a="1"/>
  <c r="K706" i="1" s="1"/>
  <c r="J707" i="1"/>
  <c r="K707" i="1" s="1" a="1"/>
  <c r="K707" i="1" s="1"/>
  <c r="J708" i="1"/>
  <c r="K708" i="1" s="1" a="1"/>
  <c r="K708" i="1" s="1"/>
  <c r="J709" i="1"/>
  <c r="K709" i="1" s="1" a="1"/>
  <c r="K709" i="1" s="1"/>
  <c r="J710" i="1"/>
  <c r="K710" i="1" s="1" a="1"/>
  <c r="K710" i="1" s="1"/>
  <c r="J711" i="1"/>
  <c r="K711" i="1" s="1" a="1"/>
  <c r="K711" i="1" s="1"/>
  <c r="J712" i="1"/>
  <c r="K712" i="1" s="1" a="1"/>
  <c r="K712" i="1" s="1"/>
  <c r="J713" i="1"/>
  <c r="K713" i="1" s="1" a="1"/>
  <c r="K713" i="1" s="1"/>
  <c r="J714" i="1"/>
  <c r="K714" i="1" s="1" a="1"/>
  <c r="K714" i="1" s="1"/>
  <c r="J715" i="1"/>
  <c r="K715" i="1" s="1" a="1"/>
  <c r="K715" i="1" s="1"/>
  <c r="J716" i="1"/>
  <c r="K716" i="1" s="1" a="1"/>
  <c r="K716" i="1" s="1"/>
  <c r="J717" i="1"/>
  <c r="K717" i="1" s="1" a="1"/>
  <c r="K717" i="1" s="1"/>
  <c r="J718" i="1"/>
  <c r="K718" i="1" s="1" a="1"/>
  <c r="K718" i="1" s="1"/>
  <c r="J719" i="1"/>
  <c r="K719" i="1" s="1" a="1"/>
  <c r="K719" i="1" s="1"/>
  <c r="J720" i="1"/>
  <c r="K720" i="1" s="1" a="1"/>
  <c r="K720" i="1" s="1"/>
  <c r="J721" i="1"/>
  <c r="K721" i="1" s="1" a="1"/>
  <c r="K721" i="1" s="1"/>
  <c r="J722" i="1"/>
  <c r="K722" i="1" s="1" a="1"/>
  <c r="K722" i="1" s="1"/>
  <c r="J723" i="1"/>
  <c r="K723" i="1" s="1" a="1"/>
  <c r="K723" i="1" s="1"/>
  <c r="J724" i="1"/>
  <c r="K724" i="1" s="1" a="1"/>
  <c r="K724" i="1" s="1"/>
  <c r="J725" i="1"/>
  <c r="K725" i="1" s="1" a="1"/>
  <c r="K725" i="1" s="1"/>
  <c r="J726" i="1"/>
  <c r="K726" i="1" s="1" a="1"/>
  <c r="K726" i="1" s="1"/>
  <c r="J727" i="1"/>
  <c r="K727" i="1" s="1" a="1"/>
  <c r="K727" i="1" s="1"/>
  <c r="J728" i="1"/>
  <c r="K728" i="1" s="1" a="1"/>
  <c r="K728" i="1" s="1"/>
  <c r="J729" i="1"/>
  <c r="K729" i="1" s="1" a="1"/>
  <c r="K729" i="1" s="1"/>
  <c r="J730" i="1"/>
  <c r="K730" i="1" s="1" a="1"/>
  <c r="K730" i="1" s="1"/>
  <c r="J731" i="1"/>
  <c r="K731" i="1" s="1" a="1"/>
  <c r="K731" i="1" s="1"/>
  <c r="J732" i="1"/>
  <c r="K732" i="1" s="1" a="1"/>
  <c r="K732" i="1" s="1"/>
  <c r="J733" i="1"/>
  <c r="K733" i="1" s="1" a="1"/>
  <c r="K733" i="1" s="1"/>
  <c r="J734" i="1"/>
  <c r="K734" i="1" s="1" a="1"/>
  <c r="K734" i="1" s="1"/>
  <c r="J735" i="1"/>
  <c r="K735" i="1" s="1" a="1"/>
  <c r="K735" i="1" s="1"/>
  <c r="J736" i="1"/>
  <c r="K736" i="1" s="1" a="1"/>
  <c r="K736" i="1" s="1"/>
  <c r="J737" i="1"/>
  <c r="K737" i="1" s="1" a="1"/>
  <c r="K737" i="1" s="1"/>
  <c r="J738" i="1"/>
  <c r="K738" i="1" s="1" a="1"/>
  <c r="K738" i="1" s="1"/>
  <c r="J739" i="1"/>
  <c r="K739" i="1" s="1" a="1"/>
  <c r="K739" i="1" s="1"/>
  <c r="J740" i="1"/>
  <c r="K740" i="1" s="1" a="1"/>
  <c r="K740" i="1" s="1"/>
  <c r="J741" i="1"/>
  <c r="K741" i="1" s="1" a="1"/>
  <c r="K741" i="1" s="1"/>
  <c r="J742" i="1"/>
  <c r="K742" i="1" s="1" a="1"/>
  <c r="K742" i="1" s="1"/>
  <c r="J743" i="1"/>
  <c r="K743" i="1" s="1" a="1"/>
  <c r="K743" i="1" s="1"/>
  <c r="J744" i="1"/>
  <c r="K744" i="1" s="1" a="1"/>
  <c r="K744" i="1" s="1"/>
  <c r="J745" i="1"/>
  <c r="K745" i="1" s="1" a="1"/>
  <c r="K745" i="1" s="1"/>
  <c r="J746" i="1"/>
  <c r="K746" i="1" s="1" a="1"/>
  <c r="K746" i="1" s="1"/>
  <c r="J747" i="1"/>
  <c r="K747" i="1" s="1" a="1"/>
  <c r="K747" i="1" s="1"/>
  <c r="J748" i="1"/>
  <c r="K748" i="1" s="1" a="1"/>
  <c r="K748" i="1" s="1"/>
  <c r="J749" i="1"/>
  <c r="K749" i="1" s="1" a="1"/>
  <c r="K749" i="1" s="1"/>
  <c r="J750" i="1"/>
  <c r="K750" i="1" s="1" a="1"/>
  <c r="K750" i="1" s="1"/>
  <c r="J751" i="1"/>
  <c r="K751" i="1" s="1" a="1"/>
  <c r="K751" i="1" s="1"/>
  <c r="J752" i="1"/>
  <c r="K752" i="1" s="1" a="1"/>
  <c r="K752" i="1" s="1"/>
  <c r="J753" i="1"/>
  <c r="K753" i="1" s="1" a="1"/>
  <c r="K753" i="1" s="1"/>
  <c r="J754" i="1"/>
  <c r="K754" i="1" s="1" a="1"/>
  <c r="K754" i="1" s="1"/>
  <c r="J755" i="1"/>
  <c r="K755" i="1" s="1" a="1"/>
  <c r="K755" i="1" s="1"/>
  <c r="J756" i="1"/>
  <c r="K756" i="1" s="1" a="1"/>
  <c r="K756" i="1" s="1"/>
  <c r="J757" i="1"/>
  <c r="K757" i="1" s="1" a="1"/>
  <c r="K757" i="1" s="1"/>
  <c r="J758" i="1"/>
  <c r="K758" i="1" s="1" a="1"/>
  <c r="K758" i="1" s="1"/>
  <c r="J759" i="1"/>
  <c r="K759" i="1" s="1" a="1"/>
  <c r="K759" i="1" s="1"/>
  <c r="J760" i="1"/>
  <c r="K760" i="1" s="1" a="1"/>
  <c r="K760" i="1" s="1"/>
  <c r="J761" i="1"/>
  <c r="K761" i="1" s="1" a="1"/>
  <c r="K761" i="1" s="1"/>
  <c r="J762" i="1"/>
  <c r="K762" i="1" s="1" a="1"/>
  <c r="K762" i="1" s="1"/>
  <c r="J763" i="1"/>
  <c r="K763" i="1" s="1" a="1"/>
  <c r="K763" i="1" s="1"/>
  <c r="J764" i="1"/>
  <c r="K764" i="1" s="1" a="1"/>
  <c r="K764" i="1" s="1"/>
  <c r="J765" i="1"/>
  <c r="K765" i="1" s="1" a="1"/>
  <c r="K765" i="1" s="1"/>
  <c r="J766" i="1"/>
  <c r="K766" i="1" s="1" a="1"/>
  <c r="K766" i="1" s="1"/>
  <c r="J767" i="1"/>
  <c r="K767" i="1" s="1" a="1"/>
  <c r="K767" i="1" s="1"/>
  <c r="J768" i="1"/>
  <c r="K768" i="1" s="1" a="1"/>
  <c r="K768" i="1" s="1"/>
  <c r="J769" i="1"/>
  <c r="K769" i="1" s="1" a="1"/>
  <c r="K769" i="1" s="1"/>
  <c r="J770" i="1"/>
  <c r="K770" i="1" s="1" a="1"/>
  <c r="K770" i="1" s="1"/>
  <c r="J771" i="1"/>
  <c r="K771" i="1" s="1" a="1"/>
  <c r="K771" i="1" s="1"/>
  <c r="J772" i="1"/>
  <c r="K772" i="1" s="1" a="1"/>
  <c r="K772" i="1" s="1"/>
  <c r="J773" i="1"/>
  <c r="K773" i="1" s="1" a="1"/>
  <c r="K773" i="1" s="1"/>
  <c r="J774" i="1"/>
  <c r="K774" i="1" s="1" a="1"/>
  <c r="K774" i="1" s="1"/>
  <c r="J775" i="1"/>
  <c r="K775" i="1" s="1" a="1"/>
  <c r="K775" i="1" s="1"/>
  <c r="J776" i="1"/>
  <c r="K776" i="1" s="1" a="1"/>
  <c r="K776" i="1" s="1"/>
  <c r="J777" i="1"/>
  <c r="K777" i="1" s="1" a="1"/>
  <c r="K777" i="1" s="1"/>
  <c r="J778" i="1"/>
  <c r="K778" i="1" s="1" a="1"/>
  <c r="K778" i="1" s="1"/>
  <c r="J779" i="1"/>
  <c r="K779" i="1" s="1" a="1"/>
  <c r="K779" i="1" s="1"/>
  <c r="J780" i="1"/>
  <c r="K780" i="1" s="1" a="1"/>
  <c r="K780" i="1" s="1"/>
  <c r="J781" i="1"/>
  <c r="K781" i="1" s="1" a="1"/>
  <c r="K781" i="1" s="1"/>
  <c r="J782" i="1"/>
  <c r="K782" i="1" s="1" a="1"/>
  <c r="K782" i="1" s="1"/>
  <c r="J783" i="1"/>
  <c r="K783" i="1" s="1" a="1"/>
  <c r="K783" i="1" s="1"/>
  <c r="J784" i="1"/>
  <c r="K784" i="1" s="1" a="1"/>
  <c r="K784" i="1" s="1"/>
  <c r="J785" i="1"/>
  <c r="K785" i="1" s="1" a="1"/>
  <c r="K785" i="1" s="1"/>
  <c r="J786" i="1"/>
  <c r="K786" i="1" s="1" a="1"/>
  <c r="K786" i="1" s="1"/>
  <c r="J787" i="1"/>
  <c r="K787" i="1" s="1" a="1"/>
  <c r="K787" i="1" s="1"/>
  <c r="J788" i="1"/>
  <c r="K788" i="1" s="1" a="1"/>
  <c r="K788" i="1" s="1"/>
  <c r="J789" i="1"/>
  <c r="K789" i="1" s="1" a="1"/>
  <c r="K789" i="1" s="1"/>
  <c r="J790" i="1"/>
  <c r="K790" i="1" s="1" a="1"/>
  <c r="K790" i="1" s="1"/>
  <c r="J791" i="1"/>
  <c r="K791" i="1" s="1" a="1"/>
  <c r="K791" i="1" s="1"/>
  <c r="J792" i="1"/>
  <c r="K792" i="1" s="1" a="1"/>
  <c r="K792" i="1" s="1"/>
  <c r="J793" i="1"/>
  <c r="K793" i="1" s="1" a="1"/>
  <c r="K793" i="1" s="1"/>
  <c r="J794" i="1"/>
  <c r="K794" i="1" s="1" a="1"/>
  <c r="K794" i="1" s="1"/>
  <c r="J795" i="1"/>
  <c r="K795" i="1" s="1" a="1"/>
  <c r="K795" i="1" s="1"/>
  <c r="J796" i="1"/>
  <c r="K796" i="1" s="1" a="1"/>
  <c r="K796" i="1" s="1"/>
  <c r="J797" i="1"/>
  <c r="K797" i="1" s="1" a="1"/>
  <c r="K797" i="1" s="1"/>
  <c r="J798" i="1"/>
  <c r="K798" i="1" s="1" a="1"/>
  <c r="K798" i="1" s="1"/>
  <c r="J799" i="1"/>
  <c r="K799" i="1" s="1" a="1"/>
  <c r="K799" i="1" s="1"/>
  <c r="J800" i="1"/>
  <c r="K800" i="1" s="1" a="1"/>
  <c r="K800" i="1" s="1"/>
  <c r="J801" i="1"/>
  <c r="K801" i="1" s="1" a="1"/>
  <c r="K801" i="1" s="1"/>
  <c r="J802" i="1"/>
  <c r="K802" i="1" s="1" a="1"/>
  <c r="K802" i="1" s="1"/>
  <c r="J803" i="1"/>
  <c r="K803" i="1" s="1" a="1"/>
  <c r="K803" i="1" s="1"/>
  <c r="J804" i="1"/>
  <c r="K804" i="1" s="1" a="1"/>
  <c r="K804" i="1" s="1"/>
  <c r="J805" i="1"/>
  <c r="K805" i="1" s="1" a="1"/>
  <c r="K805" i="1" s="1"/>
  <c r="J806" i="1"/>
  <c r="K806" i="1" s="1" a="1"/>
  <c r="K806" i="1" s="1"/>
  <c r="J807" i="1"/>
  <c r="K807" i="1" s="1" a="1"/>
  <c r="K807" i="1" s="1"/>
  <c r="J808" i="1"/>
  <c r="K808" i="1" s="1" a="1"/>
  <c r="K808" i="1" s="1"/>
  <c r="J809" i="1"/>
  <c r="K809" i="1" s="1" a="1"/>
  <c r="K809" i="1" s="1"/>
  <c r="J810" i="1"/>
  <c r="K810" i="1" s="1" a="1"/>
  <c r="K810" i="1" s="1"/>
  <c r="J811" i="1"/>
  <c r="K811" i="1" s="1" a="1"/>
  <c r="K811" i="1" s="1"/>
  <c r="J812" i="1"/>
  <c r="K812" i="1" s="1" a="1"/>
  <c r="K812" i="1" s="1"/>
  <c r="J813" i="1"/>
  <c r="K813" i="1" s="1" a="1"/>
  <c r="K813" i="1" s="1"/>
  <c r="J814" i="1"/>
  <c r="K814" i="1" s="1" a="1"/>
  <c r="K814" i="1" s="1"/>
  <c r="J815" i="1"/>
  <c r="K815" i="1" s="1" a="1"/>
  <c r="K815" i="1" s="1"/>
  <c r="J816" i="1"/>
  <c r="K816" i="1" s="1" a="1"/>
  <c r="K816" i="1" s="1"/>
  <c r="J817" i="1"/>
  <c r="K817" i="1" s="1" a="1"/>
  <c r="K817" i="1" s="1"/>
  <c r="J818" i="1"/>
  <c r="K818" i="1" s="1" a="1"/>
  <c r="K818" i="1" s="1"/>
  <c r="J819" i="1"/>
  <c r="K819" i="1" s="1" a="1"/>
  <c r="K819" i="1" s="1"/>
  <c r="J820" i="1"/>
  <c r="K820" i="1" s="1" a="1"/>
  <c r="K820" i="1" s="1"/>
  <c r="J821" i="1"/>
  <c r="K821" i="1" s="1" a="1"/>
  <c r="K821" i="1" s="1"/>
  <c r="J822" i="1"/>
  <c r="K822" i="1" s="1" a="1"/>
  <c r="K822" i="1" s="1"/>
  <c r="J823" i="1"/>
  <c r="K823" i="1" s="1" a="1"/>
  <c r="K823" i="1" s="1"/>
  <c r="J824" i="1"/>
  <c r="K824" i="1" s="1" a="1"/>
  <c r="K824" i="1" s="1"/>
  <c r="J825" i="1"/>
  <c r="K825" i="1" s="1" a="1"/>
  <c r="K825" i="1" s="1"/>
  <c r="J826" i="1"/>
  <c r="K826" i="1" s="1" a="1"/>
  <c r="K826" i="1" s="1"/>
  <c r="J827" i="1"/>
  <c r="K827" i="1" s="1" a="1"/>
  <c r="K827" i="1" s="1"/>
  <c r="J828" i="1"/>
  <c r="K828" i="1" s="1" a="1"/>
  <c r="K828" i="1" s="1"/>
  <c r="J829" i="1"/>
  <c r="K829" i="1" s="1" a="1"/>
  <c r="K829" i="1" s="1"/>
  <c r="J830" i="1"/>
  <c r="K830" i="1" s="1" a="1"/>
  <c r="K830" i="1" s="1"/>
  <c r="J831" i="1"/>
  <c r="K831" i="1" s="1" a="1"/>
  <c r="K831" i="1" s="1"/>
  <c r="J832" i="1"/>
  <c r="K832" i="1" s="1" a="1"/>
  <c r="K832" i="1" s="1"/>
  <c r="J833" i="1"/>
  <c r="K833" i="1" s="1" a="1"/>
  <c r="K833" i="1" s="1"/>
  <c r="J834" i="1"/>
  <c r="K834" i="1" s="1" a="1"/>
  <c r="K834" i="1" s="1"/>
  <c r="J835" i="1"/>
  <c r="K835" i="1" s="1" a="1"/>
  <c r="K835" i="1" s="1"/>
  <c r="J836" i="1"/>
  <c r="K836" i="1" s="1" a="1"/>
  <c r="K836" i="1" s="1"/>
  <c r="J837" i="1"/>
  <c r="K837" i="1" s="1" a="1"/>
  <c r="K837" i="1" s="1"/>
  <c r="J838" i="1"/>
  <c r="K838" i="1" s="1" a="1"/>
  <c r="K838" i="1" s="1"/>
  <c r="J839" i="1"/>
  <c r="K839" i="1" s="1" a="1"/>
  <c r="K839" i="1" s="1"/>
  <c r="J840" i="1"/>
  <c r="K840" i="1" s="1" a="1"/>
  <c r="K840" i="1" s="1"/>
  <c r="J841" i="1"/>
  <c r="K841" i="1" s="1" a="1"/>
  <c r="K841" i="1" s="1"/>
  <c r="J842" i="1"/>
  <c r="K842" i="1" s="1" a="1"/>
  <c r="K842" i="1" s="1"/>
  <c r="J843" i="1"/>
  <c r="K843" i="1" s="1" a="1"/>
  <c r="K843" i="1" s="1"/>
  <c r="J844" i="1"/>
  <c r="K844" i="1" s="1" a="1"/>
  <c r="K844" i="1" s="1"/>
  <c r="J845" i="1"/>
  <c r="K845" i="1" s="1" a="1"/>
  <c r="K845" i="1" s="1"/>
  <c r="J846" i="1"/>
  <c r="K846" i="1" s="1" a="1"/>
  <c r="K846" i="1" s="1"/>
  <c r="J847" i="1"/>
  <c r="K847" i="1" s="1" a="1"/>
  <c r="K847" i="1" s="1"/>
  <c r="J848" i="1"/>
  <c r="K848" i="1" s="1" a="1"/>
  <c r="K848" i="1" s="1"/>
  <c r="J849" i="1"/>
  <c r="K849" i="1" s="1" a="1"/>
  <c r="K849" i="1" s="1"/>
  <c r="J850" i="1"/>
  <c r="K850" i="1" s="1" a="1"/>
  <c r="K850" i="1" s="1"/>
  <c r="J851" i="1"/>
  <c r="K851" i="1" s="1" a="1"/>
  <c r="K851" i="1" s="1"/>
  <c r="J852" i="1"/>
  <c r="K852" i="1" s="1" a="1"/>
  <c r="K852" i="1" s="1"/>
  <c r="J853" i="1"/>
  <c r="K853" i="1" s="1" a="1"/>
  <c r="K853" i="1" s="1"/>
  <c r="J854" i="1"/>
  <c r="K854" i="1" s="1" a="1"/>
  <c r="K854" i="1" s="1"/>
  <c r="J855" i="1"/>
  <c r="K855" i="1" s="1" a="1"/>
  <c r="K855" i="1" s="1"/>
  <c r="J856" i="1"/>
  <c r="K856" i="1" s="1" a="1"/>
  <c r="K856" i="1" s="1"/>
  <c r="J857" i="1"/>
  <c r="K857" i="1" s="1" a="1"/>
  <c r="K857" i="1" s="1"/>
  <c r="J858" i="1"/>
  <c r="K858" i="1" s="1" a="1"/>
  <c r="K858" i="1" s="1"/>
  <c r="J859" i="1"/>
  <c r="K859" i="1" s="1" a="1"/>
  <c r="K859" i="1" s="1"/>
  <c r="J860" i="1"/>
  <c r="K860" i="1" s="1" a="1"/>
  <c r="K860" i="1" s="1"/>
  <c r="J861" i="1"/>
  <c r="K861" i="1" s="1" a="1"/>
  <c r="K861" i="1" s="1"/>
  <c r="J862" i="1"/>
  <c r="K862" i="1" s="1" a="1"/>
  <c r="K862" i="1" s="1"/>
  <c r="J863" i="1"/>
  <c r="K863" i="1" s="1" a="1"/>
  <c r="K863" i="1" s="1"/>
  <c r="J864" i="1"/>
  <c r="K864" i="1" s="1" a="1"/>
  <c r="K864" i="1" s="1"/>
  <c r="J865" i="1"/>
  <c r="K865" i="1" s="1" a="1"/>
  <c r="K865" i="1" s="1"/>
  <c r="J866" i="1"/>
  <c r="K866" i="1" s="1" a="1"/>
  <c r="K866" i="1" s="1"/>
  <c r="J867" i="1"/>
  <c r="K867" i="1" s="1" a="1"/>
  <c r="K867" i="1" s="1"/>
  <c r="J868" i="1"/>
  <c r="K868" i="1" s="1" a="1"/>
  <c r="K868" i="1" s="1"/>
  <c r="J869" i="1"/>
  <c r="K869" i="1" s="1" a="1"/>
  <c r="K869" i="1" s="1"/>
  <c r="J870" i="1"/>
  <c r="K870" i="1" s="1" a="1"/>
  <c r="K870" i="1" s="1"/>
  <c r="J871" i="1"/>
  <c r="K871" i="1" s="1" a="1"/>
  <c r="K871" i="1" s="1"/>
  <c r="J872" i="1"/>
  <c r="K872" i="1" s="1" a="1"/>
  <c r="K872" i="1" s="1"/>
  <c r="J873" i="1"/>
  <c r="K873" i="1" s="1" a="1"/>
  <c r="K873" i="1" s="1"/>
  <c r="J874" i="1"/>
  <c r="K874" i="1" s="1" a="1"/>
  <c r="K874" i="1" s="1"/>
  <c r="J875" i="1"/>
  <c r="K875" i="1" s="1" a="1"/>
  <c r="K875" i="1" s="1"/>
  <c r="J876" i="1"/>
  <c r="K876" i="1" s="1" a="1"/>
  <c r="K876" i="1" s="1"/>
  <c r="J877" i="1"/>
  <c r="K877" i="1" s="1" a="1"/>
  <c r="K877" i="1" s="1"/>
  <c r="J878" i="1"/>
  <c r="K878" i="1" s="1" a="1"/>
  <c r="K878" i="1" s="1"/>
  <c r="J879" i="1"/>
  <c r="K879" i="1" s="1" a="1"/>
  <c r="K879" i="1" s="1"/>
  <c r="J880" i="1"/>
  <c r="K880" i="1" s="1" a="1"/>
  <c r="K880" i="1" s="1"/>
  <c r="J881" i="1"/>
  <c r="K881" i="1" s="1" a="1"/>
  <c r="K881" i="1" s="1"/>
  <c r="J882" i="1"/>
  <c r="K882" i="1" s="1" a="1"/>
  <c r="K882" i="1" s="1"/>
  <c r="J883" i="1"/>
  <c r="K883" i="1" s="1" a="1"/>
  <c r="K883" i="1" s="1"/>
  <c r="J884" i="1"/>
  <c r="K884" i="1" s="1" a="1"/>
  <c r="K884" i="1" s="1"/>
  <c r="J885" i="1"/>
  <c r="K885" i="1" s="1" a="1"/>
  <c r="K885" i="1" s="1"/>
  <c r="J886" i="1"/>
  <c r="K886" i="1" s="1" a="1"/>
  <c r="K886" i="1" s="1"/>
  <c r="J887" i="1"/>
  <c r="K887" i="1" s="1" a="1"/>
  <c r="K887" i="1" s="1"/>
  <c r="J888" i="1"/>
  <c r="K888" i="1" s="1" a="1"/>
  <c r="K888" i="1" s="1"/>
  <c r="J889" i="1"/>
  <c r="K889" i="1" s="1" a="1"/>
  <c r="K889" i="1" s="1"/>
  <c r="J890" i="1"/>
  <c r="K890" i="1" s="1" a="1"/>
  <c r="K890" i="1" s="1"/>
  <c r="J891" i="1"/>
  <c r="K891" i="1" s="1" a="1"/>
  <c r="K891" i="1" s="1"/>
  <c r="J892" i="1"/>
  <c r="K892" i="1" s="1" a="1"/>
  <c r="K892" i="1" s="1"/>
  <c r="J893" i="1"/>
  <c r="K893" i="1" s="1" a="1"/>
  <c r="K893" i="1" s="1"/>
  <c r="J894" i="1"/>
  <c r="K894" i="1" s="1" a="1"/>
  <c r="K894" i="1" s="1"/>
  <c r="J895" i="1"/>
  <c r="K895" i="1" s="1" a="1"/>
  <c r="K895" i="1" s="1"/>
  <c r="J896" i="1"/>
  <c r="K896" i="1" s="1" a="1"/>
  <c r="K896" i="1" s="1"/>
  <c r="J897" i="1"/>
  <c r="K897" i="1" s="1" a="1"/>
  <c r="K897" i="1" s="1"/>
  <c r="J898" i="1"/>
  <c r="K898" i="1" s="1" a="1"/>
  <c r="K898" i="1" s="1"/>
  <c r="J899" i="1"/>
  <c r="K899" i="1" s="1" a="1"/>
  <c r="K899" i="1" s="1"/>
  <c r="J900" i="1"/>
  <c r="K900" i="1" s="1" a="1"/>
  <c r="K900" i="1" s="1"/>
  <c r="J901" i="1"/>
  <c r="K901" i="1" s="1" a="1"/>
  <c r="K901" i="1" s="1"/>
  <c r="J902" i="1"/>
  <c r="K902" i="1" s="1" a="1"/>
  <c r="K902" i="1" s="1"/>
  <c r="J903" i="1"/>
  <c r="K903" i="1" s="1" a="1"/>
  <c r="K903" i="1" s="1"/>
  <c r="J904" i="1"/>
  <c r="K904" i="1" s="1" a="1"/>
  <c r="K904" i="1" s="1"/>
  <c r="J905" i="1"/>
  <c r="K905" i="1" s="1" a="1"/>
  <c r="K905" i="1" s="1"/>
  <c r="J906" i="1"/>
  <c r="K906" i="1" s="1" a="1"/>
  <c r="K906" i="1" s="1"/>
  <c r="J907" i="1"/>
  <c r="K907" i="1" s="1" a="1"/>
  <c r="K907" i="1" s="1"/>
  <c r="J908" i="1"/>
  <c r="K908" i="1" s="1" a="1"/>
  <c r="K908" i="1" s="1"/>
  <c r="J909" i="1"/>
  <c r="K909" i="1" s="1" a="1"/>
  <c r="K909" i="1" s="1"/>
  <c r="J910" i="1"/>
  <c r="K910" i="1" s="1" a="1"/>
  <c r="K910" i="1" s="1"/>
  <c r="J911" i="1"/>
  <c r="K911" i="1" s="1" a="1"/>
  <c r="K911" i="1" s="1"/>
  <c r="J912" i="1"/>
  <c r="K912" i="1" s="1" a="1"/>
  <c r="K912" i="1" s="1"/>
  <c r="J913" i="1"/>
  <c r="K913" i="1" s="1" a="1"/>
  <c r="K913" i="1" s="1"/>
  <c r="J914" i="1"/>
  <c r="K914" i="1" s="1" a="1"/>
  <c r="K914" i="1" s="1"/>
  <c r="J915" i="1"/>
  <c r="K915" i="1" s="1" a="1"/>
  <c r="K915" i="1" s="1"/>
  <c r="J916" i="1"/>
  <c r="K916" i="1" s="1" a="1"/>
  <c r="K916" i="1" s="1"/>
  <c r="J917" i="1"/>
  <c r="K917" i="1" s="1" a="1"/>
  <c r="K917" i="1" s="1"/>
  <c r="J918" i="1"/>
  <c r="K918" i="1" s="1" a="1"/>
  <c r="K918" i="1" s="1"/>
  <c r="J919" i="1"/>
  <c r="K919" i="1" s="1" a="1"/>
  <c r="K919" i="1" s="1"/>
  <c r="J920" i="1"/>
  <c r="K920" i="1" s="1" a="1"/>
  <c r="K920" i="1" s="1"/>
  <c r="J921" i="1"/>
  <c r="K921" i="1" s="1" a="1"/>
  <c r="K921" i="1" s="1"/>
  <c r="J922" i="1"/>
  <c r="K922" i="1" s="1" a="1"/>
  <c r="K922" i="1" s="1"/>
  <c r="J923" i="1"/>
  <c r="K923" i="1" s="1" a="1"/>
  <c r="K923" i="1" s="1"/>
  <c r="J924" i="1"/>
  <c r="K924" i="1" s="1" a="1"/>
  <c r="K924" i="1" s="1"/>
  <c r="J925" i="1"/>
  <c r="K925" i="1" s="1" a="1"/>
  <c r="K925" i="1" s="1"/>
  <c r="J926" i="1"/>
  <c r="K926" i="1" s="1" a="1"/>
  <c r="K926" i="1" s="1"/>
  <c r="J927" i="1"/>
  <c r="K927" i="1" s="1" a="1"/>
  <c r="K927" i="1" s="1"/>
  <c r="J928" i="1"/>
  <c r="K928" i="1" s="1" a="1"/>
  <c r="K928" i="1" s="1"/>
  <c r="J929" i="1"/>
  <c r="K929" i="1" s="1" a="1"/>
  <c r="K929" i="1" s="1"/>
  <c r="J930" i="1"/>
  <c r="K930" i="1" s="1" a="1"/>
  <c r="K930" i="1" s="1"/>
  <c r="J931" i="1"/>
  <c r="K931" i="1" s="1" a="1"/>
  <c r="K931" i="1" s="1"/>
  <c r="J932" i="1"/>
  <c r="K932" i="1" s="1" a="1"/>
  <c r="K932" i="1" s="1"/>
  <c r="J933" i="1"/>
  <c r="K933" i="1" s="1" a="1"/>
  <c r="K933" i="1" s="1"/>
  <c r="J934" i="1"/>
  <c r="K934" i="1" s="1" a="1"/>
  <c r="K934" i="1" s="1"/>
  <c r="J935" i="1"/>
  <c r="K935" i="1" s="1" a="1"/>
  <c r="K935" i="1" s="1"/>
  <c r="J936" i="1"/>
  <c r="K936" i="1" s="1" a="1"/>
  <c r="K936" i="1" s="1"/>
  <c r="J937" i="1"/>
  <c r="K937" i="1" s="1" a="1"/>
  <c r="K937" i="1" s="1"/>
  <c r="J938" i="1"/>
  <c r="K938" i="1" s="1" a="1"/>
  <c r="K938" i="1" s="1"/>
  <c r="J939" i="1"/>
  <c r="K939" i="1" s="1" a="1"/>
  <c r="K939" i="1" s="1"/>
  <c r="J940" i="1"/>
  <c r="K940" i="1" s="1" a="1"/>
  <c r="K940" i="1" s="1"/>
  <c r="J941" i="1"/>
  <c r="K941" i="1" s="1" a="1"/>
  <c r="K941" i="1" s="1"/>
  <c r="J942" i="1"/>
  <c r="K942" i="1" s="1" a="1"/>
  <c r="K942" i="1" s="1"/>
  <c r="J943" i="1"/>
  <c r="K943" i="1" s="1" a="1"/>
  <c r="K943" i="1" s="1"/>
  <c r="J944" i="1"/>
  <c r="K944" i="1" s="1" a="1"/>
  <c r="K944" i="1" s="1"/>
  <c r="J945" i="1"/>
  <c r="K945" i="1" s="1" a="1"/>
  <c r="K945" i="1" s="1"/>
  <c r="J946" i="1"/>
  <c r="K946" i="1" s="1" a="1"/>
  <c r="K946" i="1" s="1"/>
  <c r="J947" i="1"/>
  <c r="K947" i="1" s="1" a="1"/>
  <c r="K947" i="1" s="1"/>
  <c r="J948" i="1"/>
  <c r="K948" i="1" s="1" a="1"/>
  <c r="K948" i="1" s="1"/>
  <c r="J949" i="1"/>
  <c r="K949" i="1" s="1" a="1"/>
  <c r="K949" i="1" s="1"/>
  <c r="J950" i="1"/>
  <c r="K950" i="1" s="1" a="1"/>
  <c r="K950" i="1" s="1"/>
  <c r="J951" i="1"/>
  <c r="K951" i="1" s="1" a="1"/>
  <c r="K951" i="1" s="1"/>
  <c r="J952" i="1"/>
  <c r="K952" i="1" s="1" a="1"/>
  <c r="K952" i="1" s="1"/>
  <c r="J953" i="1"/>
  <c r="K953" i="1" s="1" a="1"/>
  <c r="K953" i="1" s="1"/>
  <c r="J954" i="1"/>
  <c r="K954" i="1" s="1" a="1"/>
  <c r="K954" i="1" s="1"/>
  <c r="J955" i="1"/>
  <c r="K955" i="1" s="1" a="1"/>
  <c r="K955" i="1" s="1"/>
  <c r="J956" i="1"/>
  <c r="K956" i="1" s="1" a="1"/>
  <c r="K956" i="1" s="1"/>
  <c r="J957" i="1"/>
  <c r="K957" i="1" s="1" a="1"/>
  <c r="K957" i="1" s="1"/>
  <c r="J958" i="1"/>
  <c r="K958" i="1" s="1" a="1"/>
  <c r="K958" i="1" s="1"/>
  <c r="J959" i="1"/>
  <c r="K959" i="1" s="1" a="1"/>
  <c r="K959" i="1" s="1"/>
  <c r="J960" i="1"/>
  <c r="K960" i="1" s="1" a="1"/>
  <c r="K960" i="1" s="1"/>
  <c r="J961" i="1"/>
  <c r="K961" i="1" s="1" a="1"/>
  <c r="K961" i="1" s="1"/>
  <c r="J962" i="1"/>
  <c r="K962" i="1" s="1" a="1"/>
  <c r="K962" i="1" s="1"/>
  <c r="J963" i="1"/>
  <c r="K963" i="1" s="1" a="1"/>
  <c r="K963" i="1" s="1"/>
  <c r="J964" i="1"/>
  <c r="K964" i="1" s="1" a="1"/>
  <c r="K964" i="1" s="1"/>
  <c r="J965" i="1"/>
  <c r="K965" i="1" s="1" a="1"/>
  <c r="K965" i="1" s="1"/>
  <c r="J966" i="1"/>
  <c r="K966" i="1" s="1" a="1"/>
  <c r="K966" i="1" s="1"/>
  <c r="J967" i="1"/>
  <c r="K967" i="1" s="1" a="1"/>
  <c r="K967" i="1" s="1"/>
  <c r="J968" i="1"/>
  <c r="K968" i="1" s="1" a="1"/>
  <c r="K968" i="1" s="1"/>
  <c r="J969" i="1"/>
  <c r="K969" i="1" s="1" a="1"/>
  <c r="K969" i="1" s="1"/>
  <c r="J970" i="1"/>
  <c r="K970" i="1" s="1" a="1"/>
  <c r="K970" i="1" s="1"/>
  <c r="J971" i="1"/>
  <c r="K971" i="1" s="1" a="1"/>
  <c r="K971" i="1" s="1"/>
  <c r="J972" i="1"/>
  <c r="K972" i="1" s="1" a="1"/>
  <c r="K972" i="1" s="1"/>
  <c r="J973" i="1"/>
  <c r="K973" i="1" s="1" a="1"/>
  <c r="K973" i="1" s="1"/>
  <c r="J974" i="1"/>
  <c r="K974" i="1" s="1" a="1"/>
  <c r="K974" i="1" s="1"/>
  <c r="J975" i="1"/>
  <c r="K975" i="1" s="1" a="1"/>
  <c r="K975" i="1" s="1"/>
  <c r="J976" i="1"/>
  <c r="K976" i="1" s="1" a="1"/>
  <c r="K976" i="1" s="1"/>
  <c r="J977" i="1"/>
  <c r="K977" i="1" s="1" a="1"/>
  <c r="K977" i="1" s="1"/>
  <c r="J978" i="1"/>
  <c r="K978" i="1" s="1" a="1"/>
  <c r="K978" i="1" s="1"/>
  <c r="J979" i="1"/>
  <c r="K979" i="1" s="1" a="1"/>
  <c r="K979" i="1" s="1"/>
  <c r="J980" i="1"/>
  <c r="K980" i="1" s="1" a="1"/>
  <c r="K980" i="1" s="1"/>
  <c r="J981" i="1"/>
  <c r="K981" i="1" s="1" a="1"/>
  <c r="K981" i="1" s="1"/>
  <c r="J982" i="1"/>
  <c r="K982" i="1" s="1" a="1"/>
  <c r="K982" i="1" s="1"/>
  <c r="J983" i="1"/>
  <c r="K983" i="1" s="1" a="1"/>
  <c r="K983" i="1" s="1"/>
  <c r="J984" i="1"/>
  <c r="K984" i="1" s="1" a="1"/>
  <c r="K984" i="1" s="1"/>
  <c r="J985" i="1"/>
  <c r="K985" i="1" s="1" a="1"/>
  <c r="K985" i="1" s="1"/>
  <c r="J986" i="1"/>
  <c r="K986" i="1" s="1" a="1"/>
  <c r="K986" i="1" s="1"/>
  <c r="J987" i="1"/>
  <c r="K987" i="1" s="1" a="1"/>
  <c r="K987" i="1" s="1"/>
  <c r="J988" i="1"/>
  <c r="K988" i="1" s="1" a="1"/>
  <c r="K988" i="1" s="1"/>
  <c r="J989" i="1"/>
  <c r="K989" i="1" s="1" a="1"/>
  <c r="K989" i="1" s="1"/>
  <c r="J990" i="1"/>
  <c r="K990" i="1" s="1" a="1"/>
  <c r="K990" i="1" s="1"/>
  <c r="J991" i="1"/>
  <c r="K991" i="1" s="1" a="1"/>
  <c r="K991" i="1" s="1"/>
  <c r="J992" i="1"/>
  <c r="K992" i="1" s="1" a="1"/>
  <c r="K992" i="1" s="1"/>
  <c r="J993" i="1"/>
  <c r="K993" i="1" s="1" a="1"/>
  <c r="K993" i="1" s="1"/>
  <c r="J994" i="1"/>
  <c r="K994" i="1" s="1" a="1"/>
  <c r="K994" i="1" s="1"/>
  <c r="J995" i="1"/>
  <c r="K995" i="1" s="1" a="1"/>
  <c r="K995" i="1" s="1"/>
  <c r="J996" i="1"/>
  <c r="K996" i="1" s="1" a="1"/>
  <c r="K996" i="1" s="1"/>
  <c r="J997" i="1"/>
  <c r="K997" i="1" s="1" a="1"/>
  <c r="K997" i="1" s="1"/>
  <c r="J998" i="1"/>
  <c r="K998" i="1" s="1" a="1"/>
  <c r="K998" i="1" s="1"/>
  <c r="J999" i="1"/>
  <c r="K999" i="1" s="1" a="1"/>
  <c r="K999" i="1" s="1"/>
  <c r="J1000" i="1"/>
  <c r="K1000" i="1" s="1" a="1"/>
  <c r="K1000" i="1" s="1"/>
  <c r="J1001" i="1"/>
  <c r="K1001" i="1" s="1" a="1"/>
  <c r="K1001" i="1" s="1"/>
  <c r="J1002" i="1"/>
  <c r="K1002" i="1" s="1" a="1"/>
  <c r="K1002" i="1" s="1"/>
  <c r="J1003" i="1"/>
  <c r="K1003" i="1" s="1" a="1"/>
  <c r="K1003" i="1" s="1"/>
  <c r="J1004" i="1"/>
  <c r="K1004" i="1" s="1" a="1"/>
  <c r="K1004" i="1" s="1"/>
  <c r="J1005" i="1"/>
  <c r="K1005" i="1" s="1" a="1"/>
  <c r="K1005" i="1" s="1"/>
  <c r="J1006" i="1"/>
  <c r="K1006" i="1" s="1" a="1"/>
  <c r="K1006" i="1" s="1"/>
  <c r="J1007" i="1"/>
  <c r="K1007" i="1" s="1" a="1"/>
  <c r="K1007" i="1" s="1"/>
  <c r="J1008" i="1"/>
  <c r="K1008" i="1" s="1" a="1"/>
  <c r="K1008" i="1" s="1"/>
  <c r="J1009" i="1"/>
  <c r="K1009" i="1" s="1" a="1"/>
  <c r="K1009" i="1" s="1"/>
  <c r="J1010" i="1"/>
  <c r="K1010" i="1" s="1" a="1"/>
  <c r="K1010" i="1" s="1"/>
  <c r="J1011" i="1"/>
  <c r="K1011" i="1" s="1" a="1"/>
  <c r="K1011" i="1" s="1"/>
  <c r="J1012" i="1"/>
  <c r="K1012" i="1" s="1" a="1"/>
  <c r="K1012" i="1" s="1"/>
  <c r="J1013" i="1"/>
  <c r="K1013" i="1" s="1" a="1"/>
  <c r="K1013" i="1" s="1"/>
  <c r="J1014" i="1"/>
  <c r="K1014" i="1" s="1" a="1"/>
  <c r="K1014" i="1" s="1"/>
  <c r="J1015" i="1"/>
  <c r="K1015" i="1" s="1" a="1"/>
  <c r="K1015" i="1" s="1"/>
  <c r="J1016" i="1"/>
  <c r="K1016" i="1" s="1" a="1"/>
  <c r="K1016" i="1" s="1"/>
  <c r="J1017" i="1"/>
  <c r="K1017" i="1" s="1" a="1"/>
  <c r="K1017" i="1" s="1"/>
  <c r="J1018" i="1"/>
  <c r="K1018" i="1" s="1" a="1"/>
  <c r="K1018" i="1" s="1"/>
  <c r="J1019" i="1"/>
  <c r="K1019" i="1" s="1" a="1"/>
  <c r="K1019" i="1" s="1"/>
  <c r="J1020" i="1"/>
  <c r="K1020" i="1" s="1" a="1"/>
  <c r="K1020" i="1" s="1"/>
  <c r="J1021" i="1"/>
  <c r="K1021" i="1" s="1" a="1"/>
  <c r="K1021" i="1" s="1"/>
  <c r="J1022" i="1"/>
  <c r="K1022" i="1" s="1" a="1"/>
  <c r="K1022" i="1" s="1"/>
  <c r="J1023" i="1"/>
  <c r="K1023" i="1" s="1" a="1"/>
  <c r="K1023" i="1" s="1"/>
  <c r="J1024" i="1"/>
  <c r="K1024" i="1" s="1" a="1"/>
  <c r="K1024" i="1" s="1"/>
  <c r="J1025" i="1"/>
  <c r="K1025" i="1" s="1" a="1"/>
  <c r="K1025" i="1" s="1"/>
  <c r="J1026" i="1"/>
  <c r="K1026" i="1" s="1" a="1"/>
  <c r="K1026" i="1" s="1"/>
  <c r="J1027" i="1"/>
  <c r="K1027" i="1" s="1" a="1"/>
  <c r="K1027" i="1" s="1"/>
  <c r="J1028" i="1"/>
  <c r="K1028" i="1" s="1" a="1"/>
  <c r="K1028" i="1" s="1"/>
  <c r="J1029" i="1"/>
  <c r="K1029" i="1" s="1" a="1"/>
  <c r="K1029" i="1" s="1"/>
  <c r="J1030" i="1"/>
  <c r="K1030" i="1" s="1" a="1"/>
  <c r="K1030" i="1" s="1"/>
  <c r="J1031" i="1"/>
  <c r="K1031" i="1" s="1" a="1"/>
  <c r="K1031" i="1" s="1"/>
  <c r="J1032" i="1"/>
  <c r="K1032" i="1" s="1" a="1"/>
  <c r="K1032" i="1" s="1"/>
  <c r="J1033" i="1"/>
  <c r="K1033" i="1" s="1" a="1"/>
  <c r="K1033" i="1" s="1"/>
  <c r="J1034" i="1"/>
  <c r="K1034" i="1" s="1" a="1"/>
  <c r="K1034" i="1" s="1"/>
  <c r="J1035" i="1"/>
  <c r="K1035" i="1" s="1" a="1"/>
  <c r="K1035" i="1" s="1"/>
  <c r="J1036" i="1"/>
  <c r="K1036" i="1" s="1" a="1"/>
  <c r="K1036" i="1" s="1"/>
  <c r="J1037" i="1"/>
  <c r="K1037" i="1" s="1" a="1"/>
  <c r="K1037" i="1" s="1"/>
  <c r="J1038" i="1"/>
  <c r="K1038" i="1" s="1" a="1"/>
  <c r="K1038" i="1" s="1"/>
  <c r="J1039" i="1"/>
  <c r="K1039" i="1" s="1" a="1"/>
  <c r="K1039" i="1" s="1"/>
  <c r="J1040" i="1"/>
  <c r="K1040" i="1" s="1" a="1"/>
  <c r="K1040" i="1" s="1"/>
  <c r="J1041" i="1"/>
  <c r="K1041" i="1" s="1" a="1"/>
  <c r="K1041" i="1" s="1"/>
  <c r="J1042" i="1"/>
  <c r="K1042" i="1" s="1" a="1"/>
  <c r="K1042" i="1" s="1"/>
  <c r="J1043" i="1"/>
  <c r="K1043" i="1" s="1" a="1"/>
  <c r="K1043" i="1" s="1"/>
  <c r="J1044" i="1"/>
  <c r="K1044" i="1" s="1" a="1"/>
  <c r="K1044" i="1" s="1"/>
  <c r="J1045" i="1"/>
  <c r="K1045" i="1" s="1" a="1"/>
  <c r="K1045" i="1" s="1"/>
  <c r="J1046" i="1"/>
  <c r="K1046" i="1" s="1" a="1"/>
  <c r="K1046" i="1" s="1"/>
  <c r="J1047" i="1"/>
  <c r="K1047" i="1" s="1" a="1"/>
  <c r="K1047" i="1" s="1"/>
  <c r="J1048" i="1"/>
  <c r="K1048" i="1" s="1" a="1"/>
  <c r="K1048" i="1" s="1"/>
  <c r="J1049" i="1"/>
  <c r="K1049" i="1" s="1" a="1"/>
  <c r="K1049" i="1" s="1"/>
  <c r="J1050" i="1"/>
  <c r="K1050" i="1" s="1" a="1"/>
  <c r="K1050" i="1" s="1"/>
  <c r="J1051" i="1"/>
  <c r="K1051" i="1" s="1" a="1"/>
  <c r="K1051" i="1" s="1"/>
  <c r="J1052" i="1"/>
  <c r="K1052" i="1" s="1" a="1"/>
  <c r="K1052" i="1" s="1"/>
  <c r="J1053" i="1"/>
  <c r="K1053" i="1" s="1" a="1"/>
  <c r="K1053" i="1" s="1"/>
  <c r="J1054" i="1"/>
  <c r="K1054" i="1" s="1" a="1"/>
  <c r="K1054" i="1" s="1"/>
  <c r="J1055" i="1"/>
  <c r="K1055" i="1" s="1" a="1"/>
  <c r="K1055" i="1" s="1"/>
  <c r="J1056" i="1"/>
  <c r="K1056" i="1" s="1" a="1"/>
  <c r="K1056" i="1" s="1"/>
  <c r="J1057" i="1"/>
  <c r="K1057" i="1" s="1" a="1"/>
  <c r="K1057" i="1" s="1"/>
  <c r="J1058" i="1"/>
  <c r="K1058" i="1" s="1" a="1"/>
  <c r="K1058" i="1" s="1"/>
  <c r="J1059" i="1"/>
  <c r="K1059" i="1" s="1" a="1"/>
  <c r="K1059" i="1" s="1"/>
  <c r="J1060" i="1"/>
  <c r="K1060" i="1" s="1" a="1"/>
  <c r="K1060" i="1" s="1"/>
  <c r="J1061" i="1"/>
  <c r="K1061" i="1" s="1" a="1"/>
  <c r="K1061" i="1" s="1"/>
  <c r="J1062" i="1"/>
  <c r="K1062" i="1" s="1" a="1"/>
  <c r="K1062" i="1" s="1"/>
  <c r="J1063" i="1"/>
  <c r="K1063" i="1" s="1" a="1"/>
  <c r="K1063" i="1" s="1"/>
  <c r="J1064" i="1"/>
  <c r="K1064" i="1" s="1" a="1"/>
  <c r="K1064" i="1" s="1"/>
  <c r="J1065" i="1"/>
  <c r="K1065" i="1" s="1" a="1"/>
  <c r="K1065" i="1" s="1"/>
  <c r="J1066" i="1"/>
  <c r="K1066" i="1" s="1" a="1"/>
  <c r="K1066" i="1" s="1"/>
  <c r="J1067" i="1"/>
  <c r="K1067" i="1" s="1" a="1"/>
  <c r="K1067" i="1" s="1"/>
  <c r="J1068" i="1"/>
  <c r="K1068" i="1" s="1" a="1"/>
  <c r="K1068" i="1" s="1"/>
  <c r="J1069" i="1"/>
  <c r="K1069" i="1" s="1" a="1"/>
  <c r="K1069" i="1" s="1"/>
  <c r="J1070" i="1"/>
  <c r="K1070" i="1" s="1" a="1"/>
  <c r="K1070" i="1" s="1"/>
  <c r="J1071" i="1"/>
  <c r="K1071" i="1" s="1" a="1"/>
  <c r="K1071" i="1" s="1"/>
  <c r="J1072" i="1"/>
  <c r="K1072" i="1" s="1" a="1"/>
  <c r="K1072" i="1" s="1"/>
  <c r="J1073" i="1"/>
  <c r="K1073" i="1" s="1" a="1"/>
  <c r="K1073" i="1" s="1"/>
  <c r="J1074" i="1"/>
  <c r="K1074" i="1" s="1" a="1"/>
  <c r="K1074" i="1" s="1"/>
  <c r="J1075" i="1"/>
  <c r="K1075" i="1" s="1" a="1"/>
  <c r="K1075" i="1" s="1"/>
  <c r="J1076" i="1"/>
  <c r="K1076" i="1" s="1" a="1"/>
  <c r="K1076" i="1" s="1"/>
  <c r="J1077" i="1"/>
  <c r="K1077" i="1" s="1" a="1"/>
  <c r="K1077" i="1" s="1"/>
  <c r="J1078" i="1"/>
  <c r="K1078" i="1" s="1" a="1"/>
  <c r="K1078" i="1" s="1"/>
  <c r="J1079" i="1"/>
  <c r="K1079" i="1" s="1" a="1"/>
  <c r="K1079" i="1" s="1"/>
  <c r="J1080" i="1"/>
  <c r="K1080" i="1" s="1" a="1"/>
  <c r="K1080" i="1" s="1"/>
  <c r="J1081" i="1"/>
  <c r="K1081" i="1" s="1" a="1"/>
  <c r="K1081" i="1" s="1"/>
  <c r="J1082" i="1"/>
  <c r="K1082" i="1" s="1" a="1"/>
  <c r="K1082" i="1" s="1"/>
  <c r="J1083" i="1"/>
  <c r="K1083" i="1" s="1" a="1"/>
  <c r="K1083" i="1" s="1"/>
  <c r="J1084" i="1"/>
  <c r="K1084" i="1" s="1" a="1"/>
  <c r="K1084" i="1" s="1"/>
  <c r="J1085" i="1"/>
  <c r="K1085" i="1" s="1" a="1"/>
  <c r="K1085" i="1" s="1"/>
  <c r="J1086" i="1"/>
  <c r="K1086" i="1" s="1" a="1"/>
  <c r="K1086" i="1" s="1"/>
  <c r="J1087" i="1"/>
  <c r="K1087" i="1" s="1" a="1"/>
  <c r="K1087" i="1" s="1"/>
  <c r="J1088" i="1"/>
  <c r="K1088" i="1" s="1" a="1"/>
  <c r="K1088" i="1" s="1"/>
  <c r="J1089" i="1"/>
  <c r="K1089" i="1" s="1" a="1"/>
  <c r="K1089" i="1" s="1"/>
  <c r="J1090" i="1"/>
  <c r="K1090" i="1" s="1" a="1"/>
  <c r="K1090" i="1" s="1"/>
  <c r="J1091" i="1"/>
  <c r="K1091" i="1" s="1" a="1"/>
  <c r="K1091" i="1" s="1"/>
  <c r="J1092" i="1"/>
  <c r="K1092" i="1" s="1" a="1"/>
  <c r="K1092" i="1" s="1"/>
  <c r="J1093" i="1"/>
  <c r="K1093" i="1" s="1" a="1"/>
  <c r="K1093" i="1" s="1"/>
  <c r="J1094" i="1"/>
  <c r="K1094" i="1" s="1" a="1"/>
  <c r="K1094" i="1" s="1"/>
  <c r="J1095" i="1"/>
  <c r="K1095" i="1" s="1" a="1"/>
  <c r="K1095" i="1" s="1"/>
  <c r="J1096" i="1"/>
  <c r="K1096" i="1" s="1" a="1"/>
  <c r="K1096" i="1" s="1"/>
  <c r="J1097" i="1"/>
  <c r="K1097" i="1" s="1" a="1"/>
  <c r="K1097" i="1" s="1"/>
  <c r="J1098" i="1"/>
  <c r="K1098" i="1" s="1" a="1"/>
  <c r="K1098" i="1" s="1"/>
  <c r="J1099" i="1"/>
  <c r="K1099" i="1" s="1" a="1"/>
  <c r="K1099" i="1" s="1"/>
  <c r="J1100" i="1"/>
  <c r="K1100" i="1" s="1" a="1"/>
  <c r="K1100" i="1" s="1"/>
  <c r="J1101" i="1"/>
  <c r="K1101" i="1" s="1" a="1"/>
  <c r="K1101" i="1" s="1"/>
  <c r="J1102" i="1"/>
  <c r="K1102" i="1" s="1" a="1"/>
  <c r="K1102" i="1" s="1"/>
  <c r="J1103" i="1"/>
  <c r="K1103" i="1" s="1" a="1"/>
  <c r="K1103" i="1" s="1"/>
  <c r="J1104" i="1"/>
  <c r="K1104" i="1" s="1" a="1"/>
  <c r="K1104" i="1" s="1"/>
  <c r="J1105" i="1"/>
  <c r="K1105" i="1" s="1" a="1"/>
  <c r="K1105" i="1" s="1"/>
  <c r="J1106" i="1"/>
  <c r="K1106" i="1" s="1" a="1"/>
  <c r="K1106" i="1" s="1"/>
  <c r="J1107" i="1"/>
  <c r="K1107" i="1" s="1" a="1"/>
  <c r="K1107" i="1" s="1"/>
  <c r="J1108" i="1"/>
  <c r="K1108" i="1" s="1" a="1"/>
  <c r="K1108" i="1" s="1"/>
  <c r="J1109" i="1"/>
  <c r="K1109" i="1" s="1" a="1"/>
  <c r="K1109" i="1" s="1"/>
  <c r="J1110" i="1"/>
  <c r="K1110" i="1" s="1" a="1"/>
  <c r="K1110" i="1" s="1"/>
  <c r="J1111" i="1"/>
  <c r="K1111" i="1" s="1" a="1"/>
  <c r="K1111" i="1" s="1"/>
  <c r="J1112" i="1"/>
  <c r="K1112" i="1" s="1" a="1"/>
  <c r="K1112" i="1" s="1"/>
  <c r="J1113" i="1"/>
  <c r="K1113" i="1" s="1" a="1"/>
  <c r="K1113" i="1" s="1"/>
  <c r="J1114" i="1"/>
  <c r="K1114" i="1" s="1" a="1"/>
  <c r="K1114" i="1" s="1"/>
  <c r="J1115" i="1"/>
  <c r="K1115" i="1" s="1" a="1"/>
  <c r="K1115" i="1" s="1"/>
  <c r="J1116" i="1"/>
  <c r="K1116" i="1" s="1" a="1"/>
  <c r="K1116" i="1" s="1"/>
  <c r="J1117" i="1"/>
  <c r="K1117" i="1" s="1" a="1"/>
  <c r="K1117" i="1" s="1"/>
  <c r="J1118" i="1"/>
  <c r="K1118" i="1" s="1" a="1"/>
  <c r="K1118" i="1" s="1"/>
  <c r="J1119" i="1"/>
  <c r="K1119" i="1" s="1" a="1"/>
  <c r="K1119" i="1" s="1"/>
  <c r="J1120" i="1"/>
  <c r="K1120" i="1" s="1" a="1"/>
  <c r="K1120" i="1" s="1"/>
  <c r="J1121" i="1"/>
  <c r="K1121" i="1" s="1" a="1"/>
  <c r="K1121" i="1" s="1"/>
  <c r="J1122" i="1"/>
  <c r="K1122" i="1" s="1" a="1"/>
  <c r="K1122" i="1" s="1"/>
  <c r="J1123" i="1"/>
  <c r="K1123" i="1" s="1" a="1"/>
  <c r="K1123" i="1" s="1"/>
  <c r="J1124" i="1"/>
  <c r="K1124" i="1" s="1" a="1"/>
  <c r="K1124" i="1" s="1"/>
  <c r="J1125" i="1"/>
  <c r="K1125" i="1" s="1" a="1"/>
  <c r="K1125" i="1" s="1"/>
  <c r="J1126" i="1"/>
  <c r="K1126" i="1" s="1" a="1"/>
  <c r="K1126" i="1" s="1"/>
  <c r="J1127" i="1"/>
  <c r="K1127" i="1" s="1" a="1"/>
  <c r="K1127" i="1" s="1"/>
  <c r="J1128" i="1"/>
  <c r="K1128" i="1" s="1" a="1"/>
  <c r="K1128" i="1" s="1"/>
  <c r="J1129" i="1"/>
  <c r="K1129" i="1" s="1" a="1"/>
  <c r="K1129" i="1" s="1"/>
  <c r="J1130" i="1"/>
  <c r="K1130" i="1" s="1" a="1"/>
  <c r="K1130" i="1" s="1"/>
  <c r="J1131" i="1"/>
  <c r="K1131" i="1" s="1" a="1"/>
  <c r="K1131" i="1" s="1"/>
  <c r="J1132" i="1"/>
  <c r="K1132" i="1" s="1" a="1"/>
  <c r="K1132" i="1" s="1"/>
  <c r="J1133" i="1"/>
  <c r="K1133" i="1" s="1" a="1"/>
  <c r="K1133" i="1" s="1"/>
  <c r="J1134" i="1"/>
  <c r="K1134" i="1" s="1" a="1"/>
  <c r="K1134" i="1" s="1"/>
  <c r="J1135" i="1"/>
  <c r="K1135" i="1" s="1" a="1"/>
  <c r="K1135" i="1" s="1"/>
  <c r="J1136" i="1"/>
  <c r="K1136" i="1" s="1" a="1"/>
  <c r="K1136" i="1" s="1"/>
  <c r="J1137" i="1"/>
  <c r="K1137" i="1" s="1" a="1"/>
  <c r="K1137" i="1" s="1"/>
  <c r="J1138" i="1"/>
  <c r="K1138" i="1" s="1" a="1"/>
  <c r="K1138" i="1" s="1"/>
  <c r="J1139" i="1"/>
  <c r="K1139" i="1" s="1" a="1"/>
  <c r="K1139" i="1" s="1"/>
  <c r="J1140" i="1"/>
  <c r="K1140" i="1" s="1" a="1"/>
  <c r="K1140" i="1" s="1"/>
  <c r="J1141" i="1"/>
  <c r="K1141" i="1" s="1" a="1"/>
  <c r="K1141" i="1" s="1"/>
  <c r="J1142" i="1"/>
  <c r="K1142" i="1" s="1" a="1"/>
  <c r="K1142" i="1" s="1"/>
  <c r="J1143" i="1"/>
  <c r="K1143" i="1" s="1" a="1"/>
  <c r="K1143" i="1" s="1"/>
  <c r="J1144" i="1"/>
  <c r="K1144" i="1" s="1" a="1"/>
  <c r="K1144" i="1" s="1"/>
  <c r="J1145" i="1"/>
  <c r="K1145" i="1" s="1" a="1"/>
  <c r="K1145" i="1" s="1"/>
  <c r="J1146" i="1"/>
  <c r="K1146" i="1" s="1" a="1"/>
  <c r="K1146" i="1" s="1"/>
  <c r="J1147" i="1"/>
  <c r="K1147" i="1" s="1" a="1"/>
  <c r="K1147" i="1" s="1"/>
  <c r="J1148" i="1"/>
  <c r="K1148" i="1" s="1" a="1"/>
  <c r="K1148" i="1" s="1"/>
  <c r="J1149" i="1"/>
  <c r="K1149" i="1" s="1" a="1"/>
  <c r="K1149" i="1" s="1"/>
  <c r="J1150" i="1"/>
  <c r="K1150" i="1" s="1" a="1"/>
  <c r="K1150" i="1" s="1"/>
  <c r="J1151" i="1"/>
  <c r="K1151" i="1" s="1" a="1"/>
  <c r="K1151" i="1" s="1"/>
  <c r="J1152" i="1"/>
  <c r="K1152" i="1" s="1" a="1"/>
  <c r="K1152" i="1" s="1"/>
  <c r="J1153" i="1"/>
  <c r="K1153" i="1" s="1" a="1"/>
  <c r="K1153" i="1" s="1"/>
  <c r="J1154" i="1"/>
  <c r="K1154" i="1" s="1" a="1"/>
  <c r="K1154" i="1" s="1"/>
  <c r="J1155" i="1"/>
  <c r="K1155" i="1" s="1" a="1"/>
  <c r="K1155" i="1" s="1"/>
  <c r="J1156" i="1"/>
  <c r="K1156" i="1" s="1" a="1"/>
  <c r="K1156" i="1" s="1"/>
  <c r="J1157" i="1"/>
  <c r="K1157" i="1" s="1" a="1"/>
  <c r="K1157" i="1" s="1"/>
  <c r="J1158" i="1"/>
  <c r="K1158" i="1" s="1" a="1"/>
  <c r="K1158" i="1" s="1"/>
  <c r="J1159" i="1"/>
  <c r="K1159" i="1" s="1" a="1"/>
  <c r="K1159" i="1" s="1"/>
  <c r="J1160" i="1"/>
  <c r="K1160" i="1" s="1" a="1"/>
  <c r="K1160" i="1" s="1"/>
  <c r="J1161" i="1"/>
  <c r="K1161" i="1" s="1" a="1"/>
  <c r="K1161" i="1" s="1"/>
  <c r="J1162" i="1"/>
  <c r="K1162" i="1" s="1" a="1"/>
  <c r="K1162" i="1" s="1"/>
  <c r="J1163" i="1"/>
  <c r="K1163" i="1" s="1" a="1"/>
  <c r="K1163" i="1" s="1"/>
  <c r="J1164" i="1"/>
  <c r="K1164" i="1" s="1" a="1"/>
  <c r="K1164" i="1" s="1"/>
  <c r="J1165" i="1"/>
  <c r="K1165" i="1" s="1" a="1"/>
  <c r="K1165" i="1" s="1"/>
  <c r="J1166" i="1"/>
  <c r="K1166" i="1" s="1" a="1"/>
  <c r="K1166" i="1" s="1"/>
  <c r="J1167" i="1"/>
  <c r="K1167" i="1" s="1" a="1"/>
  <c r="K1167" i="1" s="1"/>
  <c r="J1168" i="1"/>
  <c r="K1168" i="1" s="1" a="1"/>
  <c r="K1168" i="1" s="1"/>
  <c r="J1169" i="1"/>
  <c r="K1169" i="1" s="1" a="1"/>
  <c r="K1169" i="1" s="1"/>
  <c r="J1170" i="1"/>
  <c r="K1170" i="1" s="1" a="1"/>
  <c r="K1170" i="1" s="1"/>
  <c r="J1171" i="1"/>
  <c r="K1171" i="1" s="1" a="1"/>
  <c r="K1171" i="1" s="1"/>
  <c r="J1172" i="1"/>
  <c r="K1172" i="1" s="1" a="1"/>
  <c r="K1172" i="1" s="1"/>
  <c r="J1173" i="1"/>
  <c r="K1173" i="1" s="1" a="1"/>
  <c r="K1173" i="1" s="1"/>
  <c r="J1174" i="1"/>
  <c r="K1174" i="1" s="1" a="1"/>
  <c r="K1174" i="1" s="1"/>
  <c r="J1175" i="1"/>
  <c r="K1175" i="1" s="1" a="1"/>
  <c r="K1175" i="1" s="1"/>
  <c r="J1176" i="1"/>
  <c r="K1176" i="1" s="1" a="1"/>
  <c r="K1176" i="1" s="1"/>
  <c r="J1177" i="1"/>
  <c r="K1177" i="1" s="1" a="1"/>
  <c r="K1177" i="1" s="1"/>
  <c r="J1178" i="1"/>
  <c r="K1178" i="1" s="1" a="1"/>
  <c r="K1178" i="1" s="1"/>
  <c r="J1179" i="1"/>
  <c r="K1179" i="1" s="1" a="1"/>
  <c r="K1179" i="1" s="1"/>
  <c r="J1180" i="1"/>
  <c r="K1180" i="1" s="1" a="1"/>
  <c r="K1180" i="1" s="1"/>
  <c r="J1181" i="1"/>
  <c r="K1181" i="1" s="1" a="1"/>
  <c r="K1181" i="1" s="1"/>
  <c r="J1182" i="1"/>
  <c r="K1182" i="1" s="1" a="1"/>
  <c r="K1182" i="1" s="1"/>
  <c r="J1183" i="1"/>
  <c r="K1183" i="1" s="1" a="1"/>
  <c r="K1183" i="1" s="1"/>
  <c r="J1184" i="1"/>
  <c r="K1184" i="1" s="1" a="1"/>
  <c r="K1184" i="1" s="1"/>
  <c r="J1185" i="1"/>
  <c r="K1185" i="1" s="1" a="1"/>
  <c r="K1185" i="1" s="1"/>
  <c r="J1186" i="1"/>
  <c r="K1186" i="1" s="1" a="1"/>
  <c r="K1186" i="1" s="1"/>
  <c r="J1187" i="1"/>
  <c r="K1187" i="1" s="1" a="1"/>
  <c r="K1187" i="1" s="1"/>
  <c r="J1188" i="1"/>
  <c r="K1188" i="1" s="1" a="1"/>
  <c r="K1188" i="1" s="1"/>
  <c r="J1189" i="1"/>
  <c r="K1189" i="1" s="1" a="1"/>
  <c r="K1189" i="1" s="1"/>
  <c r="J1190" i="1"/>
  <c r="K1190" i="1" s="1" a="1"/>
  <c r="K1190" i="1" s="1"/>
  <c r="J1191" i="1"/>
  <c r="K1191" i="1" s="1" a="1"/>
  <c r="K1191" i="1" s="1"/>
  <c r="J1192" i="1"/>
  <c r="K1192" i="1" s="1" a="1"/>
  <c r="K1192" i="1" s="1"/>
  <c r="J1193" i="1"/>
  <c r="K1193" i="1" s="1" a="1"/>
  <c r="K1193" i="1" s="1"/>
  <c r="J1194" i="1"/>
  <c r="K1194" i="1" s="1" a="1"/>
  <c r="K1194" i="1" s="1"/>
  <c r="J1195" i="1"/>
  <c r="K1195" i="1" s="1" a="1"/>
  <c r="K1195" i="1" s="1"/>
  <c r="J1196" i="1"/>
  <c r="K1196" i="1" s="1" a="1"/>
  <c r="K1196" i="1" s="1"/>
  <c r="J1197" i="1"/>
  <c r="K1197" i="1" s="1" a="1"/>
  <c r="K1197" i="1" s="1"/>
  <c r="J1198" i="1"/>
  <c r="K1198" i="1" s="1" a="1"/>
  <c r="K1198" i="1" s="1"/>
  <c r="J1199" i="1"/>
  <c r="K1199" i="1" s="1" a="1"/>
  <c r="K1199" i="1" s="1"/>
  <c r="J1200" i="1"/>
  <c r="K1200" i="1" s="1" a="1"/>
  <c r="K1200" i="1" s="1"/>
  <c r="J1201" i="1"/>
  <c r="K1201" i="1" s="1" a="1"/>
  <c r="K1201" i="1" s="1"/>
  <c r="J1202" i="1"/>
  <c r="K1202" i="1" s="1" a="1"/>
  <c r="K1202" i="1" s="1"/>
  <c r="J1203" i="1"/>
  <c r="K1203" i="1" s="1" a="1"/>
  <c r="K1203" i="1" s="1"/>
  <c r="J1204" i="1"/>
  <c r="K1204" i="1" s="1" a="1"/>
  <c r="K1204" i="1" s="1"/>
  <c r="J1205" i="1"/>
  <c r="K1205" i="1" s="1" a="1"/>
  <c r="K1205" i="1" s="1"/>
  <c r="J1206" i="1"/>
  <c r="K1206" i="1" s="1" a="1"/>
  <c r="K1206" i="1" s="1"/>
  <c r="J1207" i="1"/>
  <c r="K1207" i="1" s="1" a="1"/>
  <c r="K1207" i="1" s="1"/>
  <c r="J1208" i="1"/>
  <c r="K1208" i="1" s="1" a="1"/>
  <c r="K1208" i="1" s="1"/>
  <c r="J1209" i="1"/>
  <c r="K1209" i="1" s="1" a="1"/>
  <c r="K1209" i="1" s="1"/>
  <c r="J1210" i="1"/>
  <c r="K1210" i="1" s="1" a="1"/>
  <c r="K1210" i="1" s="1"/>
  <c r="J1211" i="1"/>
  <c r="K1211" i="1" s="1" a="1"/>
  <c r="K1211" i="1" s="1"/>
  <c r="J1212" i="1"/>
  <c r="K1212" i="1" s="1" a="1"/>
  <c r="K1212" i="1" s="1"/>
  <c r="J1213" i="1"/>
  <c r="K1213" i="1" s="1" a="1"/>
  <c r="K1213" i="1" s="1"/>
  <c r="J1214" i="1"/>
  <c r="K1214" i="1" s="1" a="1"/>
  <c r="K1214" i="1" s="1"/>
  <c r="J1215" i="1"/>
  <c r="K1215" i="1" s="1" a="1"/>
  <c r="K1215" i="1" s="1"/>
  <c r="J1216" i="1"/>
  <c r="K1216" i="1" s="1" a="1"/>
  <c r="K1216" i="1" s="1"/>
  <c r="J1217" i="1"/>
  <c r="K1217" i="1" s="1" a="1"/>
  <c r="K1217" i="1" s="1"/>
  <c r="J1218" i="1"/>
  <c r="K1218" i="1" s="1" a="1"/>
  <c r="K1218" i="1" s="1"/>
  <c r="J1219" i="1"/>
  <c r="K1219" i="1" s="1" a="1"/>
  <c r="K1219" i="1" s="1"/>
  <c r="J1220" i="1"/>
  <c r="K1220" i="1" s="1" a="1"/>
  <c r="K1220" i="1" s="1"/>
  <c r="J1221" i="1"/>
  <c r="K1221" i="1" s="1" a="1"/>
  <c r="K1221" i="1" s="1"/>
  <c r="J1222" i="1"/>
  <c r="K1222" i="1" s="1" a="1"/>
  <c r="K1222" i="1" s="1"/>
  <c r="J1223" i="1"/>
  <c r="K1223" i="1" s="1" a="1"/>
  <c r="K1223" i="1" s="1"/>
  <c r="J1224" i="1"/>
  <c r="K1224" i="1" s="1" a="1"/>
  <c r="K1224" i="1" s="1"/>
  <c r="J1225" i="1"/>
  <c r="K1225" i="1" s="1" a="1"/>
  <c r="K1225" i="1" s="1"/>
  <c r="J1226" i="1"/>
  <c r="K1226" i="1" s="1" a="1"/>
  <c r="K1226" i="1" s="1"/>
  <c r="J1227" i="1"/>
  <c r="K1227" i="1" s="1" a="1"/>
  <c r="K1227" i="1" s="1"/>
  <c r="J1228" i="1"/>
  <c r="K1228" i="1" s="1" a="1"/>
  <c r="K1228" i="1" s="1"/>
  <c r="J1229" i="1"/>
  <c r="K1229" i="1" s="1" a="1"/>
  <c r="K1229" i="1" s="1"/>
  <c r="J1230" i="1"/>
  <c r="K1230" i="1" s="1" a="1"/>
  <c r="K1230" i="1" s="1"/>
  <c r="J1231" i="1"/>
  <c r="K1231" i="1" s="1" a="1"/>
  <c r="K1231" i="1" s="1"/>
  <c r="J1232" i="1"/>
  <c r="K1232" i="1" s="1" a="1"/>
  <c r="K1232" i="1" s="1"/>
  <c r="J1233" i="1"/>
  <c r="K1233" i="1" s="1" a="1"/>
  <c r="K1233" i="1" s="1"/>
  <c r="J1234" i="1"/>
  <c r="K1234" i="1" s="1" a="1"/>
  <c r="K1234" i="1" s="1"/>
  <c r="J1235" i="1"/>
  <c r="K1235" i="1" s="1" a="1"/>
  <c r="K1235" i="1" s="1"/>
  <c r="J1236" i="1"/>
  <c r="K1236" i="1" s="1" a="1"/>
  <c r="K1236" i="1" s="1"/>
  <c r="J1237" i="1"/>
  <c r="K1237" i="1" s="1" a="1"/>
  <c r="K1237" i="1" s="1"/>
  <c r="J1238" i="1"/>
  <c r="K1238" i="1" s="1" a="1"/>
  <c r="K1238" i="1" s="1"/>
  <c r="J1239" i="1"/>
  <c r="K1239" i="1" s="1" a="1"/>
  <c r="K1239" i="1" s="1"/>
  <c r="J1240" i="1"/>
  <c r="K1240" i="1" s="1" a="1"/>
  <c r="K1240" i="1" s="1"/>
  <c r="J1241" i="1"/>
  <c r="K1241" i="1" s="1" a="1"/>
  <c r="K1241" i="1" s="1"/>
  <c r="J1242" i="1"/>
  <c r="K1242" i="1" s="1" a="1"/>
  <c r="K1242" i="1" s="1"/>
  <c r="J1243" i="1"/>
  <c r="K1243" i="1" s="1" a="1"/>
  <c r="K1243" i="1" s="1"/>
  <c r="J1244" i="1"/>
  <c r="K1244" i="1" s="1" a="1"/>
  <c r="K1244" i="1" s="1"/>
  <c r="J1245" i="1"/>
  <c r="K1245" i="1" s="1" a="1"/>
  <c r="K1245" i="1" s="1"/>
  <c r="J1246" i="1"/>
  <c r="K1246" i="1" s="1" a="1"/>
  <c r="K1246" i="1" s="1"/>
  <c r="J1247" i="1"/>
  <c r="K1247" i="1" s="1" a="1"/>
  <c r="K1247" i="1" s="1"/>
  <c r="J1248" i="1"/>
  <c r="K1248" i="1" s="1" a="1"/>
  <c r="K1248" i="1" s="1"/>
  <c r="J1249" i="1"/>
  <c r="K1249" i="1" s="1" a="1"/>
  <c r="K1249" i="1" s="1"/>
  <c r="J1250" i="1"/>
  <c r="K1250" i="1" s="1" a="1"/>
  <c r="K1250" i="1" s="1"/>
  <c r="J1251" i="1"/>
  <c r="K1251" i="1" s="1" a="1"/>
  <c r="K1251" i="1" s="1"/>
  <c r="J1252" i="1"/>
  <c r="K1252" i="1" s="1" a="1"/>
  <c r="K1252" i="1" s="1"/>
  <c r="J1253" i="1"/>
  <c r="K1253" i="1" s="1" a="1"/>
  <c r="K1253" i="1" s="1"/>
  <c r="J1254" i="1"/>
  <c r="K1254" i="1" s="1" a="1"/>
  <c r="K1254" i="1" s="1"/>
  <c r="J1255" i="1"/>
  <c r="K1255" i="1" s="1" a="1"/>
  <c r="K1255" i="1" s="1"/>
  <c r="J1256" i="1"/>
  <c r="K1256" i="1" s="1" a="1"/>
  <c r="K1256" i="1" s="1"/>
  <c r="J1257" i="1"/>
  <c r="K1257" i="1" s="1" a="1"/>
  <c r="K1257" i="1" s="1"/>
  <c r="J1258" i="1"/>
  <c r="K1258" i="1" s="1" a="1"/>
  <c r="K1258" i="1" s="1"/>
  <c r="J1259" i="1"/>
  <c r="K1259" i="1" s="1" a="1"/>
  <c r="K1259" i="1" s="1"/>
  <c r="J1260" i="1"/>
  <c r="K1260" i="1" s="1" a="1"/>
  <c r="K1260" i="1" s="1"/>
  <c r="J1261" i="1"/>
  <c r="K1261" i="1" s="1" a="1"/>
  <c r="K1261" i="1" s="1"/>
  <c r="J1262" i="1"/>
  <c r="K1262" i="1" s="1" a="1"/>
  <c r="K1262" i="1" s="1"/>
  <c r="J1263" i="1"/>
  <c r="K1263" i="1" s="1" a="1"/>
  <c r="K1263" i="1" s="1"/>
  <c r="J1264" i="1"/>
  <c r="K1264" i="1" s="1" a="1"/>
  <c r="K1264" i="1" s="1"/>
  <c r="J1265" i="1"/>
  <c r="K1265" i="1" s="1" a="1"/>
  <c r="K1265" i="1" s="1"/>
  <c r="J1266" i="1"/>
  <c r="K1266" i="1" s="1" a="1"/>
  <c r="K1266" i="1" s="1"/>
  <c r="J1267" i="1"/>
  <c r="K1267" i="1" s="1" a="1"/>
  <c r="K1267" i="1" s="1"/>
  <c r="J1268" i="1"/>
  <c r="K1268" i="1" s="1" a="1"/>
  <c r="K1268" i="1" s="1"/>
  <c r="J1269" i="1"/>
  <c r="K1269" i="1" s="1" a="1"/>
  <c r="K1269" i="1" s="1"/>
  <c r="J1270" i="1"/>
  <c r="K1270" i="1" s="1" a="1"/>
  <c r="K1270" i="1" s="1"/>
  <c r="J1271" i="1"/>
  <c r="K1271" i="1" s="1" a="1"/>
  <c r="K1271" i="1" s="1"/>
  <c r="J1272" i="1"/>
  <c r="K1272" i="1" s="1" a="1"/>
  <c r="K1272" i="1" s="1"/>
  <c r="J1273" i="1"/>
  <c r="K1273" i="1" s="1" a="1"/>
  <c r="K1273" i="1" s="1"/>
  <c r="J1274" i="1"/>
  <c r="K1274" i="1" s="1" a="1"/>
  <c r="K1274" i="1" s="1"/>
  <c r="J1275" i="1"/>
  <c r="K1275" i="1" s="1" a="1"/>
  <c r="K1275" i="1" s="1"/>
  <c r="J1276" i="1"/>
  <c r="K1276" i="1" s="1" a="1"/>
  <c r="K1276" i="1" s="1"/>
  <c r="J1277" i="1"/>
  <c r="K1277" i="1" s="1" a="1"/>
  <c r="K1277" i="1" s="1"/>
  <c r="J1278" i="1"/>
  <c r="K1278" i="1" s="1" a="1"/>
  <c r="K1278" i="1" s="1"/>
  <c r="J1279" i="1"/>
  <c r="K1279" i="1" s="1" a="1"/>
  <c r="K1279" i="1" s="1"/>
  <c r="J1280" i="1"/>
  <c r="K1280" i="1" s="1" a="1"/>
  <c r="K1280" i="1" s="1"/>
  <c r="J1281" i="1"/>
  <c r="K1281" i="1" s="1" a="1"/>
  <c r="K1281" i="1" s="1"/>
  <c r="J1282" i="1"/>
  <c r="K1282" i="1" s="1" a="1"/>
  <c r="K1282" i="1" s="1"/>
  <c r="J1283" i="1"/>
  <c r="K1283" i="1" s="1" a="1"/>
  <c r="K1283" i="1" s="1"/>
  <c r="J1284" i="1"/>
  <c r="K1284" i="1" s="1" a="1"/>
  <c r="K1284" i="1" s="1"/>
  <c r="J1285" i="1"/>
  <c r="K1285" i="1" s="1" a="1"/>
  <c r="K1285" i="1" s="1"/>
  <c r="J1286" i="1"/>
  <c r="K1286" i="1" s="1" a="1"/>
  <c r="K1286" i="1" s="1"/>
  <c r="J1287" i="1"/>
  <c r="K1287" i="1" s="1" a="1"/>
  <c r="K1287" i="1" s="1"/>
  <c r="J1288" i="1"/>
  <c r="K1288" i="1" s="1" a="1"/>
  <c r="K1288" i="1" s="1"/>
  <c r="J1289" i="1"/>
  <c r="K1289" i="1" s="1" a="1"/>
  <c r="K1289" i="1" s="1"/>
  <c r="J1290" i="1"/>
  <c r="K1290" i="1" s="1" a="1"/>
  <c r="K1290" i="1" s="1"/>
  <c r="J1291" i="1"/>
  <c r="K1291" i="1" s="1" a="1"/>
  <c r="K1291" i="1" s="1"/>
  <c r="J1292" i="1"/>
  <c r="K1292" i="1" s="1" a="1"/>
  <c r="K1292" i="1" s="1"/>
  <c r="J1293" i="1"/>
  <c r="K1293" i="1" s="1" a="1"/>
  <c r="K1293" i="1" s="1"/>
  <c r="J1294" i="1"/>
  <c r="K1294" i="1" s="1" a="1"/>
  <c r="K1294" i="1" s="1"/>
  <c r="J1295" i="1"/>
  <c r="K1295" i="1" s="1" a="1"/>
  <c r="K1295" i="1" s="1"/>
  <c r="J1296" i="1"/>
  <c r="K1296" i="1" s="1" a="1"/>
  <c r="K1296" i="1" s="1"/>
  <c r="J1297" i="1"/>
  <c r="K1297" i="1" s="1" a="1"/>
  <c r="K1297" i="1" s="1"/>
  <c r="J1298" i="1"/>
  <c r="K1298" i="1" s="1" a="1"/>
  <c r="K1298" i="1" s="1"/>
  <c r="J1299" i="1"/>
  <c r="K1299" i="1" s="1" a="1"/>
  <c r="K1299" i="1" s="1"/>
  <c r="J1300" i="1"/>
  <c r="K1300" i="1" s="1" a="1"/>
  <c r="K1300" i="1" s="1"/>
  <c r="J1301" i="1"/>
  <c r="K1301" i="1" s="1" a="1"/>
  <c r="K1301" i="1" s="1"/>
  <c r="J1302" i="1"/>
  <c r="K1302" i="1" s="1" a="1"/>
  <c r="K1302" i="1" s="1"/>
  <c r="J1303" i="1"/>
  <c r="K1303" i="1" s="1" a="1"/>
  <c r="K1303" i="1" s="1"/>
  <c r="J1304" i="1"/>
  <c r="K1304" i="1" s="1" a="1"/>
  <c r="K1304" i="1" s="1"/>
  <c r="J1305" i="1"/>
  <c r="K1305" i="1" s="1" a="1"/>
  <c r="K1305" i="1" s="1"/>
  <c r="J1306" i="1"/>
  <c r="K1306" i="1" s="1" a="1"/>
  <c r="K1306" i="1" s="1"/>
  <c r="J1307" i="1"/>
  <c r="K1307" i="1" s="1" a="1"/>
  <c r="K1307" i="1" s="1"/>
  <c r="J1308" i="1"/>
  <c r="K1308" i="1" s="1" a="1"/>
  <c r="K1308" i="1" s="1"/>
  <c r="J1309" i="1"/>
  <c r="K1309" i="1" s="1" a="1"/>
  <c r="K1309" i="1" s="1"/>
  <c r="J1310" i="1"/>
  <c r="K1310" i="1" s="1" a="1"/>
  <c r="K1310" i="1" s="1"/>
  <c r="J1311" i="1"/>
  <c r="K1311" i="1" s="1" a="1"/>
  <c r="K1311" i="1" s="1"/>
  <c r="J1312" i="1"/>
  <c r="K1312" i="1" s="1" a="1"/>
  <c r="K1312" i="1" s="1"/>
  <c r="J1313" i="1"/>
  <c r="K1313" i="1" s="1" a="1"/>
  <c r="K1313" i="1" s="1"/>
  <c r="J1314" i="1"/>
  <c r="K1314" i="1" s="1" a="1"/>
  <c r="K1314" i="1" s="1"/>
  <c r="J1315" i="1"/>
  <c r="K1315" i="1" s="1" a="1"/>
  <c r="K1315" i="1" s="1"/>
  <c r="J1316" i="1"/>
  <c r="K1316" i="1" s="1" a="1"/>
  <c r="K1316" i="1" s="1"/>
  <c r="J1317" i="1"/>
  <c r="K1317" i="1" s="1" a="1"/>
  <c r="K1317" i="1" s="1"/>
  <c r="J1318" i="1"/>
  <c r="K1318" i="1" s="1" a="1"/>
  <c r="K1318" i="1" s="1"/>
  <c r="J1319" i="1"/>
  <c r="K1319" i="1" s="1" a="1"/>
  <c r="K1319" i="1" s="1"/>
  <c r="J1320" i="1"/>
  <c r="K1320" i="1" s="1" a="1"/>
  <c r="K1320" i="1" s="1"/>
  <c r="J1321" i="1"/>
  <c r="K1321" i="1" s="1" a="1"/>
  <c r="K1321" i="1" s="1"/>
  <c r="J1322" i="1"/>
  <c r="K1322" i="1" s="1" a="1"/>
  <c r="K1322" i="1" s="1"/>
  <c r="J1323" i="1"/>
  <c r="K1323" i="1" s="1" a="1"/>
  <c r="K1323" i="1" s="1"/>
  <c r="J1324" i="1"/>
  <c r="K1324" i="1" s="1" a="1"/>
  <c r="K1324" i="1" s="1"/>
  <c r="J1325" i="1"/>
  <c r="K1325" i="1" s="1" a="1"/>
  <c r="K1325" i="1" s="1"/>
  <c r="J1326" i="1"/>
  <c r="K1326" i="1" s="1" a="1"/>
  <c r="K1326" i="1" s="1"/>
  <c r="J1327" i="1"/>
  <c r="K1327" i="1" s="1" a="1"/>
  <c r="K1327" i="1" s="1"/>
  <c r="J1328" i="1"/>
  <c r="K1328" i="1" s="1" a="1"/>
  <c r="K1328" i="1" s="1"/>
  <c r="J1329" i="1"/>
  <c r="K1329" i="1" s="1" a="1"/>
  <c r="K1329" i="1" s="1"/>
  <c r="J1330" i="1"/>
  <c r="K1330" i="1" s="1" a="1"/>
  <c r="K1330" i="1" s="1"/>
  <c r="J1331" i="1"/>
  <c r="K1331" i="1" s="1" a="1"/>
  <c r="K1331" i="1" s="1"/>
  <c r="J1332" i="1"/>
  <c r="K1332" i="1" s="1" a="1"/>
  <c r="K1332" i="1" s="1"/>
  <c r="J1333" i="1"/>
  <c r="K1333" i="1" s="1" a="1"/>
  <c r="K1333" i="1" s="1"/>
  <c r="J1334" i="1"/>
  <c r="K1334" i="1" s="1" a="1"/>
  <c r="K1334" i="1" s="1"/>
  <c r="J1335" i="1"/>
  <c r="K1335" i="1" s="1" a="1"/>
  <c r="K1335" i="1" s="1"/>
  <c r="J1336" i="1"/>
  <c r="K1336" i="1" s="1" a="1"/>
  <c r="K1336" i="1" s="1"/>
  <c r="J1337" i="1"/>
  <c r="K1337" i="1" s="1" a="1"/>
  <c r="K1337" i="1" s="1"/>
  <c r="J1338" i="1"/>
  <c r="K1338" i="1" s="1" a="1"/>
  <c r="K1338" i="1" s="1"/>
  <c r="J1339" i="1"/>
  <c r="K1339" i="1" s="1" a="1"/>
  <c r="K1339" i="1" s="1"/>
  <c r="J1340" i="1"/>
  <c r="K1340" i="1" s="1" a="1"/>
  <c r="K1340" i="1" s="1"/>
  <c r="J1341" i="1"/>
  <c r="K1341" i="1" s="1" a="1"/>
  <c r="K1341" i="1" s="1"/>
  <c r="J1342" i="1"/>
  <c r="K1342" i="1" s="1" a="1"/>
  <c r="K1342" i="1" s="1"/>
  <c r="J1343" i="1"/>
  <c r="K1343" i="1" s="1" a="1"/>
  <c r="K1343" i="1" s="1"/>
  <c r="J1344" i="1"/>
  <c r="K1344" i="1" s="1" a="1"/>
  <c r="K1344" i="1" s="1"/>
  <c r="J1345" i="1"/>
  <c r="K1345" i="1" s="1" a="1"/>
  <c r="K1345" i="1" s="1"/>
  <c r="J1346" i="1"/>
  <c r="K1346" i="1" s="1" a="1"/>
  <c r="K1346" i="1" s="1"/>
  <c r="J1347" i="1"/>
  <c r="K1347" i="1" s="1" a="1"/>
  <c r="K1347" i="1" s="1"/>
  <c r="J1348" i="1"/>
  <c r="K1348" i="1" s="1" a="1"/>
  <c r="K1348" i="1" s="1"/>
  <c r="J1349" i="1"/>
  <c r="K1349" i="1" s="1" a="1"/>
  <c r="K1349" i="1" s="1"/>
  <c r="J1350" i="1"/>
  <c r="K1350" i="1" s="1" a="1"/>
  <c r="K1350" i="1" s="1"/>
  <c r="J1351" i="1"/>
  <c r="K1351" i="1" s="1" a="1"/>
  <c r="K1351" i="1" s="1"/>
  <c r="J1352" i="1"/>
  <c r="K1352" i="1" s="1" a="1"/>
  <c r="K1352" i="1" s="1"/>
  <c r="J1353" i="1"/>
  <c r="K1353" i="1" s="1" a="1"/>
  <c r="K1353" i="1" s="1"/>
  <c r="J1354" i="1"/>
  <c r="K1354" i="1" s="1" a="1"/>
  <c r="K1354" i="1" s="1"/>
  <c r="J1355" i="1"/>
  <c r="K1355" i="1" s="1" a="1"/>
  <c r="K1355" i="1" s="1"/>
  <c r="J1356" i="1"/>
  <c r="K1356" i="1" s="1" a="1"/>
  <c r="K1356" i="1" s="1"/>
  <c r="J1357" i="1"/>
  <c r="K1357" i="1" s="1" a="1"/>
  <c r="K1357" i="1" s="1"/>
  <c r="J1358" i="1"/>
  <c r="K1358" i="1" s="1" a="1"/>
  <c r="K1358" i="1" s="1"/>
  <c r="J1359" i="1"/>
  <c r="K1359" i="1" s="1" a="1"/>
  <c r="K1359" i="1" s="1"/>
  <c r="J1360" i="1"/>
  <c r="K1360" i="1" s="1" a="1"/>
  <c r="K1360" i="1" s="1"/>
  <c r="J1361" i="1"/>
  <c r="K1361" i="1" s="1" a="1"/>
  <c r="K1361" i="1" s="1"/>
  <c r="J1362" i="1"/>
  <c r="K1362" i="1" s="1" a="1"/>
  <c r="K1362" i="1" s="1"/>
  <c r="J1363" i="1"/>
  <c r="K1363" i="1" s="1" a="1"/>
  <c r="K1363" i="1" s="1"/>
  <c r="J1364" i="1"/>
  <c r="K1364" i="1" s="1" a="1"/>
  <c r="K1364" i="1" s="1"/>
  <c r="J1365" i="1"/>
  <c r="K1365" i="1" s="1" a="1"/>
  <c r="K1365" i="1" s="1"/>
  <c r="J1366" i="1"/>
  <c r="K1366" i="1" s="1" a="1"/>
  <c r="K1366" i="1" s="1"/>
  <c r="J1367" i="1"/>
  <c r="K1367" i="1" s="1" a="1"/>
  <c r="K1367" i="1" s="1"/>
  <c r="J1368" i="1"/>
  <c r="K1368" i="1" s="1" a="1"/>
  <c r="K1368" i="1" s="1"/>
  <c r="J1369" i="1"/>
  <c r="K1369" i="1" s="1" a="1"/>
  <c r="K1369" i="1" s="1"/>
  <c r="J1370" i="1"/>
  <c r="K1370" i="1" s="1" a="1"/>
  <c r="K1370" i="1" s="1"/>
  <c r="J1371" i="1"/>
  <c r="K1371" i="1" s="1" a="1"/>
  <c r="K1371" i="1" s="1"/>
  <c r="J1372" i="1"/>
  <c r="K1372" i="1" s="1" a="1"/>
  <c r="K1372" i="1" s="1"/>
  <c r="J1373" i="1"/>
  <c r="K1373" i="1" s="1" a="1"/>
  <c r="K1373" i="1" s="1"/>
  <c r="J1374" i="1"/>
  <c r="K1374" i="1" s="1" a="1"/>
  <c r="K1374" i="1" s="1"/>
  <c r="J1375" i="1"/>
  <c r="K1375" i="1" s="1" a="1"/>
  <c r="K1375" i="1" s="1"/>
  <c r="J1376" i="1"/>
  <c r="K1376" i="1" s="1" a="1"/>
  <c r="K1376" i="1" s="1"/>
  <c r="J1377" i="1"/>
  <c r="K1377" i="1" s="1" a="1"/>
  <c r="K1377" i="1" s="1"/>
  <c r="J1378" i="1"/>
  <c r="K1378" i="1" s="1" a="1"/>
  <c r="K1378" i="1" s="1"/>
  <c r="J1379" i="1"/>
  <c r="K1379" i="1" s="1" a="1"/>
  <c r="K1379" i="1" s="1"/>
  <c r="J1380" i="1"/>
  <c r="K1380" i="1" s="1" a="1"/>
  <c r="K1380" i="1" s="1"/>
  <c r="J1381" i="1"/>
  <c r="K1381" i="1" s="1" a="1"/>
  <c r="K1381" i="1" s="1"/>
  <c r="J1382" i="1"/>
  <c r="K1382" i="1" s="1" a="1"/>
  <c r="K1382" i="1" s="1"/>
  <c r="J1383" i="1"/>
  <c r="K1383" i="1" s="1" a="1"/>
  <c r="K1383" i="1" s="1"/>
  <c r="J1384" i="1"/>
  <c r="K1384" i="1" s="1" a="1"/>
  <c r="K1384" i="1" s="1"/>
  <c r="J1385" i="1"/>
  <c r="K1385" i="1" s="1" a="1"/>
  <c r="K1385" i="1" s="1"/>
  <c r="J1386" i="1"/>
  <c r="K1386" i="1" s="1" a="1"/>
  <c r="K1386" i="1" s="1"/>
  <c r="J1387" i="1"/>
  <c r="K1387" i="1" s="1" a="1"/>
  <c r="K1387" i="1" s="1"/>
  <c r="J1388" i="1"/>
  <c r="K1388" i="1" s="1" a="1"/>
  <c r="K1388" i="1" s="1"/>
  <c r="J1389" i="1"/>
  <c r="K1389" i="1" s="1" a="1"/>
  <c r="K1389" i="1" s="1"/>
  <c r="J1390" i="1"/>
  <c r="K1390" i="1" s="1" a="1"/>
  <c r="K1390" i="1" s="1"/>
  <c r="J1391" i="1"/>
  <c r="K1391" i="1" s="1" a="1"/>
  <c r="K1391" i="1" s="1"/>
  <c r="J1392" i="1"/>
  <c r="K1392" i="1" s="1" a="1"/>
  <c r="K1392" i="1" s="1"/>
  <c r="J1393" i="1"/>
  <c r="K1393" i="1" s="1" a="1"/>
  <c r="K1393" i="1" s="1"/>
  <c r="J1394" i="1"/>
  <c r="K1394" i="1" s="1" a="1"/>
  <c r="K1394" i="1" s="1"/>
  <c r="J1395" i="1"/>
  <c r="K1395" i="1" s="1" a="1"/>
  <c r="K1395" i="1" s="1"/>
  <c r="J1396" i="1"/>
  <c r="K1396" i="1" s="1" a="1"/>
  <c r="K1396" i="1" s="1"/>
  <c r="J1397" i="1"/>
  <c r="K1397" i="1" s="1" a="1"/>
  <c r="K1397" i="1" s="1"/>
  <c r="J1398" i="1"/>
  <c r="K1398" i="1" s="1" a="1"/>
  <c r="K1398" i="1" s="1"/>
  <c r="J1399" i="1"/>
  <c r="K1399" i="1" s="1" a="1"/>
  <c r="K1399" i="1" s="1"/>
  <c r="J1400" i="1"/>
  <c r="K1400" i="1" s="1" a="1"/>
  <c r="K1400" i="1" s="1"/>
  <c r="J1401" i="1"/>
  <c r="K1401" i="1" s="1" a="1"/>
  <c r="K1401" i="1" s="1"/>
  <c r="J1402" i="1"/>
  <c r="K1402" i="1" s="1" a="1"/>
  <c r="K1402" i="1" s="1"/>
  <c r="J1403" i="1"/>
  <c r="K1403" i="1" s="1" a="1"/>
  <c r="K1403" i="1" s="1"/>
  <c r="J1404" i="1"/>
  <c r="K1404" i="1" s="1" a="1"/>
  <c r="K1404" i="1" s="1"/>
  <c r="J1405" i="1"/>
  <c r="K1405" i="1" s="1" a="1"/>
  <c r="K1405" i="1" s="1"/>
  <c r="J1406" i="1"/>
  <c r="K1406" i="1" s="1" a="1"/>
  <c r="K1406" i="1" s="1"/>
  <c r="J1407" i="1"/>
  <c r="K1407" i="1" s="1" a="1"/>
  <c r="K1407" i="1" s="1"/>
  <c r="J1408" i="1"/>
  <c r="K1408" i="1" s="1" a="1"/>
  <c r="K1408" i="1" s="1"/>
  <c r="J1409" i="1"/>
  <c r="K1409" i="1" s="1" a="1"/>
  <c r="K1409" i="1" s="1"/>
  <c r="J1410" i="1"/>
  <c r="K1410" i="1" s="1" a="1"/>
  <c r="K1410" i="1" s="1"/>
  <c r="J1411" i="1"/>
  <c r="K1411" i="1" s="1" a="1"/>
  <c r="K1411" i="1" s="1"/>
  <c r="J1412" i="1"/>
  <c r="K1412" i="1" s="1" a="1"/>
  <c r="K1412" i="1" s="1"/>
  <c r="J1413" i="1"/>
  <c r="K1413" i="1" s="1" a="1"/>
  <c r="K1413" i="1" s="1"/>
  <c r="J1414" i="1"/>
  <c r="K1414" i="1" s="1" a="1"/>
  <c r="K1414" i="1" s="1"/>
  <c r="J1415" i="1"/>
  <c r="K1415" i="1" s="1" a="1"/>
  <c r="K1415" i="1" s="1"/>
  <c r="J1416" i="1"/>
  <c r="K1416" i="1" s="1" a="1"/>
  <c r="K1416" i="1" s="1"/>
  <c r="J1417" i="1"/>
  <c r="K1417" i="1" s="1" a="1"/>
  <c r="K1417" i="1" s="1"/>
  <c r="J1418" i="1"/>
  <c r="K1418" i="1" s="1" a="1"/>
  <c r="K1418" i="1" s="1"/>
  <c r="J1419" i="1"/>
  <c r="K1419" i="1" s="1" a="1"/>
  <c r="K1419" i="1" s="1"/>
  <c r="J1420" i="1"/>
  <c r="K1420" i="1" s="1" a="1"/>
  <c r="K1420" i="1" s="1"/>
  <c r="J1421" i="1"/>
  <c r="K1421" i="1" s="1" a="1"/>
  <c r="K1421" i="1" s="1"/>
  <c r="J1422" i="1"/>
  <c r="K1422" i="1" s="1" a="1"/>
  <c r="K1422" i="1" s="1"/>
  <c r="J1423" i="1"/>
  <c r="K1423" i="1" s="1" a="1"/>
  <c r="K1423" i="1" s="1"/>
  <c r="J1424" i="1"/>
  <c r="K1424" i="1" s="1" a="1"/>
  <c r="K1424" i="1" s="1"/>
  <c r="J1425" i="1"/>
  <c r="K1425" i="1" s="1" a="1"/>
  <c r="K1425" i="1" s="1"/>
  <c r="J1426" i="1"/>
  <c r="K1426" i="1" s="1" a="1"/>
  <c r="K1426" i="1" s="1"/>
  <c r="J1427" i="1"/>
  <c r="K1427" i="1" s="1" a="1"/>
  <c r="K1427" i="1" s="1"/>
  <c r="J1428" i="1"/>
  <c r="K1428" i="1" s="1" a="1"/>
  <c r="K1428" i="1" s="1"/>
  <c r="J1429" i="1"/>
  <c r="K1429" i="1" s="1" a="1"/>
  <c r="K1429" i="1" s="1"/>
  <c r="J1430" i="1"/>
  <c r="K1430" i="1" s="1" a="1"/>
  <c r="K1430" i="1" s="1"/>
  <c r="J1431" i="1"/>
  <c r="K1431" i="1" s="1" a="1"/>
  <c r="K1431" i="1" s="1"/>
  <c r="J1432" i="1"/>
  <c r="K1432" i="1" s="1" a="1"/>
  <c r="K1432" i="1" s="1"/>
  <c r="J1433" i="1"/>
  <c r="K1433" i="1" s="1" a="1"/>
  <c r="K1433" i="1" s="1"/>
  <c r="J1434" i="1"/>
  <c r="K1434" i="1" s="1" a="1"/>
  <c r="K1434" i="1" s="1"/>
  <c r="J1435" i="1"/>
  <c r="K1435" i="1" s="1" a="1"/>
  <c r="K1435" i="1" s="1"/>
  <c r="J1436" i="1"/>
  <c r="K1436" i="1" s="1" a="1"/>
  <c r="K1436" i="1" s="1"/>
  <c r="J1437" i="1"/>
  <c r="K1437" i="1" s="1" a="1"/>
  <c r="K1437" i="1" s="1"/>
  <c r="J1438" i="1"/>
  <c r="K1438" i="1" s="1" a="1"/>
  <c r="K1438" i="1" s="1"/>
  <c r="J1439" i="1"/>
  <c r="K1439" i="1" s="1" a="1"/>
  <c r="K1439" i="1" s="1"/>
  <c r="J1440" i="1"/>
  <c r="K1440" i="1" s="1" a="1"/>
  <c r="K1440" i="1" s="1"/>
  <c r="J1441" i="1"/>
  <c r="K1441" i="1" s="1" a="1"/>
  <c r="K1441" i="1" s="1"/>
  <c r="J1442" i="1"/>
  <c r="K1442" i="1" s="1" a="1"/>
  <c r="K1442" i="1" s="1"/>
  <c r="J1443" i="1"/>
  <c r="K1443" i="1" s="1" a="1"/>
  <c r="K1443" i="1" s="1"/>
  <c r="J1444" i="1"/>
  <c r="K1444" i="1" s="1" a="1"/>
  <c r="K1444" i="1" s="1"/>
  <c r="J1445" i="1"/>
  <c r="K1445" i="1" s="1" a="1"/>
  <c r="K1445" i="1" s="1"/>
  <c r="J1446" i="1"/>
  <c r="K1446" i="1" s="1" a="1"/>
  <c r="K1446" i="1" s="1"/>
  <c r="J1447" i="1"/>
  <c r="K1447" i="1" s="1" a="1"/>
  <c r="K1447" i="1" s="1"/>
  <c r="J1448" i="1"/>
  <c r="K1448" i="1" s="1" a="1"/>
  <c r="K1448" i="1" s="1"/>
  <c r="J1449" i="1"/>
  <c r="K1449" i="1" s="1" a="1"/>
  <c r="K1449" i="1" s="1"/>
  <c r="J1450" i="1"/>
  <c r="K1450" i="1" s="1" a="1"/>
  <c r="K1450" i="1" s="1"/>
  <c r="J1451" i="1"/>
  <c r="K1451" i="1" s="1" a="1"/>
  <c r="K1451" i="1" s="1"/>
  <c r="J1452" i="1"/>
  <c r="K1452" i="1" s="1" a="1"/>
  <c r="K1452" i="1" s="1"/>
  <c r="J1453" i="1"/>
  <c r="K1453" i="1" s="1" a="1"/>
  <c r="K1453" i="1" s="1"/>
  <c r="J1454" i="1"/>
  <c r="K1454" i="1" s="1" a="1"/>
  <c r="K1454" i="1" s="1"/>
  <c r="J1455" i="1"/>
  <c r="K1455" i="1" s="1" a="1"/>
  <c r="K1455" i="1" s="1"/>
  <c r="J1456" i="1"/>
  <c r="K1456" i="1" s="1" a="1"/>
  <c r="K1456" i="1" s="1"/>
  <c r="J1457" i="1"/>
  <c r="K1457" i="1" s="1" a="1"/>
  <c r="K1457" i="1" s="1"/>
  <c r="J1458" i="1"/>
  <c r="K1458" i="1" s="1" a="1"/>
  <c r="K1458" i="1" s="1"/>
  <c r="J1459" i="1"/>
  <c r="K1459" i="1" s="1" a="1"/>
  <c r="K1459" i="1" s="1"/>
  <c r="J1460" i="1"/>
  <c r="K1460" i="1" s="1" a="1"/>
  <c r="K1460" i="1" s="1"/>
  <c r="J1461" i="1"/>
  <c r="K1461" i="1" s="1" a="1"/>
  <c r="K1461" i="1" s="1"/>
  <c r="J1462" i="1"/>
  <c r="K1462" i="1" s="1" a="1"/>
  <c r="K1462" i="1" s="1"/>
  <c r="J1463" i="1"/>
  <c r="K1463" i="1" s="1" a="1"/>
  <c r="K1463" i="1" s="1"/>
  <c r="J1464" i="1"/>
  <c r="K1464" i="1" s="1" a="1"/>
  <c r="K1464" i="1" s="1"/>
  <c r="J1465" i="1"/>
  <c r="K1465" i="1" s="1" a="1"/>
  <c r="K1465" i="1" s="1"/>
  <c r="J1466" i="1"/>
  <c r="K1466" i="1" s="1" a="1"/>
  <c r="K1466" i="1" s="1"/>
  <c r="J1467" i="1"/>
  <c r="K1467" i="1" s="1" a="1"/>
  <c r="K1467" i="1" s="1"/>
  <c r="J1468" i="1"/>
  <c r="K1468" i="1" s="1" a="1"/>
  <c r="K1468" i="1" s="1"/>
  <c r="J1469" i="1"/>
  <c r="K1469" i="1" s="1" a="1"/>
  <c r="K1469" i="1" s="1"/>
  <c r="J1470" i="1"/>
  <c r="K1470" i="1" s="1" a="1"/>
  <c r="K1470" i="1" s="1"/>
  <c r="J1471" i="1"/>
  <c r="K1471" i="1" s="1" a="1"/>
  <c r="K1471" i="1" s="1"/>
  <c r="J1472" i="1"/>
  <c r="K1472" i="1" s="1" a="1"/>
  <c r="K1472" i="1" s="1"/>
  <c r="J1473" i="1"/>
  <c r="K1473" i="1" s="1" a="1"/>
  <c r="K1473" i="1" s="1"/>
  <c r="J1474" i="1"/>
  <c r="K1474" i="1" s="1" a="1"/>
  <c r="K1474" i="1" s="1"/>
  <c r="J1475" i="1"/>
  <c r="K1475" i="1" s="1" a="1"/>
  <c r="K1475" i="1" s="1"/>
  <c r="J1476" i="1"/>
  <c r="K1476" i="1" s="1" a="1"/>
  <c r="K1476" i="1" s="1"/>
  <c r="J1477" i="1"/>
  <c r="K1477" i="1" s="1" a="1"/>
  <c r="K1477" i="1" s="1"/>
  <c r="J1478" i="1"/>
  <c r="K1478" i="1" s="1" a="1"/>
  <c r="K1478" i="1" s="1"/>
  <c r="J1479" i="1"/>
  <c r="K1479" i="1" s="1" a="1"/>
  <c r="K1479" i="1" s="1"/>
  <c r="J1480" i="1"/>
  <c r="K1480" i="1" s="1" a="1"/>
  <c r="K1480" i="1" s="1"/>
  <c r="J1481" i="1"/>
  <c r="K1481" i="1" s="1" a="1"/>
  <c r="K1481" i="1" s="1"/>
  <c r="J1482" i="1"/>
  <c r="K1482" i="1" s="1" a="1"/>
  <c r="K1482" i="1" s="1"/>
  <c r="J1483" i="1"/>
  <c r="K1483" i="1" s="1" a="1"/>
  <c r="K1483" i="1" s="1"/>
  <c r="J1484" i="1"/>
  <c r="K1484" i="1" s="1" a="1"/>
  <c r="K1484" i="1" s="1"/>
  <c r="J1485" i="1"/>
  <c r="K1485" i="1" s="1" a="1"/>
  <c r="K1485" i="1" s="1"/>
  <c r="J1486" i="1"/>
  <c r="K1486" i="1" s="1" a="1"/>
  <c r="K1486" i="1" s="1"/>
  <c r="J1487" i="1"/>
  <c r="K1487" i="1" s="1" a="1"/>
  <c r="K1487" i="1" s="1"/>
  <c r="J1488" i="1"/>
  <c r="K1488" i="1" s="1" a="1"/>
  <c r="K1488" i="1" s="1"/>
  <c r="J1489" i="1"/>
  <c r="K1489" i="1" s="1" a="1"/>
  <c r="K1489" i="1" s="1"/>
  <c r="J1490" i="1"/>
  <c r="K1490" i="1" s="1" a="1"/>
  <c r="K1490" i="1" s="1"/>
  <c r="J1491" i="1"/>
  <c r="K1491" i="1" s="1" a="1"/>
  <c r="K1491" i="1" s="1"/>
  <c r="J1492" i="1"/>
  <c r="K1492" i="1" s="1" a="1"/>
  <c r="K1492" i="1" s="1"/>
  <c r="J1493" i="1"/>
  <c r="K1493" i="1" s="1" a="1"/>
  <c r="K1493" i="1" s="1"/>
  <c r="J1494" i="1"/>
  <c r="K1494" i="1" s="1" a="1"/>
  <c r="K1494" i="1" s="1"/>
  <c r="J1495" i="1"/>
  <c r="K1495" i="1" s="1" a="1"/>
  <c r="K1495" i="1" s="1"/>
  <c r="J1496" i="1"/>
  <c r="K1496" i="1" s="1" a="1"/>
  <c r="K1496" i="1" s="1"/>
  <c r="J1497" i="1"/>
  <c r="K1497" i="1" s="1" a="1"/>
  <c r="K1497" i="1" s="1"/>
  <c r="J1498" i="1"/>
  <c r="K1498" i="1" s="1" a="1"/>
  <c r="K1498" i="1" s="1"/>
  <c r="J1499" i="1"/>
  <c r="K1499" i="1" s="1" a="1"/>
  <c r="K1499" i="1" s="1"/>
  <c r="J1500" i="1"/>
  <c r="K1500" i="1" s="1" a="1"/>
  <c r="K1500" i="1" s="1"/>
  <c r="J1501" i="1"/>
  <c r="K1501" i="1" s="1" a="1"/>
  <c r="K1501" i="1" s="1"/>
  <c r="J1502" i="1"/>
  <c r="K1502" i="1" s="1" a="1"/>
  <c r="K1502" i="1" s="1"/>
  <c r="J1503" i="1"/>
  <c r="K1503" i="1" s="1" a="1"/>
  <c r="K1503" i="1" s="1"/>
  <c r="J1504" i="1"/>
  <c r="K1504" i="1" s="1" a="1"/>
  <c r="K1504" i="1" s="1"/>
  <c r="J1505" i="1"/>
  <c r="K1505" i="1" s="1" a="1"/>
  <c r="K1505" i="1" s="1"/>
  <c r="J1506" i="1"/>
  <c r="K1506" i="1" s="1" a="1"/>
  <c r="K1506" i="1" s="1"/>
  <c r="J1507" i="1"/>
  <c r="K1507" i="1" s="1" a="1"/>
  <c r="K1507" i="1" s="1"/>
  <c r="J1508" i="1"/>
  <c r="K1508" i="1" s="1" a="1"/>
  <c r="K1508" i="1" s="1"/>
  <c r="J1509" i="1"/>
  <c r="K1509" i="1" s="1" a="1"/>
  <c r="K1509" i="1" s="1"/>
  <c r="J1510" i="1"/>
  <c r="K1510" i="1" s="1" a="1"/>
  <c r="K1510" i="1" s="1"/>
  <c r="J1511" i="1"/>
  <c r="K1511" i="1" s="1" a="1"/>
  <c r="K1511" i="1" s="1"/>
  <c r="J1512" i="1"/>
  <c r="K1512" i="1" s="1" a="1"/>
  <c r="K1512" i="1" s="1"/>
  <c r="J1513" i="1"/>
  <c r="K1513" i="1" s="1" a="1"/>
  <c r="K1513" i="1" s="1"/>
  <c r="J1514" i="1"/>
  <c r="K1514" i="1" s="1" a="1"/>
  <c r="K1514" i="1" s="1"/>
  <c r="J1515" i="1"/>
  <c r="K1515" i="1" s="1" a="1"/>
  <c r="K1515" i="1" s="1"/>
  <c r="J1516" i="1"/>
  <c r="K1516" i="1" s="1" a="1"/>
  <c r="K1516" i="1" s="1"/>
  <c r="J1517" i="1"/>
  <c r="K1517" i="1" s="1" a="1"/>
  <c r="K1517" i="1" s="1"/>
  <c r="J1518" i="1"/>
  <c r="K1518" i="1" s="1" a="1"/>
  <c r="K1518" i="1" s="1"/>
  <c r="J1519" i="1"/>
  <c r="K1519" i="1" s="1" a="1"/>
  <c r="K1519" i="1" s="1"/>
  <c r="J1520" i="1"/>
  <c r="K1520" i="1" s="1" a="1"/>
  <c r="K1520" i="1" s="1"/>
  <c r="J1521" i="1"/>
  <c r="K1521" i="1" s="1" a="1"/>
  <c r="K1521" i="1" s="1"/>
  <c r="J1522" i="1"/>
  <c r="K1522" i="1" s="1" a="1"/>
  <c r="K1522" i="1" s="1"/>
  <c r="J1523" i="1"/>
  <c r="K1523" i="1" s="1" a="1"/>
  <c r="K1523" i="1" s="1"/>
  <c r="J1524" i="1"/>
  <c r="K1524" i="1" s="1" a="1"/>
  <c r="K1524" i="1" s="1"/>
  <c r="J1525" i="1"/>
  <c r="K1525" i="1" s="1" a="1"/>
  <c r="K1525" i="1" s="1"/>
  <c r="J1526" i="1"/>
  <c r="K1526" i="1" s="1" a="1"/>
  <c r="K1526" i="1" s="1"/>
  <c r="J1527" i="1"/>
  <c r="K1527" i="1" s="1" a="1"/>
  <c r="K1527" i="1" s="1"/>
  <c r="J1528" i="1"/>
  <c r="K1528" i="1" s="1" a="1"/>
  <c r="K1528" i="1" s="1"/>
  <c r="J1529" i="1"/>
  <c r="K1529" i="1" s="1" a="1"/>
  <c r="K1529" i="1" s="1"/>
  <c r="J1530" i="1"/>
  <c r="K1530" i="1" s="1" a="1"/>
  <c r="K1530" i="1" s="1"/>
  <c r="J1531" i="1"/>
  <c r="K1531" i="1" s="1" a="1"/>
  <c r="K1531" i="1" s="1"/>
  <c r="J1532" i="1"/>
  <c r="K1532" i="1" s="1" a="1"/>
  <c r="K1532" i="1" s="1"/>
  <c r="J1533" i="1"/>
  <c r="K1533" i="1" s="1" a="1"/>
  <c r="K1533" i="1" s="1"/>
  <c r="J1534" i="1"/>
  <c r="K1534" i="1" s="1" a="1"/>
  <c r="K1534" i="1" s="1"/>
  <c r="J1535" i="1"/>
  <c r="K1535" i="1" s="1" a="1"/>
  <c r="K1535" i="1" s="1"/>
  <c r="J1536" i="1"/>
  <c r="K1536" i="1" s="1" a="1"/>
  <c r="K1536" i="1" s="1"/>
  <c r="J1537" i="1"/>
  <c r="K1537" i="1" s="1" a="1"/>
  <c r="K1537" i="1" s="1"/>
  <c r="J1538" i="1"/>
  <c r="K1538" i="1" s="1" a="1"/>
  <c r="K1538" i="1" s="1"/>
  <c r="J1539" i="1"/>
  <c r="K1539" i="1" s="1" a="1"/>
  <c r="K1539" i="1" s="1"/>
  <c r="J1540" i="1"/>
  <c r="K1540" i="1" s="1" a="1"/>
  <c r="K1540" i="1" s="1"/>
  <c r="J1541" i="1"/>
  <c r="K1541" i="1" s="1" a="1"/>
  <c r="K1541" i="1" s="1"/>
  <c r="J1542" i="1"/>
  <c r="K1542" i="1" s="1" a="1"/>
  <c r="K1542" i="1" s="1"/>
  <c r="J1543" i="1"/>
  <c r="K1543" i="1" s="1" a="1"/>
  <c r="K1543" i="1" s="1"/>
  <c r="J1544" i="1"/>
  <c r="K1544" i="1" s="1" a="1"/>
  <c r="K1544" i="1" s="1"/>
  <c r="J1545" i="1"/>
  <c r="K1545" i="1" s="1" a="1"/>
  <c r="K1545" i="1" s="1"/>
  <c r="J1546" i="1"/>
  <c r="K1546" i="1" s="1" a="1"/>
  <c r="K1546" i="1" s="1"/>
  <c r="J1547" i="1"/>
  <c r="K1547" i="1" s="1" a="1"/>
  <c r="K1547" i="1" s="1"/>
  <c r="J1548" i="1"/>
  <c r="K1548" i="1" s="1" a="1"/>
  <c r="K1548" i="1" s="1"/>
  <c r="J1549" i="1"/>
  <c r="K1549" i="1" s="1" a="1"/>
  <c r="K1549" i="1" s="1"/>
  <c r="J1550" i="1"/>
  <c r="K1550" i="1" s="1" a="1"/>
  <c r="K1550" i="1" s="1"/>
  <c r="J1551" i="1"/>
  <c r="K1551" i="1" s="1" a="1"/>
  <c r="K1551" i="1" s="1"/>
  <c r="J1552" i="1"/>
  <c r="K1552" i="1" s="1" a="1"/>
  <c r="K1552" i="1" s="1"/>
  <c r="J1553" i="1"/>
  <c r="K1553" i="1" s="1" a="1"/>
  <c r="K1553" i="1" s="1"/>
  <c r="J1554" i="1"/>
  <c r="K1554" i="1" s="1" a="1"/>
  <c r="K1554" i="1" s="1"/>
  <c r="J1555" i="1"/>
  <c r="K1555" i="1" s="1" a="1"/>
  <c r="K1555" i="1" s="1"/>
  <c r="J1556" i="1"/>
  <c r="K1556" i="1" s="1" a="1"/>
  <c r="K1556" i="1" s="1"/>
  <c r="J1557" i="1"/>
  <c r="K1557" i="1" s="1" a="1"/>
  <c r="K1557" i="1" s="1"/>
  <c r="J1558" i="1"/>
  <c r="K1558" i="1" s="1" a="1"/>
  <c r="K1558" i="1" s="1"/>
  <c r="J1559" i="1"/>
  <c r="K1559" i="1" s="1" a="1"/>
  <c r="K1559" i="1" s="1"/>
  <c r="J1560" i="1"/>
  <c r="K1560" i="1" s="1" a="1"/>
  <c r="K1560" i="1" s="1"/>
  <c r="J1561" i="1"/>
  <c r="K1561" i="1" s="1" a="1"/>
  <c r="K1561" i="1" s="1"/>
  <c r="J1562" i="1"/>
  <c r="K1562" i="1" s="1" a="1"/>
  <c r="K1562" i="1" s="1"/>
  <c r="J1563" i="1"/>
  <c r="K1563" i="1" s="1" a="1"/>
  <c r="K1563" i="1" s="1"/>
  <c r="J1564" i="1"/>
  <c r="K1564" i="1" s="1" a="1"/>
  <c r="K1564" i="1" s="1"/>
  <c r="J1565" i="1"/>
  <c r="K1565" i="1" s="1" a="1"/>
  <c r="K1565" i="1" s="1"/>
  <c r="J1566" i="1"/>
  <c r="K1566" i="1" s="1" a="1"/>
  <c r="K1566" i="1" s="1"/>
  <c r="J1567" i="1"/>
  <c r="K1567" i="1" s="1" a="1"/>
  <c r="K1567" i="1" s="1"/>
  <c r="J1568" i="1"/>
  <c r="K1568" i="1" s="1" a="1"/>
  <c r="K1568" i="1" s="1"/>
  <c r="J1569" i="1"/>
  <c r="K1569" i="1" s="1" a="1"/>
  <c r="K1569" i="1" s="1"/>
  <c r="J1570" i="1"/>
  <c r="K1570" i="1" s="1" a="1"/>
  <c r="K1570" i="1" s="1"/>
  <c r="J1571" i="1"/>
  <c r="K1571" i="1" s="1" a="1"/>
  <c r="K1571" i="1" s="1"/>
  <c r="J1572" i="1"/>
  <c r="K1572" i="1" s="1" a="1"/>
  <c r="K1572" i="1" s="1"/>
  <c r="J1573" i="1"/>
  <c r="K1573" i="1" s="1" a="1"/>
  <c r="K1573" i="1" s="1"/>
  <c r="J1574" i="1"/>
  <c r="K1574" i="1" s="1" a="1"/>
  <c r="K1574" i="1" s="1"/>
  <c r="J1575" i="1"/>
  <c r="K1575" i="1" s="1" a="1"/>
  <c r="K1575" i="1" s="1"/>
  <c r="J1576" i="1"/>
  <c r="K1576" i="1" s="1" a="1"/>
  <c r="K1576" i="1" s="1"/>
  <c r="J1577" i="1"/>
  <c r="K1577" i="1" s="1" a="1"/>
  <c r="K1577" i="1" s="1"/>
  <c r="J1578" i="1"/>
  <c r="K1578" i="1" s="1" a="1"/>
  <c r="K1578" i="1" s="1"/>
  <c r="J1579" i="1"/>
  <c r="K1579" i="1" s="1" a="1"/>
  <c r="K1579" i="1" s="1"/>
  <c r="J1580" i="1"/>
  <c r="K1580" i="1" s="1" a="1"/>
  <c r="K1580" i="1" s="1"/>
  <c r="J1581" i="1"/>
  <c r="K1581" i="1" s="1" a="1"/>
  <c r="K1581" i="1" s="1"/>
  <c r="J1582" i="1"/>
  <c r="K1582" i="1" s="1" a="1"/>
  <c r="K1582" i="1" s="1"/>
  <c r="J1583" i="1"/>
  <c r="K1583" i="1" s="1" a="1"/>
  <c r="K1583" i="1" s="1"/>
  <c r="J1584" i="1"/>
  <c r="K1584" i="1" s="1" a="1"/>
  <c r="K1584" i="1" s="1"/>
  <c r="J1585" i="1"/>
  <c r="K1585" i="1" s="1" a="1"/>
  <c r="K1585" i="1" s="1"/>
  <c r="J1586" i="1"/>
  <c r="K1586" i="1" s="1" a="1"/>
  <c r="K1586" i="1" s="1"/>
  <c r="J1587" i="1"/>
  <c r="K1587" i="1" s="1" a="1"/>
  <c r="K1587" i="1" s="1"/>
  <c r="J1588" i="1"/>
  <c r="K1588" i="1" s="1" a="1"/>
  <c r="K1588" i="1" s="1"/>
  <c r="J1589" i="1"/>
  <c r="K1589" i="1" s="1" a="1"/>
  <c r="K1589" i="1" s="1"/>
  <c r="J1590" i="1"/>
  <c r="K1590" i="1" s="1" a="1"/>
  <c r="K1590" i="1" s="1"/>
  <c r="J1591" i="1"/>
  <c r="K1591" i="1" s="1" a="1"/>
  <c r="K1591" i="1" s="1"/>
  <c r="J1592" i="1"/>
  <c r="K1592" i="1" s="1" a="1"/>
  <c r="K1592" i="1" s="1"/>
  <c r="J1593" i="1"/>
  <c r="K1593" i="1" s="1" a="1"/>
  <c r="K1593" i="1" s="1"/>
  <c r="J1594" i="1"/>
  <c r="K1594" i="1" s="1" a="1"/>
  <c r="K1594" i="1" s="1"/>
  <c r="J1595" i="1"/>
  <c r="K1595" i="1" s="1" a="1"/>
  <c r="K1595" i="1" s="1"/>
  <c r="J1596" i="1"/>
  <c r="K1596" i="1" s="1" a="1"/>
  <c r="K1596" i="1" s="1"/>
  <c r="J1597" i="1"/>
  <c r="K1597" i="1" s="1" a="1"/>
  <c r="K1597" i="1" s="1"/>
  <c r="J1598" i="1"/>
  <c r="K1598" i="1" s="1" a="1"/>
  <c r="K1598" i="1" s="1"/>
  <c r="J1599" i="1"/>
  <c r="K1599" i="1" s="1" a="1"/>
  <c r="K1599" i="1" s="1"/>
  <c r="J1600" i="1"/>
  <c r="K1600" i="1" s="1" a="1"/>
  <c r="K1600" i="1" s="1"/>
  <c r="J1601" i="1"/>
  <c r="K1601" i="1" s="1" a="1"/>
  <c r="K1601" i="1" s="1"/>
  <c r="J1602" i="1"/>
  <c r="K1602" i="1" s="1" a="1"/>
  <c r="K1602" i="1" s="1"/>
  <c r="J1603" i="1"/>
  <c r="K1603" i="1" s="1" a="1"/>
  <c r="K1603" i="1" s="1"/>
  <c r="J1604" i="1"/>
  <c r="K1604" i="1" s="1" a="1"/>
  <c r="K1604" i="1" s="1"/>
  <c r="J1605" i="1"/>
  <c r="K1605" i="1" s="1" a="1"/>
  <c r="K1605" i="1" s="1"/>
  <c r="J1606" i="1"/>
  <c r="K1606" i="1" s="1" a="1"/>
  <c r="K1606" i="1" s="1"/>
  <c r="J1607" i="1"/>
  <c r="K1607" i="1" s="1" a="1"/>
  <c r="K1607" i="1" s="1"/>
  <c r="J1608" i="1"/>
  <c r="K1608" i="1" s="1" a="1"/>
  <c r="K1608" i="1" s="1"/>
  <c r="J1609" i="1"/>
  <c r="K1609" i="1" s="1" a="1"/>
  <c r="K1609" i="1" s="1"/>
  <c r="J1610" i="1"/>
  <c r="K1610" i="1" s="1" a="1"/>
  <c r="K1610" i="1" s="1"/>
  <c r="J1611" i="1"/>
  <c r="K1611" i="1" s="1" a="1"/>
  <c r="K1611" i="1" s="1"/>
  <c r="J1612" i="1"/>
  <c r="K1612" i="1" s="1" a="1"/>
  <c r="K1612" i="1" s="1"/>
  <c r="J1613" i="1"/>
  <c r="K1613" i="1" s="1" a="1"/>
  <c r="K1613" i="1" s="1"/>
  <c r="J1614" i="1"/>
  <c r="K1614" i="1" s="1" a="1"/>
  <c r="K1614" i="1" s="1"/>
  <c r="J1615" i="1"/>
  <c r="K1615" i="1" s="1" a="1"/>
  <c r="K1615" i="1" s="1"/>
  <c r="J1616" i="1"/>
  <c r="K1616" i="1" s="1" a="1"/>
  <c r="K1616" i="1" s="1"/>
  <c r="J1617" i="1"/>
  <c r="K1617" i="1" s="1" a="1"/>
  <c r="K1617" i="1" s="1"/>
  <c r="J1618" i="1"/>
  <c r="K1618" i="1" s="1" a="1"/>
  <c r="K1618" i="1" s="1"/>
  <c r="J1619" i="1"/>
  <c r="K1619" i="1" s="1" a="1"/>
  <c r="K1619" i="1" s="1"/>
  <c r="J1620" i="1"/>
  <c r="K1620" i="1" s="1" a="1"/>
  <c r="K1620" i="1" s="1"/>
  <c r="J1621" i="1"/>
  <c r="K1621" i="1" s="1" a="1"/>
  <c r="K1621" i="1" s="1"/>
  <c r="J1622" i="1"/>
  <c r="K1622" i="1" s="1" a="1"/>
  <c r="K1622" i="1" s="1"/>
  <c r="J1623" i="1"/>
  <c r="K1623" i="1" s="1" a="1"/>
  <c r="K1623" i="1" s="1"/>
  <c r="J1624" i="1"/>
  <c r="K1624" i="1" s="1" a="1"/>
  <c r="K1624" i="1" s="1"/>
  <c r="J1625" i="1"/>
  <c r="K1625" i="1" s="1" a="1"/>
  <c r="K1625" i="1" s="1"/>
  <c r="J1626" i="1"/>
  <c r="K1626" i="1" s="1" a="1"/>
  <c r="K1626" i="1" s="1"/>
  <c r="J1627" i="1"/>
  <c r="K1627" i="1" s="1" a="1"/>
  <c r="K1627" i="1" s="1"/>
  <c r="J1628" i="1"/>
  <c r="K1628" i="1" s="1" a="1"/>
  <c r="K1628" i="1" s="1"/>
  <c r="J1629" i="1"/>
  <c r="K1629" i="1" s="1" a="1"/>
  <c r="K1629" i="1" s="1"/>
  <c r="J1630" i="1"/>
  <c r="K1630" i="1" s="1" a="1"/>
  <c r="K1630" i="1" s="1"/>
  <c r="J1631" i="1"/>
  <c r="K1631" i="1" s="1" a="1"/>
  <c r="K1631" i="1" s="1"/>
  <c r="J1632" i="1"/>
  <c r="K1632" i="1" s="1" a="1"/>
  <c r="K1632" i="1" s="1"/>
  <c r="J1633" i="1"/>
  <c r="K1633" i="1" s="1" a="1"/>
  <c r="K1633" i="1" s="1"/>
  <c r="J1634" i="1"/>
  <c r="K1634" i="1" s="1" a="1"/>
  <c r="K1634" i="1" s="1"/>
  <c r="J1635" i="1"/>
  <c r="K1635" i="1" s="1" a="1"/>
  <c r="K1635" i="1" s="1"/>
  <c r="J1636" i="1"/>
  <c r="K1636" i="1" s="1" a="1"/>
  <c r="K1636" i="1" s="1"/>
  <c r="J1637" i="1"/>
  <c r="K1637" i="1" s="1" a="1"/>
  <c r="K1637" i="1" s="1"/>
  <c r="J1638" i="1"/>
  <c r="K1638" i="1" s="1" a="1"/>
  <c r="K1638" i="1" s="1"/>
  <c r="J1639" i="1"/>
  <c r="K1639" i="1" s="1" a="1"/>
  <c r="K1639" i="1" s="1"/>
  <c r="J1640" i="1"/>
  <c r="K1640" i="1" s="1" a="1"/>
  <c r="K1640" i="1" s="1"/>
  <c r="J1641" i="1"/>
  <c r="K1641" i="1" s="1" a="1"/>
  <c r="K1641" i="1" s="1"/>
  <c r="J1642" i="1"/>
  <c r="K1642" i="1" s="1" a="1"/>
  <c r="K1642" i="1" s="1"/>
  <c r="J1643" i="1"/>
  <c r="K1643" i="1" s="1" a="1"/>
  <c r="K1643" i="1" s="1"/>
  <c r="J1644" i="1"/>
  <c r="K1644" i="1" s="1" a="1"/>
  <c r="K1644" i="1" s="1"/>
  <c r="J1645" i="1"/>
  <c r="K1645" i="1" s="1" a="1"/>
  <c r="K1645" i="1" s="1"/>
  <c r="J1646" i="1"/>
  <c r="K1646" i="1" s="1" a="1"/>
  <c r="K1646" i="1" s="1"/>
  <c r="J1647" i="1"/>
  <c r="K1647" i="1" s="1" a="1"/>
  <c r="K1647" i="1" s="1"/>
  <c r="J1648" i="1"/>
  <c r="K1648" i="1" s="1" a="1"/>
  <c r="K1648" i="1" s="1"/>
  <c r="J1649" i="1"/>
  <c r="K1649" i="1" s="1" a="1"/>
  <c r="K1649" i="1" s="1"/>
  <c r="J1650" i="1"/>
  <c r="K1650" i="1" s="1" a="1"/>
  <c r="K1650" i="1" s="1"/>
  <c r="J1651" i="1"/>
  <c r="K1651" i="1" s="1" a="1"/>
  <c r="K1651" i="1" s="1"/>
  <c r="J1652" i="1"/>
  <c r="K1652" i="1" s="1" a="1"/>
  <c r="K1652" i="1" s="1"/>
  <c r="J1653" i="1"/>
  <c r="K1653" i="1" s="1" a="1"/>
  <c r="K1653" i="1" s="1"/>
  <c r="J1654" i="1"/>
  <c r="K1654" i="1" s="1" a="1"/>
  <c r="K1654" i="1" s="1"/>
  <c r="J1655" i="1"/>
  <c r="K1655" i="1" s="1" a="1"/>
  <c r="K1655" i="1" s="1"/>
  <c r="J1656" i="1"/>
  <c r="K1656" i="1" s="1" a="1"/>
  <c r="K1656" i="1" s="1"/>
  <c r="J1657" i="1"/>
  <c r="K1657" i="1" s="1" a="1"/>
  <c r="K1657" i="1" s="1"/>
  <c r="J1658" i="1"/>
  <c r="K1658" i="1" s="1" a="1"/>
  <c r="K1658" i="1" s="1"/>
  <c r="J1659" i="1"/>
  <c r="K1659" i="1" s="1" a="1"/>
  <c r="K1659" i="1" s="1"/>
  <c r="J1660" i="1"/>
  <c r="K1660" i="1" s="1" a="1"/>
  <c r="K1660" i="1" s="1"/>
  <c r="J1661" i="1"/>
  <c r="K1661" i="1" s="1" a="1"/>
  <c r="K1661" i="1" s="1"/>
  <c r="J1662" i="1"/>
  <c r="K1662" i="1" s="1" a="1"/>
  <c r="K1662" i="1" s="1"/>
  <c r="J1663" i="1"/>
  <c r="K1663" i="1" s="1" a="1"/>
  <c r="K1663" i="1" s="1"/>
  <c r="J1664" i="1"/>
  <c r="K1664" i="1" s="1" a="1"/>
  <c r="K1664" i="1" s="1"/>
  <c r="J1665" i="1"/>
  <c r="K1665" i="1" s="1" a="1"/>
  <c r="K1665" i="1" s="1"/>
  <c r="J1666" i="1"/>
  <c r="K1666" i="1" s="1" a="1"/>
  <c r="K1666" i="1" s="1"/>
  <c r="J1667" i="1"/>
  <c r="K1667" i="1" s="1" a="1"/>
  <c r="K1667" i="1" s="1"/>
  <c r="J1668" i="1"/>
  <c r="K1668" i="1" s="1" a="1"/>
  <c r="K1668" i="1" s="1"/>
  <c r="J1669" i="1"/>
  <c r="K1669" i="1" s="1" a="1"/>
  <c r="K1669" i="1" s="1"/>
  <c r="J1670" i="1"/>
  <c r="K1670" i="1" s="1" a="1"/>
  <c r="K1670" i="1" s="1"/>
  <c r="J1671" i="1"/>
  <c r="K1671" i="1" s="1" a="1"/>
  <c r="K1671" i="1" s="1"/>
  <c r="J1672" i="1"/>
  <c r="K1672" i="1" s="1" a="1"/>
  <c r="K1672" i="1" s="1"/>
  <c r="J1673" i="1"/>
  <c r="K1673" i="1" s="1" a="1"/>
  <c r="K1673" i="1" s="1"/>
  <c r="J1674" i="1"/>
  <c r="K1674" i="1" s="1" a="1"/>
  <c r="K1674" i="1" s="1"/>
  <c r="J1675" i="1"/>
  <c r="K1675" i="1" s="1" a="1"/>
  <c r="K1675" i="1" s="1"/>
  <c r="J1676" i="1"/>
  <c r="K1676" i="1" s="1" a="1"/>
  <c r="K1676" i="1" s="1"/>
  <c r="J1677" i="1"/>
  <c r="K1677" i="1" s="1" a="1"/>
  <c r="K1677" i="1" s="1"/>
  <c r="J1678" i="1"/>
  <c r="K1678" i="1" s="1" a="1"/>
  <c r="K1678" i="1" s="1"/>
  <c r="J1679" i="1"/>
  <c r="K1679" i="1" s="1" a="1"/>
  <c r="K1679" i="1" s="1"/>
  <c r="J1680" i="1"/>
  <c r="K1680" i="1" s="1" a="1"/>
  <c r="K1680" i="1" s="1"/>
  <c r="J1681" i="1"/>
  <c r="K1681" i="1" s="1" a="1"/>
  <c r="K1681" i="1" s="1"/>
  <c r="J1682" i="1"/>
  <c r="K1682" i="1" s="1" a="1"/>
  <c r="K1682" i="1" s="1"/>
  <c r="J1683" i="1"/>
  <c r="K1683" i="1" s="1" a="1"/>
  <c r="K1683" i="1" s="1"/>
  <c r="J1684" i="1"/>
  <c r="K1684" i="1" s="1" a="1"/>
  <c r="K1684" i="1" s="1"/>
  <c r="J1685" i="1"/>
  <c r="K1685" i="1" s="1" a="1"/>
  <c r="K1685" i="1" s="1"/>
  <c r="J1686" i="1"/>
  <c r="K1686" i="1" s="1" a="1"/>
  <c r="K1686" i="1" s="1"/>
  <c r="J1687" i="1"/>
  <c r="K1687" i="1" s="1" a="1"/>
  <c r="K1687" i="1" s="1"/>
  <c r="J1688" i="1"/>
  <c r="K1688" i="1" s="1" a="1"/>
  <c r="K1688" i="1" s="1"/>
  <c r="J1689" i="1"/>
  <c r="K1689" i="1" s="1" a="1"/>
  <c r="K1689" i="1" s="1"/>
  <c r="J1690" i="1"/>
  <c r="K1690" i="1" s="1" a="1"/>
  <c r="K1690" i="1" s="1"/>
  <c r="J1691" i="1"/>
  <c r="K1691" i="1" s="1" a="1"/>
  <c r="K1691" i="1" s="1"/>
  <c r="J1692" i="1"/>
  <c r="K1692" i="1" s="1" a="1"/>
  <c r="K1692" i="1" s="1"/>
  <c r="J1693" i="1"/>
  <c r="K1693" i="1" s="1" a="1"/>
  <c r="K1693" i="1" s="1"/>
  <c r="J1694" i="1"/>
  <c r="K1694" i="1" s="1" a="1"/>
  <c r="K1694" i="1" s="1"/>
  <c r="J1695" i="1"/>
  <c r="K1695" i="1" s="1" a="1"/>
  <c r="K1695" i="1" s="1"/>
  <c r="J1696" i="1"/>
  <c r="K1696" i="1" s="1" a="1"/>
  <c r="K1696" i="1" s="1"/>
  <c r="J1697" i="1"/>
  <c r="K1697" i="1" s="1" a="1"/>
  <c r="K1697" i="1" s="1"/>
  <c r="J1698" i="1"/>
  <c r="K1698" i="1" s="1" a="1"/>
  <c r="K1698" i="1" s="1"/>
  <c r="J1699" i="1"/>
  <c r="K1699" i="1" s="1" a="1"/>
  <c r="K1699" i="1" s="1"/>
  <c r="J1700" i="1"/>
  <c r="K1700" i="1" s="1" a="1"/>
  <c r="K1700" i="1" s="1"/>
  <c r="J1701" i="1"/>
  <c r="K1701" i="1" s="1" a="1"/>
  <c r="K1701" i="1" s="1"/>
  <c r="J1702" i="1"/>
  <c r="K1702" i="1" s="1" a="1"/>
  <c r="K1702" i="1" s="1"/>
  <c r="J1703" i="1"/>
  <c r="K1703" i="1" s="1" a="1"/>
  <c r="K1703" i="1" s="1"/>
  <c r="J1704" i="1"/>
  <c r="K1704" i="1" s="1" a="1"/>
  <c r="K1704" i="1" s="1"/>
  <c r="J1705" i="1"/>
  <c r="K1705" i="1" s="1" a="1"/>
  <c r="K1705" i="1" s="1"/>
  <c r="J1706" i="1"/>
  <c r="K1706" i="1" s="1" a="1"/>
  <c r="K1706" i="1" s="1"/>
  <c r="J1707" i="1"/>
  <c r="K1707" i="1" s="1" a="1"/>
  <c r="K1707" i="1" s="1"/>
  <c r="J1708" i="1"/>
  <c r="K1708" i="1" s="1" a="1"/>
  <c r="K1708" i="1" s="1"/>
  <c r="J1709" i="1"/>
  <c r="K1709" i="1" s="1" a="1"/>
  <c r="K1709" i="1" s="1"/>
  <c r="J1710" i="1"/>
  <c r="K1710" i="1" s="1" a="1"/>
  <c r="K1710" i="1" s="1"/>
  <c r="J1711" i="1"/>
  <c r="K1711" i="1" s="1" a="1"/>
  <c r="K1711" i="1" s="1"/>
  <c r="J1712" i="1"/>
  <c r="K1712" i="1" s="1" a="1"/>
  <c r="K1712" i="1" s="1"/>
  <c r="J1713" i="1"/>
  <c r="K1713" i="1" s="1" a="1"/>
  <c r="K1713" i="1" s="1"/>
  <c r="J1714" i="1"/>
  <c r="K1714" i="1" s="1" a="1"/>
  <c r="K1714" i="1" s="1"/>
  <c r="J1715" i="1"/>
  <c r="K1715" i="1" s="1" a="1"/>
  <c r="K1715" i="1" s="1"/>
  <c r="J1716" i="1"/>
  <c r="K1716" i="1" s="1" a="1"/>
  <c r="K1716" i="1" s="1"/>
  <c r="J1717" i="1"/>
  <c r="K1717" i="1" s="1" a="1"/>
  <c r="K1717" i="1" s="1"/>
  <c r="J1718" i="1"/>
  <c r="K1718" i="1" s="1" a="1"/>
  <c r="K1718" i="1" s="1"/>
  <c r="J1719" i="1"/>
  <c r="K1719" i="1" s="1" a="1"/>
  <c r="K1719" i="1" s="1"/>
  <c r="J1720" i="1"/>
  <c r="K1720" i="1" s="1" a="1"/>
  <c r="K1720" i="1" s="1"/>
  <c r="J1721" i="1"/>
  <c r="K1721" i="1" s="1" a="1"/>
  <c r="K1721" i="1" s="1"/>
  <c r="J1722" i="1"/>
  <c r="K1722" i="1" s="1" a="1"/>
  <c r="K1722" i="1" s="1"/>
  <c r="J1723" i="1"/>
  <c r="K1723" i="1" s="1" a="1"/>
  <c r="K1723" i="1" s="1"/>
  <c r="J1724" i="1"/>
  <c r="K1724" i="1" s="1" a="1"/>
  <c r="K1724" i="1" s="1"/>
  <c r="J1725" i="1"/>
  <c r="K1725" i="1" s="1" a="1"/>
  <c r="K1725" i="1" s="1"/>
  <c r="J1726" i="1"/>
  <c r="K1726" i="1" s="1" a="1"/>
  <c r="K1726" i="1" s="1"/>
  <c r="J1727" i="1"/>
  <c r="K1727" i="1" s="1" a="1"/>
  <c r="K1727" i="1" s="1"/>
  <c r="J1728" i="1"/>
  <c r="K1728" i="1" s="1" a="1"/>
  <c r="K1728" i="1" s="1"/>
  <c r="J1729" i="1"/>
  <c r="K1729" i="1" s="1" a="1"/>
  <c r="K1729" i="1" s="1"/>
  <c r="J1730" i="1"/>
  <c r="K1730" i="1" s="1" a="1"/>
  <c r="K1730" i="1" s="1"/>
  <c r="J1731" i="1"/>
  <c r="K1731" i="1" s="1" a="1"/>
  <c r="K1731" i="1" s="1"/>
  <c r="J1732" i="1"/>
  <c r="K1732" i="1" s="1" a="1"/>
  <c r="K1732" i="1" s="1"/>
  <c r="J1733" i="1"/>
  <c r="K1733" i="1" s="1" a="1"/>
  <c r="K1733" i="1" s="1"/>
  <c r="J1734" i="1"/>
  <c r="K1734" i="1" s="1" a="1"/>
  <c r="K1734" i="1" s="1"/>
  <c r="J1735" i="1"/>
  <c r="K1735" i="1" s="1" a="1"/>
  <c r="K1735" i="1" s="1"/>
  <c r="J1736" i="1"/>
  <c r="K1736" i="1" s="1" a="1"/>
  <c r="K1736" i="1" s="1"/>
  <c r="J1737" i="1"/>
  <c r="K1737" i="1" s="1" a="1"/>
  <c r="K1737" i="1" s="1"/>
  <c r="J1738" i="1"/>
  <c r="K1738" i="1" s="1" a="1"/>
  <c r="K1738" i="1" s="1"/>
  <c r="J1739" i="1"/>
  <c r="K1739" i="1" s="1" a="1"/>
  <c r="K1739" i="1" s="1"/>
  <c r="J1740" i="1"/>
  <c r="K1740" i="1" s="1" a="1"/>
  <c r="K1740" i="1" s="1"/>
  <c r="J1741" i="1"/>
  <c r="K1741" i="1" s="1" a="1"/>
  <c r="K1741" i="1" s="1"/>
  <c r="J1742" i="1"/>
  <c r="K1742" i="1" s="1" a="1"/>
  <c r="K1742" i="1" s="1"/>
  <c r="J1743" i="1"/>
  <c r="K1743" i="1" s="1" a="1"/>
  <c r="K1743" i="1" s="1"/>
  <c r="J1744" i="1"/>
  <c r="K1744" i="1" s="1" a="1"/>
  <c r="K1744" i="1" s="1"/>
  <c r="J1745" i="1"/>
  <c r="K1745" i="1" s="1" a="1"/>
  <c r="K1745" i="1" s="1"/>
  <c r="J1746" i="1"/>
  <c r="K1746" i="1" s="1" a="1"/>
  <c r="K1746" i="1" s="1"/>
  <c r="J1747" i="1"/>
  <c r="K1747" i="1" s="1" a="1"/>
  <c r="K1747" i="1" s="1"/>
  <c r="J1748" i="1"/>
  <c r="K1748" i="1" s="1" a="1"/>
  <c r="K1748" i="1" s="1"/>
  <c r="J1749" i="1"/>
  <c r="K1749" i="1" s="1" a="1"/>
  <c r="K1749" i="1" s="1"/>
  <c r="J1750" i="1"/>
  <c r="K1750" i="1" s="1" a="1"/>
  <c r="K1750" i="1" s="1"/>
  <c r="J1751" i="1"/>
  <c r="K1751" i="1" s="1" a="1"/>
  <c r="K1751" i="1" s="1"/>
  <c r="J1752" i="1"/>
  <c r="K1752" i="1" s="1" a="1"/>
  <c r="K1752" i="1" s="1"/>
  <c r="J1753" i="1"/>
  <c r="K1753" i="1" s="1" a="1"/>
  <c r="K1753" i="1" s="1"/>
  <c r="J1754" i="1"/>
  <c r="K1754" i="1" s="1" a="1"/>
  <c r="K1754" i="1" s="1"/>
  <c r="J1755" i="1"/>
  <c r="K1755" i="1" s="1" a="1"/>
  <c r="K1755" i="1" s="1"/>
  <c r="J1756" i="1"/>
  <c r="K1756" i="1" s="1" a="1"/>
  <c r="K1756" i="1" s="1"/>
  <c r="J1757" i="1"/>
  <c r="K1757" i="1" s="1" a="1"/>
  <c r="K1757" i="1" s="1"/>
  <c r="J1758" i="1"/>
  <c r="K1758" i="1" s="1" a="1"/>
  <c r="K1758" i="1" s="1"/>
  <c r="J1759" i="1"/>
  <c r="K1759" i="1" s="1" a="1"/>
  <c r="K1759" i="1" s="1"/>
  <c r="J1760" i="1"/>
  <c r="K1760" i="1" s="1" a="1"/>
  <c r="K1760" i="1" s="1"/>
  <c r="J1761" i="1"/>
  <c r="K1761" i="1" s="1" a="1"/>
  <c r="K1761" i="1" s="1"/>
  <c r="J1762" i="1"/>
  <c r="K1762" i="1" s="1" a="1"/>
  <c r="K1762" i="1" s="1"/>
  <c r="J1763" i="1"/>
  <c r="K1763" i="1" s="1" a="1"/>
  <c r="K1763" i="1" s="1"/>
  <c r="J1764" i="1"/>
  <c r="K1764" i="1" s="1" a="1"/>
  <c r="K1764" i="1" s="1"/>
  <c r="J1765" i="1"/>
  <c r="K1765" i="1" s="1" a="1"/>
  <c r="K1765" i="1" s="1"/>
  <c r="J1766" i="1"/>
  <c r="K1766" i="1" s="1" a="1"/>
  <c r="K1766" i="1" s="1"/>
  <c r="J1767" i="1"/>
  <c r="K1767" i="1" s="1" a="1"/>
  <c r="K1767" i="1" s="1"/>
  <c r="J1768" i="1"/>
  <c r="K1768" i="1" s="1" a="1"/>
  <c r="K1768" i="1" s="1"/>
  <c r="J1769" i="1"/>
  <c r="K1769" i="1" s="1" a="1"/>
  <c r="K1769" i="1" s="1"/>
  <c r="J1770" i="1"/>
  <c r="K1770" i="1" s="1" a="1"/>
  <c r="K1770" i="1" s="1"/>
  <c r="J1771" i="1"/>
  <c r="K1771" i="1" s="1" a="1"/>
  <c r="K1771" i="1" s="1"/>
  <c r="J1772" i="1"/>
  <c r="K1772" i="1" s="1" a="1"/>
  <c r="K1772" i="1" s="1"/>
  <c r="J1773" i="1"/>
  <c r="K1773" i="1" s="1" a="1"/>
  <c r="K1773" i="1" s="1"/>
  <c r="J1774" i="1"/>
  <c r="K1774" i="1" s="1" a="1"/>
  <c r="K1774" i="1" s="1"/>
  <c r="J1775" i="1"/>
  <c r="K1775" i="1" s="1" a="1"/>
  <c r="K1775" i="1" s="1"/>
  <c r="J1776" i="1"/>
  <c r="K1776" i="1" s="1" a="1"/>
  <c r="K1776" i="1" s="1"/>
  <c r="J1777" i="1"/>
  <c r="K1777" i="1" s="1" a="1"/>
  <c r="K1777" i="1" s="1"/>
  <c r="J1778" i="1"/>
  <c r="K1778" i="1" s="1" a="1"/>
  <c r="K1778" i="1" s="1"/>
  <c r="J1779" i="1"/>
  <c r="K1779" i="1" s="1" a="1"/>
  <c r="K1779" i="1" s="1"/>
  <c r="J1780" i="1"/>
  <c r="K1780" i="1" s="1" a="1"/>
  <c r="K1780" i="1" s="1"/>
  <c r="J1781" i="1"/>
  <c r="K1781" i="1" s="1" a="1"/>
  <c r="K1781" i="1" s="1"/>
  <c r="J1782" i="1"/>
  <c r="K1782" i="1" s="1" a="1"/>
  <c r="K1782" i="1" s="1"/>
  <c r="J1783" i="1"/>
  <c r="K1783" i="1" s="1" a="1"/>
  <c r="K1783" i="1" s="1"/>
  <c r="J1784" i="1"/>
  <c r="K1784" i="1" s="1" a="1"/>
  <c r="K1784" i="1" s="1"/>
  <c r="J1785" i="1"/>
  <c r="K1785" i="1" s="1" a="1"/>
  <c r="K1785" i="1" s="1"/>
  <c r="J1786" i="1"/>
  <c r="K1786" i="1" s="1" a="1"/>
  <c r="K1786" i="1" s="1"/>
  <c r="J1787" i="1"/>
  <c r="K1787" i="1" s="1" a="1"/>
  <c r="K1787" i="1" s="1"/>
  <c r="J1788" i="1"/>
  <c r="K1788" i="1" s="1" a="1"/>
  <c r="K1788" i="1" s="1"/>
  <c r="J1789" i="1"/>
  <c r="K1789" i="1" s="1" a="1"/>
  <c r="K1789" i="1" s="1"/>
  <c r="J1790" i="1"/>
  <c r="K1790" i="1" s="1" a="1"/>
  <c r="K1790" i="1" s="1"/>
  <c r="J1791" i="1"/>
  <c r="K1791" i="1" s="1" a="1"/>
  <c r="K1791" i="1" s="1"/>
  <c r="J1792" i="1"/>
  <c r="K1792" i="1" s="1" a="1"/>
  <c r="K1792" i="1" s="1"/>
  <c r="J1793" i="1"/>
  <c r="K1793" i="1" s="1" a="1"/>
  <c r="K1793" i="1" s="1"/>
  <c r="J1794" i="1"/>
  <c r="K1794" i="1" s="1" a="1"/>
  <c r="K1794" i="1" s="1"/>
  <c r="J1795" i="1"/>
  <c r="K1795" i="1" s="1" a="1"/>
  <c r="K1795" i="1" s="1"/>
  <c r="J1796" i="1"/>
  <c r="K1796" i="1" s="1" a="1"/>
  <c r="K1796" i="1" s="1"/>
  <c r="J1797" i="1"/>
  <c r="K1797" i="1" s="1" a="1"/>
  <c r="K1797" i="1" s="1"/>
  <c r="J1798" i="1"/>
  <c r="K1798" i="1" s="1" a="1"/>
  <c r="K1798" i="1" s="1"/>
  <c r="J1799" i="1"/>
  <c r="K1799" i="1" s="1" a="1"/>
  <c r="K1799" i="1" s="1"/>
  <c r="J1800" i="1"/>
  <c r="K1800" i="1" s="1" a="1"/>
  <c r="K1800" i="1" s="1"/>
  <c r="J1801" i="1"/>
  <c r="K1801" i="1" s="1" a="1"/>
  <c r="K1801" i="1" s="1"/>
  <c r="J1802" i="1"/>
  <c r="K1802" i="1" s="1" a="1"/>
  <c r="K1802" i="1" s="1"/>
  <c r="J1803" i="1"/>
  <c r="K1803" i="1" s="1" a="1"/>
  <c r="K1803" i="1" s="1"/>
  <c r="J1804" i="1"/>
  <c r="K1804" i="1" s="1" a="1"/>
  <c r="K1804" i="1" s="1"/>
  <c r="J1805" i="1"/>
  <c r="K1805" i="1" s="1" a="1"/>
  <c r="K1805" i="1" s="1"/>
  <c r="J1806" i="1"/>
  <c r="K1806" i="1" s="1" a="1"/>
  <c r="K1806" i="1" s="1"/>
  <c r="J1807" i="1"/>
  <c r="K1807" i="1" s="1" a="1"/>
  <c r="K1807" i="1" s="1"/>
  <c r="J1808" i="1"/>
  <c r="K1808" i="1" s="1" a="1"/>
  <c r="K1808" i="1" s="1"/>
  <c r="J1809" i="1"/>
  <c r="K1809" i="1" s="1" a="1"/>
  <c r="K1809" i="1" s="1"/>
  <c r="J1810" i="1"/>
  <c r="K1810" i="1" s="1" a="1"/>
  <c r="K1810" i="1" s="1"/>
  <c r="J1811" i="1"/>
  <c r="K1811" i="1" s="1" a="1"/>
  <c r="K1811" i="1" s="1"/>
  <c r="J1812" i="1"/>
  <c r="K1812" i="1" s="1" a="1"/>
  <c r="K1812" i="1" s="1"/>
  <c r="J1813" i="1"/>
  <c r="K1813" i="1" s="1" a="1"/>
  <c r="K1813" i="1" s="1"/>
  <c r="J1814" i="1"/>
  <c r="K1814" i="1" s="1" a="1"/>
  <c r="K1814" i="1" s="1"/>
  <c r="J1815" i="1"/>
  <c r="K1815" i="1" s="1" a="1"/>
  <c r="K1815" i="1" s="1"/>
  <c r="J1816" i="1"/>
  <c r="K1816" i="1" s="1" a="1"/>
  <c r="K1816" i="1" s="1"/>
  <c r="J1817" i="1"/>
  <c r="K1817" i="1" s="1" a="1"/>
  <c r="K1817" i="1" s="1"/>
  <c r="J1818" i="1"/>
  <c r="K1818" i="1" s="1" a="1"/>
  <c r="K1818" i="1" s="1"/>
  <c r="J1819" i="1"/>
  <c r="K1819" i="1" s="1" a="1"/>
  <c r="K1819" i="1" s="1"/>
  <c r="J1820" i="1"/>
  <c r="K1820" i="1" s="1" a="1"/>
  <c r="K1820" i="1" s="1"/>
  <c r="J1821" i="1"/>
  <c r="K1821" i="1" s="1" a="1"/>
  <c r="K1821" i="1" s="1"/>
  <c r="J1822" i="1"/>
  <c r="K1822" i="1" s="1" a="1"/>
  <c r="K1822" i="1" s="1"/>
  <c r="J1823" i="1"/>
  <c r="K1823" i="1" s="1" a="1"/>
  <c r="K1823" i="1" s="1"/>
  <c r="J1824" i="1"/>
  <c r="K1824" i="1" s="1" a="1"/>
  <c r="K1824" i="1" s="1"/>
  <c r="J1825" i="1"/>
  <c r="K1825" i="1" s="1" a="1"/>
  <c r="K1825" i="1" s="1"/>
  <c r="J1826" i="1"/>
  <c r="K1826" i="1" s="1" a="1"/>
  <c r="K1826" i="1" s="1"/>
  <c r="J1827" i="1"/>
  <c r="K1827" i="1" s="1" a="1"/>
  <c r="K1827" i="1" s="1"/>
  <c r="J1828" i="1"/>
  <c r="K1828" i="1" s="1" a="1"/>
  <c r="K1828" i="1" s="1"/>
  <c r="J1829" i="1"/>
  <c r="K1829" i="1" s="1" a="1"/>
  <c r="K1829" i="1" s="1"/>
  <c r="J1830" i="1"/>
  <c r="K1830" i="1" s="1" a="1"/>
  <c r="K1830" i="1" s="1"/>
  <c r="J1831" i="1"/>
  <c r="K1831" i="1" s="1" a="1"/>
  <c r="K1831" i="1" s="1"/>
  <c r="J1832" i="1"/>
  <c r="K1832" i="1" s="1" a="1"/>
  <c r="K1832" i="1" s="1"/>
  <c r="J1833" i="1"/>
  <c r="K1833" i="1" s="1" a="1"/>
  <c r="K1833" i="1" s="1"/>
  <c r="J1834" i="1"/>
  <c r="K1834" i="1" s="1" a="1"/>
  <c r="K1834" i="1" s="1"/>
  <c r="J1835" i="1"/>
  <c r="K1835" i="1" s="1" a="1"/>
  <c r="K1835" i="1" s="1"/>
  <c r="J1836" i="1"/>
  <c r="K1836" i="1" s="1" a="1"/>
  <c r="K1836" i="1" s="1"/>
  <c r="J1837" i="1"/>
  <c r="K1837" i="1" s="1" a="1"/>
  <c r="K1837" i="1" s="1"/>
  <c r="J1838" i="1"/>
  <c r="K1838" i="1" s="1" a="1"/>
  <c r="K1838" i="1" s="1"/>
  <c r="J1839" i="1"/>
  <c r="K1839" i="1" s="1" a="1"/>
  <c r="K1839" i="1" s="1"/>
  <c r="J1840" i="1"/>
  <c r="K1840" i="1" s="1" a="1"/>
  <c r="K1840" i="1" s="1"/>
  <c r="J1841" i="1"/>
  <c r="K1841" i="1" s="1" a="1"/>
  <c r="K1841" i="1" s="1"/>
  <c r="J1842" i="1"/>
  <c r="K1842" i="1" s="1" a="1"/>
  <c r="K1842" i="1" s="1"/>
  <c r="J1843" i="1"/>
  <c r="K1843" i="1" s="1" a="1"/>
  <c r="K1843" i="1" s="1"/>
  <c r="J1844" i="1"/>
  <c r="K1844" i="1" s="1" a="1"/>
  <c r="K1844" i="1" s="1"/>
  <c r="J1845" i="1"/>
  <c r="K1845" i="1" s="1" a="1"/>
  <c r="K1845" i="1" s="1"/>
  <c r="J1846" i="1"/>
  <c r="K1846" i="1" s="1" a="1"/>
  <c r="K1846" i="1" s="1"/>
  <c r="J1847" i="1"/>
  <c r="K1847" i="1" s="1" a="1"/>
  <c r="K1847" i="1" s="1"/>
  <c r="J1848" i="1"/>
  <c r="K1848" i="1" s="1" a="1"/>
  <c r="K1848" i="1" s="1"/>
  <c r="J1849" i="1"/>
  <c r="K1849" i="1" s="1" a="1"/>
  <c r="K1849" i="1" s="1"/>
  <c r="J1850" i="1"/>
  <c r="K1850" i="1" s="1" a="1"/>
  <c r="K1850" i="1" s="1"/>
  <c r="J1851" i="1"/>
  <c r="K1851" i="1" s="1" a="1"/>
  <c r="K1851" i="1" s="1"/>
  <c r="J1852" i="1"/>
  <c r="K1852" i="1" s="1" a="1"/>
  <c r="K1852" i="1" s="1"/>
  <c r="J1853" i="1"/>
  <c r="K1853" i="1" s="1" a="1"/>
  <c r="K1853" i="1" s="1"/>
  <c r="J1854" i="1"/>
  <c r="K1854" i="1" s="1" a="1"/>
  <c r="K1854" i="1" s="1"/>
  <c r="J1855" i="1"/>
  <c r="K1855" i="1" s="1" a="1"/>
  <c r="K1855" i="1" s="1"/>
  <c r="J1856" i="1"/>
  <c r="K1856" i="1" s="1" a="1"/>
  <c r="K1856" i="1" s="1"/>
  <c r="J1857" i="1"/>
  <c r="K1857" i="1" s="1" a="1"/>
  <c r="K1857" i="1" s="1"/>
  <c r="J1858" i="1"/>
  <c r="K1858" i="1" s="1" a="1"/>
  <c r="K1858" i="1" s="1"/>
  <c r="J1859" i="1"/>
  <c r="K1859" i="1" s="1" a="1"/>
  <c r="K1859" i="1" s="1"/>
  <c r="J1860" i="1"/>
  <c r="K1860" i="1" s="1" a="1"/>
  <c r="K1860" i="1" s="1"/>
  <c r="J1861" i="1"/>
  <c r="K1861" i="1" s="1" a="1"/>
  <c r="K1861" i="1" s="1"/>
  <c r="J1862" i="1"/>
  <c r="K1862" i="1" s="1" a="1"/>
  <c r="K1862" i="1" s="1"/>
  <c r="J1863" i="1"/>
  <c r="K1863" i="1" s="1" a="1"/>
  <c r="K1863" i="1" s="1"/>
  <c r="J1864" i="1"/>
  <c r="K1864" i="1" s="1" a="1"/>
  <c r="K1864" i="1" s="1"/>
  <c r="J1865" i="1"/>
  <c r="K1865" i="1" s="1" a="1"/>
  <c r="K1865" i="1" s="1"/>
  <c r="J1866" i="1"/>
  <c r="K1866" i="1" s="1" a="1"/>
  <c r="K1866" i="1" s="1"/>
  <c r="J1867" i="1"/>
  <c r="K1867" i="1" s="1" a="1"/>
  <c r="K1867" i="1" s="1"/>
  <c r="J1868" i="1"/>
  <c r="K1868" i="1" s="1" a="1"/>
  <c r="K1868" i="1" s="1"/>
  <c r="J1869" i="1"/>
  <c r="K1869" i="1" s="1" a="1"/>
  <c r="K1869" i="1" s="1"/>
  <c r="J1870" i="1"/>
  <c r="K1870" i="1" s="1" a="1"/>
  <c r="K1870" i="1" s="1"/>
  <c r="J1871" i="1"/>
  <c r="K1871" i="1" s="1" a="1"/>
  <c r="K1871" i="1" s="1"/>
  <c r="J1872" i="1"/>
  <c r="K1872" i="1" s="1" a="1"/>
  <c r="K1872" i="1" s="1"/>
  <c r="J1873" i="1"/>
  <c r="K1873" i="1" s="1" a="1"/>
  <c r="K1873" i="1" s="1"/>
  <c r="J1874" i="1"/>
  <c r="K1874" i="1" s="1" a="1"/>
  <c r="K1874" i="1" s="1"/>
  <c r="J1875" i="1"/>
  <c r="K1875" i="1" s="1" a="1"/>
  <c r="K1875" i="1" s="1"/>
  <c r="J1876" i="1"/>
  <c r="K1876" i="1" s="1" a="1"/>
  <c r="K1876" i="1" s="1"/>
  <c r="J1877" i="1"/>
  <c r="K1877" i="1" s="1" a="1"/>
  <c r="K1877" i="1" s="1"/>
  <c r="J1878" i="1"/>
  <c r="K1878" i="1" s="1" a="1"/>
  <c r="K1878" i="1" s="1"/>
  <c r="J1879" i="1"/>
  <c r="K1879" i="1" s="1" a="1"/>
  <c r="K1879" i="1" s="1"/>
  <c r="J1880" i="1"/>
  <c r="K1880" i="1" s="1" a="1"/>
  <c r="K1880" i="1" s="1"/>
  <c r="J1881" i="1"/>
  <c r="K1881" i="1" s="1" a="1"/>
  <c r="K1881" i="1" s="1"/>
  <c r="J1882" i="1"/>
  <c r="K1882" i="1" s="1" a="1"/>
  <c r="K1882" i="1" s="1"/>
  <c r="J1883" i="1"/>
  <c r="K1883" i="1" s="1" a="1"/>
  <c r="K1883" i="1" s="1"/>
  <c r="J1884" i="1"/>
  <c r="K1884" i="1" s="1" a="1"/>
  <c r="K1884" i="1" s="1"/>
  <c r="J1885" i="1"/>
  <c r="K1885" i="1" s="1" a="1"/>
  <c r="K1885" i="1" s="1"/>
  <c r="J1886" i="1"/>
  <c r="K1886" i="1" s="1" a="1"/>
  <c r="K1886" i="1" s="1"/>
  <c r="J1887" i="1"/>
  <c r="K1887" i="1" s="1" a="1"/>
  <c r="K1887" i="1" s="1"/>
  <c r="J1888" i="1"/>
  <c r="K1888" i="1" s="1" a="1"/>
  <c r="K1888" i="1" s="1"/>
  <c r="J1889" i="1"/>
  <c r="K1889" i="1" s="1" a="1"/>
  <c r="K1889" i="1" s="1"/>
  <c r="J1890" i="1"/>
  <c r="K1890" i="1" s="1" a="1"/>
  <c r="K1890" i="1" s="1"/>
  <c r="J1891" i="1"/>
  <c r="K1891" i="1" s="1" a="1"/>
  <c r="K1891" i="1" s="1"/>
  <c r="J1892" i="1"/>
  <c r="K1892" i="1" s="1" a="1"/>
  <c r="K1892" i="1" s="1"/>
  <c r="J1893" i="1"/>
  <c r="K1893" i="1" s="1" a="1"/>
  <c r="K1893" i="1" s="1"/>
  <c r="J1894" i="1"/>
  <c r="K1894" i="1" s="1" a="1"/>
  <c r="K1894" i="1" s="1"/>
  <c r="J1895" i="1"/>
  <c r="K1895" i="1" s="1" a="1"/>
  <c r="K1895" i="1" s="1"/>
  <c r="J1896" i="1"/>
  <c r="K1896" i="1" s="1" a="1"/>
  <c r="K1896" i="1" s="1"/>
  <c r="J1897" i="1"/>
  <c r="K1897" i="1" s="1" a="1"/>
  <c r="K1897" i="1" s="1"/>
  <c r="J1898" i="1"/>
  <c r="K1898" i="1" s="1" a="1"/>
  <c r="K1898" i="1" s="1"/>
  <c r="J1899" i="1"/>
  <c r="K1899" i="1" s="1" a="1"/>
  <c r="K1899" i="1" s="1"/>
  <c r="J1900" i="1"/>
  <c r="K1900" i="1" s="1" a="1"/>
  <c r="K1900" i="1" s="1"/>
  <c r="J1901" i="1"/>
  <c r="K1901" i="1" s="1" a="1"/>
  <c r="K1901" i="1" s="1"/>
  <c r="J1902" i="1"/>
  <c r="K1902" i="1" s="1" a="1"/>
  <c r="K1902" i="1" s="1"/>
  <c r="J1903" i="1"/>
  <c r="K1903" i="1" s="1" a="1"/>
  <c r="K1903" i="1" s="1"/>
  <c r="J1904" i="1"/>
  <c r="K1904" i="1" s="1" a="1"/>
  <c r="K1904" i="1" s="1"/>
  <c r="J1905" i="1"/>
  <c r="K1905" i="1" s="1" a="1"/>
  <c r="K1905" i="1" s="1"/>
  <c r="J1906" i="1"/>
  <c r="K1906" i="1" s="1" a="1"/>
  <c r="K1906" i="1" s="1"/>
  <c r="J1907" i="1"/>
  <c r="K1907" i="1" s="1" a="1"/>
  <c r="K1907" i="1" s="1"/>
  <c r="J1908" i="1"/>
  <c r="K1908" i="1" s="1" a="1"/>
  <c r="K1908" i="1" s="1"/>
  <c r="J1909" i="1"/>
  <c r="K1909" i="1" s="1" a="1"/>
  <c r="K1909" i="1" s="1"/>
  <c r="J1910" i="1"/>
  <c r="K1910" i="1" s="1" a="1"/>
  <c r="K1910" i="1" s="1"/>
  <c r="J1911" i="1"/>
  <c r="K1911" i="1" s="1" a="1"/>
  <c r="K1911" i="1" s="1"/>
  <c r="J1912" i="1"/>
  <c r="K1912" i="1" s="1" a="1"/>
  <c r="K1912" i="1" s="1"/>
  <c r="J1913" i="1"/>
  <c r="K1913" i="1" s="1" a="1"/>
  <c r="K1913" i="1" s="1"/>
  <c r="J1914" i="1"/>
  <c r="K1914" i="1" s="1" a="1"/>
  <c r="K1914" i="1" s="1"/>
  <c r="J1915" i="1"/>
  <c r="K1915" i="1" s="1" a="1"/>
  <c r="K1915" i="1" s="1"/>
  <c r="J1916" i="1"/>
  <c r="K1916" i="1" s="1" a="1"/>
  <c r="K1916" i="1" s="1"/>
  <c r="J1917" i="1"/>
  <c r="K1917" i="1" s="1" a="1"/>
  <c r="K1917" i="1" s="1"/>
  <c r="J1918" i="1"/>
  <c r="K1918" i="1" s="1" a="1"/>
  <c r="K1918" i="1" s="1"/>
  <c r="J1919" i="1"/>
  <c r="K1919" i="1" s="1" a="1"/>
  <c r="K1919" i="1" s="1"/>
  <c r="J1920" i="1"/>
  <c r="K1920" i="1" s="1" a="1"/>
  <c r="K1920" i="1" s="1"/>
  <c r="J1921" i="1"/>
  <c r="K1921" i="1" s="1" a="1"/>
  <c r="K1921" i="1" s="1"/>
  <c r="J1922" i="1"/>
  <c r="K1922" i="1" s="1" a="1"/>
  <c r="K1922" i="1" s="1"/>
  <c r="J1923" i="1"/>
  <c r="K1923" i="1" s="1" a="1"/>
  <c r="K1923" i="1" s="1"/>
  <c r="J1924" i="1"/>
  <c r="K1924" i="1" s="1" a="1"/>
  <c r="K1924" i="1" s="1"/>
  <c r="J1925" i="1"/>
  <c r="K1925" i="1" s="1" a="1"/>
  <c r="K1925" i="1" s="1"/>
  <c r="J1926" i="1"/>
  <c r="K1926" i="1" s="1" a="1"/>
  <c r="K1926" i="1" s="1"/>
  <c r="J1927" i="1"/>
  <c r="K1927" i="1" s="1" a="1"/>
  <c r="K1927" i="1" s="1"/>
  <c r="J1928" i="1"/>
  <c r="K1928" i="1" s="1" a="1"/>
  <c r="K1928" i="1" s="1"/>
  <c r="J1929" i="1"/>
  <c r="K1929" i="1" s="1" a="1"/>
  <c r="K1929" i="1" s="1"/>
  <c r="J1930" i="1"/>
  <c r="K1930" i="1" s="1" a="1"/>
  <c r="K1930" i="1" s="1"/>
  <c r="J1931" i="1"/>
  <c r="K1931" i="1" s="1" a="1"/>
  <c r="K1931" i="1" s="1"/>
  <c r="J1932" i="1"/>
  <c r="K1932" i="1" s="1" a="1"/>
  <c r="K1932" i="1" s="1"/>
  <c r="J1933" i="1"/>
  <c r="K1933" i="1" s="1" a="1"/>
  <c r="K1933" i="1" s="1"/>
  <c r="J1934" i="1"/>
  <c r="K1934" i="1" s="1" a="1"/>
  <c r="K1934" i="1" s="1"/>
  <c r="J1935" i="1"/>
  <c r="K1935" i="1" s="1" a="1"/>
  <c r="K1935" i="1" s="1"/>
  <c r="J1936" i="1"/>
  <c r="K1936" i="1" s="1" a="1"/>
  <c r="K1936" i="1" s="1"/>
  <c r="J1937" i="1"/>
  <c r="K1937" i="1" s="1" a="1"/>
  <c r="K1937" i="1" s="1"/>
  <c r="J1938" i="1"/>
  <c r="K1938" i="1" s="1" a="1"/>
  <c r="K1938" i="1" s="1"/>
  <c r="J1939" i="1"/>
  <c r="K1939" i="1" s="1" a="1"/>
  <c r="K1939" i="1" s="1"/>
  <c r="J1940" i="1"/>
  <c r="K1940" i="1" s="1" a="1"/>
  <c r="K1940" i="1" s="1"/>
  <c r="J1941" i="1"/>
  <c r="K1941" i="1" s="1" a="1"/>
  <c r="K1941" i="1" s="1"/>
  <c r="J1942" i="1"/>
  <c r="K1942" i="1" s="1" a="1"/>
  <c r="K1942" i="1" s="1"/>
  <c r="J1943" i="1"/>
  <c r="K1943" i="1" s="1" a="1"/>
  <c r="K1943" i="1" s="1"/>
  <c r="J1944" i="1"/>
  <c r="K1944" i="1" s="1" a="1"/>
  <c r="K1944" i="1" s="1"/>
  <c r="J1945" i="1"/>
  <c r="K1945" i="1" s="1" a="1"/>
  <c r="K1945" i="1" s="1"/>
  <c r="J1946" i="1"/>
  <c r="K1946" i="1" s="1" a="1"/>
  <c r="K1946" i="1" s="1"/>
  <c r="J1947" i="1"/>
  <c r="K1947" i="1" s="1" a="1"/>
  <c r="K1947" i="1" s="1"/>
  <c r="J1948" i="1"/>
  <c r="K1948" i="1" s="1" a="1"/>
  <c r="K1948" i="1" s="1"/>
  <c r="J1949" i="1"/>
  <c r="K1949" i="1" s="1" a="1"/>
  <c r="K1949" i="1" s="1"/>
  <c r="J1950" i="1"/>
  <c r="K1950" i="1" s="1" a="1"/>
  <c r="K1950" i="1" s="1"/>
  <c r="J1951" i="1"/>
  <c r="K1951" i="1" s="1" a="1"/>
  <c r="K1951" i="1" s="1"/>
  <c r="J1952" i="1"/>
  <c r="K1952" i="1" s="1" a="1"/>
  <c r="K1952" i="1" s="1"/>
  <c r="J1953" i="1"/>
  <c r="K1953" i="1" s="1" a="1"/>
  <c r="K1953" i="1" s="1"/>
  <c r="J1954" i="1"/>
  <c r="K1954" i="1" s="1" a="1"/>
  <c r="K1954" i="1" s="1"/>
  <c r="J1955" i="1"/>
  <c r="K1955" i="1" s="1" a="1"/>
  <c r="K1955" i="1" s="1"/>
  <c r="J1956" i="1"/>
  <c r="K1956" i="1" s="1" a="1"/>
  <c r="K1956" i="1" s="1"/>
  <c r="J1957" i="1"/>
  <c r="K1957" i="1" s="1" a="1"/>
  <c r="K1957" i="1" s="1"/>
  <c r="J1958" i="1"/>
  <c r="K1958" i="1" s="1" a="1"/>
  <c r="K1958" i="1" s="1"/>
  <c r="J1959" i="1"/>
  <c r="K1959" i="1" s="1" a="1"/>
  <c r="K1959" i="1" s="1"/>
  <c r="J1960" i="1"/>
  <c r="K1960" i="1" s="1" a="1"/>
  <c r="K1960" i="1" s="1"/>
  <c r="J1961" i="1"/>
  <c r="K1961" i="1" s="1" a="1"/>
  <c r="K1961" i="1" s="1"/>
  <c r="J1962" i="1"/>
  <c r="K1962" i="1" s="1" a="1"/>
  <c r="K1962" i="1" s="1"/>
  <c r="J1963" i="1"/>
  <c r="K1963" i="1" s="1" a="1"/>
  <c r="K1963" i="1" s="1"/>
  <c r="J1964" i="1"/>
  <c r="K1964" i="1" s="1" a="1"/>
  <c r="K1964" i="1" s="1"/>
  <c r="J1965" i="1"/>
  <c r="K1965" i="1" s="1" a="1"/>
  <c r="K1965" i="1" s="1"/>
  <c r="J1966" i="1"/>
  <c r="K1966" i="1" s="1" a="1"/>
  <c r="K1966" i="1" s="1"/>
  <c r="J1967" i="1"/>
  <c r="K1967" i="1" s="1" a="1"/>
  <c r="K1967" i="1" s="1"/>
  <c r="J1968" i="1"/>
  <c r="K1968" i="1" s="1" a="1"/>
  <c r="K1968" i="1" s="1"/>
  <c r="J1969" i="1"/>
  <c r="K1969" i="1" s="1" a="1"/>
  <c r="K1969" i="1" s="1"/>
  <c r="J1970" i="1"/>
  <c r="K1970" i="1" s="1" a="1"/>
  <c r="K1970" i="1" s="1"/>
  <c r="J1971" i="1"/>
  <c r="K1971" i="1" s="1" a="1"/>
  <c r="K1971" i="1" s="1"/>
  <c r="J1972" i="1"/>
  <c r="K1972" i="1" s="1" a="1"/>
  <c r="K1972" i="1" s="1"/>
  <c r="J1973" i="1"/>
  <c r="K1973" i="1" s="1" a="1"/>
  <c r="K1973" i="1" s="1"/>
  <c r="J1974" i="1"/>
  <c r="K1974" i="1" s="1" a="1"/>
  <c r="K1974" i="1" s="1"/>
  <c r="J1975" i="1"/>
  <c r="K1975" i="1" s="1" a="1"/>
  <c r="K1975" i="1" s="1"/>
  <c r="J1976" i="1"/>
  <c r="K1976" i="1" s="1" a="1"/>
  <c r="K1976" i="1" s="1"/>
  <c r="J1977" i="1"/>
  <c r="K1977" i="1" s="1" a="1"/>
  <c r="K1977" i="1" s="1"/>
  <c r="J1978" i="1"/>
  <c r="K1978" i="1" s="1" a="1"/>
  <c r="K1978" i="1" s="1"/>
  <c r="J1979" i="1"/>
  <c r="K1979" i="1" s="1" a="1"/>
  <c r="K1979" i="1" s="1"/>
  <c r="J1980" i="1"/>
  <c r="K1980" i="1" s="1" a="1"/>
  <c r="K1980" i="1" s="1"/>
  <c r="J1981" i="1"/>
  <c r="K1981" i="1" s="1" a="1"/>
  <c r="K1981" i="1" s="1"/>
  <c r="J1982" i="1"/>
  <c r="K1982" i="1" s="1" a="1"/>
  <c r="K1982" i="1" s="1"/>
  <c r="J1983" i="1"/>
  <c r="K1983" i="1" s="1" a="1"/>
  <c r="K1983" i="1" s="1"/>
  <c r="J1984" i="1"/>
  <c r="K1984" i="1" s="1" a="1"/>
  <c r="K1984" i="1" s="1"/>
  <c r="J1985" i="1"/>
  <c r="K1985" i="1" s="1" a="1"/>
  <c r="K1985" i="1" s="1"/>
  <c r="J1986" i="1"/>
  <c r="K1986" i="1" s="1" a="1"/>
  <c r="K1986" i="1" s="1"/>
  <c r="J1987" i="1"/>
  <c r="K1987" i="1" s="1" a="1"/>
  <c r="K1987" i="1" s="1"/>
  <c r="J1988" i="1"/>
  <c r="K1988" i="1" s="1" a="1"/>
  <c r="K1988" i="1" s="1"/>
  <c r="J1989" i="1"/>
  <c r="K1989" i="1" s="1" a="1"/>
  <c r="K1989" i="1" s="1"/>
  <c r="J1990" i="1"/>
  <c r="K1990" i="1" s="1" a="1"/>
  <c r="K1990" i="1" s="1"/>
  <c r="J1991" i="1"/>
  <c r="K1991" i="1" s="1" a="1"/>
  <c r="K1991" i="1" s="1"/>
  <c r="J1992" i="1"/>
  <c r="K1992" i="1" s="1" a="1"/>
  <c r="K1992" i="1" s="1"/>
  <c r="J1993" i="1"/>
  <c r="K1993" i="1" s="1" a="1"/>
  <c r="K1993" i="1" s="1"/>
  <c r="J1994" i="1"/>
  <c r="K1994" i="1" s="1" a="1"/>
  <c r="K1994" i="1" s="1"/>
  <c r="J1995" i="1"/>
  <c r="K1995" i="1" s="1" a="1"/>
  <c r="K1995" i="1" s="1"/>
  <c r="J1996" i="1"/>
  <c r="K1996" i="1" s="1" a="1"/>
  <c r="K1996" i="1" s="1"/>
  <c r="J1997" i="1"/>
  <c r="K1997" i="1" s="1" a="1"/>
  <c r="K1997" i="1" s="1"/>
  <c r="J1998" i="1"/>
  <c r="K1998" i="1" s="1" a="1"/>
  <c r="K1998" i="1" s="1"/>
  <c r="J1999" i="1"/>
  <c r="K1999" i="1" s="1" a="1"/>
  <c r="K1999" i="1" s="1"/>
  <c r="J2000" i="1"/>
  <c r="K2000" i="1" s="1" a="1"/>
  <c r="K2000" i="1" s="1"/>
  <c r="J2001" i="1"/>
  <c r="K2001" i="1" s="1" a="1"/>
  <c r="K2001" i="1" s="1"/>
  <c r="J2002" i="1"/>
  <c r="K2002" i="1" s="1" a="1"/>
  <c r="K2002" i="1" s="1"/>
  <c r="J2003" i="1"/>
  <c r="K2003" i="1" s="1" a="1"/>
  <c r="K2003" i="1" s="1"/>
  <c r="J2004" i="1"/>
  <c r="K2004" i="1" s="1" a="1"/>
  <c r="K2004" i="1" s="1"/>
  <c r="J2005" i="1"/>
  <c r="K2005" i="1" s="1" a="1"/>
  <c r="K2005" i="1" s="1"/>
  <c r="J2006" i="1"/>
  <c r="K2006" i="1" s="1" a="1"/>
  <c r="K2006" i="1" s="1"/>
  <c r="J2007" i="1"/>
  <c r="K2007" i="1" s="1" a="1"/>
  <c r="K2007" i="1" s="1"/>
  <c r="J2008" i="1"/>
  <c r="K2008" i="1" s="1" a="1"/>
  <c r="K2008" i="1" s="1"/>
  <c r="J2009" i="1"/>
  <c r="K2009" i="1" s="1" a="1"/>
  <c r="K2009" i="1" s="1"/>
  <c r="J2010" i="1"/>
  <c r="K2010" i="1" s="1" a="1"/>
  <c r="K2010" i="1" s="1"/>
  <c r="J2011" i="1"/>
  <c r="K2011" i="1" s="1" a="1"/>
  <c r="K2011" i="1" s="1"/>
  <c r="J2012" i="1"/>
  <c r="K2012" i="1" s="1" a="1"/>
  <c r="K2012" i="1" s="1"/>
  <c r="J2013" i="1"/>
  <c r="K2013" i="1" s="1" a="1"/>
  <c r="K2013" i="1" s="1"/>
  <c r="J2014" i="1"/>
  <c r="K2014" i="1" s="1" a="1"/>
  <c r="K2014" i="1" s="1"/>
  <c r="J2015" i="1"/>
  <c r="K2015" i="1" s="1" a="1"/>
  <c r="K2015" i="1" s="1"/>
  <c r="J2016" i="1"/>
  <c r="K2016" i="1" s="1" a="1"/>
  <c r="K2016" i="1" s="1"/>
  <c r="J2017" i="1"/>
  <c r="K2017" i="1" s="1" a="1"/>
  <c r="K2017" i="1" s="1"/>
  <c r="J2018" i="1"/>
  <c r="K2018" i="1" s="1" a="1"/>
  <c r="K2018" i="1" s="1"/>
  <c r="J2019" i="1"/>
  <c r="K2019" i="1" s="1" a="1"/>
  <c r="K2019" i="1" s="1"/>
  <c r="J2020" i="1"/>
  <c r="K2020" i="1" s="1" a="1"/>
  <c r="K2020" i="1" s="1"/>
  <c r="J2021" i="1"/>
  <c r="K2021" i="1" s="1" a="1"/>
  <c r="K2021" i="1" s="1"/>
  <c r="J2022" i="1"/>
  <c r="K2022" i="1" s="1" a="1"/>
  <c r="K2022" i="1" s="1"/>
  <c r="J2023" i="1"/>
  <c r="K2023" i="1" s="1" a="1"/>
  <c r="K2023" i="1" s="1"/>
  <c r="J2024" i="1"/>
  <c r="K2024" i="1" s="1" a="1"/>
  <c r="K2024" i="1" s="1"/>
  <c r="J2025" i="1"/>
  <c r="K2025" i="1" s="1" a="1"/>
  <c r="K2025" i="1" s="1"/>
  <c r="J2026" i="1"/>
  <c r="K2026" i="1" s="1" a="1"/>
  <c r="K2026" i="1" s="1"/>
  <c r="J2027" i="1"/>
  <c r="K2027" i="1" s="1" a="1"/>
  <c r="K2027" i="1" s="1"/>
  <c r="J2028" i="1"/>
  <c r="K2028" i="1" s="1" a="1"/>
  <c r="K2028" i="1" s="1"/>
  <c r="J2029" i="1"/>
  <c r="K2029" i="1" s="1" a="1"/>
  <c r="K2029" i="1" s="1"/>
  <c r="J2030" i="1"/>
  <c r="K2030" i="1" s="1" a="1"/>
  <c r="K2030" i="1" s="1"/>
  <c r="J2031" i="1"/>
  <c r="K2031" i="1" s="1" a="1"/>
  <c r="K2031" i="1" s="1"/>
  <c r="J2032" i="1"/>
  <c r="K2032" i="1" s="1" a="1"/>
  <c r="K2032" i="1" s="1"/>
  <c r="J2033" i="1"/>
  <c r="K2033" i="1" s="1" a="1"/>
  <c r="K2033" i="1" s="1"/>
  <c r="J2034" i="1"/>
  <c r="K2034" i="1" s="1" a="1"/>
  <c r="K2034" i="1" s="1"/>
  <c r="J2035" i="1"/>
  <c r="K2035" i="1" s="1" a="1"/>
  <c r="K2035" i="1" s="1"/>
  <c r="J2036" i="1"/>
  <c r="K2036" i="1" s="1" a="1"/>
  <c r="K2036" i="1" s="1"/>
  <c r="J2037" i="1"/>
  <c r="K2037" i="1" s="1" a="1"/>
  <c r="K2037" i="1" s="1"/>
  <c r="J2038" i="1"/>
  <c r="K2038" i="1" s="1" a="1"/>
  <c r="K2038" i="1" s="1"/>
  <c r="J2039" i="1"/>
  <c r="K2039" i="1" s="1" a="1"/>
  <c r="K2039" i="1" s="1"/>
  <c r="J2040" i="1"/>
  <c r="K2040" i="1" s="1" a="1"/>
  <c r="K2040" i="1" s="1"/>
  <c r="J2041" i="1"/>
  <c r="K2041" i="1" s="1" a="1"/>
  <c r="K2041" i="1" s="1"/>
  <c r="J2042" i="1"/>
  <c r="K2042" i="1" s="1" a="1"/>
  <c r="K2042" i="1" s="1"/>
  <c r="J2043" i="1"/>
  <c r="K2043" i="1" s="1" a="1"/>
  <c r="K2043" i="1" s="1"/>
  <c r="J2044" i="1"/>
  <c r="K2044" i="1" s="1" a="1"/>
  <c r="K2044" i="1" s="1"/>
  <c r="J2045" i="1"/>
  <c r="K2045" i="1" s="1" a="1"/>
  <c r="K2045" i="1" s="1"/>
  <c r="J2046" i="1"/>
  <c r="K2046" i="1" s="1" a="1"/>
  <c r="K2046" i="1" s="1"/>
  <c r="J2047" i="1"/>
  <c r="K2047" i="1" s="1" a="1"/>
  <c r="K2047" i="1" s="1"/>
  <c r="J2048" i="1"/>
  <c r="K2048" i="1" s="1" a="1"/>
  <c r="K2048" i="1" s="1"/>
  <c r="J2049" i="1"/>
  <c r="K2049" i="1" s="1" a="1"/>
  <c r="K2049" i="1" s="1"/>
  <c r="J2050" i="1"/>
  <c r="K2050" i="1" s="1" a="1"/>
  <c r="K2050" i="1" s="1"/>
  <c r="J2051" i="1"/>
  <c r="K2051" i="1" s="1" a="1"/>
  <c r="K2051" i="1" s="1"/>
  <c r="J2052" i="1"/>
  <c r="K2052" i="1" s="1" a="1"/>
  <c r="K2052" i="1" s="1"/>
  <c r="J2053" i="1"/>
  <c r="K2053" i="1" s="1" a="1"/>
  <c r="K2053" i="1" s="1"/>
  <c r="J2054" i="1"/>
  <c r="K2054" i="1" s="1" a="1"/>
  <c r="K2054" i="1" s="1"/>
  <c r="J2055" i="1"/>
  <c r="K2055" i="1" s="1" a="1"/>
  <c r="K2055" i="1" s="1"/>
  <c r="J2056" i="1"/>
  <c r="K2056" i="1" s="1" a="1"/>
  <c r="K2056" i="1" s="1"/>
  <c r="J2057" i="1"/>
  <c r="K2057" i="1" s="1" a="1"/>
  <c r="K2057" i="1" s="1"/>
  <c r="J2058" i="1"/>
  <c r="K2058" i="1" s="1" a="1"/>
  <c r="K2058" i="1" s="1"/>
  <c r="J2059" i="1"/>
  <c r="K2059" i="1" s="1" a="1"/>
  <c r="K2059" i="1" s="1"/>
  <c r="J2060" i="1"/>
  <c r="K2060" i="1" s="1" a="1"/>
  <c r="K2060" i="1" s="1"/>
  <c r="J2061" i="1"/>
  <c r="K2061" i="1" s="1" a="1"/>
  <c r="K2061" i="1" s="1"/>
  <c r="J2062" i="1"/>
  <c r="K2062" i="1" s="1" a="1"/>
  <c r="K2062" i="1" s="1"/>
  <c r="J2063" i="1"/>
  <c r="K2063" i="1" s="1" a="1"/>
  <c r="K2063" i="1" s="1"/>
  <c r="J2064" i="1"/>
  <c r="K2064" i="1" s="1" a="1"/>
  <c r="K2064" i="1" s="1"/>
  <c r="J2065" i="1"/>
  <c r="K2065" i="1" s="1" a="1"/>
  <c r="K2065" i="1" s="1"/>
  <c r="J2066" i="1"/>
  <c r="K2066" i="1" s="1" a="1"/>
  <c r="K2066" i="1" s="1"/>
  <c r="J2067" i="1"/>
  <c r="K2067" i="1" s="1" a="1"/>
  <c r="K2067" i="1" s="1"/>
  <c r="J2068" i="1"/>
  <c r="K2068" i="1" s="1" a="1"/>
  <c r="K2068" i="1" s="1"/>
  <c r="J2069" i="1"/>
  <c r="K2069" i="1" s="1" a="1"/>
  <c r="K2069" i="1" s="1"/>
  <c r="J2070" i="1"/>
  <c r="K2070" i="1" s="1" a="1"/>
  <c r="K2070" i="1" s="1"/>
  <c r="J2071" i="1"/>
  <c r="K2071" i="1" s="1" a="1"/>
  <c r="K2071" i="1" s="1"/>
  <c r="J2072" i="1"/>
  <c r="K2072" i="1" s="1" a="1"/>
  <c r="K2072" i="1" s="1"/>
  <c r="J2073" i="1"/>
  <c r="K2073" i="1" s="1" a="1"/>
  <c r="K2073" i="1" s="1"/>
  <c r="J2074" i="1"/>
  <c r="K2074" i="1" s="1" a="1"/>
  <c r="K2074" i="1" s="1"/>
  <c r="J2075" i="1"/>
  <c r="K2075" i="1" s="1" a="1"/>
  <c r="K2075" i="1" s="1"/>
  <c r="J2076" i="1"/>
  <c r="K2076" i="1" s="1" a="1"/>
  <c r="K2076" i="1" s="1"/>
  <c r="J2077" i="1"/>
  <c r="K2077" i="1" s="1" a="1"/>
  <c r="K2077" i="1" s="1"/>
  <c r="J2078" i="1"/>
  <c r="K2078" i="1" s="1" a="1"/>
  <c r="K2078" i="1" s="1"/>
  <c r="J2079" i="1"/>
  <c r="K2079" i="1" s="1" a="1"/>
  <c r="K2079" i="1" s="1"/>
  <c r="J2080" i="1"/>
  <c r="K2080" i="1" s="1" a="1"/>
  <c r="K2080" i="1" s="1"/>
  <c r="J2081" i="1"/>
  <c r="K2081" i="1" s="1" a="1"/>
  <c r="K2081" i="1" s="1"/>
  <c r="J2082" i="1"/>
  <c r="K2082" i="1" s="1" a="1"/>
  <c r="K2082" i="1" s="1"/>
  <c r="J2083" i="1"/>
  <c r="K2083" i="1" s="1" a="1"/>
  <c r="K2083" i="1" s="1"/>
  <c r="J2084" i="1"/>
  <c r="K2084" i="1" s="1" a="1"/>
  <c r="K2084" i="1" s="1"/>
  <c r="J2085" i="1"/>
  <c r="K2085" i="1" s="1" a="1"/>
  <c r="K2085" i="1" s="1"/>
  <c r="J2086" i="1"/>
  <c r="K2086" i="1" s="1" a="1"/>
  <c r="K2086" i="1" s="1"/>
  <c r="J2087" i="1"/>
  <c r="K2087" i="1" s="1" a="1"/>
  <c r="K2087" i="1" s="1"/>
  <c r="J2088" i="1"/>
  <c r="K2088" i="1" s="1" a="1"/>
  <c r="K2088" i="1" s="1"/>
  <c r="J2089" i="1"/>
  <c r="K2089" i="1" s="1" a="1"/>
  <c r="K2089" i="1" s="1"/>
  <c r="J2090" i="1"/>
  <c r="K2090" i="1" s="1" a="1"/>
  <c r="K2090" i="1" s="1"/>
  <c r="J2091" i="1"/>
  <c r="K2091" i="1" s="1" a="1"/>
  <c r="K2091" i="1" s="1"/>
  <c r="J2092" i="1"/>
  <c r="K2092" i="1" s="1" a="1"/>
  <c r="K2092" i="1" s="1"/>
  <c r="J2093" i="1"/>
  <c r="K2093" i="1" s="1" a="1"/>
  <c r="K2093" i="1" s="1"/>
  <c r="J2094" i="1"/>
  <c r="K2094" i="1" s="1" a="1"/>
  <c r="K2094" i="1" s="1"/>
  <c r="J2095" i="1"/>
  <c r="K2095" i="1" s="1" a="1"/>
  <c r="K2095" i="1" s="1"/>
  <c r="J2096" i="1"/>
  <c r="K2096" i="1" s="1" a="1"/>
  <c r="K2096" i="1" s="1"/>
  <c r="J2097" i="1"/>
  <c r="K2097" i="1" s="1" a="1"/>
  <c r="K2097" i="1" s="1"/>
  <c r="J2098" i="1"/>
  <c r="K2098" i="1" s="1" a="1"/>
  <c r="K2098" i="1" s="1"/>
  <c r="J2099" i="1"/>
  <c r="K2099" i="1" s="1" a="1"/>
  <c r="K2099" i="1" s="1"/>
  <c r="J2100" i="1"/>
  <c r="K2100" i="1" s="1" a="1"/>
  <c r="K2100" i="1" s="1"/>
  <c r="J2101" i="1"/>
  <c r="K2101" i="1" s="1" a="1"/>
  <c r="K2101" i="1" s="1"/>
  <c r="J2102" i="1"/>
  <c r="K2102" i="1" s="1" a="1"/>
  <c r="K2102" i="1" s="1"/>
  <c r="J2103" i="1"/>
  <c r="K2103" i="1" s="1" a="1"/>
  <c r="K2103" i="1" s="1"/>
  <c r="J2104" i="1"/>
  <c r="K2104" i="1" s="1" a="1"/>
  <c r="K2104" i="1" s="1"/>
  <c r="J2105" i="1"/>
  <c r="K2105" i="1" s="1" a="1"/>
  <c r="K2105" i="1" s="1"/>
  <c r="J2106" i="1"/>
  <c r="K2106" i="1" s="1" a="1"/>
  <c r="K2106" i="1" s="1"/>
  <c r="J2107" i="1"/>
  <c r="K2107" i="1" s="1" a="1"/>
  <c r="K2107" i="1" s="1"/>
  <c r="J2108" i="1"/>
  <c r="K2108" i="1" s="1" a="1"/>
  <c r="K2108" i="1" s="1"/>
  <c r="J2109" i="1"/>
  <c r="K2109" i="1" s="1" a="1"/>
  <c r="J2110" i="1"/>
  <c r="K2110" i="1" s="1" a="1"/>
  <c r="K2110" i="1" s="1"/>
  <c r="J2111" i="1"/>
  <c r="K2111" i="1" s="1" a="1"/>
  <c r="K2111" i="1" s="1"/>
  <c r="J2112" i="1"/>
  <c r="K2112" i="1" s="1" a="1"/>
  <c r="K2112" i="1" s="1"/>
  <c r="J2113" i="1"/>
  <c r="K2113" i="1" s="1" a="1"/>
  <c r="K2113" i="1" s="1"/>
  <c r="J2114" i="1"/>
  <c r="K2114" i="1" s="1" a="1"/>
  <c r="K2114" i="1" s="1"/>
  <c r="J2115" i="1"/>
  <c r="K2115" i="1" s="1" a="1"/>
  <c r="K2115" i="1" s="1"/>
  <c r="J2116" i="1"/>
  <c r="K2116" i="1" s="1" a="1"/>
  <c r="K2116" i="1" s="1"/>
  <c r="J2117" i="1"/>
  <c r="K2117" i="1" s="1" a="1"/>
  <c r="K2117" i="1" s="1"/>
  <c r="J2118" i="1"/>
  <c r="K2118" i="1" s="1" a="1"/>
  <c r="K2118" i="1" s="1"/>
  <c r="J2119" i="1"/>
  <c r="K2119" i="1" s="1" a="1"/>
  <c r="K2119" i="1" s="1"/>
  <c r="J2120" i="1"/>
  <c r="K2120" i="1" s="1" a="1"/>
  <c r="K2120" i="1" s="1"/>
  <c r="J2121" i="1"/>
  <c r="K2121" i="1" s="1" a="1"/>
  <c r="K2121" i="1" s="1"/>
  <c r="J2122" i="1"/>
  <c r="K2122" i="1" s="1" a="1"/>
  <c r="K2122" i="1" s="1"/>
  <c r="J2123" i="1"/>
  <c r="K2123" i="1" s="1" a="1"/>
  <c r="K2123" i="1" s="1"/>
  <c r="J2124" i="1"/>
  <c r="K2124" i="1" s="1" a="1"/>
  <c r="K2124" i="1" s="1"/>
  <c r="J2125" i="1"/>
  <c r="K2125" i="1" s="1" a="1"/>
  <c r="K2125" i="1" s="1"/>
  <c r="J2126" i="1"/>
  <c r="K2126" i="1" s="1" a="1"/>
  <c r="K2126" i="1" s="1"/>
  <c r="J2127" i="1"/>
  <c r="K2127" i="1" s="1" a="1"/>
  <c r="K2127" i="1" s="1"/>
  <c r="J2128" i="1"/>
  <c r="K2128" i="1" s="1" a="1"/>
  <c r="K2128" i="1" s="1"/>
  <c r="J2129" i="1"/>
  <c r="K2129" i="1" s="1" a="1"/>
  <c r="K2129" i="1" s="1"/>
  <c r="J2130" i="1"/>
  <c r="K2130" i="1" s="1" a="1"/>
  <c r="K2130" i="1" s="1"/>
  <c r="J2131" i="1"/>
  <c r="K2131" i="1" s="1" a="1"/>
  <c r="K2131" i="1" s="1"/>
  <c r="J2132" i="1"/>
  <c r="K2132" i="1" s="1" a="1"/>
  <c r="J2133" i="1"/>
  <c r="K2133" i="1" s="1" a="1"/>
  <c r="K2133" i="1" s="1"/>
  <c r="J2134" i="1"/>
  <c r="K2134" i="1" s="1" a="1"/>
  <c r="K2134" i="1" s="1"/>
  <c r="J2135" i="1"/>
  <c r="K2135" i="1" s="1" a="1"/>
  <c r="K2135" i="1" s="1"/>
  <c r="J2136" i="1"/>
  <c r="K2136" i="1" s="1" a="1"/>
  <c r="K2136" i="1" s="1"/>
  <c r="J2137" i="1"/>
  <c r="K2137" i="1" s="1" a="1"/>
  <c r="K2137" i="1" s="1"/>
  <c r="J2138" i="1"/>
  <c r="K2138" i="1" s="1" a="1"/>
  <c r="K2138" i="1" s="1"/>
  <c r="J2139" i="1"/>
  <c r="K2139" i="1" s="1" a="1"/>
  <c r="K2139" i="1" s="1"/>
  <c r="J2140" i="1"/>
  <c r="K2140" i="1" s="1" a="1"/>
  <c r="K2140" i="1" s="1"/>
  <c r="J2141" i="1"/>
  <c r="K2141" i="1" s="1" a="1"/>
  <c r="K2141" i="1" s="1"/>
  <c r="J2142" i="1"/>
  <c r="K2142" i="1" s="1" a="1"/>
  <c r="K2142" i="1" s="1"/>
  <c r="J2143" i="1"/>
  <c r="K2143" i="1" s="1" a="1"/>
  <c r="K2143" i="1" s="1"/>
  <c r="J2144" i="1"/>
  <c r="K2144" i="1" s="1" a="1"/>
  <c r="K2144" i="1" s="1"/>
  <c r="J2145" i="1"/>
  <c r="K2145" i="1" s="1" a="1"/>
  <c r="K2145" i="1" s="1"/>
  <c r="J2146" i="1"/>
  <c r="K2146" i="1" s="1" a="1"/>
  <c r="K2146" i="1" s="1"/>
  <c r="J2147" i="1"/>
  <c r="K2147" i="1" s="1" a="1"/>
  <c r="K2147" i="1" s="1"/>
  <c r="J2148" i="1"/>
  <c r="K2148" i="1" s="1" a="1"/>
  <c r="K2148" i="1" s="1"/>
  <c r="J2149" i="1"/>
  <c r="K2149" i="1" s="1" a="1"/>
  <c r="K2149" i="1" s="1"/>
  <c r="J2150" i="1"/>
  <c r="K2150" i="1" s="1" a="1"/>
  <c r="K2150" i="1" s="1"/>
  <c r="J2151" i="1"/>
  <c r="K2151" i="1" s="1" a="1"/>
  <c r="K2151" i="1" s="1"/>
  <c r="J2152" i="1"/>
  <c r="K2152" i="1" s="1" a="1"/>
  <c r="K2152" i="1" s="1"/>
  <c r="J2153" i="1"/>
  <c r="K2153" i="1" s="1" a="1"/>
  <c r="K2153" i="1" s="1"/>
  <c r="J2154" i="1"/>
  <c r="K2154" i="1" s="1" a="1"/>
  <c r="K2154" i="1" s="1"/>
  <c r="J2155" i="1"/>
  <c r="K2155" i="1" s="1" a="1"/>
  <c r="K2155" i="1" s="1"/>
  <c r="J2156" i="1"/>
  <c r="K2156" i="1" s="1" a="1"/>
  <c r="K2156" i="1" s="1"/>
  <c r="J2157" i="1"/>
  <c r="K2157" i="1" s="1" a="1"/>
  <c r="K2157" i="1" s="1"/>
  <c r="J2158" i="1"/>
  <c r="K2158" i="1" s="1" a="1"/>
  <c r="K2158" i="1" s="1"/>
  <c r="J2159" i="1"/>
  <c r="K2159" i="1" s="1" a="1"/>
  <c r="K2159" i="1" s="1"/>
  <c r="J2160" i="1"/>
  <c r="K2160" i="1" s="1" a="1"/>
  <c r="K2160" i="1" s="1"/>
  <c r="J2161" i="1"/>
  <c r="K2161" i="1" s="1" a="1"/>
  <c r="K2161" i="1" s="1"/>
  <c r="J2162" i="1"/>
  <c r="K2162" i="1" s="1" a="1"/>
  <c r="K2162" i="1" s="1"/>
  <c r="J2163" i="1"/>
  <c r="K2163" i="1" s="1" a="1"/>
  <c r="K2163" i="1" s="1"/>
  <c r="J2164" i="1"/>
  <c r="K2164" i="1" s="1" a="1"/>
  <c r="K2164" i="1" s="1"/>
  <c r="J2165" i="1"/>
  <c r="K2165" i="1" s="1" a="1"/>
  <c r="K2165" i="1" s="1"/>
  <c r="J2166" i="1"/>
  <c r="K2166" i="1" s="1" a="1"/>
  <c r="K2166" i="1" s="1"/>
  <c r="J2167" i="1"/>
  <c r="K2167" i="1" s="1" a="1"/>
  <c r="K2167" i="1" s="1"/>
  <c r="J2168" i="1"/>
  <c r="K2168" i="1" s="1" a="1"/>
  <c r="K2168" i="1" s="1"/>
  <c r="J2169" i="1"/>
  <c r="K2169" i="1" s="1" a="1"/>
  <c r="K2169" i="1" s="1"/>
  <c r="J2170" i="1"/>
  <c r="K2170" i="1" s="1" a="1"/>
  <c r="K2170" i="1" s="1"/>
  <c r="J2171" i="1"/>
  <c r="K2171" i="1" s="1" a="1"/>
  <c r="K2171" i="1" s="1"/>
  <c r="J2172" i="1"/>
  <c r="K2172" i="1" s="1" a="1"/>
  <c r="K2172" i="1" s="1"/>
  <c r="J2173" i="1"/>
  <c r="K2173" i="1" s="1" a="1"/>
  <c r="K2173" i="1" s="1"/>
  <c r="J2174" i="1"/>
  <c r="K2174" i="1" s="1" a="1"/>
  <c r="K2174" i="1" s="1"/>
  <c r="J2175" i="1"/>
  <c r="K2175" i="1" s="1" a="1"/>
  <c r="K2175" i="1" s="1"/>
  <c r="J2176" i="1"/>
  <c r="K2176" i="1" s="1" a="1"/>
  <c r="K2176" i="1" s="1"/>
  <c r="J2177" i="1"/>
  <c r="K2177" i="1" s="1" a="1"/>
  <c r="K2177" i="1" s="1"/>
  <c r="J2178" i="1"/>
  <c r="K2178" i="1" s="1" a="1"/>
  <c r="K2178" i="1" s="1"/>
  <c r="J2179" i="1"/>
  <c r="K2179" i="1" s="1" a="1"/>
  <c r="K2179" i="1" s="1"/>
  <c r="J2180" i="1"/>
  <c r="K2180" i="1" s="1" a="1"/>
  <c r="K2180" i="1" s="1"/>
  <c r="J2181" i="1"/>
  <c r="K2181" i="1" s="1" a="1"/>
  <c r="K2181" i="1" s="1"/>
  <c r="J2182" i="1"/>
  <c r="K2182" i="1" s="1" a="1"/>
  <c r="K2182" i="1" s="1"/>
  <c r="J2183" i="1"/>
  <c r="K2183" i="1" s="1" a="1"/>
  <c r="K2183" i="1" s="1"/>
  <c r="J2184" i="1"/>
  <c r="K2184" i="1" s="1" a="1"/>
  <c r="K2184" i="1" s="1"/>
  <c r="J2185" i="1"/>
  <c r="K2185" i="1" s="1" a="1"/>
  <c r="K2185" i="1" s="1"/>
  <c r="J2186" i="1"/>
  <c r="K2186" i="1" s="1" a="1"/>
  <c r="K2186" i="1" s="1"/>
  <c r="J2187" i="1"/>
  <c r="K2187" i="1" s="1" a="1"/>
  <c r="K2187" i="1" s="1"/>
  <c r="J2188" i="1"/>
  <c r="K2188" i="1" s="1" a="1"/>
  <c r="K2188" i="1" s="1"/>
  <c r="J2189" i="1"/>
  <c r="K2189" i="1" s="1" a="1"/>
  <c r="K2189" i="1" s="1"/>
  <c r="J2190" i="1"/>
  <c r="K2190" i="1" s="1" a="1"/>
  <c r="K2190" i="1" s="1"/>
  <c r="J2191" i="1"/>
  <c r="K2191" i="1" s="1" a="1"/>
  <c r="K2191" i="1" s="1"/>
  <c r="J2192" i="1"/>
  <c r="K2192" i="1" s="1" a="1"/>
  <c r="K2192" i="1" s="1"/>
  <c r="J2193" i="1"/>
  <c r="K2193" i="1" s="1" a="1"/>
  <c r="K2193" i="1" s="1"/>
  <c r="J2194" i="1"/>
  <c r="K2194" i="1" s="1" a="1"/>
  <c r="K2194" i="1" s="1"/>
  <c r="J2195" i="1"/>
  <c r="K2195" i="1" s="1" a="1"/>
  <c r="K2195" i="1" s="1"/>
  <c r="J2196" i="1"/>
  <c r="K2196" i="1" s="1" a="1"/>
  <c r="K2196" i="1" s="1"/>
  <c r="J2197" i="1"/>
  <c r="K2197" i="1" s="1" a="1"/>
  <c r="K2197" i="1" s="1"/>
  <c r="J2198" i="1"/>
  <c r="K2198" i="1" s="1" a="1"/>
  <c r="K2198" i="1" s="1"/>
  <c r="J2199" i="1"/>
  <c r="K2199" i="1" s="1" a="1"/>
  <c r="K2199" i="1" s="1"/>
  <c r="J2200" i="1"/>
  <c r="K2200" i="1" s="1" a="1"/>
  <c r="K2200" i="1" s="1"/>
  <c r="J2201" i="1"/>
  <c r="K2201" i="1" s="1" a="1"/>
  <c r="K2201" i="1" s="1"/>
  <c r="J2202" i="1"/>
  <c r="K2202" i="1" s="1" a="1"/>
  <c r="K2202" i="1" s="1"/>
  <c r="J2203" i="1"/>
  <c r="K2203" i="1" s="1" a="1"/>
  <c r="K2203" i="1" s="1"/>
  <c r="J2204" i="1"/>
  <c r="K2204" i="1" s="1" a="1"/>
  <c r="K2204" i="1" s="1"/>
  <c r="J2205" i="1"/>
  <c r="K2205" i="1" s="1" a="1"/>
  <c r="K2205" i="1" s="1"/>
  <c r="J2206" i="1"/>
  <c r="K2206" i="1" s="1" a="1"/>
  <c r="K2206" i="1" s="1"/>
  <c r="J2207" i="1"/>
  <c r="K2207" i="1" s="1" a="1"/>
  <c r="K2207" i="1" s="1"/>
  <c r="J2208" i="1"/>
  <c r="K2208" i="1" s="1" a="1"/>
  <c r="K2208" i="1" s="1"/>
  <c r="J2209" i="1"/>
  <c r="K2209" i="1" s="1" a="1"/>
  <c r="K2209" i="1" s="1"/>
  <c r="J2210" i="1"/>
  <c r="K2210" i="1" s="1" a="1"/>
  <c r="K2210" i="1" s="1"/>
  <c r="J2211" i="1"/>
  <c r="K2211" i="1" s="1" a="1"/>
  <c r="K2211" i="1" s="1"/>
  <c r="J2212" i="1"/>
  <c r="K2212" i="1" s="1" a="1"/>
  <c r="K2212" i="1" s="1"/>
  <c r="J2213" i="1"/>
  <c r="K2213" i="1" s="1" a="1"/>
  <c r="K2213" i="1" s="1"/>
  <c r="J2214" i="1"/>
  <c r="K2214" i="1" s="1" a="1"/>
  <c r="K2214" i="1" s="1"/>
  <c r="J2215" i="1"/>
  <c r="K2215" i="1" s="1" a="1"/>
  <c r="K2215" i="1" s="1"/>
  <c r="J2216" i="1"/>
  <c r="K2216" i="1" s="1" a="1"/>
  <c r="K2216" i="1" s="1"/>
  <c r="J2217" i="1"/>
  <c r="K2217" i="1" s="1" a="1"/>
  <c r="K2217" i="1" s="1"/>
  <c r="J2218" i="1"/>
  <c r="K2218" i="1" s="1" a="1"/>
  <c r="K2218" i="1" s="1"/>
  <c r="J2219" i="1"/>
  <c r="K2219" i="1" s="1" a="1"/>
  <c r="K2219" i="1" s="1"/>
  <c r="J2220" i="1"/>
  <c r="K2220" i="1" s="1" a="1"/>
  <c r="K2220" i="1" s="1"/>
  <c r="J2221" i="1"/>
  <c r="K2221" i="1" s="1" a="1"/>
  <c r="K2221" i="1" s="1"/>
  <c r="J2222" i="1"/>
  <c r="K2222" i="1" s="1" a="1"/>
  <c r="K2222" i="1" s="1"/>
  <c r="J2223" i="1"/>
  <c r="K2223" i="1" s="1" a="1"/>
  <c r="K2223" i="1" s="1"/>
  <c r="J2224" i="1"/>
  <c r="K2224" i="1" s="1" a="1"/>
  <c r="K2224" i="1" s="1"/>
  <c r="J2225" i="1"/>
  <c r="K2225" i="1" s="1" a="1"/>
  <c r="K2225" i="1" s="1"/>
  <c r="J2226" i="1"/>
  <c r="K2226" i="1" s="1" a="1"/>
  <c r="K2226" i="1" s="1"/>
  <c r="J2227" i="1"/>
  <c r="K2227" i="1" s="1" a="1"/>
  <c r="K2227" i="1" s="1"/>
  <c r="J2228" i="1"/>
  <c r="K2228" i="1" s="1" a="1"/>
  <c r="K2228" i="1" s="1"/>
  <c r="J2229" i="1"/>
  <c r="K2229" i="1" s="1" a="1"/>
  <c r="K2229" i="1" s="1"/>
  <c r="J2230" i="1"/>
  <c r="K2230" i="1" s="1" a="1"/>
  <c r="K2230" i="1" s="1"/>
  <c r="J2231" i="1"/>
  <c r="K2231" i="1" s="1" a="1"/>
  <c r="K2231" i="1" s="1"/>
  <c r="J2232" i="1"/>
  <c r="K2232" i="1" s="1" a="1"/>
  <c r="K2232" i="1" s="1"/>
  <c r="J2233" i="1"/>
  <c r="K2233" i="1" s="1" a="1"/>
  <c r="K2233" i="1" s="1"/>
  <c r="J2234" i="1"/>
  <c r="K2234" i="1" s="1" a="1"/>
  <c r="K2234" i="1" s="1"/>
  <c r="J2235" i="1"/>
  <c r="K2235" i="1" s="1" a="1"/>
  <c r="K2235" i="1" s="1"/>
  <c r="J2236" i="1"/>
  <c r="K2236" i="1" s="1" a="1"/>
  <c r="K2236" i="1" s="1"/>
  <c r="J2237" i="1"/>
  <c r="K2237" i="1" s="1" a="1"/>
  <c r="J2238" i="1"/>
  <c r="K2238" i="1" s="1" a="1"/>
  <c r="K2238" i="1" s="1"/>
  <c r="J2239" i="1"/>
  <c r="K2239" i="1" s="1" a="1"/>
  <c r="K2239" i="1" s="1"/>
  <c r="J2240" i="1"/>
  <c r="K2240" i="1" s="1" a="1"/>
  <c r="K2240" i="1" s="1"/>
  <c r="J2241" i="1"/>
  <c r="K2241" i="1" s="1" a="1"/>
  <c r="K2241" i="1" s="1"/>
  <c r="J2242" i="1"/>
  <c r="K2242" i="1" s="1" a="1"/>
  <c r="K2242" i="1" s="1"/>
  <c r="J2243" i="1"/>
  <c r="K2243" i="1" s="1" a="1"/>
  <c r="K2243" i="1" s="1"/>
  <c r="J2244" i="1"/>
  <c r="K2244" i="1" s="1" a="1"/>
  <c r="K2244" i="1" s="1"/>
  <c r="J2245" i="1"/>
  <c r="K2245" i="1" s="1" a="1"/>
  <c r="K2245" i="1" s="1"/>
  <c r="J2246" i="1"/>
  <c r="K2246" i="1" s="1" a="1"/>
  <c r="K2246" i="1" s="1"/>
  <c r="J2247" i="1"/>
  <c r="K2247" i="1" s="1" a="1"/>
  <c r="K2247" i="1" s="1"/>
  <c r="J2248" i="1"/>
  <c r="K2248" i="1" s="1" a="1"/>
  <c r="K2248" i="1" s="1"/>
  <c r="J2249" i="1"/>
  <c r="K2249" i="1" s="1" a="1"/>
  <c r="K2249" i="1" s="1"/>
  <c r="J2250" i="1"/>
  <c r="K2250" i="1" s="1" a="1"/>
  <c r="K2250" i="1" s="1"/>
  <c r="J2251" i="1"/>
  <c r="K2251" i="1" s="1" a="1"/>
  <c r="K2251" i="1" s="1"/>
  <c r="J2252" i="1"/>
  <c r="K2252" i="1" s="1" a="1"/>
  <c r="K2252" i="1" s="1"/>
  <c r="J2253" i="1"/>
  <c r="K2253" i="1" s="1" a="1"/>
  <c r="K2253" i="1" s="1"/>
  <c r="J2254" i="1"/>
  <c r="K2254" i="1" s="1" a="1"/>
  <c r="K2254" i="1" s="1"/>
  <c r="J2255" i="1"/>
  <c r="K2255" i="1" s="1" a="1"/>
  <c r="K2255" i="1" s="1"/>
  <c r="J2256" i="1"/>
  <c r="K2256" i="1" s="1" a="1"/>
  <c r="K2256" i="1" s="1"/>
  <c r="J2257" i="1"/>
  <c r="K2257" i="1" s="1" a="1"/>
  <c r="K2257" i="1" s="1"/>
  <c r="J2258" i="1"/>
  <c r="K2258" i="1" s="1" a="1"/>
  <c r="K2258" i="1" s="1"/>
  <c r="J2259" i="1"/>
  <c r="K2259" i="1" s="1" a="1"/>
  <c r="K2259" i="1" s="1"/>
  <c r="J2260" i="1"/>
  <c r="K2260" i="1" s="1" a="1"/>
  <c r="J2261" i="1"/>
  <c r="K2261" i="1" s="1" a="1"/>
  <c r="K2261" i="1" s="1"/>
  <c r="J2262" i="1"/>
  <c r="K2262" i="1" s="1" a="1"/>
  <c r="K2262" i="1" s="1"/>
  <c r="J2263" i="1"/>
  <c r="K2263" i="1" s="1" a="1"/>
  <c r="K2263" i="1" s="1"/>
  <c r="J2264" i="1"/>
  <c r="K2264" i="1" s="1" a="1"/>
  <c r="K2264" i="1" s="1"/>
  <c r="J2265" i="1"/>
  <c r="K2265" i="1" s="1" a="1"/>
  <c r="K2265" i="1" s="1"/>
  <c r="J2266" i="1"/>
  <c r="K2266" i="1" s="1" a="1"/>
  <c r="K2266" i="1" s="1"/>
  <c r="J2267" i="1"/>
  <c r="K2267" i="1" s="1" a="1"/>
  <c r="K2267" i="1" s="1"/>
  <c r="J2268" i="1"/>
  <c r="K2268" i="1" s="1" a="1"/>
  <c r="K2268" i="1" s="1"/>
  <c r="J2269" i="1"/>
  <c r="K2269" i="1" s="1" a="1"/>
  <c r="K2269" i="1" s="1"/>
  <c r="J2270" i="1"/>
  <c r="K2270" i="1" s="1" a="1"/>
  <c r="K2270" i="1" s="1"/>
  <c r="J2271" i="1"/>
  <c r="K2271" i="1" s="1" a="1"/>
  <c r="K2271" i="1" s="1"/>
  <c r="J2272" i="1"/>
  <c r="K2272" i="1" s="1" a="1"/>
  <c r="K2272" i="1" s="1"/>
  <c r="J2273" i="1"/>
  <c r="K2273" i="1" s="1" a="1"/>
  <c r="K2273" i="1" s="1"/>
  <c r="J2274" i="1"/>
  <c r="K2274" i="1" s="1" a="1"/>
  <c r="K2274" i="1" s="1"/>
  <c r="J2275" i="1"/>
  <c r="K2275" i="1" s="1" a="1"/>
  <c r="K2275" i="1" s="1"/>
  <c r="J2276" i="1"/>
  <c r="K2276" i="1" s="1" a="1"/>
  <c r="K2276" i="1" s="1"/>
  <c r="J2277" i="1"/>
  <c r="K2277" i="1" s="1" a="1"/>
  <c r="K2277" i="1" s="1"/>
  <c r="J2278" i="1"/>
  <c r="K2278" i="1" s="1" a="1"/>
  <c r="K2278" i="1" s="1"/>
  <c r="J2279" i="1"/>
  <c r="K2279" i="1" s="1" a="1"/>
  <c r="K2279" i="1" s="1"/>
  <c r="J2280" i="1"/>
  <c r="K2280" i="1" s="1" a="1"/>
  <c r="K2280" i="1" s="1"/>
  <c r="J2281" i="1"/>
  <c r="K2281" i="1" s="1" a="1"/>
  <c r="K2281" i="1" s="1"/>
  <c r="J2282" i="1"/>
  <c r="K2282" i="1" s="1" a="1"/>
  <c r="K2282" i="1" s="1"/>
  <c r="J2283" i="1"/>
  <c r="K2283" i="1" s="1" a="1"/>
  <c r="K2283" i="1" s="1"/>
  <c r="J2284" i="1"/>
  <c r="K2284" i="1" s="1" a="1"/>
  <c r="K2284" i="1" s="1"/>
  <c r="J2285" i="1"/>
  <c r="K2285" i="1" s="1" a="1"/>
  <c r="K2285" i="1" s="1"/>
  <c r="J2286" i="1"/>
  <c r="K2286" i="1" s="1" a="1"/>
  <c r="K2286" i="1" s="1"/>
  <c r="J2287" i="1"/>
  <c r="K2287" i="1" s="1" a="1"/>
  <c r="K2287" i="1" s="1"/>
  <c r="J2288" i="1"/>
  <c r="K2288" i="1" s="1" a="1"/>
  <c r="K2288" i="1" s="1"/>
  <c r="J2289" i="1"/>
  <c r="K2289" i="1" s="1" a="1"/>
  <c r="K2289" i="1" s="1"/>
  <c r="J2290" i="1"/>
  <c r="K2290" i="1" s="1" a="1"/>
  <c r="K2290" i="1" s="1"/>
  <c r="J2291" i="1"/>
  <c r="K2291" i="1" s="1" a="1"/>
  <c r="K2291" i="1" s="1"/>
  <c r="J2292" i="1"/>
  <c r="K2292" i="1" s="1" a="1"/>
  <c r="K2292" i="1" s="1"/>
  <c r="J2293" i="1"/>
  <c r="K2293" i="1" s="1" a="1"/>
  <c r="K2293" i="1" s="1"/>
  <c r="J2294" i="1"/>
  <c r="K2294" i="1" s="1" a="1"/>
  <c r="K2294" i="1" s="1"/>
  <c r="J2295" i="1"/>
  <c r="K2295" i="1" s="1" a="1"/>
  <c r="K2295" i="1" s="1"/>
  <c r="J2296" i="1"/>
  <c r="K2296" i="1" s="1" a="1"/>
  <c r="K2296" i="1" s="1"/>
  <c r="J2297" i="1"/>
  <c r="K2297" i="1" s="1" a="1"/>
  <c r="K2297" i="1" s="1"/>
  <c r="J2298" i="1"/>
  <c r="K2298" i="1" s="1" a="1"/>
  <c r="K2298" i="1" s="1"/>
  <c r="J2299" i="1"/>
  <c r="K2299" i="1" s="1" a="1"/>
  <c r="K2299" i="1" s="1"/>
  <c r="J2300" i="1"/>
  <c r="K2300" i="1" s="1" a="1"/>
  <c r="K2300" i="1" s="1"/>
  <c r="J2301" i="1"/>
  <c r="K2301" i="1" s="1" a="1"/>
  <c r="K2301" i="1" s="1"/>
  <c r="J2302" i="1"/>
  <c r="K2302" i="1" s="1" a="1"/>
  <c r="K2302" i="1" s="1"/>
  <c r="J2303" i="1"/>
  <c r="K2303" i="1" s="1" a="1"/>
  <c r="K2303" i="1" s="1"/>
  <c r="J2304" i="1"/>
  <c r="K2304" i="1" s="1" a="1"/>
  <c r="K2304" i="1" s="1"/>
  <c r="J2305" i="1"/>
  <c r="K2305" i="1" s="1" a="1"/>
  <c r="K2305" i="1" s="1"/>
  <c r="J2306" i="1"/>
  <c r="K2306" i="1" s="1" a="1"/>
  <c r="K2306" i="1" s="1"/>
  <c r="J2307" i="1"/>
  <c r="K2307" i="1" s="1" a="1"/>
  <c r="K2307" i="1" s="1"/>
  <c r="J2308" i="1"/>
  <c r="K2308" i="1" s="1" a="1"/>
  <c r="K2308" i="1" s="1"/>
  <c r="J2309" i="1"/>
  <c r="K2309" i="1" s="1" a="1"/>
  <c r="K2309" i="1" s="1"/>
  <c r="J2310" i="1"/>
  <c r="K2310" i="1" s="1" a="1"/>
  <c r="K2310" i="1" s="1"/>
  <c r="J2311" i="1"/>
  <c r="K2311" i="1" s="1" a="1"/>
  <c r="K2311" i="1" s="1"/>
  <c r="J2312" i="1"/>
  <c r="K2312" i="1" s="1" a="1"/>
  <c r="K2312" i="1" s="1"/>
  <c r="J2313" i="1"/>
  <c r="K2313" i="1" s="1" a="1"/>
  <c r="K2313" i="1" s="1"/>
  <c r="J2314" i="1"/>
  <c r="K2314" i="1" s="1" a="1"/>
  <c r="K2314" i="1" s="1"/>
  <c r="J2315" i="1"/>
  <c r="K2315" i="1" s="1" a="1"/>
  <c r="K2315" i="1" s="1"/>
  <c r="J2316" i="1"/>
  <c r="K2316" i="1" s="1" a="1"/>
  <c r="K2316" i="1" s="1"/>
  <c r="J2317" i="1"/>
  <c r="K2317" i="1" s="1" a="1"/>
  <c r="K2317" i="1" s="1"/>
  <c r="J2318" i="1"/>
  <c r="K2318" i="1" s="1" a="1"/>
  <c r="K2318" i="1" s="1"/>
  <c r="J2319" i="1"/>
  <c r="K2319" i="1" s="1" a="1"/>
  <c r="K2319" i="1" s="1"/>
  <c r="J2320" i="1"/>
  <c r="K2320" i="1" s="1" a="1"/>
  <c r="K2320" i="1" s="1"/>
  <c r="J2321" i="1"/>
  <c r="K2321" i="1" s="1" a="1"/>
  <c r="K2321" i="1" s="1"/>
  <c r="J2322" i="1"/>
  <c r="K2322" i="1" s="1" a="1"/>
  <c r="K2322" i="1" s="1"/>
  <c r="J2323" i="1"/>
  <c r="K2323" i="1" s="1" a="1"/>
  <c r="K2323" i="1" s="1"/>
  <c r="J2324" i="1"/>
  <c r="K2324" i="1" s="1" a="1"/>
  <c r="K2324" i="1" s="1"/>
  <c r="J2325" i="1"/>
  <c r="K2325" i="1" s="1" a="1"/>
  <c r="K2325" i="1" s="1"/>
  <c r="J2326" i="1"/>
  <c r="K2326" i="1" s="1" a="1"/>
  <c r="K2326" i="1" s="1"/>
  <c r="J2327" i="1"/>
  <c r="K2327" i="1" s="1" a="1"/>
  <c r="K2327" i="1" s="1"/>
  <c r="J2328" i="1"/>
  <c r="K2328" i="1" s="1" a="1"/>
  <c r="K2328" i="1" s="1"/>
  <c r="J2329" i="1"/>
  <c r="K2329" i="1" s="1" a="1"/>
  <c r="K2329" i="1" s="1"/>
  <c r="J2330" i="1"/>
  <c r="K2330" i="1" s="1" a="1"/>
  <c r="K2330" i="1" s="1"/>
  <c r="J2331" i="1"/>
  <c r="K2331" i="1" s="1" a="1"/>
  <c r="K2331" i="1" s="1"/>
  <c r="J2332" i="1"/>
  <c r="K2332" i="1" s="1" a="1"/>
  <c r="K2332" i="1" s="1"/>
  <c r="J2333" i="1"/>
  <c r="K2333" i="1" s="1" a="1"/>
  <c r="K2333" i="1" s="1"/>
  <c r="J2334" i="1"/>
  <c r="K2334" i="1" s="1" a="1"/>
  <c r="K2334" i="1" s="1"/>
  <c r="J2335" i="1"/>
  <c r="K2335" i="1" s="1" a="1"/>
  <c r="K2335" i="1" s="1"/>
  <c r="J2336" i="1"/>
  <c r="K2336" i="1" s="1" a="1"/>
  <c r="K2336" i="1" s="1"/>
  <c r="J2337" i="1"/>
  <c r="K2337" i="1" s="1" a="1"/>
  <c r="K2337" i="1" s="1"/>
  <c r="J2338" i="1"/>
  <c r="K2338" i="1" s="1" a="1"/>
  <c r="K2338" i="1" s="1"/>
  <c r="J2339" i="1"/>
  <c r="K2339" i="1" s="1" a="1"/>
  <c r="K2339" i="1" s="1"/>
  <c r="J2340" i="1"/>
  <c r="J2341" i="1"/>
  <c r="K2341" i="1" s="1" a="1"/>
  <c r="K2341" i="1" s="1"/>
  <c r="J2342" i="1"/>
  <c r="K2342" i="1" s="1" a="1"/>
  <c r="K2342" i="1" s="1"/>
  <c r="J2343" i="1"/>
  <c r="K2343" i="1" s="1" a="1"/>
  <c r="K2343" i="1" s="1"/>
  <c r="J2344" i="1"/>
  <c r="K2344" i="1" s="1" a="1"/>
  <c r="K2344" i="1" s="1"/>
  <c r="J2345" i="1"/>
  <c r="K2345" i="1" s="1" a="1"/>
  <c r="K2345" i="1" s="1"/>
  <c r="J2346" i="1"/>
  <c r="K2346" i="1" s="1" a="1"/>
  <c r="K2346" i="1" s="1"/>
  <c r="J2347" i="1"/>
  <c r="K2347" i="1" s="1" a="1"/>
  <c r="K2347" i="1" s="1"/>
  <c r="J2348" i="1"/>
  <c r="K2348" i="1" s="1" a="1"/>
  <c r="K2348" i="1" s="1"/>
  <c r="J2349" i="1"/>
  <c r="K2349" i="1" s="1" a="1"/>
  <c r="K2349" i="1" s="1"/>
  <c r="J2350" i="1"/>
  <c r="K2350" i="1" s="1" a="1"/>
  <c r="K2350" i="1" s="1"/>
  <c r="J2351" i="1"/>
  <c r="K2351" i="1" s="1" a="1"/>
  <c r="K2351" i="1" s="1"/>
  <c r="J2352" i="1"/>
  <c r="K2352" i="1" s="1" a="1"/>
  <c r="K2352" i="1" s="1"/>
  <c r="J2353" i="1"/>
  <c r="J2354" i="1"/>
  <c r="K2354" i="1" s="1" a="1"/>
  <c r="K2354" i="1" s="1"/>
  <c r="J2355" i="1"/>
  <c r="K2355" i="1" s="1" a="1"/>
  <c r="K2355" i="1" s="1"/>
  <c r="J2356" i="1"/>
  <c r="K2356" i="1" s="1" a="1"/>
  <c r="K2356" i="1" s="1"/>
  <c r="J2357" i="1"/>
  <c r="K2357" i="1" s="1" a="1"/>
  <c r="K2357" i="1" s="1"/>
  <c r="J2358" i="1"/>
  <c r="K2358" i="1" s="1" a="1"/>
  <c r="K2358" i="1" s="1"/>
  <c r="J2359" i="1"/>
  <c r="K2359" i="1" s="1" a="1"/>
  <c r="K2359" i="1" s="1"/>
  <c r="J2360" i="1"/>
  <c r="K2360" i="1" s="1" a="1"/>
  <c r="K2360" i="1" s="1"/>
  <c r="J2361" i="1"/>
  <c r="K2361" i="1" s="1" a="1"/>
  <c r="K2361" i="1" s="1"/>
  <c r="J2362" i="1"/>
  <c r="K2362" i="1" s="1" a="1"/>
  <c r="K2362" i="1" s="1"/>
  <c r="J2363" i="1"/>
  <c r="K2363" i="1" s="1" a="1"/>
  <c r="K2363" i="1" s="1"/>
  <c r="J2364" i="1"/>
  <c r="K2364" i="1" s="1" a="1"/>
  <c r="K2364" i="1" s="1"/>
  <c r="J2365" i="1"/>
  <c r="K2365" i="1" s="1" a="1"/>
  <c r="K2365" i="1" s="1"/>
  <c r="J2366" i="1"/>
  <c r="K2366" i="1" s="1" a="1"/>
  <c r="K2366" i="1" s="1"/>
  <c r="J2367" i="1"/>
  <c r="K2367" i="1" s="1" a="1"/>
  <c r="K2367" i="1" s="1"/>
  <c r="J2368" i="1"/>
  <c r="K2368" i="1" s="1" a="1"/>
  <c r="K2368" i="1" s="1"/>
  <c r="J2369" i="1"/>
  <c r="K2369" i="1" s="1" a="1"/>
  <c r="K2369" i="1" s="1"/>
  <c r="J2370" i="1"/>
  <c r="K2370" i="1" s="1" a="1"/>
  <c r="K2370" i="1" s="1"/>
  <c r="J2371" i="1"/>
  <c r="K2371" i="1" s="1" a="1"/>
  <c r="K2371" i="1" s="1"/>
  <c r="J2372" i="1"/>
  <c r="K2372" i="1" s="1" a="1"/>
  <c r="K2372" i="1" s="1"/>
  <c r="J2373" i="1"/>
  <c r="K2373" i="1" s="1" a="1"/>
  <c r="K2373" i="1" s="1"/>
  <c r="J2374" i="1"/>
  <c r="K2374" i="1" s="1" a="1"/>
  <c r="K2374" i="1" s="1"/>
  <c r="J2375" i="1"/>
  <c r="K2375" i="1" s="1" a="1"/>
  <c r="K2375" i="1" s="1"/>
  <c r="J2376" i="1"/>
  <c r="K2376" i="1" s="1" a="1"/>
  <c r="K2376" i="1" s="1"/>
  <c r="J2377" i="1"/>
  <c r="K2377" i="1" s="1" a="1"/>
  <c r="K2377" i="1" s="1"/>
  <c r="J2378" i="1"/>
  <c r="K2378" i="1" s="1" a="1"/>
  <c r="K2378" i="1" s="1"/>
  <c r="J2379" i="1"/>
  <c r="K2379" i="1" s="1" a="1"/>
  <c r="K2379" i="1" s="1"/>
  <c r="J2380" i="1"/>
  <c r="K2380" i="1" s="1" a="1"/>
  <c r="K2380" i="1" s="1"/>
  <c r="J2381" i="1"/>
  <c r="K2381" i="1" s="1" a="1"/>
  <c r="K2381" i="1" s="1"/>
  <c r="J2382" i="1"/>
  <c r="K2382" i="1" s="1" a="1"/>
  <c r="K2382" i="1" s="1"/>
  <c r="J2383" i="1"/>
  <c r="K2383" i="1" s="1" a="1"/>
  <c r="K2383" i="1" s="1"/>
  <c r="J2384" i="1"/>
  <c r="K2384" i="1" s="1" a="1"/>
  <c r="K2384" i="1" s="1"/>
  <c r="J2385" i="1"/>
  <c r="K2385" i="1" s="1" a="1"/>
  <c r="K2385" i="1" s="1"/>
  <c r="J2386" i="1"/>
  <c r="K2386" i="1" s="1" a="1"/>
  <c r="K2386" i="1" s="1"/>
  <c r="J2387" i="1"/>
  <c r="K2387" i="1" s="1" a="1"/>
  <c r="K2387" i="1" s="1"/>
  <c r="J2388" i="1"/>
  <c r="K2388" i="1" s="1" a="1"/>
  <c r="K2388" i="1" s="1"/>
  <c r="J2389" i="1"/>
  <c r="K2389" i="1" s="1" a="1"/>
  <c r="K2389" i="1" s="1"/>
  <c r="J2390" i="1"/>
  <c r="K2390" i="1" s="1" a="1"/>
  <c r="K2390" i="1" s="1"/>
  <c r="J2391" i="1"/>
  <c r="K2391" i="1" s="1" a="1"/>
  <c r="K2391" i="1" s="1"/>
  <c r="J2392" i="1"/>
  <c r="K2392" i="1" s="1" a="1"/>
  <c r="K2392" i="1" s="1"/>
  <c r="J2393" i="1"/>
  <c r="K2393" i="1" s="1" a="1"/>
  <c r="K2393" i="1" s="1"/>
  <c r="J2394" i="1"/>
  <c r="K2394" i="1" s="1" a="1"/>
  <c r="K2394" i="1" s="1"/>
  <c r="J2395" i="1"/>
  <c r="K2395" i="1" s="1" a="1"/>
  <c r="K2395" i="1" s="1"/>
  <c r="J2396" i="1"/>
  <c r="K2396" i="1" s="1" a="1"/>
  <c r="K2396" i="1" s="1"/>
  <c r="J2397" i="1"/>
  <c r="K2397" i="1" s="1" a="1"/>
  <c r="K2397" i="1" s="1"/>
  <c r="J2398" i="1"/>
  <c r="K2398" i="1" s="1" a="1"/>
  <c r="K2398" i="1" s="1"/>
  <c r="J2399" i="1"/>
  <c r="K2399" i="1" s="1" a="1"/>
  <c r="K2399" i="1" s="1"/>
  <c r="J2400" i="1"/>
  <c r="K2400" i="1" s="1" a="1"/>
  <c r="K2400" i="1" s="1"/>
  <c r="J2401" i="1"/>
  <c r="K2401" i="1" s="1" a="1"/>
  <c r="K2401" i="1" s="1"/>
  <c r="J2402" i="1"/>
  <c r="K2402" i="1" s="1" a="1"/>
  <c r="K2402" i="1" s="1"/>
  <c r="J2403" i="1"/>
  <c r="K2403" i="1" s="1" a="1"/>
  <c r="K2403" i="1" s="1"/>
  <c r="J2404" i="1"/>
  <c r="K2404" i="1" s="1" a="1"/>
  <c r="K2404" i="1" s="1"/>
  <c r="J2405" i="1"/>
  <c r="K2405" i="1" s="1" a="1"/>
  <c r="K2405" i="1" s="1"/>
  <c r="J2406" i="1"/>
  <c r="K2406" i="1" s="1" a="1"/>
  <c r="K2406" i="1" s="1"/>
  <c r="J2407" i="1"/>
  <c r="K2407" i="1" s="1" a="1"/>
  <c r="K2407" i="1" s="1"/>
  <c r="J2408" i="1"/>
  <c r="K2408" i="1" s="1" a="1"/>
  <c r="K2408" i="1" s="1"/>
  <c r="J2409" i="1"/>
  <c r="K2409" i="1" s="1" a="1"/>
  <c r="K2409" i="1" s="1"/>
  <c r="J2410" i="1"/>
  <c r="K2410" i="1" s="1" a="1"/>
  <c r="K2410" i="1" s="1"/>
  <c r="J2411" i="1"/>
  <c r="K2411" i="1" s="1" a="1"/>
  <c r="K2411" i="1" s="1"/>
  <c r="J2412" i="1"/>
  <c r="K2412" i="1" s="1" a="1"/>
  <c r="K2412" i="1" s="1"/>
  <c r="J2413" i="1"/>
  <c r="K2413" i="1" s="1" a="1"/>
  <c r="K2413" i="1" s="1"/>
  <c r="J2414" i="1"/>
  <c r="K2414" i="1" s="1" a="1"/>
  <c r="K2414" i="1" s="1"/>
  <c r="J2415" i="1"/>
  <c r="K2415" i="1" s="1" a="1"/>
  <c r="K2415" i="1" s="1"/>
  <c r="J2416" i="1"/>
  <c r="K2416" i="1" s="1" a="1"/>
  <c r="K2416" i="1" s="1"/>
  <c r="J2417" i="1"/>
  <c r="K2417" i="1" s="1" a="1"/>
  <c r="K2417" i="1" s="1"/>
  <c r="J2418" i="1"/>
  <c r="K2418" i="1" s="1" a="1"/>
  <c r="K2418" i="1" s="1"/>
  <c r="J2419" i="1"/>
  <c r="K2419" i="1" s="1" a="1"/>
  <c r="K2419" i="1" s="1"/>
  <c r="J2420" i="1"/>
  <c r="K2420" i="1" s="1" a="1"/>
  <c r="K2420" i="1" s="1"/>
  <c r="J2421" i="1"/>
  <c r="K2421" i="1" s="1" a="1"/>
  <c r="K2421" i="1" s="1"/>
  <c r="J2422" i="1"/>
  <c r="K2422" i="1" s="1" a="1"/>
  <c r="K2422" i="1" s="1"/>
  <c r="J2423" i="1"/>
  <c r="K2423" i="1" s="1" a="1"/>
  <c r="K2423" i="1" s="1"/>
  <c r="J2424" i="1"/>
  <c r="K2424" i="1" s="1" a="1"/>
  <c r="K2424" i="1" s="1"/>
  <c r="J2425" i="1"/>
  <c r="K2425" i="1" s="1" a="1"/>
  <c r="K2425" i="1" s="1"/>
  <c r="J2426" i="1"/>
  <c r="K2426" i="1" s="1" a="1"/>
  <c r="K2426" i="1" s="1"/>
  <c r="J2427" i="1"/>
  <c r="K2427" i="1" s="1" a="1"/>
  <c r="K2427" i="1" s="1"/>
  <c r="J2428" i="1"/>
  <c r="K2428" i="1" s="1" a="1"/>
  <c r="K2428" i="1" s="1"/>
  <c r="J2429" i="1"/>
  <c r="K2429" i="1" s="1" a="1"/>
  <c r="K2429" i="1" s="1"/>
  <c r="J2430" i="1"/>
  <c r="K2430" i="1" s="1" a="1"/>
  <c r="K2430" i="1" s="1"/>
  <c r="J2431" i="1"/>
  <c r="K2431" i="1" s="1" a="1"/>
  <c r="K2431" i="1" s="1"/>
  <c r="J2432" i="1"/>
  <c r="K2432" i="1" s="1" a="1"/>
  <c r="K2432" i="1" s="1"/>
  <c r="J2433" i="1"/>
  <c r="K2433" i="1" s="1" a="1"/>
  <c r="K2433" i="1" s="1"/>
  <c r="J2434" i="1"/>
  <c r="K2434" i="1" s="1" a="1"/>
  <c r="K2434" i="1" s="1"/>
  <c r="J2435" i="1"/>
  <c r="K2435" i="1" s="1" a="1"/>
  <c r="K2435" i="1" s="1"/>
  <c r="J2436" i="1"/>
  <c r="K2436" i="1" s="1" a="1"/>
  <c r="K2436" i="1" s="1"/>
  <c r="J2437" i="1"/>
  <c r="K2437" i="1" s="1" a="1"/>
  <c r="K2437" i="1" s="1"/>
  <c r="J2438" i="1"/>
  <c r="K2438" i="1" s="1" a="1"/>
  <c r="K2438" i="1" s="1"/>
  <c r="J2439" i="1"/>
  <c r="K2439" i="1" s="1" a="1"/>
  <c r="K2439" i="1" s="1"/>
  <c r="J2440" i="1"/>
  <c r="K2440" i="1" s="1" a="1"/>
  <c r="K2440" i="1" s="1"/>
  <c r="J2441" i="1"/>
  <c r="K2441" i="1" s="1" a="1"/>
  <c r="K2441" i="1" s="1"/>
  <c r="J2442" i="1"/>
  <c r="K2442" i="1" s="1" a="1"/>
  <c r="K2442" i="1" s="1"/>
  <c r="J2443" i="1"/>
  <c r="K2443" i="1" s="1" a="1"/>
  <c r="K2443" i="1" s="1"/>
  <c r="J2444" i="1"/>
  <c r="K2444" i="1" s="1" a="1"/>
  <c r="K2444" i="1" s="1"/>
  <c r="J2445" i="1"/>
  <c r="K2445" i="1" s="1" a="1"/>
  <c r="K2445" i="1" s="1"/>
  <c r="J2446" i="1"/>
  <c r="K2446" i="1" s="1" a="1"/>
  <c r="J2447" i="1"/>
  <c r="K2447" i="1" s="1" a="1"/>
  <c r="K2447" i="1" s="1"/>
  <c r="J2448" i="1"/>
  <c r="K2448" i="1" s="1" a="1"/>
  <c r="K2448" i="1" s="1"/>
  <c r="J2449" i="1"/>
  <c r="K2449" i="1" s="1" a="1"/>
  <c r="K2449" i="1" s="1"/>
  <c r="J2450" i="1"/>
  <c r="K2450" i="1" s="1" a="1"/>
  <c r="K2450" i="1" s="1"/>
  <c r="J2451" i="1"/>
  <c r="K2451" i="1" s="1" a="1"/>
  <c r="J2452" i="1"/>
  <c r="K2452" i="1" s="1" a="1"/>
  <c r="K2452" i="1" s="1"/>
  <c r="J2453" i="1"/>
  <c r="K2453" i="1" s="1" a="1"/>
  <c r="K2453" i="1" s="1"/>
  <c r="J2454" i="1"/>
  <c r="K2454" i="1" s="1" a="1"/>
  <c r="K2454" i="1" s="1"/>
  <c r="J2455" i="1"/>
  <c r="K2455" i="1" s="1" a="1"/>
  <c r="K2455" i="1" s="1"/>
  <c r="J2456" i="1"/>
  <c r="K2456" i="1" s="1" a="1"/>
  <c r="K2456" i="1" s="1"/>
  <c r="J2457" i="1"/>
  <c r="K2457" i="1" s="1" a="1"/>
  <c r="K2457" i="1" s="1"/>
  <c r="J2458" i="1"/>
  <c r="K2458" i="1" s="1" a="1"/>
  <c r="K2458" i="1" s="1"/>
  <c r="J2459" i="1"/>
  <c r="K2459" i="1" s="1" a="1"/>
  <c r="K2459" i="1" s="1"/>
  <c r="J2460" i="1"/>
  <c r="K2460" i="1" s="1" a="1"/>
  <c r="K2460" i="1" s="1"/>
  <c r="J2461" i="1"/>
  <c r="K2461" i="1" s="1" a="1"/>
  <c r="K2461" i="1" s="1"/>
  <c r="J2462" i="1"/>
  <c r="K2462" i="1" s="1" a="1"/>
  <c r="K2462" i="1" s="1"/>
  <c r="J2463" i="1"/>
  <c r="K2463" i="1" s="1" a="1"/>
  <c r="K2463" i="1" s="1"/>
  <c r="J2464" i="1"/>
  <c r="K2464" i="1" s="1" a="1"/>
  <c r="K2464" i="1" s="1"/>
  <c r="J2465" i="1"/>
  <c r="K2465" i="1" s="1" a="1"/>
  <c r="K2465" i="1" s="1"/>
  <c r="J2466" i="1"/>
  <c r="K2466" i="1" s="1" a="1"/>
  <c r="K2466" i="1" s="1"/>
  <c r="J2467" i="1"/>
  <c r="K2467" i="1" s="1" a="1"/>
  <c r="K2467" i="1" s="1"/>
  <c r="J2468" i="1"/>
  <c r="K2468" i="1" s="1" a="1"/>
  <c r="K2468" i="1" s="1"/>
  <c r="J2469" i="1"/>
  <c r="K2469" i="1" s="1" a="1"/>
  <c r="K2469" i="1" s="1"/>
  <c r="J2470" i="1"/>
  <c r="K2470" i="1" s="1" a="1"/>
  <c r="K2470" i="1" s="1"/>
  <c r="J2471" i="1"/>
  <c r="K2471" i="1" s="1" a="1"/>
  <c r="K2471" i="1" s="1"/>
  <c r="J2472" i="1"/>
  <c r="K2472" i="1" s="1" a="1"/>
  <c r="K2472" i="1" s="1"/>
  <c r="J2473" i="1"/>
  <c r="K2473" i="1" s="1" a="1"/>
  <c r="K2473" i="1" s="1"/>
  <c r="J2474" i="1"/>
  <c r="K2474" i="1" s="1" a="1"/>
  <c r="K2474" i="1" s="1"/>
  <c r="J2475" i="1"/>
  <c r="K2475" i="1" s="1" a="1"/>
  <c r="K2475" i="1" s="1"/>
  <c r="J2476" i="1"/>
  <c r="K2476" i="1" s="1" a="1"/>
  <c r="K2476" i="1" s="1"/>
  <c r="J2477" i="1"/>
  <c r="K2477" i="1" s="1" a="1"/>
  <c r="K2477" i="1" s="1"/>
  <c r="J2478" i="1"/>
  <c r="K2478" i="1" s="1" a="1"/>
  <c r="K2478" i="1" s="1"/>
  <c r="J2479" i="1"/>
  <c r="K2479" i="1" s="1" a="1"/>
  <c r="K2479" i="1" s="1"/>
  <c r="J2480" i="1"/>
  <c r="K2480" i="1" s="1" a="1"/>
  <c r="K2480" i="1" s="1"/>
  <c r="J2481" i="1"/>
  <c r="K2481" i="1" s="1" a="1"/>
  <c r="K2481" i="1" s="1"/>
  <c r="J2482" i="1"/>
  <c r="K2482" i="1" s="1" a="1"/>
  <c r="K2482" i="1" s="1"/>
  <c r="J2483" i="1"/>
  <c r="K2483" i="1" s="1" a="1"/>
  <c r="J2484" i="1"/>
  <c r="K2484" i="1" s="1" a="1"/>
  <c r="K2484" i="1" s="1"/>
  <c r="J2485" i="1"/>
  <c r="K2485" i="1" s="1" a="1"/>
  <c r="K2485" i="1" s="1"/>
  <c r="J2486" i="1"/>
  <c r="K2486" i="1" s="1" a="1"/>
  <c r="K2486" i="1" s="1"/>
  <c r="J2487" i="1"/>
  <c r="K2487" i="1" s="1" a="1"/>
  <c r="K2487" i="1" s="1"/>
  <c r="J2488" i="1"/>
  <c r="K2488" i="1" s="1" a="1"/>
  <c r="K2488" i="1" s="1"/>
  <c r="J2489" i="1"/>
  <c r="K2489" i="1" s="1" a="1"/>
  <c r="K2489" i="1" s="1"/>
  <c r="J2490" i="1"/>
  <c r="K2490" i="1" s="1" a="1"/>
  <c r="K2490" i="1" s="1"/>
  <c r="J2491" i="1"/>
  <c r="K2491" i="1" s="1" a="1"/>
  <c r="K2491" i="1" s="1"/>
  <c r="J2492" i="1"/>
  <c r="K2492" i="1" s="1" a="1"/>
  <c r="K2492" i="1" s="1"/>
  <c r="J2493" i="1"/>
  <c r="K2493" i="1" s="1" a="1"/>
  <c r="K2493" i="1" s="1"/>
  <c r="J2494" i="1"/>
  <c r="K2494" i="1" s="1" a="1"/>
  <c r="K2494" i="1" s="1"/>
  <c r="J2495" i="1"/>
  <c r="K2495" i="1" s="1" a="1"/>
  <c r="K2495" i="1" s="1"/>
  <c r="J2496" i="1"/>
  <c r="K2496" i="1" s="1" a="1"/>
  <c r="K2496" i="1" s="1"/>
  <c r="J2497" i="1"/>
  <c r="K2497" i="1" s="1" a="1"/>
  <c r="K2497" i="1" s="1"/>
  <c r="J2498" i="1"/>
  <c r="K2498" i="1" s="1" a="1"/>
  <c r="K2498" i="1" s="1"/>
  <c r="J2499" i="1"/>
  <c r="K2499" i="1" s="1" a="1"/>
  <c r="K2499" i="1" s="1"/>
  <c r="J2500" i="1"/>
  <c r="K2500" i="1" s="1" a="1"/>
  <c r="K2500" i="1" s="1"/>
  <c r="J2501" i="1"/>
  <c r="K2501" i="1" s="1" a="1"/>
  <c r="K2501" i="1" s="1"/>
  <c r="J2502" i="1"/>
  <c r="K2502" i="1" s="1" a="1"/>
  <c r="K2502" i="1" s="1"/>
  <c r="J2503" i="1"/>
  <c r="K2503" i="1" s="1" a="1"/>
  <c r="K2503" i="1" s="1"/>
  <c r="J2504" i="1"/>
  <c r="K2504" i="1" s="1" a="1"/>
  <c r="K2504" i="1" s="1"/>
  <c r="J2505" i="1"/>
  <c r="K2505" i="1" s="1" a="1"/>
  <c r="K2505" i="1" s="1"/>
  <c r="J2506" i="1"/>
  <c r="K2506" i="1" s="1" a="1"/>
  <c r="K2506" i="1" s="1"/>
  <c r="J2507" i="1"/>
  <c r="K2507" i="1" s="1" a="1"/>
  <c r="K2507" i="1" s="1"/>
  <c r="J2508" i="1"/>
  <c r="K2508" i="1" s="1" a="1"/>
  <c r="K2508" i="1" s="1"/>
  <c r="J2509" i="1"/>
  <c r="K2509" i="1" s="1" a="1"/>
  <c r="K2509" i="1" s="1"/>
  <c r="J2510" i="1"/>
  <c r="K2510" i="1" s="1" a="1"/>
  <c r="K2510" i="1" s="1"/>
  <c r="J2511" i="1"/>
  <c r="K2511" i="1" s="1" a="1"/>
  <c r="K2511" i="1" s="1"/>
  <c r="J2512" i="1"/>
  <c r="K2512" i="1" s="1" a="1"/>
  <c r="K2512" i="1" s="1"/>
  <c r="J2513" i="1"/>
  <c r="K2513" i="1" s="1" a="1"/>
  <c r="K2513" i="1" s="1"/>
  <c r="J2514" i="1"/>
  <c r="K2514" i="1" s="1" a="1"/>
  <c r="K2514" i="1" s="1"/>
  <c r="J2515" i="1"/>
  <c r="K2515" i="1" s="1" a="1"/>
  <c r="J2516" i="1"/>
  <c r="K2516" i="1" s="1" a="1"/>
  <c r="K2516" i="1" s="1"/>
  <c r="J2517" i="1"/>
  <c r="K2517" i="1" s="1" a="1"/>
  <c r="K2517" i="1" s="1"/>
  <c r="J2518" i="1"/>
  <c r="K2518" i="1" s="1" a="1"/>
  <c r="K2518" i="1" s="1"/>
  <c r="J2519" i="1"/>
  <c r="K2519" i="1" s="1" a="1"/>
  <c r="K2519" i="1" s="1"/>
  <c r="J2520" i="1"/>
  <c r="K2520" i="1" s="1" a="1"/>
  <c r="K2520" i="1" s="1"/>
  <c r="J2521" i="1"/>
  <c r="K2521" i="1" s="1" a="1"/>
  <c r="K2521" i="1" s="1"/>
  <c r="J2522" i="1"/>
  <c r="K2522" i="1" s="1" a="1"/>
  <c r="K2522" i="1" s="1"/>
  <c r="J2523" i="1"/>
  <c r="K2523" i="1" s="1" a="1"/>
  <c r="K2523" i="1" s="1"/>
  <c r="J2524" i="1"/>
  <c r="K2524" i="1" s="1" a="1"/>
  <c r="K2524" i="1" s="1"/>
  <c r="J2525" i="1"/>
  <c r="K2525" i="1" s="1" a="1"/>
  <c r="K2525" i="1" s="1"/>
  <c r="J2526" i="1"/>
  <c r="K2526" i="1" s="1" a="1"/>
  <c r="K2526" i="1" s="1"/>
  <c r="J2527" i="1"/>
  <c r="K2527" i="1" s="1" a="1"/>
  <c r="K2527" i="1" s="1"/>
  <c r="J2528" i="1"/>
  <c r="K2528" i="1" s="1" a="1"/>
  <c r="K2528" i="1" s="1"/>
  <c r="J2529" i="1"/>
  <c r="K2529" i="1" s="1" a="1"/>
  <c r="K2529" i="1" s="1"/>
  <c r="J2530" i="1"/>
  <c r="K2530" i="1" s="1" a="1"/>
  <c r="K2530" i="1" s="1"/>
  <c r="J2531" i="1"/>
  <c r="K2531" i="1" s="1" a="1"/>
  <c r="K2531" i="1" s="1"/>
  <c r="J2532" i="1"/>
  <c r="K2532" i="1" s="1" a="1"/>
  <c r="K2532" i="1" s="1"/>
  <c r="J2533" i="1"/>
  <c r="K2533" i="1" s="1" a="1"/>
  <c r="K2533" i="1" s="1"/>
  <c r="J2534" i="1"/>
  <c r="K2534" i="1" s="1" a="1"/>
  <c r="K2534" i="1" s="1"/>
  <c r="J2535" i="1"/>
  <c r="K2535" i="1" s="1" a="1"/>
  <c r="K2535" i="1" s="1"/>
  <c r="J2536" i="1"/>
  <c r="K2536" i="1" s="1" a="1"/>
  <c r="K2536" i="1" s="1"/>
  <c r="J2537" i="1"/>
  <c r="K2537" i="1" s="1" a="1"/>
  <c r="K2537" i="1" s="1"/>
  <c r="J2538" i="1"/>
  <c r="K2538" i="1" s="1" a="1"/>
  <c r="K2538" i="1" s="1"/>
  <c r="J2539" i="1"/>
  <c r="K2539" i="1" s="1" a="1"/>
  <c r="K2539" i="1" s="1"/>
  <c r="J2540" i="1"/>
  <c r="K2540" i="1" s="1" a="1"/>
  <c r="K2540" i="1" s="1"/>
  <c r="J2541" i="1"/>
  <c r="K2541" i="1" s="1" a="1"/>
  <c r="K2541" i="1" s="1"/>
  <c r="J2542" i="1"/>
  <c r="K2542" i="1" s="1" a="1"/>
  <c r="K2542" i="1" s="1"/>
  <c r="J2543" i="1"/>
  <c r="K2543" i="1" s="1" a="1"/>
  <c r="K2543" i="1" s="1"/>
  <c r="J2544" i="1"/>
  <c r="K2544" i="1" s="1" a="1"/>
  <c r="K2544" i="1" s="1"/>
  <c r="J2545" i="1"/>
  <c r="K2545" i="1" s="1" a="1"/>
  <c r="K2545" i="1" s="1"/>
  <c r="J2546" i="1"/>
  <c r="K2546" i="1" s="1" a="1"/>
  <c r="K2546" i="1" s="1"/>
  <c r="J2547" i="1"/>
  <c r="K2547" i="1" s="1" a="1"/>
  <c r="J2548" i="1"/>
  <c r="K2548" i="1" s="1" a="1"/>
  <c r="K2548" i="1" s="1"/>
  <c r="J2549" i="1"/>
  <c r="K2549" i="1" s="1" a="1"/>
  <c r="K2549" i="1" s="1"/>
  <c r="J2550" i="1"/>
  <c r="K2550" i="1" s="1" a="1"/>
  <c r="K2550" i="1" s="1"/>
  <c r="J2551" i="1"/>
  <c r="K2551" i="1" s="1" a="1"/>
  <c r="K2551" i="1" s="1"/>
  <c r="J2552" i="1"/>
  <c r="K2552" i="1" s="1" a="1"/>
  <c r="K2552" i="1" s="1"/>
  <c r="J2553" i="1"/>
  <c r="K2553" i="1" s="1" a="1"/>
  <c r="K2553" i="1" s="1"/>
  <c r="J2554" i="1"/>
  <c r="K2554" i="1" s="1" a="1"/>
  <c r="K2554" i="1" s="1"/>
  <c r="J2555" i="1"/>
  <c r="K2555" i="1" s="1" a="1"/>
  <c r="K2555" i="1" s="1"/>
  <c r="J2556" i="1"/>
  <c r="K2556" i="1" s="1" a="1"/>
  <c r="K2556" i="1" s="1"/>
  <c r="J2557" i="1"/>
  <c r="K2557" i="1" s="1" a="1"/>
  <c r="K2557" i="1" s="1"/>
  <c r="J2558" i="1"/>
  <c r="K2558" i="1" s="1" a="1"/>
  <c r="K2558" i="1" s="1"/>
  <c r="J2559" i="1"/>
  <c r="K2559" i="1" s="1" a="1"/>
  <c r="K2559" i="1" s="1"/>
  <c r="J2560" i="1"/>
  <c r="K2560" i="1" s="1" a="1"/>
  <c r="K2560" i="1" s="1"/>
  <c r="J2561" i="1"/>
  <c r="K2561" i="1" s="1" a="1"/>
  <c r="K2561" i="1" s="1"/>
  <c r="J2562" i="1"/>
  <c r="K2562" i="1" s="1" a="1"/>
  <c r="K2562" i="1" s="1"/>
  <c r="J2563" i="1"/>
  <c r="K2563" i="1" s="1" a="1"/>
  <c r="K2563" i="1" s="1"/>
  <c r="J2564" i="1"/>
  <c r="K2564" i="1" s="1" a="1"/>
  <c r="K2564" i="1" s="1"/>
  <c r="J2565" i="1"/>
  <c r="K2565" i="1" s="1" a="1"/>
  <c r="K2565" i="1" s="1"/>
  <c r="J2566" i="1"/>
  <c r="K2566" i="1" s="1" a="1"/>
  <c r="K2566" i="1" s="1"/>
  <c r="J2567" i="1"/>
  <c r="K2567" i="1" s="1" a="1"/>
  <c r="K2567" i="1" s="1"/>
  <c r="J2568" i="1"/>
  <c r="K2568" i="1" s="1" a="1"/>
  <c r="K2568" i="1" s="1"/>
  <c r="J2569" i="1"/>
  <c r="K2569" i="1" s="1" a="1"/>
  <c r="K2569" i="1" s="1"/>
  <c r="J2570" i="1"/>
  <c r="K2570" i="1" s="1" a="1"/>
  <c r="K2570" i="1" s="1"/>
  <c r="J2571" i="1"/>
  <c r="K2571" i="1" s="1" a="1"/>
  <c r="K2571" i="1" s="1"/>
  <c r="J2572" i="1"/>
  <c r="K2572" i="1" s="1" a="1"/>
  <c r="K2572" i="1" s="1"/>
  <c r="J2573" i="1"/>
  <c r="K2573" i="1" s="1" a="1"/>
  <c r="K2573" i="1" s="1"/>
  <c r="J2574" i="1"/>
  <c r="K2574" i="1" s="1" a="1"/>
  <c r="K2574" i="1" s="1"/>
  <c r="J2575" i="1"/>
  <c r="K2575" i="1" s="1" a="1"/>
  <c r="K2575" i="1" s="1"/>
  <c r="J2576" i="1"/>
  <c r="K2576" i="1" s="1" a="1"/>
  <c r="K2576" i="1" s="1"/>
  <c r="J2577" i="1"/>
  <c r="K2577" i="1" s="1" a="1"/>
  <c r="K2577" i="1" s="1"/>
  <c r="J2578" i="1"/>
  <c r="K2578" i="1" s="1" a="1"/>
  <c r="K2578" i="1" s="1"/>
  <c r="J2579" i="1"/>
  <c r="K2579" i="1" s="1" a="1"/>
  <c r="J2580" i="1"/>
  <c r="K2580" i="1" s="1" a="1"/>
  <c r="K2580" i="1" s="1"/>
  <c r="J2581" i="1"/>
  <c r="K2581" i="1" s="1" a="1"/>
  <c r="K2581" i="1" s="1"/>
  <c r="J2582" i="1"/>
  <c r="K2582" i="1" s="1" a="1"/>
  <c r="K2582" i="1" s="1"/>
  <c r="J2583" i="1"/>
  <c r="K2583" i="1" s="1" a="1"/>
  <c r="K2583" i="1" s="1"/>
  <c r="J2584" i="1"/>
  <c r="K2584" i="1" s="1" a="1"/>
  <c r="K2584" i="1" s="1"/>
  <c r="J2585" i="1"/>
  <c r="K2585" i="1" s="1" a="1"/>
  <c r="K2585" i="1" s="1"/>
  <c r="J2586" i="1"/>
  <c r="K2586" i="1" s="1" a="1"/>
  <c r="K2586" i="1" s="1"/>
  <c r="J2587" i="1"/>
  <c r="K2587" i="1" s="1" a="1"/>
  <c r="K2587" i="1" s="1"/>
  <c r="J2588" i="1"/>
  <c r="K2588" i="1" s="1" a="1"/>
  <c r="K2588" i="1" s="1"/>
  <c r="J2589" i="1"/>
  <c r="K2589" i="1" s="1" a="1"/>
  <c r="K2589" i="1" s="1"/>
  <c r="J2590" i="1"/>
  <c r="K2590" i="1" s="1" a="1"/>
  <c r="K2590" i="1" s="1"/>
  <c r="J2591" i="1"/>
  <c r="K2591" i="1" s="1" a="1"/>
  <c r="K2591" i="1" s="1"/>
  <c r="J2592" i="1"/>
  <c r="K2592" i="1" s="1" a="1"/>
  <c r="K2592" i="1" s="1"/>
  <c r="J2593" i="1"/>
  <c r="K2593" i="1" s="1" a="1"/>
  <c r="K2593" i="1" s="1"/>
  <c r="J2594" i="1"/>
  <c r="K2594" i="1" s="1" a="1"/>
  <c r="K2594" i="1" s="1"/>
  <c r="J2595" i="1"/>
  <c r="K2595" i="1" s="1" a="1"/>
  <c r="K2595" i="1" s="1"/>
  <c r="J2596" i="1"/>
  <c r="K2596" i="1" s="1" a="1"/>
  <c r="K2596" i="1" s="1"/>
  <c r="J2597" i="1"/>
  <c r="K2597" i="1" s="1" a="1"/>
  <c r="K2597" i="1" s="1"/>
  <c r="J2598" i="1"/>
  <c r="K2598" i="1" s="1" a="1"/>
  <c r="K2598" i="1" s="1"/>
  <c r="J2599" i="1"/>
  <c r="K2599" i="1" s="1" a="1"/>
  <c r="K2599" i="1" s="1"/>
  <c r="J2600" i="1"/>
  <c r="K2600" i="1" s="1" a="1"/>
  <c r="K2600" i="1" s="1"/>
  <c r="J2601" i="1"/>
  <c r="K2601" i="1" s="1" a="1"/>
  <c r="K2601" i="1" s="1"/>
  <c r="J2602" i="1"/>
  <c r="K2602" i="1" s="1" a="1"/>
  <c r="K2602" i="1" s="1"/>
  <c r="J2603" i="1"/>
  <c r="K2603" i="1" s="1" a="1"/>
  <c r="K2603" i="1" s="1"/>
  <c r="J2604" i="1"/>
  <c r="K2604" i="1" s="1" a="1"/>
  <c r="K2604" i="1" s="1"/>
  <c r="J2605" i="1"/>
  <c r="K2605" i="1" s="1" a="1"/>
  <c r="K2605" i="1" s="1"/>
  <c r="J2606" i="1"/>
  <c r="K2606" i="1" s="1" a="1"/>
  <c r="K2606" i="1" s="1"/>
  <c r="J2607" i="1"/>
  <c r="K2607" i="1" s="1" a="1"/>
  <c r="K2607" i="1" s="1"/>
  <c r="J2608" i="1"/>
  <c r="K2608" i="1" s="1" a="1"/>
  <c r="K2608" i="1" s="1"/>
  <c r="J2609" i="1"/>
  <c r="K2609" i="1" s="1" a="1"/>
  <c r="K2609" i="1" s="1"/>
  <c r="J2610" i="1"/>
  <c r="K2610" i="1" s="1" a="1"/>
  <c r="K2610" i="1" s="1"/>
  <c r="J2611" i="1"/>
  <c r="K2611" i="1" s="1" a="1"/>
  <c r="J2612" i="1"/>
  <c r="K2612" i="1" s="1" a="1"/>
  <c r="K2612" i="1" s="1"/>
  <c r="J2613" i="1"/>
  <c r="K2613" i="1" s="1" a="1"/>
  <c r="K2613" i="1" s="1"/>
  <c r="J2614" i="1"/>
  <c r="K2614" i="1" s="1" a="1"/>
  <c r="K2614" i="1" s="1"/>
  <c r="J2615" i="1"/>
  <c r="K2615" i="1" s="1" a="1"/>
  <c r="K2615" i="1" s="1"/>
  <c r="J2616" i="1"/>
  <c r="K2616" i="1" s="1" a="1"/>
  <c r="K2616" i="1" s="1"/>
  <c r="J2617" i="1"/>
  <c r="K2617" i="1" s="1" a="1"/>
  <c r="K2617" i="1" s="1"/>
  <c r="J2618" i="1"/>
  <c r="K2618" i="1" s="1" a="1"/>
  <c r="K2618" i="1" s="1"/>
  <c r="J2619" i="1"/>
  <c r="K2619" i="1" s="1" a="1"/>
  <c r="K2619" i="1" s="1"/>
  <c r="J2620" i="1"/>
  <c r="K2620" i="1" s="1" a="1"/>
  <c r="K2620" i="1" s="1"/>
  <c r="J2621" i="1"/>
  <c r="K2621" i="1" s="1" a="1"/>
  <c r="K2621" i="1" s="1"/>
  <c r="J2622" i="1"/>
  <c r="K2622" i="1" s="1" a="1"/>
  <c r="K2622" i="1" s="1"/>
  <c r="J2623" i="1"/>
  <c r="K2623" i="1" s="1" a="1"/>
  <c r="K2623" i="1" s="1"/>
  <c r="J2624" i="1"/>
  <c r="K2624" i="1" s="1" a="1"/>
  <c r="K2624" i="1" s="1"/>
  <c r="J2625" i="1"/>
  <c r="K2625" i="1" s="1" a="1"/>
  <c r="K2625" i="1" s="1"/>
  <c r="J2626" i="1"/>
  <c r="K2626" i="1" s="1" a="1"/>
  <c r="K2626" i="1" s="1"/>
  <c r="J2627" i="1"/>
  <c r="K2627" i="1" s="1" a="1"/>
  <c r="K2627" i="1" s="1"/>
  <c r="J2628" i="1"/>
  <c r="K2628" i="1" s="1" a="1"/>
  <c r="K2628" i="1" s="1"/>
  <c r="J2629" i="1"/>
  <c r="K2629" i="1" s="1" a="1"/>
  <c r="K2629" i="1" s="1"/>
  <c r="J2630" i="1"/>
  <c r="K2630" i="1" s="1" a="1"/>
  <c r="K2630" i="1" s="1"/>
  <c r="J2631" i="1"/>
  <c r="K2631" i="1" s="1" a="1"/>
  <c r="K2631" i="1" s="1"/>
  <c r="J2632" i="1"/>
  <c r="K2632" i="1" s="1" a="1"/>
  <c r="K2632" i="1" s="1"/>
  <c r="J2633" i="1"/>
  <c r="K2633" i="1" s="1" a="1"/>
  <c r="K2633" i="1" s="1"/>
  <c r="J2634" i="1"/>
  <c r="K2634" i="1" s="1" a="1"/>
  <c r="K2634" i="1" s="1"/>
  <c r="J2635" i="1"/>
  <c r="K2635" i="1" s="1" a="1"/>
  <c r="K2635" i="1" s="1"/>
  <c r="J2636" i="1"/>
  <c r="K2636" i="1" s="1" a="1"/>
  <c r="K2636" i="1" s="1"/>
  <c r="J2637" i="1"/>
  <c r="K2637" i="1" s="1" a="1"/>
  <c r="K2637" i="1" s="1"/>
  <c r="J2638" i="1"/>
  <c r="K2638" i="1" s="1" a="1"/>
  <c r="K2638" i="1" s="1"/>
  <c r="J2639" i="1"/>
  <c r="K2639" i="1" s="1" a="1"/>
  <c r="K2639" i="1" s="1"/>
  <c r="J2640" i="1"/>
  <c r="K2640" i="1" s="1" a="1"/>
  <c r="K2640" i="1" s="1"/>
  <c r="J2641" i="1"/>
  <c r="K2641" i="1" s="1" a="1"/>
  <c r="K2641" i="1" s="1"/>
  <c r="J2642" i="1"/>
  <c r="K2642" i="1" s="1" a="1"/>
  <c r="K2642" i="1" s="1"/>
  <c r="J2643" i="1"/>
  <c r="K2643" i="1" s="1" a="1"/>
  <c r="J2644" i="1"/>
  <c r="K2644" i="1" s="1" a="1"/>
  <c r="K2644" i="1" s="1"/>
  <c r="J2645" i="1"/>
  <c r="K2645" i="1" s="1" a="1"/>
  <c r="K2645" i="1" s="1"/>
  <c r="J2646" i="1"/>
  <c r="K2646" i="1" s="1" a="1"/>
  <c r="K2646" i="1" s="1"/>
  <c r="J2647" i="1"/>
  <c r="K2647" i="1" s="1" a="1"/>
  <c r="K2647" i="1" s="1"/>
  <c r="J2648" i="1"/>
  <c r="K2648" i="1" s="1" a="1"/>
  <c r="K2648" i="1" s="1"/>
  <c r="J2649" i="1"/>
  <c r="K2649" i="1" s="1" a="1"/>
  <c r="K2649" i="1" s="1"/>
  <c r="J2650" i="1"/>
  <c r="K2650" i="1" s="1" a="1"/>
  <c r="K2650" i="1" s="1"/>
  <c r="J2651" i="1"/>
  <c r="K2651" i="1" s="1" a="1"/>
  <c r="K2651" i="1" s="1"/>
  <c r="J2652" i="1"/>
  <c r="K2652" i="1" s="1" a="1"/>
  <c r="K2652" i="1" s="1"/>
  <c r="J2653" i="1"/>
  <c r="K2653" i="1" s="1" a="1"/>
  <c r="K2653" i="1" s="1"/>
  <c r="J2654" i="1"/>
  <c r="K2654" i="1" s="1" a="1"/>
  <c r="K2654" i="1" s="1"/>
  <c r="J2655" i="1"/>
  <c r="K2655" i="1" s="1" a="1"/>
  <c r="K2655" i="1" s="1"/>
  <c r="J2656" i="1"/>
  <c r="K2656" i="1" s="1" a="1"/>
  <c r="K2656" i="1" s="1"/>
  <c r="J2657" i="1"/>
  <c r="K2657" i="1" s="1" a="1"/>
  <c r="K2657" i="1" s="1"/>
  <c r="J2658" i="1"/>
  <c r="K2658" i="1" s="1" a="1"/>
  <c r="K2658" i="1" s="1"/>
  <c r="J2659" i="1"/>
  <c r="K2659" i="1" s="1" a="1"/>
  <c r="K2659" i="1" s="1"/>
  <c r="J2660" i="1"/>
  <c r="K2660" i="1" s="1" a="1"/>
  <c r="K2660" i="1" s="1"/>
  <c r="J2661" i="1"/>
  <c r="K2661" i="1" s="1" a="1"/>
  <c r="K2661" i="1" s="1"/>
  <c r="J2662" i="1"/>
  <c r="K2662" i="1" s="1" a="1"/>
  <c r="K2662" i="1" s="1"/>
  <c r="J2663" i="1"/>
  <c r="K2663" i="1" s="1" a="1"/>
  <c r="K2663" i="1" s="1"/>
  <c r="J2664" i="1"/>
  <c r="K2664" i="1" s="1" a="1"/>
  <c r="K2664" i="1" s="1"/>
  <c r="J2665" i="1"/>
  <c r="K2665" i="1" s="1" a="1"/>
  <c r="K2665" i="1" s="1"/>
  <c r="J2666" i="1"/>
  <c r="K2666" i="1" s="1" a="1"/>
  <c r="K2666" i="1" s="1"/>
  <c r="J2667" i="1"/>
  <c r="K2667" i="1" s="1" a="1"/>
  <c r="K2667" i="1" s="1"/>
  <c r="J2668" i="1"/>
  <c r="K2668" i="1" s="1" a="1"/>
  <c r="K2668" i="1" s="1"/>
  <c r="J2669" i="1"/>
  <c r="K2669" i="1" s="1" a="1"/>
  <c r="K2669" i="1" s="1"/>
  <c r="J2670" i="1"/>
  <c r="K2670" i="1" s="1" a="1"/>
  <c r="K2670" i="1" s="1"/>
  <c r="J2671" i="1"/>
  <c r="K2671" i="1" s="1" a="1"/>
  <c r="K2671" i="1" s="1"/>
  <c r="J2672" i="1"/>
  <c r="K2672" i="1" s="1" a="1"/>
  <c r="K2672" i="1" s="1"/>
  <c r="J2673" i="1"/>
  <c r="K2673" i="1" s="1" a="1"/>
  <c r="K2673" i="1" s="1"/>
  <c r="J2674" i="1"/>
  <c r="K2674" i="1" s="1" a="1"/>
  <c r="K2674" i="1" s="1"/>
  <c r="J2675" i="1"/>
  <c r="K2675" i="1" s="1" a="1"/>
  <c r="J2676" i="1"/>
  <c r="K2676" i="1" s="1" a="1"/>
  <c r="K2676" i="1" s="1"/>
  <c r="J2677" i="1"/>
  <c r="K2677" i="1" s="1" a="1"/>
  <c r="K2677" i="1" s="1"/>
  <c r="J2678" i="1"/>
  <c r="K2678" i="1" s="1" a="1"/>
  <c r="K2678" i="1" s="1"/>
  <c r="J2679" i="1"/>
  <c r="J2680" i="1"/>
  <c r="K2680" i="1" s="1" a="1"/>
  <c r="K2680" i="1" s="1"/>
  <c r="J2681" i="1"/>
  <c r="K2681" i="1" s="1" a="1"/>
  <c r="K2681" i="1" s="1"/>
  <c r="J2682" i="1"/>
  <c r="K2682" i="1" s="1" a="1"/>
  <c r="K2682" i="1" s="1"/>
  <c r="J2683" i="1"/>
  <c r="K2683" i="1" s="1" a="1"/>
  <c r="K2683" i="1" s="1"/>
  <c r="J2684" i="1"/>
  <c r="K2684" i="1" s="1" a="1"/>
  <c r="K2684" i="1" s="1"/>
  <c r="J2685" i="1"/>
  <c r="K2685" i="1" s="1" a="1"/>
  <c r="K2685" i="1" s="1"/>
  <c r="J2686" i="1"/>
  <c r="K2686" i="1" s="1" a="1"/>
  <c r="K2686" i="1" s="1"/>
  <c r="J2687" i="1"/>
  <c r="K2687" i="1" s="1" a="1"/>
  <c r="K2687" i="1" s="1"/>
  <c r="J2688" i="1"/>
  <c r="K2688" i="1" s="1" a="1"/>
  <c r="K2688" i="1" s="1"/>
  <c r="J2689" i="1"/>
  <c r="K2689" i="1" s="1" a="1"/>
  <c r="K2689" i="1" s="1"/>
  <c r="J2690" i="1"/>
  <c r="K2690" i="1" s="1" a="1"/>
  <c r="K2690" i="1" s="1"/>
  <c r="J2691" i="1"/>
  <c r="K2691" i="1" s="1" a="1"/>
  <c r="K2691" i="1" s="1"/>
  <c r="J2692" i="1"/>
  <c r="K2692" i="1" s="1" a="1"/>
  <c r="K2692" i="1" s="1"/>
  <c r="J2693" i="1"/>
  <c r="K2693" i="1" s="1" a="1"/>
  <c r="K2693" i="1" s="1"/>
  <c r="J2694" i="1"/>
  <c r="K2694" i="1" s="1" a="1"/>
  <c r="K2694" i="1" s="1"/>
  <c r="J2695" i="1"/>
  <c r="K2695" i="1" s="1" a="1"/>
  <c r="K2695" i="1" s="1"/>
  <c r="J2696" i="1"/>
  <c r="K2696" i="1" s="1" a="1"/>
  <c r="K2696" i="1" s="1"/>
  <c r="J2697" i="1"/>
  <c r="K2697" i="1" s="1" a="1"/>
  <c r="K2697" i="1" s="1"/>
  <c r="J2698" i="1"/>
  <c r="K2698" i="1" s="1" a="1"/>
  <c r="K2698" i="1" s="1"/>
  <c r="J2699" i="1"/>
  <c r="K2699" i="1" s="1" a="1"/>
  <c r="J2700" i="1"/>
  <c r="K2700" i="1" s="1" a="1"/>
  <c r="K2700" i="1" s="1"/>
  <c r="J2701" i="1"/>
  <c r="K2701" i="1" s="1" a="1"/>
  <c r="K2701" i="1" s="1"/>
  <c r="J2702" i="1"/>
  <c r="K2702" i="1" s="1" a="1"/>
  <c r="K2702" i="1" s="1"/>
  <c r="J2703" i="1"/>
  <c r="K2703" i="1" s="1" a="1"/>
  <c r="K2703" i="1" s="1"/>
  <c r="J2704" i="1"/>
  <c r="K2704" i="1" s="1" a="1"/>
  <c r="K2704" i="1" s="1"/>
  <c r="J2705" i="1"/>
  <c r="K2705" i="1" s="1" a="1"/>
  <c r="K2705" i="1" s="1"/>
  <c r="J2706" i="1"/>
  <c r="K2706" i="1" s="1" a="1"/>
  <c r="K2706" i="1" s="1"/>
  <c r="J2707" i="1"/>
  <c r="K2707" i="1" s="1" a="1"/>
  <c r="K2707" i="1" s="1"/>
  <c r="J2708" i="1"/>
  <c r="K2708" i="1" s="1" a="1"/>
  <c r="K2708" i="1" s="1"/>
  <c r="J2709" i="1"/>
  <c r="K2709" i="1" s="1" a="1"/>
  <c r="K2709" i="1" s="1"/>
  <c r="J2710" i="1"/>
  <c r="K2710" i="1" s="1" a="1"/>
  <c r="K2710" i="1" s="1"/>
  <c r="J2711" i="1"/>
  <c r="K2711" i="1" s="1" a="1"/>
  <c r="K2711" i="1" s="1"/>
  <c r="J2712" i="1"/>
  <c r="K2712" i="1" s="1" a="1"/>
  <c r="K2712" i="1" s="1"/>
  <c r="J2713" i="1"/>
  <c r="K2713" i="1" s="1" a="1"/>
  <c r="K2713" i="1" s="1"/>
  <c r="J2714" i="1"/>
  <c r="K2714" i="1" s="1" a="1"/>
  <c r="K2714" i="1" s="1"/>
  <c r="J2715" i="1"/>
  <c r="J2716" i="1"/>
  <c r="J2717" i="1"/>
  <c r="K2717" i="1" s="1" a="1"/>
  <c r="K2717" i="1" s="1"/>
  <c r="J2718" i="1"/>
  <c r="K2718" i="1" s="1" a="1"/>
  <c r="K2718" i="1" s="1"/>
  <c r="J2719" i="1"/>
  <c r="K2719" i="1" s="1" a="1"/>
  <c r="K2719" i="1" s="1"/>
  <c r="J2720" i="1"/>
  <c r="K2720" i="1" s="1" a="1"/>
  <c r="K2720" i="1" s="1"/>
  <c r="J2721" i="1"/>
  <c r="K2721" i="1" s="1" a="1"/>
  <c r="K2721" i="1" s="1"/>
  <c r="J2722" i="1"/>
  <c r="K2722" i="1" s="1" a="1"/>
  <c r="K2722" i="1" s="1"/>
  <c r="J2723" i="1"/>
  <c r="K2723" i="1" s="1" a="1"/>
  <c r="K2723" i="1" s="1"/>
  <c r="J2724" i="1"/>
  <c r="K2724" i="1" s="1" a="1"/>
  <c r="K2724" i="1" s="1"/>
  <c r="J2725" i="1"/>
  <c r="K2725" i="1" s="1" a="1"/>
  <c r="K2725" i="1" s="1"/>
  <c r="J2726" i="1"/>
  <c r="K2726" i="1" s="1" a="1"/>
  <c r="K2726" i="1" s="1"/>
  <c r="J2727" i="1"/>
  <c r="K2727" i="1" s="1" a="1"/>
  <c r="K2727" i="1" s="1"/>
  <c r="J2728" i="1"/>
  <c r="K2728" i="1" s="1" a="1"/>
  <c r="K2728" i="1" s="1"/>
  <c r="J2729" i="1"/>
  <c r="K2729" i="1" s="1" a="1"/>
  <c r="K2729" i="1" s="1"/>
  <c r="J2730" i="1"/>
  <c r="K2730" i="1" s="1" a="1"/>
  <c r="K2730" i="1" s="1"/>
  <c r="J2731" i="1"/>
  <c r="J2732" i="1"/>
  <c r="K2732" i="1" s="1" a="1"/>
  <c r="J2733" i="1"/>
  <c r="K2733" i="1" s="1" a="1"/>
  <c r="K2733" i="1" s="1"/>
  <c r="J2734" i="1"/>
  <c r="K2734" i="1" s="1" a="1"/>
  <c r="K2734" i="1" s="1"/>
  <c r="J2735" i="1"/>
  <c r="K2735" i="1" s="1" a="1"/>
  <c r="K2735" i="1" s="1"/>
  <c r="J2736" i="1"/>
  <c r="K2736" i="1" s="1" a="1"/>
  <c r="K2736" i="1" s="1"/>
  <c r="J2737" i="1"/>
  <c r="K2737" i="1" s="1" a="1"/>
  <c r="K2737" i="1" s="1"/>
  <c r="J2738" i="1"/>
  <c r="K2738" i="1" s="1" a="1"/>
  <c r="K2738" i="1" s="1"/>
  <c r="J2739" i="1"/>
  <c r="K2739" i="1" s="1" a="1"/>
  <c r="K2739" i="1" s="1"/>
  <c r="J2740" i="1"/>
  <c r="K2740" i="1" s="1" a="1"/>
  <c r="K2740" i="1" s="1"/>
  <c r="J2741" i="1"/>
  <c r="K2741" i="1" s="1" a="1"/>
  <c r="K2741" i="1" s="1"/>
  <c r="J2742" i="1"/>
  <c r="K2742" i="1" s="1" a="1"/>
  <c r="K2742" i="1" s="1"/>
  <c r="J2743" i="1"/>
  <c r="K2743" i="1" s="1" a="1"/>
  <c r="K2743" i="1" s="1"/>
  <c r="J2744" i="1"/>
  <c r="K2744" i="1" s="1" a="1"/>
  <c r="K2744" i="1" s="1"/>
  <c r="J2745" i="1"/>
  <c r="K2745" i="1" s="1" a="1"/>
  <c r="K2745" i="1" s="1"/>
  <c r="J2746" i="1"/>
  <c r="K2746" i="1" s="1" a="1"/>
  <c r="K2746" i="1" s="1"/>
  <c r="J2747" i="1"/>
  <c r="J2748" i="1"/>
  <c r="K2748" i="1" s="1" a="1"/>
  <c r="K2748" i="1" s="1"/>
  <c r="J2749" i="1"/>
  <c r="K2749" i="1" s="1" a="1"/>
  <c r="K2749" i="1" s="1"/>
  <c r="J2750" i="1"/>
  <c r="K2750" i="1" s="1" a="1"/>
  <c r="K2750" i="1" s="1"/>
  <c r="J2751" i="1"/>
  <c r="K2751" i="1" s="1" a="1"/>
  <c r="K2751" i="1" s="1"/>
  <c r="J2752" i="1"/>
  <c r="K2752" i="1" s="1" a="1"/>
  <c r="K2752" i="1" s="1"/>
  <c r="J2753" i="1"/>
  <c r="K2753" i="1" s="1" a="1"/>
  <c r="K2753" i="1" s="1"/>
  <c r="J2754" i="1"/>
  <c r="K2754" i="1" s="1" a="1"/>
  <c r="K2754" i="1" s="1"/>
  <c r="J2755" i="1"/>
  <c r="K2755" i="1" s="1" a="1"/>
  <c r="K2755" i="1" s="1"/>
  <c r="J2756" i="1"/>
  <c r="K2756" i="1" s="1" a="1"/>
  <c r="K2756" i="1" s="1"/>
  <c r="J2757" i="1"/>
  <c r="K2757" i="1" s="1" a="1"/>
  <c r="K2757" i="1" s="1"/>
  <c r="J2758" i="1"/>
  <c r="K2758" i="1" s="1" a="1"/>
  <c r="K2758" i="1" s="1"/>
  <c r="J2759" i="1"/>
  <c r="K2759" i="1" s="1" a="1"/>
  <c r="K2759" i="1" s="1"/>
  <c r="J2760" i="1"/>
  <c r="K2760" i="1" s="1" a="1"/>
  <c r="K2760" i="1" s="1"/>
  <c r="J2761" i="1"/>
  <c r="K2761" i="1" s="1" a="1"/>
  <c r="K2761" i="1" s="1"/>
  <c r="J2762" i="1"/>
  <c r="K2762" i="1" s="1" a="1"/>
  <c r="K2762" i="1" s="1"/>
  <c r="J2763" i="1"/>
  <c r="K2763" i="1" s="1" a="1"/>
  <c r="K2763" i="1" s="1"/>
  <c r="J2764" i="1"/>
  <c r="K2764" i="1" s="1" a="1"/>
  <c r="K2764" i="1" s="1"/>
  <c r="J2765" i="1"/>
  <c r="K2765" i="1" s="1" a="1"/>
  <c r="K2765" i="1" s="1"/>
  <c r="J2766" i="1"/>
  <c r="K2766" i="1" s="1" a="1"/>
  <c r="K2766" i="1" s="1"/>
  <c r="J2767" i="1"/>
  <c r="K2767" i="1" s="1" a="1"/>
  <c r="K2767" i="1" s="1"/>
  <c r="J2768" i="1"/>
  <c r="K2768" i="1" s="1" a="1"/>
  <c r="K2768" i="1" s="1"/>
  <c r="J2769" i="1"/>
  <c r="K2769" i="1" s="1" a="1"/>
  <c r="K2769" i="1" s="1"/>
  <c r="J2770" i="1"/>
  <c r="K2770" i="1" s="1" a="1"/>
  <c r="K2770" i="1" s="1"/>
  <c r="J2771" i="1"/>
  <c r="K2771" i="1" s="1" a="1"/>
  <c r="K2771" i="1" s="1"/>
  <c r="J2772" i="1"/>
  <c r="K2772" i="1" s="1" a="1"/>
  <c r="K2772" i="1" s="1"/>
  <c r="J2773" i="1"/>
  <c r="J2774" i="1"/>
  <c r="K2774" i="1" s="1" a="1"/>
  <c r="K2774" i="1" s="1"/>
  <c r="J2775" i="1"/>
  <c r="K2775" i="1" s="1" a="1"/>
  <c r="J2776" i="1"/>
  <c r="K2776" i="1" s="1" a="1"/>
  <c r="K2776" i="1" s="1"/>
  <c r="J2777" i="1"/>
  <c r="K2777" i="1" s="1" a="1"/>
  <c r="K2777" i="1" s="1"/>
  <c r="J2778" i="1"/>
  <c r="K2778" i="1" s="1" a="1"/>
  <c r="K2778" i="1" s="1"/>
  <c r="J2779" i="1"/>
  <c r="K2779" i="1" s="1" a="1"/>
  <c r="K2779" i="1" s="1"/>
  <c r="J2780" i="1"/>
  <c r="K2780" i="1" s="1" a="1"/>
  <c r="K2780" i="1" s="1"/>
  <c r="J2781" i="1"/>
  <c r="K2781" i="1" s="1" a="1"/>
  <c r="K2781" i="1" s="1"/>
  <c r="J2782" i="1"/>
  <c r="K2782" i="1" s="1" a="1"/>
  <c r="K2782" i="1" s="1"/>
  <c r="J2783" i="1"/>
  <c r="K2783" i="1" s="1" a="1"/>
  <c r="K2783" i="1" s="1"/>
  <c r="J2784" i="1"/>
  <c r="K2784" i="1" s="1" a="1"/>
  <c r="K2784" i="1" s="1"/>
  <c r="J2785" i="1"/>
  <c r="K2785" i="1" s="1" a="1"/>
  <c r="K2785" i="1" s="1"/>
  <c r="J2786" i="1"/>
  <c r="K2786" i="1" s="1" a="1"/>
  <c r="K2786" i="1" s="1"/>
  <c r="J2787" i="1"/>
  <c r="K2787" i="1" s="1" a="1"/>
  <c r="J2788" i="1"/>
  <c r="K2788" i="1" s="1" a="1"/>
  <c r="K2788" i="1" s="1"/>
  <c r="J2789" i="1"/>
  <c r="J2790" i="1"/>
  <c r="K2790" i="1" s="1" a="1"/>
  <c r="K2790" i="1" s="1"/>
  <c r="J2791" i="1"/>
  <c r="K2791" i="1" s="1" a="1"/>
  <c r="K2791" i="1" s="1"/>
  <c r="J2792" i="1"/>
  <c r="K2792" i="1" s="1" a="1"/>
  <c r="K2792" i="1" s="1"/>
  <c r="J2793" i="1"/>
  <c r="K2793" i="1" s="1" a="1"/>
  <c r="K2793" i="1" s="1"/>
  <c r="J2794" i="1"/>
  <c r="K2794" i="1" s="1" a="1"/>
  <c r="K2794" i="1" s="1"/>
  <c r="J2795" i="1"/>
  <c r="K2795" i="1" s="1" a="1"/>
  <c r="K2795" i="1" s="1"/>
  <c r="J2796" i="1"/>
  <c r="K2796" i="1" s="1" a="1"/>
  <c r="K2796" i="1" s="1"/>
  <c r="J2797" i="1"/>
  <c r="K2797" i="1" s="1" a="1"/>
  <c r="K2797" i="1" s="1"/>
  <c r="J2798" i="1"/>
  <c r="K2798" i="1" s="1" a="1"/>
  <c r="K2798" i="1" s="1"/>
  <c r="J2799" i="1"/>
  <c r="K2799" i="1" s="1" a="1"/>
  <c r="K2799" i="1" s="1"/>
  <c r="J2800" i="1"/>
  <c r="K2800" i="1" s="1" a="1"/>
  <c r="K2800" i="1" s="1"/>
  <c r="J2801" i="1"/>
  <c r="K2801" i="1" s="1" a="1"/>
  <c r="K2801" i="1" s="1"/>
  <c r="J2802" i="1"/>
  <c r="K2802" i="1" s="1" a="1"/>
  <c r="K2802" i="1" s="1"/>
  <c r="J2803" i="1"/>
  <c r="K2803" i="1" s="1" a="1"/>
  <c r="J2804" i="1"/>
  <c r="K2804" i="1" s="1" a="1"/>
  <c r="K2804" i="1" s="1"/>
  <c r="J2805" i="1"/>
  <c r="K2805" i="1" s="1" a="1"/>
  <c r="K2805" i="1" s="1"/>
  <c r="J2806" i="1"/>
  <c r="K2806" i="1" s="1" a="1"/>
  <c r="K2806" i="1" s="1"/>
  <c r="J2807" i="1"/>
  <c r="K2807" i="1" s="1" a="1"/>
  <c r="K2807" i="1" s="1"/>
  <c r="J2808" i="1"/>
  <c r="K2808" i="1" s="1" a="1"/>
  <c r="K2808" i="1" s="1"/>
  <c r="J2809" i="1"/>
  <c r="K2809" i="1" s="1" a="1"/>
  <c r="K2809" i="1" s="1"/>
  <c r="J2810" i="1"/>
  <c r="K2810" i="1" s="1" a="1"/>
  <c r="K2810" i="1" s="1"/>
  <c r="J2811" i="1"/>
  <c r="K2811" i="1" s="1" a="1"/>
  <c r="K2811" i="1" s="1"/>
  <c r="J2812" i="1"/>
  <c r="K2812" i="1" s="1" a="1"/>
  <c r="K2812" i="1" s="1"/>
  <c r="J2813" i="1"/>
  <c r="K2813" i="1" s="1" a="1"/>
  <c r="K2813" i="1" s="1"/>
  <c r="J2814" i="1"/>
  <c r="K2814" i="1" s="1" a="1"/>
  <c r="K2814" i="1" s="1"/>
  <c r="J2815" i="1"/>
  <c r="K2815" i="1" s="1" a="1"/>
  <c r="K2815" i="1" s="1"/>
  <c r="J2816" i="1"/>
  <c r="K2816" i="1" s="1" a="1"/>
  <c r="K2816" i="1" s="1"/>
  <c r="J2817" i="1"/>
  <c r="K2817" i="1" s="1" a="1"/>
  <c r="K2817" i="1" s="1"/>
  <c r="J2818" i="1"/>
  <c r="K2818" i="1" s="1" a="1"/>
  <c r="J2819" i="1"/>
  <c r="K2819" i="1" s="1" a="1"/>
  <c r="K2819" i="1" s="1"/>
  <c r="J2820" i="1"/>
  <c r="K2820" i="1" s="1" a="1"/>
  <c r="K2820" i="1" s="1"/>
  <c r="J2821" i="1"/>
  <c r="K2821" i="1" s="1" a="1"/>
  <c r="K2821" i="1" s="1"/>
  <c r="J2822" i="1"/>
  <c r="K2822" i="1" s="1" a="1"/>
  <c r="K2822" i="1" s="1"/>
  <c r="J2823" i="1"/>
  <c r="K2823" i="1" s="1" a="1"/>
  <c r="K2823" i="1" s="1"/>
  <c r="J2824" i="1"/>
  <c r="K2824" i="1" s="1" a="1"/>
  <c r="K2824" i="1" s="1"/>
  <c r="J2825" i="1"/>
  <c r="K2825" i="1" s="1" a="1"/>
  <c r="K2825" i="1" s="1"/>
  <c r="J2826" i="1"/>
  <c r="K2826" i="1" s="1" a="1"/>
  <c r="K2826" i="1" s="1"/>
  <c r="J2827" i="1"/>
  <c r="K2827" i="1" s="1" a="1"/>
  <c r="K2827" i="1" s="1"/>
  <c r="J2828" i="1"/>
  <c r="K2828" i="1" s="1" a="1"/>
  <c r="K2828" i="1" s="1"/>
  <c r="J2829" i="1"/>
  <c r="K2829" i="1" s="1" a="1"/>
  <c r="K2829" i="1" s="1"/>
  <c r="J2830" i="1"/>
  <c r="K2830" i="1" s="1" a="1"/>
  <c r="J2831" i="1"/>
  <c r="K2831" i="1" s="1" a="1"/>
  <c r="K2831" i="1" s="1"/>
  <c r="J2832" i="1"/>
  <c r="K2832" i="1" s="1" a="1"/>
  <c r="K2832" i="1" s="1"/>
  <c r="J2833" i="1"/>
  <c r="K2833" i="1" s="1" a="1"/>
  <c r="K2833" i="1" s="1"/>
  <c r="J2834" i="1"/>
  <c r="K2834" i="1" s="1" a="1"/>
  <c r="K2834" i="1" s="1"/>
  <c r="J2835" i="1"/>
  <c r="K2835" i="1" s="1" a="1"/>
  <c r="K2835" i="1" s="1"/>
  <c r="J2836" i="1"/>
  <c r="K2836" i="1" s="1" a="1"/>
  <c r="K2836" i="1" s="1"/>
  <c r="J2837" i="1"/>
  <c r="K2837" i="1" s="1" a="1"/>
  <c r="K2837" i="1" s="1"/>
  <c r="J2838" i="1"/>
  <c r="K2838" i="1" s="1" a="1"/>
  <c r="K2838" i="1" s="1"/>
  <c r="J2839" i="1"/>
  <c r="K2839" i="1" s="1" a="1"/>
  <c r="K2839" i="1" s="1"/>
  <c r="J2840" i="1"/>
  <c r="K2840" i="1" s="1" a="1"/>
  <c r="K2840" i="1" s="1"/>
  <c r="J2841" i="1"/>
  <c r="K2841" i="1" s="1" a="1"/>
  <c r="K2841" i="1" s="1"/>
  <c r="J2842" i="1"/>
  <c r="K2842" i="1" s="1" a="1"/>
  <c r="K2842" i="1" s="1"/>
  <c r="J2843" i="1"/>
  <c r="K2843" i="1" s="1" a="1"/>
  <c r="K2843" i="1" s="1"/>
  <c r="J2844" i="1"/>
  <c r="K2844" i="1" s="1" a="1"/>
  <c r="K2844" i="1" s="1"/>
  <c r="J2845" i="1"/>
  <c r="K2845" i="1" s="1" a="1"/>
  <c r="K2845" i="1" s="1"/>
  <c r="J2846" i="1"/>
  <c r="K2846" i="1" s="1" a="1"/>
  <c r="J2847" i="1"/>
  <c r="K2847" i="1" s="1" a="1"/>
  <c r="K2847" i="1" s="1"/>
  <c r="J2848" i="1"/>
  <c r="K2848" i="1" s="1" a="1"/>
  <c r="K2848" i="1" s="1"/>
  <c r="J2849" i="1"/>
  <c r="K2849" i="1" s="1" a="1"/>
  <c r="K2849" i="1" s="1"/>
  <c r="J2850" i="1"/>
  <c r="K2850" i="1" s="1" a="1"/>
  <c r="K2850" i="1" s="1"/>
  <c r="J2851" i="1"/>
  <c r="K2851" i="1" s="1" a="1"/>
  <c r="K2851" i="1" s="1"/>
  <c r="J2852" i="1"/>
  <c r="K2852" i="1" s="1" a="1"/>
  <c r="K2852" i="1" s="1"/>
  <c r="J2853" i="1"/>
  <c r="K2853" i="1" s="1" a="1"/>
  <c r="K2853" i="1" s="1"/>
  <c r="J2854" i="1"/>
  <c r="K2854" i="1" s="1" a="1"/>
  <c r="K2854" i="1" s="1"/>
  <c r="J2855" i="1"/>
  <c r="K2855" i="1" s="1" a="1"/>
  <c r="K2855" i="1" s="1"/>
  <c r="J2856" i="1"/>
  <c r="K2856" i="1" s="1" a="1"/>
  <c r="K2856" i="1" s="1"/>
  <c r="J2857" i="1"/>
  <c r="K2857" i="1" s="1" a="1"/>
  <c r="K2857" i="1" s="1"/>
  <c r="J2858" i="1"/>
  <c r="K2858" i="1" s="1" a="1"/>
  <c r="J2859" i="1"/>
  <c r="K2859" i="1" s="1" a="1"/>
  <c r="K2859" i="1" s="1"/>
  <c r="J2860" i="1"/>
  <c r="K2860" i="1" s="1" a="1"/>
  <c r="K2860" i="1" s="1"/>
  <c r="J2861" i="1"/>
  <c r="K2861" i="1" s="1" a="1"/>
  <c r="K2861" i="1" s="1"/>
  <c r="J2862" i="1"/>
  <c r="K2862" i="1" s="1" a="1"/>
  <c r="K2862" i="1" s="1"/>
  <c r="J2863" i="1"/>
  <c r="K2863" i="1" s="1" a="1"/>
  <c r="K2863" i="1" s="1"/>
  <c r="J2864" i="1"/>
  <c r="K2864" i="1" s="1" a="1"/>
  <c r="K2864" i="1" s="1"/>
  <c r="J2865" i="1"/>
  <c r="K2865" i="1" s="1" a="1"/>
  <c r="K2865" i="1" s="1"/>
  <c r="J2866" i="1"/>
  <c r="K2866" i="1" s="1" a="1"/>
  <c r="K2866" i="1" s="1"/>
  <c r="J2867" i="1"/>
  <c r="K2867" i="1" s="1" a="1"/>
  <c r="J2868" i="1"/>
  <c r="K2868" i="1" s="1" a="1"/>
  <c r="J2869" i="1"/>
  <c r="K2869" i="1" s="1" a="1"/>
  <c r="K2869" i="1" s="1"/>
  <c r="J2870" i="1"/>
  <c r="K2870" i="1" s="1" a="1"/>
  <c r="K2870" i="1" s="1"/>
  <c r="J2871" i="1"/>
  <c r="K2871" i="1" s="1" a="1"/>
  <c r="K2871" i="1" s="1"/>
  <c r="J2872" i="1"/>
  <c r="K2872" i="1" s="1" a="1"/>
  <c r="K2872" i="1" s="1"/>
  <c r="J2873" i="1"/>
  <c r="K2873" i="1" s="1" a="1"/>
  <c r="K2873" i="1" s="1"/>
  <c r="J2874" i="1"/>
  <c r="K2874" i="1" s="1" a="1"/>
  <c r="K2874" i="1" s="1"/>
  <c r="J2875" i="1"/>
  <c r="K2875" i="1" s="1" a="1"/>
  <c r="K2875" i="1" s="1"/>
  <c r="J2876" i="1"/>
  <c r="K2876" i="1" s="1" a="1"/>
  <c r="K2876" i="1" s="1"/>
  <c r="J2877" i="1"/>
  <c r="K2877" i="1" s="1" a="1"/>
  <c r="K2877" i="1" s="1"/>
  <c r="J2878" i="1"/>
  <c r="K2878" i="1" s="1" a="1"/>
  <c r="J2879" i="1"/>
  <c r="K2879" i="1" s="1" a="1"/>
  <c r="J2880" i="1"/>
  <c r="K2880" i="1" s="1" a="1"/>
  <c r="K2880" i="1" s="1"/>
  <c r="J2881" i="1"/>
  <c r="K2881" i="1" s="1" a="1"/>
  <c r="K2881" i="1" s="1"/>
  <c r="J2882" i="1"/>
  <c r="K2882" i="1" s="1" a="1"/>
  <c r="K2882" i="1" s="1"/>
  <c r="J2883" i="1"/>
  <c r="K2883" i="1" s="1" a="1"/>
  <c r="K2883" i="1" s="1"/>
  <c r="J2884" i="1"/>
  <c r="K2884" i="1" s="1" a="1"/>
  <c r="K2884" i="1" s="1"/>
  <c r="J2885" i="1"/>
  <c r="K2885" i="1" s="1" a="1"/>
  <c r="K2885" i="1" s="1"/>
  <c r="J2886" i="1"/>
  <c r="K2886" i="1" s="1" a="1"/>
  <c r="K2886" i="1" s="1"/>
  <c r="J2887" i="1"/>
  <c r="K2887" i="1" s="1" a="1"/>
  <c r="K2887" i="1" s="1"/>
  <c r="J2888" i="1"/>
  <c r="K2888" i="1" s="1" a="1"/>
  <c r="K2888" i="1" s="1"/>
  <c r="J2889" i="1"/>
  <c r="K2889" i="1" s="1" a="1"/>
  <c r="K2889" i="1" s="1"/>
  <c r="J2890" i="1"/>
  <c r="K2890" i="1" s="1" a="1"/>
  <c r="J2891" i="1"/>
  <c r="K2891" i="1" s="1" a="1"/>
  <c r="K2891" i="1" s="1"/>
  <c r="J2892" i="1"/>
  <c r="K2892" i="1" s="1" a="1"/>
  <c r="K2892" i="1" s="1"/>
  <c r="J2893" i="1"/>
  <c r="K2893" i="1" s="1" a="1"/>
  <c r="K2893" i="1" s="1"/>
  <c r="J2894" i="1"/>
  <c r="K2894" i="1" s="1" a="1"/>
  <c r="K2894" i="1" s="1"/>
  <c r="J2895" i="1"/>
  <c r="K2895" i="1" s="1" a="1"/>
  <c r="K2895" i="1" s="1"/>
  <c r="J2896" i="1"/>
  <c r="K2896" i="1" s="1" a="1"/>
  <c r="K2896" i="1" s="1"/>
  <c r="J2897" i="1"/>
  <c r="K2897" i="1" s="1" a="1"/>
  <c r="K2897" i="1" s="1"/>
  <c r="J2898" i="1"/>
  <c r="K2898" i="1" s="1" a="1"/>
  <c r="K2898" i="1" s="1"/>
  <c r="J2899" i="1"/>
  <c r="K2899" i="1" s="1" a="1"/>
  <c r="J2900" i="1"/>
  <c r="K2900" i="1" s="1" a="1"/>
  <c r="J2901" i="1"/>
  <c r="K2901" i="1" s="1" a="1"/>
  <c r="K2901" i="1" s="1"/>
  <c r="J2902" i="1"/>
  <c r="K2902" i="1" s="1" a="1"/>
  <c r="K2902" i="1" s="1"/>
  <c r="J2903" i="1"/>
  <c r="K2903" i="1" s="1" a="1"/>
  <c r="K2903" i="1" s="1"/>
  <c r="J2904" i="1"/>
  <c r="K2904" i="1" s="1" a="1"/>
  <c r="K2904" i="1" s="1"/>
  <c r="J2905" i="1"/>
  <c r="K2905" i="1" s="1" a="1"/>
  <c r="K2905" i="1" s="1"/>
  <c r="J2906" i="1"/>
  <c r="K2906" i="1" s="1" a="1"/>
  <c r="K2906" i="1" s="1"/>
  <c r="J2907" i="1"/>
  <c r="K2907" i="1" s="1" a="1"/>
  <c r="K2907" i="1" s="1"/>
  <c r="J2908" i="1"/>
  <c r="K2908" i="1" s="1" a="1"/>
  <c r="K2908" i="1" s="1"/>
  <c r="J2909" i="1"/>
  <c r="K2909" i="1" s="1" a="1"/>
  <c r="K2909" i="1" s="1"/>
  <c r="J2910" i="1"/>
  <c r="K2910" i="1" s="1" a="1"/>
  <c r="J2911" i="1"/>
  <c r="K2911" i="1" s="1" a="1"/>
  <c r="J2912" i="1"/>
  <c r="K2912" i="1" s="1" a="1"/>
  <c r="K2912" i="1" s="1"/>
  <c r="J2913" i="1"/>
  <c r="K2913" i="1" s="1" a="1"/>
  <c r="K2913" i="1" s="1"/>
  <c r="J2914" i="1"/>
  <c r="K2914" i="1" s="1" a="1"/>
  <c r="K2914" i="1" s="1"/>
  <c r="J2915" i="1"/>
  <c r="K2915" i="1" s="1" a="1"/>
  <c r="K2915" i="1" s="1"/>
  <c r="J2916" i="1"/>
  <c r="K2916" i="1" s="1" a="1"/>
  <c r="K2916" i="1" s="1"/>
  <c r="J2917" i="1"/>
  <c r="K2917" i="1" s="1" a="1"/>
  <c r="K2917" i="1" s="1"/>
  <c r="J2918" i="1"/>
  <c r="K2918" i="1" s="1" a="1"/>
  <c r="K2918" i="1" s="1"/>
  <c r="J2919" i="1"/>
  <c r="K2919" i="1" s="1" a="1"/>
  <c r="K2919" i="1" s="1"/>
  <c r="J2920" i="1"/>
  <c r="K2920" i="1" s="1" a="1"/>
  <c r="K2920" i="1" s="1"/>
  <c r="J2921" i="1"/>
  <c r="K2921" i="1" s="1" a="1"/>
  <c r="K2921" i="1" s="1"/>
  <c r="J2922" i="1"/>
  <c r="K2922" i="1" s="1" a="1"/>
  <c r="J2923" i="1"/>
  <c r="K2923" i="1" s="1" a="1"/>
  <c r="K2923" i="1" s="1"/>
  <c r="J2924" i="1"/>
  <c r="K2924" i="1" s="1" a="1"/>
  <c r="K2924" i="1" s="1"/>
  <c r="J2925" i="1"/>
  <c r="K2925" i="1" s="1" a="1"/>
  <c r="K2925" i="1" s="1"/>
  <c r="J2926" i="1"/>
  <c r="K2926" i="1" s="1" a="1"/>
  <c r="K2926" i="1" s="1"/>
  <c r="J2927" i="1"/>
  <c r="K2927" i="1" s="1" a="1"/>
  <c r="K2927" i="1" s="1"/>
  <c r="J2928" i="1"/>
  <c r="K2928" i="1" s="1" a="1"/>
  <c r="K2928" i="1" s="1"/>
  <c r="J2929" i="1"/>
  <c r="K2929" i="1" s="1" a="1"/>
  <c r="K2929" i="1" s="1"/>
  <c r="J2930" i="1"/>
  <c r="K2930" i="1" s="1" a="1"/>
  <c r="K2930" i="1" s="1"/>
  <c r="J2931" i="1"/>
  <c r="K2931" i="1" s="1" a="1"/>
  <c r="J2932" i="1"/>
  <c r="K2932" i="1" s="1" a="1"/>
  <c r="K2932" i="1" s="1"/>
  <c r="J2933" i="1"/>
  <c r="K2933" i="1" s="1" a="1"/>
  <c r="K2933" i="1" s="1"/>
  <c r="J2934" i="1"/>
  <c r="K2934" i="1" s="1" a="1"/>
  <c r="K2934" i="1" s="1"/>
  <c r="J2935" i="1"/>
  <c r="K2935" i="1" s="1" a="1"/>
  <c r="K2935" i="1" s="1"/>
  <c r="J2936" i="1"/>
  <c r="K2936" i="1" s="1" a="1"/>
  <c r="K2936" i="1" s="1"/>
  <c r="J2937" i="1"/>
  <c r="K2937" i="1" s="1" a="1"/>
  <c r="K2937" i="1" s="1"/>
  <c r="J2938" i="1"/>
  <c r="K2938" i="1" s="1" a="1"/>
  <c r="K2938" i="1" s="1"/>
  <c r="J2939" i="1"/>
  <c r="K2939" i="1" s="1" a="1"/>
  <c r="J2940" i="1"/>
  <c r="K2940" i="1" s="1" a="1"/>
  <c r="J2941" i="1"/>
  <c r="K2941" i="1" s="1" a="1"/>
  <c r="K2941" i="1" s="1"/>
  <c r="J2942" i="1"/>
  <c r="K2942" i="1" s="1" a="1"/>
  <c r="K2942" i="1" s="1"/>
  <c r="J2943" i="1"/>
  <c r="K2943" i="1" s="1" a="1"/>
  <c r="K2943" i="1" s="1"/>
  <c r="J2944" i="1"/>
  <c r="K2944" i="1" s="1" a="1"/>
  <c r="K2944" i="1" s="1"/>
  <c r="J2945" i="1"/>
  <c r="K2945" i="1" s="1" a="1"/>
  <c r="K2945" i="1" s="1"/>
  <c r="J2946" i="1"/>
  <c r="K2946" i="1" s="1" a="1"/>
  <c r="K2946" i="1" s="1"/>
  <c r="J2947" i="1"/>
  <c r="K2947" i="1" s="1" a="1"/>
  <c r="K2947" i="1" s="1"/>
  <c r="J2948" i="1"/>
  <c r="K2948" i="1" s="1" a="1"/>
  <c r="K2948" i="1" s="1"/>
  <c r="J2949" i="1"/>
  <c r="K2949" i="1" s="1" a="1"/>
  <c r="K2949" i="1" s="1"/>
  <c r="J2950" i="1"/>
  <c r="J2951" i="1"/>
  <c r="K2951" i="1" s="1" a="1"/>
  <c r="K2951" i="1" s="1"/>
  <c r="J2952" i="1"/>
  <c r="K2952" i="1" s="1" a="1"/>
  <c r="K2952" i="1" s="1"/>
  <c r="J2953" i="1"/>
  <c r="K2953" i="1" s="1" a="1"/>
  <c r="K2953" i="1" s="1"/>
  <c r="J2954" i="1"/>
  <c r="K2954" i="1" s="1" a="1"/>
  <c r="K2954" i="1" s="1"/>
  <c r="J2955" i="1"/>
  <c r="K2955" i="1" s="1" a="1"/>
  <c r="K2955" i="1" s="1"/>
  <c r="J2956" i="1"/>
  <c r="K2956" i="1" s="1" a="1"/>
  <c r="K2956" i="1" s="1"/>
  <c r="J2957" i="1"/>
  <c r="K2957" i="1" s="1" a="1"/>
  <c r="K2957" i="1" s="1"/>
  <c r="J2958" i="1"/>
  <c r="J2959" i="1"/>
  <c r="J2960" i="1"/>
  <c r="K2960" i="1" s="1" a="1"/>
  <c r="K2960" i="1" s="1"/>
  <c r="J2961" i="1"/>
  <c r="K2961" i="1" s="1" a="1"/>
  <c r="K2961" i="1" s="1"/>
  <c r="J2962" i="1"/>
  <c r="K2962" i="1" s="1" a="1"/>
  <c r="K2962" i="1" s="1"/>
  <c r="J2963" i="1"/>
  <c r="K2963" i="1" s="1" a="1"/>
  <c r="K2963" i="1" s="1"/>
  <c r="J2964" i="1"/>
  <c r="K2964" i="1" s="1" a="1"/>
  <c r="K2964" i="1" s="1"/>
  <c r="J2965" i="1"/>
  <c r="K2965" i="1" s="1" a="1"/>
  <c r="K2965" i="1" s="1"/>
  <c r="J2966" i="1"/>
  <c r="K2966" i="1" s="1" a="1"/>
  <c r="K2966" i="1" s="1"/>
  <c r="J2967" i="1"/>
  <c r="K2967" i="1" s="1" a="1"/>
  <c r="K2967" i="1" s="1"/>
  <c r="J2968" i="1"/>
  <c r="K2968" i="1" s="1" a="1"/>
  <c r="K2968" i="1" s="1"/>
  <c r="J2969" i="1"/>
  <c r="K2969" i="1" s="1" a="1"/>
  <c r="K2969" i="1" s="1"/>
  <c r="J2970" i="1"/>
  <c r="K2970" i="1" s="1" a="1"/>
  <c r="K2970" i="1" s="1"/>
  <c r="J2971" i="1"/>
  <c r="K2971" i="1" s="1" a="1"/>
  <c r="K2971" i="1" s="1"/>
  <c r="J2972" i="1"/>
  <c r="K2972" i="1" s="1" a="1"/>
  <c r="K2972" i="1" s="1"/>
  <c r="J2973" i="1"/>
  <c r="K2973" i="1" s="1" a="1"/>
  <c r="K2973" i="1" s="1"/>
  <c r="J2974" i="1"/>
  <c r="K2974" i="1" s="1" a="1"/>
  <c r="K2974" i="1" s="1"/>
  <c r="J2975" i="1"/>
  <c r="K2975" i="1" s="1" a="1"/>
  <c r="K2975" i="1" s="1"/>
  <c r="J2976" i="1"/>
  <c r="K2976" i="1" s="1" a="1"/>
  <c r="K2976" i="1" s="1"/>
  <c r="J2977" i="1"/>
  <c r="J2978" i="1"/>
  <c r="K2978" i="1" s="1" a="1"/>
  <c r="K2978" i="1" s="1"/>
  <c r="J2979" i="1"/>
  <c r="K2979" i="1" s="1" a="1"/>
  <c r="K2979" i="1" s="1"/>
  <c r="J2980" i="1"/>
  <c r="K2980" i="1" s="1" a="1"/>
  <c r="K2980" i="1" s="1"/>
  <c r="J2981" i="1"/>
  <c r="K2981" i="1" s="1" a="1"/>
  <c r="K2981" i="1" s="1"/>
  <c r="J2982" i="1"/>
  <c r="K2982" i="1" s="1" a="1"/>
  <c r="K2982" i="1" s="1"/>
  <c r="J2983" i="1"/>
  <c r="K2983" i="1" s="1" a="1"/>
  <c r="K2983" i="1" s="1"/>
  <c r="J2984" i="1"/>
  <c r="K2984" i="1" s="1" a="1"/>
  <c r="K2984" i="1" s="1"/>
  <c r="J2985" i="1"/>
  <c r="K2985" i="1" s="1" a="1"/>
  <c r="K2985" i="1" s="1"/>
  <c r="J2986" i="1"/>
  <c r="K2986" i="1" s="1" a="1"/>
  <c r="J2987" i="1"/>
  <c r="K2987" i="1" s="1" a="1"/>
  <c r="K2987" i="1" s="1"/>
  <c r="J2988" i="1"/>
  <c r="K2988" i="1" s="1" a="1"/>
  <c r="K2988" i="1" s="1"/>
  <c r="J2989" i="1"/>
  <c r="K2989" i="1" s="1" a="1"/>
  <c r="K2989" i="1" s="1"/>
  <c r="J2990" i="1"/>
  <c r="K2990" i="1" s="1" a="1"/>
  <c r="K2990" i="1" s="1"/>
  <c r="J2991" i="1"/>
  <c r="K2991" i="1" s="1" a="1"/>
  <c r="K2991" i="1" s="1"/>
  <c r="J2992" i="1"/>
  <c r="K2992" i="1" s="1" a="1"/>
  <c r="K2992" i="1" s="1"/>
  <c r="J2993" i="1"/>
  <c r="K2993" i="1" s="1" a="1"/>
  <c r="K2993" i="1" s="1"/>
  <c r="J2994" i="1"/>
  <c r="K2994" i="1" s="1" a="1"/>
  <c r="K2994" i="1" s="1"/>
  <c r="J2995" i="1"/>
  <c r="K2995" i="1" s="1" a="1"/>
  <c r="J2996" i="1"/>
  <c r="K2996" i="1" s="1" a="1"/>
  <c r="K2996" i="1" s="1"/>
  <c r="J2997" i="1"/>
  <c r="K2997" i="1" s="1" a="1"/>
  <c r="K2997" i="1" s="1"/>
  <c r="J2998" i="1"/>
  <c r="K2998" i="1" s="1" a="1"/>
  <c r="K2998" i="1" s="1"/>
  <c r="J2999" i="1"/>
  <c r="K2999" i="1" s="1" a="1"/>
  <c r="K2999" i="1" s="1"/>
  <c r="J3000" i="1"/>
  <c r="K3000" i="1" s="1" a="1"/>
  <c r="K3000" i="1" s="1"/>
  <c r="J3001" i="1"/>
  <c r="K3001" i="1" s="1" a="1"/>
  <c r="K3001" i="1" s="1"/>
  <c r="J3002" i="1"/>
  <c r="K3002" i="1" s="1" a="1"/>
  <c r="K3002" i="1" s="1"/>
  <c r="J3003" i="1"/>
  <c r="K3003" i="1" s="1" a="1"/>
  <c r="J3004" i="1"/>
  <c r="K3004" i="1" s="1" a="1"/>
  <c r="J3005" i="1"/>
  <c r="K3005" i="1" s="1" a="1"/>
  <c r="K3005" i="1" s="1"/>
  <c r="J3006" i="1"/>
  <c r="K3006" i="1" s="1" a="1"/>
  <c r="K3006" i="1" s="1"/>
  <c r="J3007" i="1"/>
  <c r="K3007" i="1" s="1" a="1"/>
  <c r="K3007" i="1" s="1"/>
  <c r="J3008" i="1"/>
  <c r="K3008" i="1" s="1" a="1"/>
  <c r="K3008" i="1" s="1"/>
  <c r="J3009" i="1"/>
  <c r="K3009" i="1" s="1" a="1"/>
  <c r="K3009" i="1" s="1"/>
  <c r="J3010" i="1"/>
  <c r="K3010" i="1" s="1" a="1"/>
  <c r="K3010" i="1" s="1"/>
  <c r="J3011" i="1"/>
  <c r="K3011" i="1" s="1" a="1"/>
  <c r="K3011" i="1" s="1"/>
  <c r="J3012" i="1"/>
  <c r="K3012" i="1" s="1" a="1"/>
  <c r="K3012" i="1" s="1"/>
  <c r="J3013" i="1"/>
  <c r="K3013" i="1" s="1" a="1"/>
  <c r="K3013" i="1" s="1"/>
  <c r="J3014" i="1"/>
  <c r="J3015" i="1"/>
  <c r="K3015" i="1" s="1" a="1"/>
  <c r="K3015" i="1" s="1"/>
  <c r="J3016" i="1"/>
  <c r="K3016" i="1" s="1" a="1"/>
  <c r="K3016" i="1" s="1"/>
  <c r="J3017" i="1"/>
  <c r="K3017" i="1" s="1" a="1"/>
  <c r="K3017" i="1" s="1"/>
  <c r="J3018" i="1"/>
  <c r="K3018" i="1" s="1" a="1"/>
  <c r="K3018" i="1" s="1"/>
  <c r="J3019" i="1"/>
  <c r="K3019" i="1" s="1" a="1"/>
  <c r="K3019" i="1" s="1"/>
  <c r="J3020" i="1"/>
  <c r="K3020" i="1" s="1" a="1"/>
  <c r="K3020" i="1" s="1"/>
  <c r="J3021" i="1"/>
  <c r="K3021" i="1" s="1" a="1"/>
  <c r="K3021" i="1" s="1"/>
  <c r="J3022" i="1"/>
  <c r="J3023" i="1"/>
  <c r="J3024" i="1"/>
  <c r="K3024" i="1" s="1" a="1"/>
  <c r="K3024" i="1" s="1"/>
  <c r="J3025" i="1"/>
  <c r="K3025" i="1" s="1" a="1"/>
  <c r="K3025" i="1" s="1"/>
  <c r="J3026" i="1"/>
  <c r="K3026" i="1" s="1" a="1"/>
  <c r="K3026" i="1" s="1"/>
  <c r="J3027" i="1"/>
  <c r="K3027" i="1" s="1" a="1"/>
  <c r="K3027" i="1" s="1"/>
  <c r="J3028" i="1"/>
  <c r="K3028" i="1" s="1" a="1"/>
  <c r="K3028" i="1" s="1"/>
  <c r="J3029" i="1"/>
  <c r="K3029" i="1" s="1" a="1"/>
  <c r="K3029" i="1" s="1"/>
  <c r="J3030" i="1"/>
  <c r="K3030" i="1" s="1" a="1"/>
  <c r="K3030" i="1" s="1"/>
  <c r="J3031" i="1"/>
  <c r="K3031" i="1" s="1" a="1"/>
  <c r="K3031" i="1" s="1"/>
  <c r="J3032" i="1"/>
  <c r="K3032" i="1" s="1" a="1"/>
  <c r="K3032" i="1" s="1"/>
  <c r="J3033" i="1"/>
  <c r="K3033" i="1" s="1" a="1"/>
  <c r="K3033" i="1" s="1"/>
  <c r="J3034" i="1"/>
  <c r="K3034" i="1" s="1" a="1"/>
  <c r="K3034" i="1" s="1"/>
  <c r="J3035" i="1"/>
  <c r="K3035" i="1" s="1" a="1"/>
  <c r="K3035" i="1" s="1"/>
  <c r="J3036" i="1"/>
  <c r="K3036" i="1" s="1" a="1"/>
  <c r="K3036" i="1" s="1"/>
  <c r="J3037" i="1"/>
  <c r="K3037" i="1" s="1" a="1"/>
  <c r="K3037" i="1" s="1"/>
  <c r="J3038" i="1"/>
  <c r="K3038" i="1" s="1" a="1"/>
  <c r="K3038" i="1" s="1"/>
  <c r="J3039" i="1"/>
  <c r="K3039" i="1" s="1" a="1"/>
  <c r="K3039" i="1" s="1"/>
  <c r="J3040" i="1"/>
  <c r="K3040" i="1" s="1" a="1"/>
  <c r="K3040" i="1" s="1"/>
  <c r="J3041" i="1"/>
  <c r="J3042" i="1"/>
  <c r="K3042" i="1" s="1" a="1"/>
  <c r="K3042" i="1" s="1"/>
  <c r="J3043" i="1"/>
  <c r="K3043" i="1" s="1" a="1"/>
  <c r="K3043" i="1" s="1"/>
  <c r="J3044" i="1"/>
  <c r="K3044" i="1" s="1" a="1"/>
  <c r="K3044" i="1" s="1"/>
  <c r="J3045" i="1"/>
  <c r="K3045" i="1" s="1" a="1"/>
  <c r="K3045" i="1" s="1"/>
  <c r="J3046" i="1"/>
  <c r="K3046" i="1" s="1" a="1"/>
  <c r="K3046" i="1" s="1"/>
  <c r="J3047" i="1"/>
  <c r="K3047" i="1" s="1" a="1"/>
  <c r="K3047" i="1" s="1"/>
  <c r="J3048" i="1"/>
  <c r="K3048" i="1" s="1" a="1"/>
  <c r="K3048" i="1" s="1"/>
  <c r="J3049" i="1"/>
  <c r="K3049" i="1" s="1" a="1"/>
  <c r="K3049" i="1" s="1"/>
  <c r="J3050" i="1"/>
  <c r="K3050" i="1" s="1" a="1"/>
  <c r="J3051" i="1"/>
  <c r="K3051" i="1" s="1" a="1"/>
  <c r="K3051" i="1" s="1"/>
  <c r="J3052" i="1"/>
  <c r="K3052" i="1" s="1" a="1"/>
  <c r="K3052" i="1" s="1"/>
  <c r="J3053" i="1"/>
  <c r="K3053" i="1" s="1" a="1"/>
  <c r="K3053" i="1" s="1"/>
  <c r="J3054" i="1"/>
  <c r="K3054" i="1" s="1" a="1"/>
  <c r="K3054" i="1" s="1"/>
  <c r="J3055" i="1"/>
  <c r="K3055" i="1" s="1" a="1"/>
  <c r="K3055" i="1" s="1"/>
  <c r="J3056" i="1"/>
  <c r="K3056" i="1" s="1" a="1"/>
  <c r="K3056" i="1" s="1"/>
  <c r="J3057" i="1"/>
  <c r="K3057" i="1" s="1" a="1"/>
  <c r="K3057" i="1" s="1"/>
  <c r="J3058" i="1"/>
  <c r="K3058" i="1" s="1" a="1"/>
  <c r="K3058" i="1" s="1"/>
  <c r="J3059" i="1"/>
  <c r="K3059" i="1" s="1" a="1"/>
  <c r="J3060" i="1"/>
  <c r="K3060" i="1" s="1" a="1"/>
  <c r="K3060" i="1" s="1"/>
  <c r="J3061" i="1"/>
  <c r="K3061" i="1" s="1" a="1"/>
  <c r="K3061" i="1" s="1"/>
  <c r="J3062" i="1"/>
  <c r="K3062" i="1" s="1" a="1"/>
  <c r="K3062" i="1" s="1"/>
  <c r="J3063" i="1"/>
  <c r="K3063" i="1" s="1" a="1"/>
  <c r="K3063" i="1" s="1"/>
  <c r="J3064" i="1"/>
  <c r="K3064" i="1" s="1" a="1"/>
  <c r="K3064" i="1" s="1"/>
  <c r="J3065" i="1"/>
  <c r="K3065" i="1" s="1" a="1"/>
  <c r="K3065" i="1" s="1"/>
  <c r="J3066" i="1"/>
  <c r="K3066" i="1" s="1" a="1"/>
  <c r="K3066" i="1" s="1"/>
  <c r="J3067" i="1"/>
  <c r="K3067" i="1" s="1" a="1"/>
  <c r="J3068" i="1"/>
  <c r="K3068" i="1" s="1" a="1"/>
  <c r="J3069" i="1"/>
  <c r="K3069" i="1" s="1" a="1"/>
  <c r="K3069" i="1" s="1"/>
  <c r="J3070" i="1"/>
  <c r="K3070" i="1" s="1" a="1"/>
  <c r="K3070" i="1" s="1"/>
  <c r="J3071" i="1"/>
  <c r="K3071" i="1" s="1" a="1"/>
  <c r="K3071" i="1" s="1"/>
  <c r="J3072" i="1"/>
  <c r="K3072" i="1" s="1" a="1"/>
  <c r="K3072" i="1" s="1"/>
  <c r="J3073" i="1"/>
  <c r="K3073" i="1" s="1" a="1"/>
  <c r="K3073" i="1" s="1"/>
  <c r="J3074" i="1"/>
  <c r="K3074" i="1" s="1" a="1"/>
  <c r="K3074" i="1" s="1"/>
  <c r="J3075" i="1"/>
  <c r="K3075" i="1" s="1" a="1"/>
  <c r="K3075" i="1" s="1"/>
  <c r="J3076" i="1"/>
  <c r="K3076" i="1" s="1" a="1"/>
  <c r="K3076" i="1" s="1"/>
  <c r="J3077" i="1"/>
  <c r="K3077" i="1" s="1" a="1"/>
  <c r="K3077" i="1" s="1"/>
  <c r="J3078" i="1"/>
  <c r="J3079" i="1"/>
  <c r="K3079" i="1" s="1" a="1"/>
  <c r="K3079" i="1" s="1"/>
  <c r="J3080" i="1"/>
  <c r="K3080" i="1" s="1" a="1"/>
  <c r="K3080" i="1" s="1"/>
  <c r="J3081" i="1"/>
  <c r="K3081" i="1" s="1" a="1"/>
  <c r="K3081" i="1" s="1"/>
  <c r="J3082" i="1"/>
  <c r="K3082" i="1" s="1" a="1"/>
  <c r="K3082" i="1" s="1"/>
  <c r="J3083" i="1"/>
  <c r="K3083" i="1" s="1" a="1"/>
  <c r="K3083" i="1" s="1"/>
  <c r="J3084" i="1"/>
  <c r="K3084" i="1" s="1" a="1"/>
  <c r="K3084" i="1" s="1"/>
  <c r="J3085" i="1"/>
  <c r="K3085" i="1" s="1" a="1"/>
  <c r="K3085" i="1" s="1"/>
  <c r="J3086" i="1"/>
  <c r="J3087" i="1"/>
  <c r="J3088" i="1"/>
  <c r="K3088" i="1" s="1" a="1"/>
  <c r="K3088" i="1" s="1"/>
  <c r="J3089" i="1"/>
  <c r="K3089" i="1" s="1" a="1"/>
  <c r="K3089" i="1" s="1"/>
  <c r="J3090" i="1"/>
  <c r="K3090" i="1" s="1" a="1"/>
  <c r="K3090" i="1" s="1"/>
  <c r="J3091" i="1"/>
  <c r="K3091" i="1" s="1" a="1"/>
  <c r="K3091" i="1" s="1"/>
  <c r="J3092" i="1"/>
  <c r="K3092" i="1" s="1" a="1"/>
  <c r="K3092" i="1" s="1"/>
  <c r="J3093" i="1"/>
  <c r="K3093" i="1" s="1" a="1"/>
  <c r="K3093" i="1" s="1"/>
  <c r="J3094" i="1"/>
  <c r="K3094" i="1" s="1" a="1"/>
  <c r="K3094" i="1" s="1"/>
  <c r="J3095" i="1"/>
  <c r="K3095" i="1" s="1" a="1"/>
  <c r="K3095" i="1" s="1"/>
  <c r="J3096" i="1"/>
  <c r="K3096" i="1" s="1" a="1"/>
  <c r="K3096" i="1" s="1"/>
  <c r="J3097" i="1"/>
  <c r="K3097" i="1" s="1" a="1"/>
  <c r="K3097" i="1" s="1"/>
  <c r="J3098" i="1"/>
  <c r="K3098" i="1" s="1" a="1"/>
  <c r="K3098" i="1" s="1"/>
  <c r="J3099" i="1"/>
  <c r="K3099" i="1" s="1" a="1"/>
  <c r="K3099" i="1" s="1"/>
  <c r="J3100" i="1"/>
  <c r="K3100" i="1" s="1" a="1"/>
  <c r="K3100" i="1" s="1"/>
  <c r="J3101" i="1"/>
  <c r="K3101" i="1" s="1" a="1"/>
  <c r="K3101" i="1" s="1"/>
  <c r="J3102" i="1"/>
  <c r="K3102" i="1" s="1" a="1"/>
  <c r="K3102" i="1" s="1"/>
  <c r="J3103" i="1"/>
  <c r="K3103" i="1" s="1" a="1"/>
  <c r="K3103" i="1" s="1"/>
  <c r="J3104" i="1"/>
  <c r="K3104" i="1" s="1" a="1"/>
  <c r="K3104" i="1" s="1"/>
  <c r="J3105" i="1"/>
  <c r="J3106" i="1"/>
  <c r="K3106" i="1" s="1" a="1"/>
  <c r="K3106" i="1" s="1"/>
  <c r="J3107" i="1"/>
  <c r="K3107" i="1" s="1" a="1"/>
  <c r="K3107" i="1" s="1"/>
  <c r="J3108" i="1"/>
  <c r="K3108" i="1" s="1" a="1"/>
  <c r="K3108" i="1" s="1"/>
  <c r="J3109" i="1"/>
  <c r="K3109" i="1" s="1" a="1"/>
  <c r="K3109" i="1" s="1"/>
  <c r="J3110" i="1"/>
  <c r="K3110" i="1" s="1" a="1"/>
  <c r="K3110" i="1" s="1"/>
  <c r="J3111" i="1"/>
  <c r="K3111" i="1" s="1" a="1"/>
  <c r="K3111" i="1" s="1"/>
  <c r="J3112" i="1"/>
  <c r="K3112" i="1" s="1" a="1"/>
  <c r="K3112" i="1" s="1"/>
  <c r="J3113" i="1"/>
  <c r="K3113" i="1" s="1" a="1"/>
  <c r="K3113" i="1" s="1"/>
  <c r="J3114" i="1"/>
  <c r="K3114" i="1" s="1" a="1"/>
  <c r="J3115" i="1"/>
  <c r="K3115" i="1" s="1" a="1"/>
  <c r="K3115" i="1" s="1"/>
  <c r="J3116" i="1"/>
  <c r="K3116" i="1" s="1" a="1"/>
  <c r="K3116" i="1" s="1"/>
  <c r="J3117" i="1"/>
  <c r="K3117" i="1" s="1" a="1"/>
  <c r="K3117" i="1" s="1"/>
  <c r="J3118" i="1"/>
  <c r="K3118" i="1" s="1" a="1"/>
  <c r="K3118" i="1" s="1"/>
  <c r="J3119" i="1"/>
  <c r="K3119" i="1" s="1" a="1"/>
  <c r="K3119" i="1" s="1"/>
  <c r="J3120" i="1"/>
  <c r="K3120" i="1" s="1" a="1"/>
  <c r="K3120" i="1" s="1"/>
  <c r="J3121" i="1"/>
  <c r="K3121" i="1" s="1" a="1"/>
  <c r="K3121" i="1" s="1"/>
  <c r="J3122" i="1"/>
  <c r="K3122" i="1" s="1" a="1"/>
  <c r="K3122" i="1" s="1"/>
  <c r="J3123" i="1"/>
  <c r="K3123" i="1" s="1" a="1"/>
  <c r="J3124" i="1"/>
  <c r="K3124" i="1" s="1" a="1"/>
  <c r="K3124" i="1" s="1"/>
  <c r="J3125" i="1"/>
  <c r="K3125" i="1" s="1" a="1"/>
  <c r="K3125" i="1" s="1"/>
  <c r="J3126" i="1"/>
  <c r="K3126" i="1" s="1" a="1"/>
  <c r="K3126" i="1" s="1"/>
  <c r="J3127" i="1"/>
  <c r="K3127" i="1" s="1" a="1"/>
  <c r="K3127" i="1" s="1"/>
  <c r="J3128" i="1"/>
  <c r="K3128" i="1" s="1" a="1"/>
  <c r="K3128" i="1" s="1"/>
  <c r="J3129" i="1"/>
  <c r="K3129" i="1" s="1" a="1"/>
  <c r="K3129" i="1" s="1"/>
  <c r="J3130" i="1"/>
  <c r="K3130" i="1" s="1" a="1"/>
  <c r="K3130" i="1" s="1"/>
  <c r="J3131" i="1"/>
  <c r="K3131" i="1" s="1" a="1"/>
  <c r="J3132" i="1"/>
  <c r="K3132" i="1" s="1" a="1"/>
  <c r="J3133" i="1"/>
  <c r="K3133" i="1" s="1" a="1"/>
  <c r="K3133" i="1" s="1"/>
  <c r="J3134" i="1"/>
  <c r="K3134" i="1" s="1" a="1"/>
  <c r="K3134" i="1" s="1"/>
  <c r="J3135" i="1"/>
  <c r="K3135" i="1" s="1" a="1"/>
  <c r="K3135" i="1" s="1"/>
  <c r="J3136" i="1"/>
  <c r="K3136" i="1" s="1" a="1"/>
  <c r="K3136" i="1" s="1"/>
  <c r="J3137" i="1"/>
  <c r="K3137" i="1" s="1" a="1"/>
  <c r="K3137" i="1" s="1"/>
  <c r="J3138" i="1"/>
  <c r="K3138" i="1" s="1" a="1"/>
  <c r="K3138" i="1" s="1"/>
  <c r="J3139" i="1"/>
  <c r="K3139" i="1" s="1" a="1"/>
  <c r="K3139" i="1" s="1"/>
  <c r="J3140" i="1"/>
  <c r="K3140" i="1" s="1" a="1"/>
  <c r="K3140" i="1" s="1"/>
  <c r="J3141" i="1"/>
  <c r="K3141" i="1" s="1" a="1"/>
  <c r="K3141" i="1" s="1"/>
  <c r="J3142" i="1"/>
  <c r="J3143" i="1"/>
  <c r="K3143" i="1" s="1" a="1"/>
  <c r="K3143" i="1" s="1"/>
  <c r="J3144" i="1"/>
  <c r="K3144" i="1" s="1" a="1"/>
  <c r="K3144" i="1" s="1"/>
  <c r="J3145" i="1"/>
  <c r="K3145" i="1" s="1" a="1"/>
  <c r="K3145" i="1" s="1"/>
  <c r="J3146" i="1"/>
  <c r="K3146" i="1" s="1" a="1"/>
  <c r="K3146" i="1" s="1"/>
  <c r="J3147" i="1"/>
  <c r="K3147" i="1" s="1" a="1"/>
  <c r="K3147" i="1" s="1"/>
  <c r="J3148" i="1"/>
  <c r="K3148" i="1" s="1" a="1"/>
  <c r="K3148" i="1" s="1"/>
  <c r="J3149" i="1"/>
  <c r="K3149" i="1" s="1" a="1"/>
  <c r="K3149" i="1" s="1"/>
  <c r="J3150" i="1"/>
  <c r="J31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<sst xmlns="http://schemas.openxmlformats.org/spreadsheetml/2006/main" count="81066" uniqueCount="17809">
  <si>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</si>
  <si>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</si>
  <si>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</si>
  <si>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</si>
  <si>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</si>
  <si>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</si>
  <si>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</si>
  <si>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</si>
  <si>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</si>
  <si>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</si>
  <si>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</si>
  <si>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</si>
  <si>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</si>
  <si>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</si>
  <si>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</si>
  <si>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</si>
  <si>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</si>
  <si>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</si>
  <si>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</si>
  <si>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</si>
  <si>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</si>
  <si>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</si>
  <si>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</si>
  <si>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</si>
  <si>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</si>
  <si>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</si>
  <si>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</si>
  <si>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</si>
  <si>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</si>
  <si>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</si>
  <si>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</si>
  <si>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</si>
  <si>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</si>
  <si>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</si>
  <si>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</si>
  <si>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</si>
  <si>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</si>
  <si>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</si>
  <si>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</si>
  <si>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</si>
  <si>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</si>
  <si>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</si>
  <si>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</si>
  <si>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</si>
  <si>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</si>
  <si>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</si>
  <si>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</si>
  <si>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</si>
  <si>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</si>
  <si>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</si>
  <si>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</si>
  <si>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</si>
  <si>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</si>
  <si>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</si>
  <si>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</si>
  <si>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</si>
  <si>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</si>
  <si>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14-01-2023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</si>
  <si>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</si>
  <si>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</si>
  <si>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</si>
  <si>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</si>
  <si>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</si>
  <si>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</si>
  <si>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</si>
  <si>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</si>
  <si>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</si>
  <si>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</si>
  <si>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</si>
  <si>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</si>
  <si>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</si>
  <si>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</si>
  <si>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</si>
  <si>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</si>
  <si>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</si>
  <si>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</si>
  <si>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</si>
  <si>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</si>
  <si>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</si>
  <si>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</si>
  <si>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</si>
  <si>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</si>
  <si>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</si>
  <si>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</si>
  <si>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</si>
  <si>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</si>
  <si>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</si>
  <si>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</si>
  <si>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</si>
  <si>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</si>
  <si>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</si>
  <si>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27-05-2023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</si>
  <si>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</si>
  <si>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</si>
  <si>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</si>
  <si>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</si>
  <si>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</si>
  <si>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</si>
  <si>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</si>
  <si>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</si>
  <si>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</si>
  <si>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</si>
  <si>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16-06-2023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</si>
  <si>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</si>
  <si>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</si>
  <si>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</si>
  <si>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</si>
  <si>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</si>
  <si>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</si>
  <si>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</si>
  <si>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</si>
  <si>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</si>
  <si>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</si>
  <si>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</si>
  <si>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</si>
  <si>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</si>
  <si>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</si>
  <si>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25-11-2022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</si>
  <si>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</si>
  <si>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</si>
  <si>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</si>
  <si>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</si>
  <si>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</si>
  <si>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</si>
  <si>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</si>
  <si>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</si>
  <si>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</si>
  <si>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</si>
  <si>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</si>
  <si>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</si>
  <si>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</si>
  <si>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</si>
  <si>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</si>
  <si>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</si>
  <si>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</si>
  <si>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</si>
  <si>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</si>
  <si>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</si>
  <si>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</si>
  <si>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</si>
  <si>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</si>
  <si>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</si>
  <si>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</si>
  <si>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</si>
  <si>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</si>
  <si>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25-03-2023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</si>
  <si>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</si>
  <si>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</si>
  <si>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</si>
  <si>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</si>
  <si>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</si>
  <si>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</si>
  <si>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</si>
  <si>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</si>
  <si>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</si>
  <si>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</si>
  <si>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21-04-2023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</si>
  <si>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</si>
  <si>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</si>
  <si>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</si>
  <si>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</si>
  <si>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</si>
  <si>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</si>
  <si>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</si>
  <si>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</si>
  <si>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</si>
  <si>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</si>
  <si>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</si>
  <si>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</si>
  <si>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</si>
  <si>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</si>
  <si>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</si>
  <si>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</si>
  <si>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</si>
  <si>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</si>
  <si>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</si>
  <si>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</si>
  <si>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30-07-2023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</si>
  <si>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</si>
  <si>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</si>
  <si>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</si>
  <si>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</si>
  <si>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</si>
  <si>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</si>
  <si>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</si>
  <si>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26-01-1964</t>
  </si>
  <si>
    <t>IN</t>
  </si>
  <si>
    <t>15-10-2022</t>
  </si>
  <si>
    <t>Jenniferhaven</t>
  </si>
  <si>
    <t>Mrs.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</si>
  <si>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</si>
  <si>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</si>
  <si>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</si>
  <si>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</si>
  <si>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</si>
  <si>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</si>
  <si>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</si>
  <si>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</si>
  <si>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28-10-2022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</si>
  <si>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</si>
  <si>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</si>
  <si>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</si>
  <si>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</si>
  <si>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</si>
  <si>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</si>
  <si>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</si>
  <si>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</si>
  <si>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</si>
  <si>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</si>
  <si>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</si>
  <si>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30-10-2022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</si>
  <si>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</si>
  <si>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</si>
  <si>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</si>
  <si>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</si>
  <si>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</si>
  <si>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</si>
  <si>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</si>
  <si>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</si>
  <si>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</si>
  <si>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24-09-2022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</si>
  <si>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</si>
  <si>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</si>
  <si>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</si>
  <si>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</si>
  <si>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</si>
  <si>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</si>
  <si>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</si>
  <si>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21-11-1989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</si>
  <si>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</si>
  <si>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</si>
  <si>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</si>
  <si>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</si>
  <si>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</si>
  <si>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</si>
  <si>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</si>
  <si>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</si>
  <si>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</si>
  <si>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</si>
  <si>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</si>
  <si>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24-11-1952</t>
  </si>
  <si>
    <t>31-10-2022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</si>
  <si>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</si>
  <si>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</si>
  <si>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</si>
  <si>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</si>
  <si>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</si>
  <si>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</si>
  <si>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</si>
  <si>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</si>
  <si>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</si>
  <si>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</si>
  <si>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29-04-2023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</si>
  <si>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</si>
  <si>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</si>
  <si>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</si>
  <si>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</si>
  <si>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</si>
  <si>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</si>
  <si>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</si>
  <si>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15-11-1983</t>
  </si>
  <si>
    <t>Director</t>
  </si>
  <si>
    <t>14-12-2022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</si>
  <si>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</si>
  <si>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</si>
  <si>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</si>
  <si>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</si>
  <si>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</si>
  <si>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</si>
  <si>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</si>
  <si>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</si>
  <si>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</si>
  <si>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</si>
  <si>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</si>
  <si>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</si>
  <si>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</si>
  <si>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21-05-2023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</si>
  <si>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</si>
  <si>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</si>
  <si>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</si>
  <si>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</si>
  <si>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</si>
  <si>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</si>
  <si>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</si>
  <si>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</si>
  <si>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17-02-1964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</si>
  <si>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</si>
  <si>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</si>
  <si>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</si>
  <si>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</si>
  <si>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</si>
  <si>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</si>
  <si>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</si>
  <si>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</si>
  <si>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28-03-2023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</si>
  <si>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</si>
  <si>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</si>
  <si>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</si>
  <si>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</si>
  <si>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</si>
  <si>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</si>
  <si>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</si>
  <si>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18-09-1992</t>
  </si>
  <si>
    <t>30-06-2023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</si>
  <si>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</si>
  <si>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</si>
  <si>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</si>
  <si>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</si>
  <si>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</si>
  <si>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</si>
  <si>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</si>
  <si>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</si>
  <si>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18-01-2023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</si>
  <si>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</si>
  <si>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</si>
  <si>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</si>
  <si>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</si>
  <si>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</si>
  <si>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</si>
  <si>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</si>
  <si>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15-01-1968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</si>
  <si>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</si>
  <si>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</si>
  <si>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</si>
  <si>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</si>
  <si>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</si>
  <si>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</si>
  <si>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</si>
  <si>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19-01-2023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</si>
  <si>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</si>
  <si>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</si>
  <si>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</si>
  <si>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</si>
  <si>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</si>
  <si>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</si>
  <si>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</si>
  <si>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17-09-2022</t>
  </si>
  <si>
    <t>Port Jamesshire</t>
  </si>
  <si>
    <t>Samantha Hodge</t>
  </si>
  <si>
    <t>Leon</t>
  </si>
  <si>
    <t>Beard</t>
  </si>
  <si>
    <t>Brian Dunlap</t>
  </si>
  <si>
    <t>leon.beard@bilearner.com</t>
  </si>
  <si>
    <t>29-01-1970</t>
  </si>
  <si>
    <t>Needs Improvement</t>
  </si>
  <si>
    <t>14-03-2023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</si>
  <si>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</si>
  <si>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</si>
  <si>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</si>
  <si>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</si>
  <si>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</si>
  <si>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</si>
  <si>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</si>
  <si>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</si>
  <si>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</si>
  <si>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</si>
  <si>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</si>
  <si>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</si>
  <si>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</si>
  <si>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</si>
  <si>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</si>
  <si>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</si>
  <si>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25-09-1946</t>
  </si>
  <si>
    <t>30-03-2023</t>
  </si>
  <si>
    <t>East Aaron</t>
  </si>
  <si>
    <t>Morgan Wright</t>
  </si>
  <si>
    <t>Milton</t>
  </si>
  <si>
    <t>Wall</t>
  </si>
  <si>
    <t>Sara Bell</t>
  </si>
  <si>
    <t>milton.wall@bilearner.com</t>
  </si>
  <si>
    <t>23-08-1947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</si>
  <si>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</si>
  <si>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</si>
  <si>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</si>
  <si>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</si>
  <si>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</si>
  <si>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</si>
  <si>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</si>
  <si>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14-02-2023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</si>
  <si>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</si>
  <si>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</si>
  <si>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</si>
  <si>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</si>
  <si>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</si>
  <si>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</si>
  <si>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</si>
  <si>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26-10-2022</t>
  </si>
  <si>
    <t>Chapmanbury</t>
  </si>
  <si>
    <t>Joseph Thomas</t>
  </si>
  <si>
    <t>Alisa</t>
  </si>
  <si>
    <t>James</t>
  </si>
  <si>
    <t>Dennis Henderson</t>
  </si>
  <si>
    <t>alisa.james@bilearner.com</t>
  </si>
  <si>
    <t>16-11-2022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</si>
  <si>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</si>
  <si>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</si>
  <si>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</si>
  <si>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</si>
  <si>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</si>
  <si>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</si>
  <si>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</si>
  <si>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29-12-1997</t>
  </si>
  <si>
    <t>24-04-2023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</si>
  <si>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</si>
  <si>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</si>
  <si>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</si>
  <si>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</si>
  <si>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</si>
  <si>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</si>
  <si>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</si>
  <si>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</si>
  <si>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</si>
  <si>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</si>
  <si>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</si>
  <si>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</si>
  <si>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</si>
  <si>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</si>
  <si>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21-06-1951</t>
  </si>
  <si>
    <t>Tower Hand</t>
  </si>
  <si>
    <t>18-09-2022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</si>
  <si>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</si>
  <si>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</si>
  <si>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</si>
  <si>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</si>
  <si>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</si>
  <si>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</si>
  <si>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</si>
  <si>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</si>
  <si>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</si>
  <si>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29-12-2022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</si>
  <si>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</si>
  <si>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</si>
  <si>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</si>
  <si>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</si>
  <si>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</si>
  <si>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</si>
  <si>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</si>
  <si>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19-05-2023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</si>
  <si>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</si>
  <si>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</si>
  <si>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</si>
  <si>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</si>
  <si>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</si>
  <si>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</si>
  <si>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</si>
  <si>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26-01-1979</t>
  </si>
  <si>
    <t>West Angelaside</t>
  </si>
  <si>
    <t>Erika Jackson</t>
  </si>
  <si>
    <t>Celia</t>
  </si>
  <si>
    <t>Curtis</t>
  </si>
  <si>
    <t>Michael Odonnell</t>
  </si>
  <si>
    <t>celia.curtis@bilearner.com</t>
  </si>
  <si>
    <t>14-05-1987</t>
  </si>
  <si>
    <t>27-06-2023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</si>
  <si>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</si>
  <si>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</si>
  <si>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</si>
  <si>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</si>
  <si>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</si>
  <si>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</si>
  <si>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26-04-1998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</si>
  <si>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</si>
  <si>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</si>
  <si>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</si>
  <si>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</si>
  <si>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</si>
  <si>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</si>
  <si>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</si>
  <si>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21-02-1945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</si>
  <si>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</si>
  <si>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</si>
  <si>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</si>
  <si>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</si>
  <si>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</si>
  <si>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</si>
  <si>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</si>
  <si>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31-05-1997</t>
  </si>
  <si>
    <t>New Molly</t>
  </si>
  <si>
    <t>Katie Wong MD</t>
  </si>
  <si>
    <t>Jonathan</t>
  </si>
  <si>
    <t>Adkins</t>
  </si>
  <si>
    <t>John Marshall</t>
  </si>
  <si>
    <t>jonathan.adkins@bilearner.com</t>
  </si>
  <si>
    <t>30-04-2023</t>
  </si>
  <si>
    <t>West Jonathan</t>
  </si>
  <si>
    <t>Frank Joyce</t>
  </si>
  <si>
    <t>Nevaeh</t>
  </si>
  <si>
    <t>Soto</t>
  </si>
  <si>
    <t>Jessica Chang</t>
  </si>
  <si>
    <t>nevaeh.soto@bilearner.com</t>
  </si>
  <si>
    <t>26-07-2023</t>
  </si>
  <si>
    <t>Port Karatown</t>
  </si>
  <si>
    <t>Matthew Meyer</t>
  </si>
  <si>
    <t>Chaim</t>
  </si>
  <si>
    <t>Mata</t>
  </si>
  <si>
    <t>Desiree Vang</t>
  </si>
  <si>
    <t>chaim.mata@bilearner.com</t>
  </si>
  <si>
    <t>28-06-2023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</si>
  <si>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</si>
  <si>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</si>
  <si>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</si>
  <si>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</si>
  <si>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</si>
  <si>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</si>
  <si>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</si>
  <si>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16-12-1965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</si>
  <si>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</si>
  <si>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</si>
  <si>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</si>
  <si>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</si>
  <si>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</si>
  <si>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</si>
  <si>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</si>
  <si>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25-12-1957</t>
  </si>
  <si>
    <t>25-01-2023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</si>
  <si>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</si>
  <si>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</si>
  <si>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</si>
  <si>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</si>
  <si>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</si>
  <si>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</si>
  <si>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</si>
  <si>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20-06-1945</t>
  </si>
  <si>
    <t>Stephanieshire</t>
  </si>
  <si>
    <t>Dr.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</si>
  <si>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</si>
  <si>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</si>
  <si>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</si>
  <si>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</si>
  <si>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</si>
  <si>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</si>
  <si>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</si>
  <si>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</si>
  <si>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</si>
  <si>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</si>
  <si>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</si>
  <si>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</si>
  <si>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29-11-2022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</si>
  <si>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</si>
  <si>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</si>
  <si>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</si>
  <si>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</si>
  <si>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</si>
  <si>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</si>
  <si>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</si>
  <si>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17-05-1962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</si>
  <si>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</si>
  <si>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</si>
  <si>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</si>
  <si>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</si>
  <si>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</si>
  <si>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</si>
  <si>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</si>
  <si>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25-07-2023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</si>
  <si>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</si>
  <si>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</si>
  <si>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</si>
  <si>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</si>
  <si>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</si>
  <si>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</si>
  <si>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</si>
  <si>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</si>
  <si>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</si>
  <si>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</si>
  <si>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</si>
  <si>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</si>
  <si>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</si>
  <si>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</si>
  <si>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22-10-2022</t>
  </si>
  <si>
    <t>Saraland</t>
  </si>
  <si>
    <t>Jennifer Brown</t>
  </si>
  <si>
    <t>Jaslene</t>
  </si>
  <si>
    <t>Harding</t>
  </si>
  <si>
    <t>Krystal Hamilton</t>
  </si>
  <si>
    <t>jaslene.harding@bilearner.com</t>
  </si>
  <si>
    <t>19-06-1964</t>
  </si>
  <si>
    <t>23-10-2022</t>
  </si>
  <si>
    <t>Manuelfort</t>
  </si>
  <si>
    <t>Cody Adams</t>
  </si>
  <si>
    <t>Albert</t>
  </si>
  <si>
    <t>Gonzalez</t>
  </si>
  <si>
    <t>Amber Hernandez</t>
  </si>
  <si>
    <t>albert.gonzalez@bilearner.com</t>
  </si>
  <si>
    <t>18-07-1995</t>
  </si>
  <si>
    <t>Model Assistant</t>
  </si>
  <si>
    <t>16-09-2022</t>
  </si>
  <si>
    <t>Johnsonport</t>
  </si>
  <si>
    <t>Justin Barton</t>
  </si>
  <si>
    <t>Jaiden</t>
  </si>
  <si>
    <t>Johnson</t>
  </si>
  <si>
    <t>Patricia Smith</t>
  </si>
  <si>
    <t>jaiden.johnson@bilearner.com</t>
  </si>
  <si>
    <t>22-08-1994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</si>
  <si>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</si>
  <si>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</si>
  <si>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</si>
  <si>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</si>
  <si>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</si>
  <si>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</si>
  <si>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</si>
  <si>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14-11-1990</t>
  </si>
  <si>
    <t>27-08-2022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</si>
  <si>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</si>
  <si>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</si>
  <si>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</si>
  <si>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</si>
  <si>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</si>
  <si>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</si>
  <si>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</si>
  <si>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23-09-2022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</si>
  <si>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</si>
  <si>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</si>
  <si>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</si>
  <si>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</si>
  <si>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</si>
  <si>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</si>
  <si>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</si>
  <si>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</si>
  <si>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</si>
  <si>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</si>
  <si>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</si>
  <si>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</si>
  <si>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</si>
  <si>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</si>
  <si>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</si>
  <si>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</si>
  <si>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</si>
  <si>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</si>
  <si>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</si>
  <si>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</si>
  <si>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</si>
  <si>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</si>
  <si>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</si>
  <si>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</si>
  <si>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</si>
  <si>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</si>
  <si>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</si>
  <si>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</si>
  <si>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</si>
  <si>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13-01-2023</t>
  </si>
  <si>
    <t>Christinahaven</t>
  </si>
  <si>
    <t>Amanda Greene</t>
  </si>
  <si>
    <t>Hugo</t>
  </si>
  <si>
    <t>Clay</t>
  </si>
  <si>
    <t>Eric Taylor</t>
  </si>
  <si>
    <t>hugo.clay@bilearner.com</t>
  </si>
  <si>
    <t>17-04-1984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</si>
  <si>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</si>
  <si>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</si>
  <si>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</si>
  <si>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</si>
  <si>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</si>
  <si>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</si>
  <si>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</si>
  <si>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15-12-2022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</si>
  <si>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</si>
  <si>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</si>
  <si>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</si>
  <si>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</si>
  <si>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</si>
  <si>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</si>
  <si>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</si>
  <si>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27-01-1993</t>
  </si>
  <si>
    <t>Port Andrew</t>
  </si>
  <si>
    <t>Christian Higgins</t>
  </si>
  <si>
    <t>Aspen</t>
  </si>
  <si>
    <t>Bentley</t>
  </si>
  <si>
    <t>Barbara Garcia</t>
  </si>
  <si>
    <t>aspen.bentley@bilearner.com</t>
  </si>
  <si>
    <t>19-09-1964</t>
  </si>
  <si>
    <t>26-12-2022</t>
  </si>
  <si>
    <t>Port Ashleybury</t>
  </si>
  <si>
    <t>Monica Keller</t>
  </si>
  <si>
    <t>Graham</t>
  </si>
  <si>
    <t>Rodriguez</t>
  </si>
  <si>
    <t>Kendra Murray</t>
  </si>
  <si>
    <t>graham.rodriguez@bilearner.com</t>
  </si>
  <si>
    <t>18-02-1981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</si>
  <si>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</si>
  <si>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</si>
  <si>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</si>
  <si>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</si>
  <si>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</si>
  <si>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</si>
  <si>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</si>
  <si>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17-10-1998</t>
  </si>
  <si>
    <t>19-06-2023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</si>
  <si>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</si>
  <si>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</si>
  <si>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</si>
  <si>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</si>
  <si>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</si>
  <si>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</si>
  <si>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</si>
  <si>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16-01-1971</t>
  </si>
  <si>
    <t>21-07-2023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</si>
  <si>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</si>
  <si>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</si>
  <si>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</si>
  <si>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</si>
  <si>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</si>
  <si>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</si>
  <si>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25-02-2000</t>
  </si>
  <si>
    <t>14-05-2023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</si>
  <si>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</si>
  <si>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</si>
  <si>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</si>
  <si>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</si>
  <si>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</si>
  <si>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</si>
  <si>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</si>
  <si>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19-04-1959</t>
  </si>
  <si>
    <t>20-02-2023</t>
  </si>
  <si>
    <t>South Kaylachester</t>
  </si>
  <si>
    <t>Troy Adams</t>
  </si>
  <si>
    <t>Eugene</t>
  </si>
  <si>
    <t>Marks</t>
  </si>
  <si>
    <t>Angela Morris</t>
  </si>
  <si>
    <t>eugene.marks@bilearner.com</t>
  </si>
  <si>
    <t>29-06-1976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</si>
  <si>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</si>
  <si>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</si>
  <si>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</si>
  <si>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</si>
  <si>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</si>
  <si>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</si>
  <si>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</si>
  <si>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27-07-1951</t>
  </si>
  <si>
    <t>28-01-2023</t>
  </si>
  <si>
    <t>East Brandonview</t>
  </si>
  <si>
    <t>Lisa Shelton</t>
  </si>
  <si>
    <t>Javon</t>
  </si>
  <si>
    <t>Kelley</t>
  </si>
  <si>
    <t>Gabriela Orr</t>
  </si>
  <si>
    <t>javon.kelley@bilearner.com</t>
  </si>
  <si>
    <t>23-08-1980</t>
  </si>
  <si>
    <t>20-04-2023</t>
  </si>
  <si>
    <t>Brittneyside</t>
  </si>
  <si>
    <t>Linda Pena</t>
  </si>
  <si>
    <t>Amaya</t>
  </si>
  <si>
    <t>Hicks</t>
  </si>
  <si>
    <t>Michael Wilkins</t>
  </si>
  <si>
    <t>amaya.hicks@bilearner.com</t>
  </si>
  <si>
    <t>24-07-1943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</si>
  <si>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</si>
  <si>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</si>
  <si>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</si>
  <si>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</si>
  <si>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</si>
  <si>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</si>
  <si>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</si>
  <si>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</si>
  <si>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</si>
  <si>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</si>
  <si>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</si>
  <si>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</si>
  <si>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</si>
  <si>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</si>
  <si>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24-03-1973</t>
  </si>
  <si>
    <t>31-03-2023</t>
  </si>
  <si>
    <t>Loriberg</t>
  </si>
  <si>
    <t>Michael Copeland</t>
  </si>
  <si>
    <t>Aidan</t>
  </si>
  <si>
    <t>Trevor Adkins</t>
  </si>
  <si>
    <t>aidan.harding@bilearner.com</t>
  </si>
  <si>
    <t>26-05-1942</t>
  </si>
  <si>
    <t>17-04-2023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</si>
  <si>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</si>
  <si>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</si>
  <si>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</si>
  <si>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</si>
  <si>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</si>
  <si>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</si>
  <si>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</si>
  <si>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</si>
  <si>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</si>
  <si>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</si>
  <si>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</si>
  <si>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</si>
  <si>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17-10-1956</t>
  </si>
  <si>
    <t>22-08-2022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</si>
  <si>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</si>
  <si>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</si>
  <si>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</si>
  <si>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</si>
  <si>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</si>
  <si>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</si>
  <si>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</si>
  <si>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18-02-1997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</si>
  <si>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</si>
  <si>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</si>
  <si>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</si>
  <si>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</si>
  <si>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</si>
  <si>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</si>
  <si>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</si>
  <si>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</si>
  <si>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25-10-1996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</si>
  <si>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</si>
  <si>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</si>
  <si>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</si>
  <si>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</si>
  <si>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</si>
  <si>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</si>
  <si>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</si>
  <si>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13-11-1959</t>
  </si>
  <si>
    <t>East Adam</t>
  </si>
  <si>
    <t>Katie Harrington</t>
  </si>
  <si>
    <t>Alexus</t>
  </si>
  <si>
    <t>Estes</t>
  </si>
  <si>
    <t>April Randolph</t>
  </si>
  <si>
    <t>alexus.estes@bilearner.com</t>
  </si>
  <si>
    <t>25-08-2022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</si>
  <si>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</si>
  <si>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</si>
  <si>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</si>
  <si>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</si>
  <si>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</si>
  <si>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</si>
  <si>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</si>
  <si>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29-04-1997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</si>
  <si>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</si>
  <si>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</si>
  <si>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</si>
  <si>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</si>
  <si>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</si>
  <si>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</si>
  <si>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</si>
  <si>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25-06-1988</t>
  </si>
  <si>
    <t>15-11-2022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</si>
  <si>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</si>
  <si>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</si>
  <si>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</si>
  <si>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</si>
  <si>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</si>
  <si>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</si>
  <si>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</si>
  <si>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>Mr. Frederick Fuentes</t>
  </si>
  <si>
    <t>Roberto</t>
  </si>
  <si>
    <t>Cheryl Henry</t>
  </si>
  <si>
    <t>roberto.michael@bilearner.com</t>
  </si>
  <si>
    <t>Little imagine career he produce program.</t>
  </si>
  <si>
    <t>24-05-1969</t>
  </si>
  <si>
    <t>13-05-2023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</si>
  <si>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</si>
  <si>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</si>
  <si>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</si>
  <si>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</si>
  <si>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</si>
  <si>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</si>
  <si>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</si>
  <si>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28-03-1951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</si>
  <si>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</si>
  <si>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</si>
  <si>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</si>
  <si>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</si>
  <si>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</si>
  <si>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</si>
  <si>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</si>
  <si>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</si>
  <si>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</si>
  <si>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</si>
  <si>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</si>
  <si>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</si>
  <si>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</si>
  <si>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16-04-1949</t>
  </si>
  <si>
    <t>19-09-2022</t>
  </si>
  <si>
    <t>West Travis</t>
  </si>
  <si>
    <t>Lindsay Matthews</t>
  </si>
  <si>
    <t>Marques</t>
  </si>
  <si>
    <t>Armstrong</t>
  </si>
  <si>
    <t>Michael Nguyen</t>
  </si>
  <si>
    <t>marques.armstrong@bilearner.com</t>
  </si>
  <si>
    <t>14-07-2023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</si>
  <si>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</si>
  <si>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</si>
  <si>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</si>
  <si>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</si>
  <si>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</si>
  <si>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</si>
  <si>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</si>
  <si>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19-12-1978</t>
  </si>
  <si>
    <t>27-02-2023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</si>
  <si>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</si>
  <si>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</si>
  <si>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</si>
  <si>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</si>
  <si>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</si>
  <si>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</si>
  <si>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</si>
  <si>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</si>
  <si>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</si>
  <si>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</si>
  <si>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</si>
  <si>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</si>
  <si>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</si>
  <si>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29-01-1967</t>
  </si>
  <si>
    <t>East Michaelburgh</t>
  </si>
  <si>
    <t>Tara Christensen</t>
  </si>
  <si>
    <t>Darius</t>
  </si>
  <si>
    <t>Krause</t>
  </si>
  <si>
    <t>Paige Flores MD</t>
  </si>
  <si>
    <t>darius.krause@bilearner.com</t>
  </si>
  <si>
    <t>30-05-1948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</si>
  <si>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</si>
  <si>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</si>
  <si>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</si>
  <si>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</si>
  <si>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</si>
  <si>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</si>
  <si>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</si>
  <si>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15-10-1974</t>
  </si>
  <si>
    <t>Berryland</t>
  </si>
  <si>
    <t>Scott Richardson</t>
  </si>
  <si>
    <t>Kymani</t>
  </si>
  <si>
    <t>Benjamin</t>
  </si>
  <si>
    <t>William Ayala</t>
  </si>
  <si>
    <t>kymani.benjamin@bilearner.com</t>
  </si>
  <si>
    <t>13-12-1991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</si>
  <si>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</si>
  <si>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</si>
  <si>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</si>
  <si>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</si>
  <si>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</si>
  <si>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</si>
  <si>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</si>
  <si>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18-06-1994</t>
  </si>
  <si>
    <t>Top Hand</t>
  </si>
  <si>
    <t>15-07-2023</t>
  </si>
  <si>
    <t>South Andretown</t>
  </si>
  <si>
    <t>Julie Hoffman</t>
  </si>
  <si>
    <t>Zariah</t>
  </si>
  <si>
    <t>Jenna Weaver</t>
  </si>
  <si>
    <t>zariah.black@bilearner.com</t>
  </si>
  <si>
    <t>16-06-1993</t>
  </si>
  <si>
    <t>27-11-2022</t>
  </si>
  <si>
    <t>Emilyside</t>
  </si>
  <si>
    <t>Christopher Gonzalez</t>
  </si>
  <si>
    <t>Ronnie</t>
  </si>
  <si>
    <t>Mayer</t>
  </si>
  <si>
    <t>Dylan Blake</t>
  </si>
  <si>
    <t>ronnie.mayer@bilearner.com</t>
  </si>
  <si>
    <t>18-05-1943</t>
  </si>
  <si>
    <t>24-02-2023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</si>
  <si>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</si>
  <si>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</si>
  <si>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</si>
  <si>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</si>
  <si>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</si>
  <si>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</si>
  <si>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</si>
  <si>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27-11-1966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</si>
  <si>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</si>
  <si>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</si>
  <si>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</si>
  <si>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</si>
  <si>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</si>
  <si>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</si>
  <si>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</si>
  <si>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</si>
  <si>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</si>
  <si>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</si>
  <si>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</si>
  <si>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</si>
  <si>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</si>
  <si>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16-08-1959</t>
  </si>
  <si>
    <t>14-04-2023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</si>
  <si>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</si>
  <si>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</si>
  <si>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</si>
  <si>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</si>
  <si>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</si>
  <si>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</si>
  <si>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</si>
  <si>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</si>
  <si>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</si>
  <si>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</si>
  <si>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</si>
  <si>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</si>
  <si>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</si>
  <si>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</si>
  <si>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</si>
  <si>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</si>
  <si>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</si>
  <si>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</si>
  <si>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</si>
  <si>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</si>
  <si>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</si>
  <si>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</si>
  <si>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</si>
  <si>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</si>
  <si>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</si>
  <si>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</si>
  <si>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</si>
  <si>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29-08-1959</t>
  </si>
  <si>
    <t>East Crystal</t>
  </si>
  <si>
    <t>Joshua Mcguire</t>
  </si>
  <si>
    <t>Chaz</t>
  </si>
  <si>
    <t>Bruce</t>
  </si>
  <si>
    <t>John Johnson</t>
  </si>
  <si>
    <t>chaz.bruce@bilearner.com</t>
  </si>
  <si>
    <t>27-11-1983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</si>
  <si>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</si>
  <si>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</si>
  <si>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</si>
  <si>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</si>
  <si>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</si>
  <si>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</si>
  <si>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</si>
  <si>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25-06-2023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</si>
  <si>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</si>
  <si>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</si>
  <si>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</si>
  <si>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</si>
  <si>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</si>
  <si>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</si>
  <si>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</si>
  <si>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27-10-1991</t>
  </si>
  <si>
    <t>28-11-2022</t>
  </si>
  <si>
    <t>East Timothy</t>
  </si>
  <si>
    <t>Ronald Butler</t>
  </si>
  <si>
    <t>Ellie</t>
  </si>
  <si>
    <t>Gill</t>
  </si>
  <si>
    <t>Amanda Knight</t>
  </si>
  <si>
    <t>ellie.gill@bilearner.com</t>
  </si>
  <si>
    <t>18-10-2022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</si>
  <si>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</si>
  <si>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</si>
  <si>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</si>
  <si>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</si>
  <si>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</si>
  <si>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</si>
  <si>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</si>
  <si>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</si>
  <si>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</si>
  <si>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</si>
  <si>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</si>
  <si>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</si>
  <si>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</si>
  <si>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16-09-2000</t>
  </si>
  <si>
    <t>14-09-2022</t>
  </si>
  <si>
    <t>Rayborough</t>
  </si>
  <si>
    <t>Mrs. Nicole Simon</t>
  </si>
  <si>
    <t>Ryann</t>
  </si>
  <si>
    <t>Rubio</t>
  </si>
  <si>
    <t>Andres Jones</t>
  </si>
  <si>
    <t>ryann.rubio@bilearner.com</t>
  </si>
  <si>
    <t>28-01-1943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</si>
  <si>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</si>
  <si>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</si>
  <si>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</si>
  <si>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</si>
  <si>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</si>
  <si>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</si>
  <si>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</si>
  <si>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</si>
  <si>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14-07-1980</t>
  </si>
  <si>
    <t>New Faith</t>
  </si>
  <si>
    <t>Stephanie Horton</t>
  </si>
  <si>
    <t>Adriel</t>
  </si>
  <si>
    <t>Wiggins</t>
  </si>
  <si>
    <t>Sara Edwards</t>
  </si>
  <si>
    <t>adriel.wiggins@bilearner.com</t>
  </si>
  <si>
    <t>25-03-1947</t>
  </si>
  <si>
    <t>24-12-2022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</si>
  <si>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</si>
  <si>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</si>
  <si>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</si>
  <si>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</si>
  <si>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</si>
  <si>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</si>
  <si>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</si>
  <si>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25-01-1964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</si>
  <si>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</si>
  <si>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</si>
  <si>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</si>
  <si>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</si>
  <si>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</si>
  <si>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</si>
  <si>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</si>
  <si>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17-03-1955</t>
  </si>
  <si>
    <t>19-04-2023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</si>
  <si>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</si>
  <si>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</si>
  <si>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</si>
  <si>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</si>
  <si>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</si>
  <si>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</si>
  <si>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26-03-1988</t>
  </si>
  <si>
    <t>Billing</t>
  </si>
  <si>
    <t>23-01-2023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</si>
  <si>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</si>
  <si>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</si>
  <si>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</si>
  <si>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</si>
  <si>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</si>
  <si>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</si>
  <si>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</si>
  <si>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</si>
  <si>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</si>
  <si>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</si>
  <si>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</si>
  <si>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</si>
  <si>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</si>
  <si>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14-10-2022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</si>
  <si>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</si>
  <si>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</si>
  <si>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</si>
  <si>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</si>
  <si>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</si>
  <si>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</si>
  <si>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</si>
  <si>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</si>
  <si>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</si>
  <si>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</si>
  <si>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</si>
  <si>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</si>
  <si>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14-10-1958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</si>
  <si>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</si>
  <si>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</si>
  <si>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</si>
  <si>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</si>
  <si>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</si>
  <si>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</si>
  <si>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</si>
  <si>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</si>
  <si>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</si>
  <si>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</si>
  <si>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</si>
  <si>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</si>
  <si>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</si>
  <si>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</si>
  <si>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</si>
  <si>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16-06-1961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</si>
  <si>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</si>
  <si>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</si>
  <si>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</si>
  <si>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</si>
  <si>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</si>
  <si>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</si>
  <si>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</si>
  <si>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</si>
  <si>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</si>
  <si>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</si>
  <si>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</si>
  <si>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</si>
  <si>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</si>
  <si>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</si>
  <si>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</si>
  <si>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</si>
  <si>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</si>
  <si>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</si>
  <si>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</si>
  <si>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</si>
  <si>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18-11-1991</t>
  </si>
  <si>
    <t>27-12-2022</t>
  </si>
  <si>
    <t>West Michelletown</t>
  </si>
  <si>
    <t>John Allen</t>
  </si>
  <si>
    <t>Joanne</t>
  </si>
  <si>
    <t>Handschiegl</t>
  </si>
  <si>
    <t>Wanda Ross DDS</t>
  </si>
  <si>
    <t>joanne.handschiegl@bilearner.com</t>
  </si>
  <si>
    <t>18-02-1954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</si>
  <si>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</si>
  <si>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</si>
  <si>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</si>
  <si>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</si>
  <si>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</si>
  <si>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</si>
  <si>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</si>
  <si>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31-01-1959</t>
  </si>
  <si>
    <t>20-11-2022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</si>
  <si>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</si>
  <si>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</si>
  <si>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</si>
  <si>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</si>
  <si>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</si>
  <si>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</si>
  <si>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</si>
  <si>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</si>
  <si>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</si>
  <si>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</si>
  <si>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</si>
  <si>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</si>
  <si>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</si>
  <si>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15-10-1946</t>
  </si>
  <si>
    <t>PIP</t>
  </si>
  <si>
    <t>31-01-2023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</si>
  <si>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</si>
  <si>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</si>
  <si>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</si>
  <si>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</si>
  <si>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</si>
  <si>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</si>
  <si>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</si>
  <si>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</si>
  <si>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</si>
  <si>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</si>
  <si>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</si>
  <si>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</si>
  <si>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</si>
  <si>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</si>
  <si>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29-09-2022</t>
  </si>
  <si>
    <t>Courtneymouth</t>
  </si>
  <si>
    <t>Samantha Nichols</t>
  </si>
  <si>
    <t>Maliki</t>
  </si>
  <si>
    <t>Moumanil</t>
  </si>
  <si>
    <t>Desiree Stephens</t>
  </si>
  <si>
    <t>maliki.moumanil@bilearner.com</t>
  </si>
  <si>
    <t>27-01-2023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</si>
  <si>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</si>
  <si>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</si>
  <si>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</si>
  <si>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</si>
  <si>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</si>
  <si>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</si>
  <si>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</si>
  <si>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</si>
  <si>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</si>
  <si>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</si>
  <si>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</si>
  <si>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</si>
  <si>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</si>
  <si>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</si>
  <si>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</si>
  <si>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</si>
  <si>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</si>
  <si>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</si>
  <si>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</si>
  <si>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</si>
  <si>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19-07-1995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</si>
  <si>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</si>
  <si>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</si>
  <si>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</si>
  <si>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</si>
  <si>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</si>
  <si>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</si>
  <si>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</si>
  <si>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23-11-1974</t>
  </si>
  <si>
    <t>Port Kristopherfurt</t>
  </si>
  <si>
    <t>Matthew Ramirez</t>
  </si>
  <si>
    <t>Marilyn</t>
  </si>
  <si>
    <t>Linares</t>
  </si>
  <si>
    <t>Dr. Matthew Schmitt</t>
  </si>
  <si>
    <t>marilyn.linares@bilearner.com</t>
  </si>
  <si>
    <t>Heavy throughout program.</t>
  </si>
  <si>
    <t>29-08-1947</t>
  </si>
  <si>
    <t>23-11-2022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</si>
  <si>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</si>
  <si>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</si>
  <si>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</si>
  <si>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</si>
  <si>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</si>
  <si>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</si>
  <si>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</si>
  <si>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</si>
  <si>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</si>
  <si>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</si>
  <si>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</si>
  <si>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</si>
  <si>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</si>
  <si>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</si>
  <si>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26-10-1983</t>
  </si>
  <si>
    <t>31-12-2022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</si>
  <si>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</si>
  <si>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</si>
  <si>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</si>
  <si>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</si>
  <si>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</si>
  <si>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</si>
  <si>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</si>
  <si>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</si>
  <si>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</si>
  <si>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</si>
  <si>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</si>
  <si>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</si>
  <si>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</si>
  <si>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</si>
  <si>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26-06-2023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</si>
  <si>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</si>
  <si>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</si>
  <si>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</si>
  <si>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</si>
  <si>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</si>
  <si>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</si>
  <si>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26-04-1992</t>
  </si>
  <si>
    <t>23-03-2023</t>
  </si>
  <si>
    <t>East Taylor</t>
  </si>
  <si>
    <t>Jesse Sullivan</t>
  </si>
  <si>
    <t>Miguel</t>
  </si>
  <si>
    <t>Estremera</t>
  </si>
  <si>
    <t>James Rodriguez</t>
  </si>
  <si>
    <t>miguel.estremera@bilearner.com</t>
  </si>
  <si>
    <t>30-05-1957</t>
  </si>
  <si>
    <t>14-08-2022</t>
  </si>
  <si>
    <t>New Jasonland</t>
  </si>
  <si>
    <t>Mr.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</si>
  <si>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</si>
  <si>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</si>
  <si>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</si>
  <si>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</si>
  <si>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</si>
  <si>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</si>
  <si>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</si>
  <si>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</si>
  <si>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</si>
  <si>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</si>
  <si>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15-11-1946</t>
  </si>
  <si>
    <t>27-04-2023</t>
  </si>
  <si>
    <t>South Jillian</t>
  </si>
  <si>
    <t>Amber Wright</t>
  </si>
  <si>
    <t>Davion</t>
  </si>
  <si>
    <t>Sanchez</t>
  </si>
  <si>
    <t>Kathryn Wilkinson</t>
  </si>
  <si>
    <t>davion.sanchez@bilearner.com</t>
  </si>
  <si>
    <t>21-04-1942</t>
  </si>
  <si>
    <t>21-10-2022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</si>
  <si>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</si>
  <si>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</si>
  <si>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</si>
  <si>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</si>
  <si>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</si>
  <si>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</si>
  <si>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</si>
  <si>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29-08-2022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</si>
  <si>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</si>
  <si>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</si>
  <si>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</si>
  <si>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</si>
  <si>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</si>
  <si>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</si>
  <si>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</si>
  <si>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</si>
  <si>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</si>
  <si>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</si>
  <si>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</si>
  <si>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</si>
  <si>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</si>
  <si>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</si>
  <si>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20-11-1958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</si>
  <si>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</si>
  <si>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</si>
  <si>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</si>
  <si>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</si>
  <si>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</si>
  <si>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</si>
  <si>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28-05-2023</t>
  </si>
  <si>
    <t>Johnathanmouth</t>
  </si>
  <si>
    <t>Penny Taylor</t>
  </si>
  <si>
    <t>Everett</t>
  </si>
  <si>
    <t>Traci Floyd</t>
  </si>
  <si>
    <t>edward.everett@bilearner.com</t>
  </si>
  <si>
    <t>16-07-1992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</si>
  <si>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</si>
  <si>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</si>
  <si>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</si>
  <si>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</si>
  <si>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</si>
  <si>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</si>
  <si>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</si>
  <si>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27-12-2000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</si>
  <si>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</si>
  <si>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</si>
  <si>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</si>
  <si>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</si>
  <si>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</si>
  <si>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</si>
  <si>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25-12-1977</t>
  </si>
  <si>
    <t>24-05-2023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</si>
  <si>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</si>
  <si>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</si>
  <si>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</si>
  <si>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</si>
  <si>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</si>
  <si>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</si>
  <si>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</si>
  <si>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</si>
  <si>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</si>
  <si>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</si>
  <si>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</si>
  <si>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</si>
  <si>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</si>
  <si>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</si>
  <si>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</si>
  <si>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</si>
  <si>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</si>
  <si>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</si>
  <si>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</si>
  <si>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</si>
  <si>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</si>
  <si>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North Janetbury</t>
  </si>
  <si>
    <t>Michelle Baker</t>
  </si>
  <si>
    <t>Abdullah</t>
  </si>
  <si>
    <t>Ellison</t>
  </si>
  <si>
    <t>Dr. William Thompson</t>
  </si>
  <si>
    <t>abdullah.ellison@bilearner.com</t>
  </si>
  <si>
    <t>Quality decade director.</t>
  </si>
  <si>
    <t>14-11-1998</t>
  </si>
  <si>
    <t>27-07-2023</t>
  </si>
  <si>
    <t>Michaelfurt</t>
  </si>
  <si>
    <t>Amy Murray</t>
  </si>
  <si>
    <t>Andre</t>
  </si>
  <si>
    <t>Guzman</t>
  </si>
  <si>
    <t>Mrs. Audrey Gonzalez DDS</t>
  </si>
  <si>
    <t>andre.guzman@bilearner.com</t>
  </si>
  <si>
    <t>Particular network available hospital.</t>
  </si>
  <si>
    <t>23-12-1998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</si>
  <si>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</si>
  <si>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</si>
  <si>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</si>
  <si>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</si>
  <si>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</si>
  <si>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</si>
  <si>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</si>
  <si>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</si>
  <si>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</si>
  <si>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</si>
  <si>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</si>
  <si>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</si>
  <si>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14-03-1968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</si>
  <si>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</si>
  <si>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</si>
  <si>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</si>
  <si>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</si>
  <si>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</si>
  <si>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</si>
  <si>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</si>
  <si>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</si>
  <si>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</si>
  <si>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</si>
  <si>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</si>
  <si>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</si>
  <si>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</si>
  <si>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19-07-1982</t>
  </si>
  <si>
    <t>19-10-2022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</si>
  <si>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</si>
  <si>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</si>
  <si>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</si>
  <si>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</si>
  <si>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</si>
  <si>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</si>
  <si>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</si>
  <si>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31-10-1986</t>
  </si>
  <si>
    <t>27-10-2022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</si>
  <si>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</si>
  <si>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</si>
  <si>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</si>
  <si>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</si>
  <si>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</si>
  <si>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</si>
  <si>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</si>
  <si>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</si>
  <si>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</si>
  <si>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</si>
  <si>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</si>
  <si>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</si>
  <si>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31-03-1950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</si>
  <si>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</si>
  <si>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</si>
  <si>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</si>
  <si>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</si>
  <si>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</si>
  <si>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</si>
  <si>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</si>
  <si>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</si>
  <si>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</si>
  <si>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</si>
  <si>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</si>
  <si>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</si>
  <si>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22-07-1966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</si>
  <si>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</si>
  <si>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</si>
  <si>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</si>
  <si>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</si>
  <si>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</si>
  <si>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</si>
  <si>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</si>
  <si>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</si>
  <si>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</si>
  <si>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</si>
  <si>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</si>
  <si>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</si>
  <si>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</si>
  <si>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</si>
  <si>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15-02-1977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</si>
  <si>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</si>
  <si>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</si>
  <si>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</si>
  <si>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</si>
  <si>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</si>
  <si>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</si>
  <si>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</si>
  <si>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</si>
  <si>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</si>
  <si>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</si>
  <si>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</si>
  <si>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</si>
  <si>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</si>
  <si>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25-08-1943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</si>
  <si>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</si>
  <si>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</si>
  <si>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</si>
  <si>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</si>
  <si>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</si>
  <si>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</si>
  <si>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</si>
  <si>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</si>
  <si>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13-03-1965</t>
  </si>
  <si>
    <t>27-03-2023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</si>
  <si>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</si>
  <si>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</si>
  <si>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</si>
  <si>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</si>
  <si>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</si>
  <si>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</si>
  <si>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</si>
  <si>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18-07-2023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</si>
  <si>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</si>
  <si>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</si>
  <si>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</si>
  <si>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</si>
  <si>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</si>
  <si>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</si>
  <si>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</si>
  <si>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</si>
  <si>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</si>
  <si>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</si>
  <si>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</si>
  <si>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</si>
  <si>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</si>
  <si>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</si>
  <si>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</si>
  <si>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</si>
  <si>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</si>
  <si>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</si>
  <si>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</si>
  <si>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</si>
  <si>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</si>
  <si>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</si>
  <si>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</si>
  <si>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</si>
  <si>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20-01-1952</t>
  </si>
  <si>
    <t>Rojasberg</t>
  </si>
  <si>
    <t>Alan Robinson</t>
  </si>
  <si>
    <t>Mann</t>
  </si>
  <si>
    <t>Trevor Rodriguez</t>
  </si>
  <si>
    <t>edward.mann@bilearner.com</t>
  </si>
  <si>
    <t>25-12-1984</t>
  </si>
  <si>
    <t>Kenthaven</t>
  </si>
  <si>
    <t>Patricia Phillips</t>
  </si>
  <si>
    <t>Amirah</t>
  </si>
  <si>
    <t>Jason Owens</t>
  </si>
  <si>
    <t>amirah.johnson@bilearner.com</t>
  </si>
  <si>
    <t>14-06-1973</t>
  </si>
  <si>
    <t>13-10-2022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</si>
  <si>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</si>
  <si>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</si>
  <si>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</si>
  <si>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</si>
  <si>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</si>
  <si>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</si>
  <si>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</si>
  <si>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31-08-1973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</si>
  <si>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</si>
  <si>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</si>
  <si>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</si>
  <si>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</si>
  <si>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</si>
  <si>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</si>
  <si>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</si>
  <si>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14-05-1986</t>
  </si>
  <si>
    <t>New Paul</t>
  </si>
  <si>
    <t>James Young</t>
  </si>
  <si>
    <t>Ruben</t>
  </si>
  <si>
    <t>Lewis</t>
  </si>
  <si>
    <t>Allison Tran</t>
  </si>
  <si>
    <t>ruben.lewis@bilearner.com</t>
  </si>
  <si>
    <t>24-03-1981</t>
  </si>
  <si>
    <t>Lake Sherryside</t>
  </si>
  <si>
    <t>Jared Moses</t>
  </si>
  <si>
    <t>Bailey</t>
  </si>
  <si>
    <t>Collier</t>
  </si>
  <si>
    <t>Pamela Johnson</t>
  </si>
  <si>
    <t>bailey.collier@bilearner.com</t>
  </si>
  <si>
    <t>18-02-1961</t>
  </si>
  <si>
    <t>26-02-2023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</si>
  <si>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</si>
  <si>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</si>
  <si>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</si>
  <si>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</si>
  <si>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</si>
  <si>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</si>
  <si>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</si>
  <si>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</si>
  <si>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</si>
  <si>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</si>
  <si>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</si>
  <si>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</si>
  <si>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</si>
  <si>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</si>
  <si>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</si>
  <si>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</si>
  <si>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</si>
  <si>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</si>
  <si>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</si>
  <si>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</si>
  <si>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</si>
  <si>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</si>
  <si>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</si>
  <si>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</si>
  <si>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</si>
  <si>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</si>
  <si>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</si>
  <si>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23-06-2023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</si>
  <si>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</si>
  <si>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</si>
  <si>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</si>
  <si>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</si>
  <si>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</si>
  <si>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</si>
  <si>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</si>
  <si>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16-10-1995</t>
  </si>
  <si>
    <t>East Kevinport</t>
  </si>
  <si>
    <t>Mary Little</t>
  </si>
  <si>
    <t>Kline</t>
  </si>
  <si>
    <t>Elizabeth Burton</t>
  </si>
  <si>
    <t>jocelyn.kline@bilearner.com</t>
  </si>
  <si>
    <t>25-04-1958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</si>
  <si>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</si>
  <si>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</si>
  <si>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</si>
  <si>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</si>
  <si>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</si>
  <si>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</si>
  <si>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</si>
  <si>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</si>
  <si>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</si>
  <si>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</si>
  <si>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</si>
  <si>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</si>
  <si>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</si>
  <si>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14-12-1975</t>
  </si>
  <si>
    <t>28-08-2022</t>
  </si>
  <si>
    <t>East Jaime</t>
  </si>
  <si>
    <t>Lisa Suarez</t>
  </si>
  <si>
    <t>Raphael</t>
  </si>
  <si>
    <t>Sandoval</t>
  </si>
  <si>
    <t>Natalie Baker</t>
  </si>
  <si>
    <t>raphael.sandoval@bilearner.com</t>
  </si>
  <si>
    <t>28-10-1993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</si>
  <si>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</si>
  <si>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</si>
  <si>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</si>
  <si>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</si>
  <si>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</si>
  <si>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</si>
  <si>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</si>
  <si>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23-02-1967</t>
  </si>
  <si>
    <t>29-01-2023</t>
  </si>
  <si>
    <t>West Amandaburgh</t>
  </si>
  <si>
    <t>Jessica Mills</t>
  </si>
  <si>
    <t>Peyton</t>
  </si>
  <si>
    <t>Barber</t>
  </si>
  <si>
    <t>Megan Small</t>
  </si>
  <si>
    <t>peyton.barber@bilearner.com</t>
  </si>
  <si>
    <t>27-01-1946</t>
  </si>
  <si>
    <t>Paulshire</t>
  </si>
  <si>
    <t>Edward Morris</t>
  </si>
  <si>
    <t>Reginald</t>
  </si>
  <si>
    <t>Lowery</t>
  </si>
  <si>
    <t>Dr. David Austin Jr.</t>
  </si>
  <si>
    <t>reginald.lowery@bilearner.com</t>
  </si>
  <si>
    <t>Expect grow back list letter.</t>
  </si>
  <si>
    <t>26-11-1983</t>
  </si>
  <si>
    <t>18-11-2022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</si>
  <si>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</si>
  <si>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</si>
  <si>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</si>
  <si>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</si>
  <si>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</si>
  <si>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</si>
  <si>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</si>
  <si>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</si>
  <si>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</si>
  <si>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</si>
  <si>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</si>
  <si>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</si>
  <si>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</si>
  <si>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28-04-1947</t>
  </si>
  <si>
    <t>Apprentice</t>
  </si>
  <si>
    <t>Dr.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</si>
  <si>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</si>
  <si>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</si>
  <si>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</si>
  <si>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</si>
  <si>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</si>
  <si>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</si>
  <si>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</si>
  <si>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</si>
  <si>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</si>
  <si>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</si>
  <si>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24-03-1987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</si>
  <si>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</si>
  <si>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</si>
  <si>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</si>
  <si>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</si>
  <si>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</si>
  <si>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</si>
  <si>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</si>
  <si>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26-04-1962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</si>
  <si>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</si>
  <si>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</si>
  <si>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</si>
  <si>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</si>
  <si>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</si>
  <si>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</si>
  <si>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</si>
  <si>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</si>
  <si>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</si>
  <si>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</si>
  <si>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</si>
  <si>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13-03-1982</t>
  </si>
  <si>
    <t>South Ronnieview</t>
  </si>
  <si>
    <t>James Lopez</t>
  </si>
  <si>
    <t>Pruitt</t>
  </si>
  <si>
    <t>John Jones</t>
  </si>
  <si>
    <t>abdullah.pruitt@bilearner.com</t>
  </si>
  <si>
    <t>17-04-1995</t>
  </si>
  <si>
    <t>Cynthiafort</t>
  </si>
  <si>
    <t>Timothy Taylor</t>
  </si>
  <si>
    <t>Shamar</t>
  </si>
  <si>
    <t>Ernest Evans</t>
  </si>
  <si>
    <t>shamar.roth@bilearner.com</t>
  </si>
  <si>
    <t>Inspector</t>
  </si>
  <si>
    <t>15-05-2023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</si>
  <si>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</si>
  <si>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</si>
  <si>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</si>
  <si>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</si>
  <si>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</si>
  <si>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</si>
  <si>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</si>
  <si>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17-03-2023</t>
  </si>
  <si>
    <t>Mcleanchester</t>
  </si>
  <si>
    <t>Mike Becker</t>
  </si>
  <si>
    <t>Kale</t>
  </si>
  <si>
    <t>House</t>
  </si>
  <si>
    <t>Gina Leon</t>
  </si>
  <si>
    <t>kale.house@bilearner.com</t>
  </si>
  <si>
    <t>21-09-2000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</si>
  <si>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</si>
  <si>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</si>
  <si>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</si>
  <si>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</si>
  <si>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</si>
  <si>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</si>
  <si>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15-01-1971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</si>
  <si>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</si>
  <si>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</si>
  <si>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</si>
  <si>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</si>
  <si>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</si>
  <si>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</si>
  <si>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31-05-1978</t>
  </si>
  <si>
    <t>Michelleshire</t>
  </si>
  <si>
    <t>Angela Garcia</t>
  </si>
  <si>
    <t>Issac</t>
  </si>
  <si>
    <t>Whitehead</t>
  </si>
  <si>
    <t>Eric Calderon</t>
  </si>
  <si>
    <t>issac.whitehead@bilearner.com</t>
  </si>
  <si>
    <t>22-03-1961</t>
  </si>
  <si>
    <t>18-06-2023</t>
  </si>
  <si>
    <t>Calvinfurt</t>
  </si>
  <si>
    <t>Ian Bennett</t>
  </si>
  <si>
    <t>Madisyn</t>
  </si>
  <si>
    <t>Andrews</t>
  </si>
  <si>
    <t>Thomas Jones</t>
  </si>
  <si>
    <t>madisyn.andrews@bilearner.com</t>
  </si>
  <si>
    <t>24-06-1986</t>
  </si>
  <si>
    <t>Port Aimee</t>
  </si>
  <si>
    <t>Damon Ross</t>
  </si>
  <si>
    <t>Madyson</t>
  </si>
  <si>
    <t>Rhodes</t>
  </si>
  <si>
    <t>Bridget Mills</t>
  </si>
  <si>
    <t>madyson.rhodes@bilearner.com</t>
  </si>
  <si>
    <t>16-09-1977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</si>
  <si>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</si>
  <si>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</si>
  <si>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</si>
  <si>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</si>
  <si>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</si>
  <si>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</si>
  <si>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</si>
  <si>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</si>
  <si>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</si>
  <si>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</si>
  <si>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</si>
  <si>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24-07-1966</t>
  </si>
  <si>
    <t>28-12-2022</t>
  </si>
  <si>
    <t>Duarteside</t>
  </si>
  <si>
    <t>Crystal Brown</t>
  </si>
  <si>
    <t>Hensley</t>
  </si>
  <si>
    <t>Peter Smith</t>
  </si>
  <si>
    <t>keyon.hensley@bilearner.com</t>
  </si>
  <si>
    <t>27-06-1948</t>
  </si>
  <si>
    <t>28-09-2022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</si>
  <si>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</si>
  <si>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</si>
  <si>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</si>
  <si>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</si>
  <si>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</si>
  <si>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</si>
  <si>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</si>
  <si>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</si>
  <si>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</si>
  <si>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</si>
  <si>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</si>
  <si>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</si>
  <si>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25-12-1991</t>
  </si>
  <si>
    <t>Mirandaburgh</t>
  </si>
  <si>
    <t>Michaela Wells</t>
  </si>
  <si>
    <t>Meyer</t>
  </si>
  <si>
    <t>Chad Jones</t>
  </si>
  <si>
    <t>jeremy.meyer@bilearner.com</t>
  </si>
  <si>
    <t>19-01-1991</t>
  </si>
  <si>
    <t>25-10-2022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</si>
  <si>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</si>
  <si>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</si>
  <si>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</si>
  <si>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</si>
  <si>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</si>
  <si>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</si>
  <si>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16-08-1946</t>
  </si>
  <si>
    <t>Adamsberg</t>
  </si>
  <si>
    <t>Mrs. Lydia Riley</t>
  </si>
  <si>
    <t>Bray</t>
  </si>
  <si>
    <t>William Watson</t>
  </si>
  <si>
    <t>bridget.bray@bilearner.com</t>
  </si>
  <si>
    <t>Particular same detail note.</t>
  </si>
  <si>
    <t>29-06-1995</t>
  </si>
  <si>
    <t>31-05-2023</t>
  </si>
  <si>
    <t>Lake Carlmouth</t>
  </si>
  <si>
    <t>Kim Moss</t>
  </si>
  <si>
    <t>Cassius</t>
  </si>
  <si>
    <t>Gates</t>
  </si>
  <si>
    <t>Jody Cox</t>
  </si>
  <si>
    <t>cassius.gates@bilearner.com</t>
  </si>
  <si>
    <t>30-03-1995</t>
  </si>
  <si>
    <t>Peterbury</t>
  </si>
  <si>
    <t>Lisa Solis</t>
  </si>
  <si>
    <t>Martha</t>
  </si>
  <si>
    <t>Kemp</t>
  </si>
  <si>
    <t>Shelia Good</t>
  </si>
  <si>
    <t>martha.kemp@bilearner.com</t>
  </si>
  <si>
    <t>20-10-1998</t>
  </si>
  <si>
    <t>West Dustin</t>
  </si>
  <si>
    <t>Lawrence Edwards</t>
  </si>
  <si>
    <t>Francesca</t>
  </si>
  <si>
    <t>Mcmahon</t>
  </si>
  <si>
    <t>Darlene Green</t>
  </si>
  <si>
    <t>francesca.mcmahon@bilearner.com</t>
  </si>
  <si>
    <t>14-04-2001</t>
  </si>
  <si>
    <t>14-11-2022</t>
  </si>
  <si>
    <t>Lake Henryton</t>
  </si>
  <si>
    <t>Louis Fox</t>
  </si>
  <si>
    <t>Lorelei</t>
  </si>
  <si>
    <t>Walls</t>
  </si>
  <si>
    <t>Christine Mccarthy</t>
  </si>
  <si>
    <t>lorelei.walls@bilearner.com</t>
  </si>
  <si>
    <t>26-03-2023</t>
  </si>
  <si>
    <t>West Lori</t>
  </si>
  <si>
    <t>Gillespie</t>
  </si>
  <si>
    <t>Thomas Jackson</t>
  </si>
  <si>
    <t>emery.gillespie@bilearner.com</t>
  </si>
  <si>
    <t>Once simple the decade.</t>
  </si>
  <si>
    <t>25-11-1966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</si>
  <si>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</si>
  <si>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</si>
  <si>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</si>
  <si>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</si>
  <si>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</si>
  <si>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</si>
  <si>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</si>
  <si>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30-10-1989</t>
  </si>
  <si>
    <t>26-08-2022</t>
  </si>
  <si>
    <t>North Ashleytown</t>
  </si>
  <si>
    <t>Jeffrey Olson</t>
  </si>
  <si>
    <t>Aron</t>
  </si>
  <si>
    <t>Hester</t>
  </si>
  <si>
    <t>Joel Browning</t>
  </si>
  <si>
    <t>aron.hester@bilearner.com</t>
  </si>
  <si>
    <t>21-06-1974</t>
  </si>
  <si>
    <t>30-08-2022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</si>
  <si>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</si>
  <si>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</si>
  <si>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</si>
  <si>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</si>
  <si>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</si>
  <si>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</si>
  <si>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</si>
  <si>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</si>
  <si>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Tyroneburgh</t>
  </si>
  <si>
    <t>Timothy Wheeler</t>
  </si>
  <si>
    <t>Hugh</t>
  </si>
  <si>
    <t>Berry</t>
  </si>
  <si>
    <t>Linda Cummings</t>
  </si>
  <si>
    <t>hugh.berry@bilearner.com</t>
  </si>
  <si>
    <t>18-04-1973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</si>
  <si>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</si>
  <si>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</si>
  <si>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</si>
  <si>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</si>
  <si>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</si>
  <si>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</si>
  <si>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</si>
  <si>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23-11-1977</t>
  </si>
  <si>
    <t>26-04-2023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</si>
  <si>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</si>
  <si>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</si>
  <si>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</si>
  <si>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</si>
  <si>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</si>
  <si>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</si>
  <si>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</si>
  <si>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15-08-1956</t>
  </si>
  <si>
    <t>30-05-2023</t>
  </si>
  <si>
    <t>Schaeferhaven</t>
  </si>
  <si>
    <t>Regina Richardson PhD</t>
  </si>
  <si>
    <t>Bowen</t>
  </si>
  <si>
    <t>Lucas Morse</t>
  </si>
  <si>
    <t>dalton.bowen@bilearner.com</t>
  </si>
  <si>
    <t>30-03-1985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</si>
  <si>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</si>
  <si>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</si>
  <si>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</si>
  <si>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</si>
  <si>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</si>
  <si>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</si>
  <si>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</si>
  <si>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</si>
  <si>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19-05-1956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</si>
  <si>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</si>
  <si>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</si>
  <si>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</si>
  <si>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</si>
  <si>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</si>
  <si>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</si>
  <si>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</si>
  <si>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23-08-1998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</si>
  <si>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</si>
  <si>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</si>
  <si>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</si>
  <si>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</si>
  <si>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</si>
  <si>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24-05-1996</t>
  </si>
  <si>
    <t>29-06-2023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</si>
  <si>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</si>
  <si>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</si>
  <si>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</si>
  <si>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</si>
  <si>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</si>
  <si>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</si>
  <si>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</si>
  <si>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16-01-1967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</si>
  <si>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</si>
  <si>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</si>
  <si>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</si>
  <si>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</si>
  <si>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</si>
  <si>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</si>
  <si>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17-01-1969</t>
  </si>
  <si>
    <t>16-08-2022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</si>
  <si>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</si>
  <si>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</si>
  <si>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</si>
  <si>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</si>
  <si>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</si>
  <si>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</si>
  <si>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</si>
  <si>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29-12-1989</t>
  </si>
  <si>
    <t>East Andrew</t>
  </si>
  <si>
    <t>Cindy Fletcher</t>
  </si>
  <si>
    <t>Rhett</t>
  </si>
  <si>
    <t>Valenzuela</t>
  </si>
  <si>
    <t>Aaron Holland</t>
  </si>
  <si>
    <t>rhett.valenzuela@bilearner.com</t>
  </si>
  <si>
    <t>24-02-1991</t>
  </si>
  <si>
    <t>30-11-2022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</si>
  <si>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</si>
  <si>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</si>
  <si>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</si>
  <si>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</si>
  <si>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</si>
  <si>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</si>
  <si>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</si>
  <si>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19-02-1973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</si>
  <si>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</si>
  <si>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</si>
  <si>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</si>
  <si>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</si>
  <si>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</si>
  <si>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</si>
  <si>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</si>
  <si>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</si>
  <si>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</si>
  <si>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</si>
  <si>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</si>
  <si>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</si>
  <si>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</si>
  <si>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</si>
  <si>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28-08-1952</t>
  </si>
  <si>
    <t>East Biancabury</t>
  </si>
  <si>
    <t>Catherine Hardin</t>
  </si>
  <si>
    <t>Leah</t>
  </si>
  <si>
    <t>Craig Hawkins</t>
  </si>
  <si>
    <t>leah.robinson@bilearner.com</t>
  </si>
  <si>
    <t>29-11-1993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</si>
  <si>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</si>
  <si>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</si>
  <si>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</si>
  <si>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</si>
  <si>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</si>
  <si>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</si>
  <si>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</si>
  <si>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</si>
  <si>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</si>
  <si>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</si>
  <si>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</si>
  <si>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24-05-1999</t>
  </si>
  <si>
    <t>Jillside</t>
  </si>
  <si>
    <t>David Underwood</t>
  </si>
  <si>
    <t>Pedro</t>
  </si>
  <si>
    <t>Harrison</t>
  </si>
  <si>
    <t>Erica Moore</t>
  </si>
  <si>
    <t>pedro.harrison@bilearner.com</t>
  </si>
  <si>
    <t>16-07-1989</t>
  </si>
  <si>
    <t>North Davidhaven</t>
  </si>
  <si>
    <t>Christopher Santos</t>
  </si>
  <si>
    <t>Hudson</t>
  </si>
  <si>
    <t>Felicia Ashley</t>
  </si>
  <si>
    <t>harrison.hudson@bilearner.com</t>
  </si>
  <si>
    <t>14-09-1985</t>
  </si>
  <si>
    <t>23-04-2023</t>
  </si>
  <si>
    <t>Markberg</t>
  </si>
  <si>
    <t>Matthew Peterson</t>
  </si>
  <si>
    <t>Taniya</t>
  </si>
  <si>
    <t>James Williams</t>
  </si>
  <si>
    <t>taniya.lane@bilearner.com</t>
  </si>
  <si>
    <t>17-03-1976</t>
  </si>
  <si>
    <t>13-08-2022</t>
  </si>
  <si>
    <t>Timview</t>
  </si>
  <si>
    <t>Mrs. Maria Cantrell MD</t>
  </si>
  <si>
    <t>Rene</t>
  </si>
  <si>
    <t>Wallace</t>
  </si>
  <si>
    <t>Michael Diaz MD</t>
  </si>
  <si>
    <t>rene.wallace@bilearner.com</t>
  </si>
  <si>
    <t>28-04-1943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</si>
  <si>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</si>
  <si>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</si>
  <si>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</si>
  <si>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</si>
  <si>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</si>
  <si>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</si>
  <si>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</si>
  <si>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</si>
  <si>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</si>
  <si>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</si>
  <si>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</si>
  <si>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</si>
  <si>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</si>
  <si>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</si>
  <si>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</si>
  <si>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16-04-2023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</si>
  <si>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</si>
  <si>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</si>
  <si>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</si>
  <si>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</si>
  <si>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</si>
  <si>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</si>
  <si>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</si>
  <si>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22-06-1986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</si>
  <si>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</si>
  <si>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</si>
  <si>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</si>
  <si>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</si>
  <si>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</si>
  <si>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</si>
  <si>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</si>
  <si>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20-04-1998</t>
  </si>
  <si>
    <t>Lake Katelyn</t>
  </si>
  <si>
    <t>Elizabeth Allen</t>
  </si>
  <si>
    <t>Bria</t>
  </si>
  <si>
    <t>Mcpherson</t>
  </si>
  <si>
    <t>Brianna Blake</t>
  </si>
  <si>
    <t>bria.mcpherson@bilearner.com</t>
  </si>
  <si>
    <t>20-08-1944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</si>
  <si>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</si>
  <si>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</si>
  <si>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</si>
  <si>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</si>
  <si>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</si>
  <si>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</si>
  <si>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19-09-1951</t>
  </si>
  <si>
    <t>Edwinfurt</t>
  </si>
  <si>
    <t>Stephanie Saunders</t>
  </si>
  <si>
    <t>Rashad</t>
  </si>
  <si>
    <t>Wells</t>
  </si>
  <si>
    <t>Jonathan Gutierrez</t>
  </si>
  <si>
    <t>rashad.wells@bilearner.com</t>
  </si>
  <si>
    <t>29-12-1960</t>
  </si>
  <si>
    <t>17-08-2022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</si>
  <si>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</si>
  <si>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</si>
  <si>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</si>
  <si>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</si>
  <si>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</si>
  <si>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</si>
  <si>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14-11-1950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</si>
  <si>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</si>
  <si>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</si>
  <si>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</si>
  <si>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</si>
  <si>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</si>
  <si>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</si>
  <si>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</si>
  <si>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</si>
  <si>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</si>
  <si>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</si>
  <si>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</si>
  <si>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15-12-1979</t>
  </si>
  <si>
    <t>17-02-2023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</si>
  <si>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</si>
  <si>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</si>
  <si>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</si>
  <si>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</si>
  <si>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</si>
  <si>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</si>
  <si>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</si>
  <si>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</si>
  <si>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</si>
  <si>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</si>
  <si>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</si>
  <si>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</si>
  <si>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</si>
  <si>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</si>
  <si>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20-03-2023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</si>
  <si>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</si>
  <si>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</si>
  <si>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</si>
  <si>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</si>
  <si>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</si>
  <si>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</si>
  <si>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</si>
  <si>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28-11-1989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</si>
  <si>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</si>
  <si>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</si>
  <si>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</si>
  <si>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</si>
  <si>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</si>
  <si>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</si>
  <si>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</si>
  <si>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</si>
  <si>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</si>
  <si>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</si>
  <si>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</si>
  <si>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</si>
  <si>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</si>
  <si>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26-12-1992</t>
  </si>
  <si>
    <t>20-07-2023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</si>
  <si>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</si>
  <si>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</si>
  <si>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</si>
  <si>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</si>
  <si>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</si>
  <si>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</si>
  <si>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</si>
  <si>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</si>
  <si>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</si>
  <si>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</si>
  <si>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</si>
  <si>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</si>
  <si>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</si>
  <si>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</si>
  <si>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</si>
  <si>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21-06-2023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</si>
  <si>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</si>
  <si>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</si>
  <si>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</si>
  <si>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</si>
  <si>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</si>
  <si>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</si>
  <si>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</si>
  <si>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</si>
  <si>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</si>
  <si>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</si>
  <si>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</si>
  <si>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</si>
  <si>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20-06-1948</t>
  </si>
  <si>
    <t>West Justinmouth</t>
  </si>
  <si>
    <t>Kathleen Cole</t>
  </si>
  <si>
    <t>Justice</t>
  </si>
  <si>
    <t>Branch</t>
  </si>
  <si>
    <t>David Brown</t>
  </si>
  <si>
    <t>justice.branch@bilearner.com</t>
  </si>
  <si>
    <t>22-04-1976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</si>
  <si>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</si>
  <si>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</si>
  <si>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</si>
  <si>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</si>
  <si>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</si>
  <si>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</si>
  <si>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</si>
  <si>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15-02-1951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</si>
  <si>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</si>
  <si>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</si>
  <si>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</si>
  <si>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</si>
  <si>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</si>
  <si>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</si>
  <si>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</si>
  <si>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</si>
  <si>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</si>
  <si>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</si>
  <si>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</si>
  <si>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</si>
  <si>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</si>
  <si>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27-05-1967</t>
  </si>
  <si>
    <t>25-05-2023</t>
  </si>
  <si>
    <t>West Wendy</t>
  </si>
  <si>
    <t>Christina Bautista</t>
  </si>
  <si>
    <t>Mareli</t>
  </si>
  <si>
    <t>Parker</t>
  </si>
  <si>
    <t>Lisa Hamilton</t>
  </si>
  <si>
    <t>mareli.parker@bilearner.com</t>
  </si>
  <si>
    <t>17-07-2023</t>
  </si>
  <si>
    <t>East Virginiaton</t>
  </si>
  <si>
    <t>Emily Baker</t>
  </si>
  <si>
    <t>Joshua</t>
  </si>
  <si>
    <t>Mitchell</t>
  </si>
  <si>
    <t>Kenneth Keller</t>
  </si>
  <si>
    <t>joshua.mitchell@bilearner.com</t>
  </si>
  <si>
    <t>24-03-2023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</si>
  <si>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</si>
  <si>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</si>
  <si>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</si>
  <si>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</si>
  <si>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</si>
  <si>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</si>
  <si>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19-02-1974</t>
  </si>
  <si>
    <t>21-08-2022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</si>
  <si>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</si>
  <si>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</si>
  <si>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</si>
  <si>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</si>
  <si>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</si>
  <si>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</si>
  <si>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</si>
  <si>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18-09-1969</t>
  </si>
  <si>
    <t>Lake Lisastad</t>
  </si>
  <si>
    <t>Susan Fitzgerald</t>
  </si>
  <si>
    <t>Dean</t>
  </si>
  <si>
    <t>Middleton</t>
  </si>
  <si>
    <t>Rebecca Henderson</t>
  </si>
  <si>
    <t>dean.middleton@bilearner.com</t>
  </si>
  <si>
    <t>16-10-1960</t>
  </si>
  <si>
    <t>28-02-2023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</si>
  <si>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</si>
  <si>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</si>
  <si>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</si>
  <si>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</si>
  <si>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</si>
  <si>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</si>
  <si>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</si>
  <si>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</si>
  <si>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</si>
  <si>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</si>
  <si>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</si>
  <si>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</si>
  <si>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</si>
  <si>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</si>
  <si>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</si>
  <si>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</si>
  <si>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</si>
  <si>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</si>
  <si>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</si>
  <si>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</si>
  <si>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</si>
  <si>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</si>
  <si>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</si>
  <si>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</si>
  <si>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19-04-1965</t>
  </si>
  <si>
    <t>Lauraside</t>
  </si>
  <si>
    <t>Jonathan Williams</t>
  </si>
  <si>
    <t>Jake</t>
  </si>
  <si>
    <t>Dawn Mendoza</t>
  </si>
  <si>
    <t>jake.white@bilearner.com</t>
  </si>
  <si>
    <t>20-05-2023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</si>
  <si>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</si>
  <si>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</si>
  <si>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</si>
  <si>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</si>
  <si>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</si>
  <si>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</si>
  <si>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27-06-1993</t>
  </si>
  <si>
    <t>19-11-2022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</si>
  <si>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</si>
  <si>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</si>
  <si>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</si>
  <si>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</si>
  <si>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</si>
  <si>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</si>
  <si>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</si>
  <si>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</si>
  <si>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</si>
  <si>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</si>
  <si>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</si>
  <si>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</si>
  <si>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15-09-1946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</si>
  <si>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</si>
  <si>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</si>
  <si>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</si>
  <si>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</si>
  <si>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</si>
  <si>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</si>
  <si>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</si>
  <si>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</si>
  <si>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</si>
  <si>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</si>
  <si>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</si>
  <si>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</si>
  <si>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18-12-1958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</si>
  <si>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</si>
  <si>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</si>
  <si>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</si>
  <si>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</si>
  <si>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</si>
  <si>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</si>
  <si>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</si>
  <si>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24-03-1960</t>
  </si>
  <si>
    <t>Maryborough</t>
  </si>
  <si>
    <t>Dr. Dana Wells</t>
  </si>
  <si>
    <t>Nehemiah</t>
  </si>
  <si>
    <t>Hancock</t>
  </si>
  <si>
    <t>Alice Key</t>
  </si>
  <si>
    <t>nehemiah.hancock@bilearner.com</t>
  </si>
  <si>
    <t>Fast glass machine compare after check.</t>
  </si>
  <si>
    <t>31-08-1947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</si>
  <si>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</si>
  <si>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</si>
  <si>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</si>
  <si>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</si>
  <si>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</si>
  <si>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</si>
  <si>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</si>
  <si>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30-08-1972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</si>
  <si>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</si>
  <si>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</si>
  <si>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</si>
  <si>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</si>
  <si>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</si>
  <si>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</si>
  <si>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</si>
  <si>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25-11-1969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</si>
  <si>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</si>
  <si>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</si>
  <si>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</si>
  <si>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</si>
  <si>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</si>
  <si>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</si>
  <si>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</si>
  <si>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21-08-1955</t>
  </si>
  <si>
    <t>17-05-2023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</si>
  <si>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</si>
  <si>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</si>
  <si>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</si>
  <si>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</si>
  <si>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</si>
  <si>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</si>
  <si>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</si>
  <si>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25-07-1995</t>
  </si>
  <si>
    <t>Paulstad</t>
  </si>
  <si>
    <t>Paul Johnson</t>
  </si>
  <si>
    <t>Katherine</t>
  </si>
  <si>
    <t>Russo</t>
  </si>
  <si>
    <t>Courtney Garcia</t>
  </si>
  <si>
    <t>katherine.russo@bilearner.com</t>
  </si>
  <si>
    <t>15-01-1945</t>
  </si>
  <si>
    <t>Jacobsshire</t>
  </si>
  <si>
    <t>Andrew Hansen</t>
  </si>
  <si>
    <t>Aydan</t>
  </si>
  <si>
    <t>Robbins</t>
  </si>
  <si>
    <t>Tamara Grant</t>
  </si>
  <si>
    <t>aydan.robbins@bilearner.com</t>
  </si>
  <si>
    <t>18-04-2023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</si>
  <si>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</si>
  <si>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</si>
  <si>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</si>
  <si>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</si>
  <si>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</si>
  <si>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</si>
  <si>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19-03-2023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</si>
  <si>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</si>
  <si>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</si>
  <si>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</si>
  <si>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</si>
  <si>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</si>
  <si>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</si>
  <si>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</si>
  <si>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</si>
  <si>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</si>
  <si>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</si>
  <si>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</si>
  <si>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</si>
  <si>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</si>
  <si>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</si>
  <si>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</si>
  <si>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</si>
  <si>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</si>
  <si>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</si>
  <si>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</si>
  <si>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</si>
  <si>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</si>
  <si>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</si>
  <si>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</si>
  <si>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</si>
  <si>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</si>
  <si>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15-10-1994</t>
  </si>
  <si>
    <t>Phillipsside</t>
  </si>
  <si>
    <t>Jared Martin</t>
  </si>
  <si>
    <t>Lindsey</t>
  </si>
  <si>
    <t>Melissa Alvarez</t>
  </si>
  <si>
    <t>lindsey.rocha@bilearner.com</t>
  </si>
  <si>
    <t>21-07-1964</t>
  </si>
  <si>
    <t>31-07-2023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</si>
  <si>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</si>
  <si>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</si>
  <si>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</si>
  <si>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</si>
  <si>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</si>
  <si>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</si>
  <si>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</si>
  <si>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</si>
  <si>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</si>
  <si>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</si>
  <si>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</si>
  <si>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</si>
  <si>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</si>
  <si>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</si>
  <si>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</si>
  <si>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</si>
  <si>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</si>
  <si>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</si>
  <si>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</si>
  <si>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</si>
  <si>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</si>
  <si>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</si>
  <si>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</si>
  <si>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</si>
  <si>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</si>
  <si>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</si>
  <si>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</si>
  <si>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</si>
  <si>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</si>
  <si>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</si>
  <si>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</si>
  <si>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23-05-2023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</si>
  <si>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</si>
  <si>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</si>
  <si>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</si>
  <si>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</si>
  <si>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</si>
  <si>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</si>
  <si>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</si>
  <si>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</si>
  <si>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</si>
  <si>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</si>
  <si>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</si>
  <si>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</si>
  <si>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</si>
  <si>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</si>
  <si>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</si>
  <si>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</si>
  <si>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14-09-1948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</si>
  <si>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</si>
  <si>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</si>
  <si>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</si>
  <si>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</si>
  <si>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</si>
  <si>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</si>
  <si>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</si>
  <si>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</si>
  <si>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</si>
  <si>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</si>
  <si>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</si>
  <si>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</si>
  <si>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13-09-1950</t>
  </si>
  <si>
    <t>Smithview</t>
  </si>
  <si>
    <t>James Riley</t>
  </si>
  <si>
    <t>Skyler</t>
  </si>
  <si>
    <t>Blankenship</t>
  </si>
  <si>
    <t>Christopher Garcia</t>
  </si>
  <si>
    <t>skyler.blankenship@bilearner.com</t>
  </si>
  <si>
    <t>22-12-1964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</si>
  <si>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</si>
  <si>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</si>
  <si>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</si>
  <si>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</si>
  <si>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</si>
  <si>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</si>
  <si>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</si>
  <si>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20-07-1978</t>
  </si>
  <si>
    <t>Lake Williammouth</t>
  </si>
  <si>
    <t>Kenneth Mcneil</t>
  </si>
  <si>
    <t>Wu</t>
  </si>
  <si>
    <t>Judy Lambert</t>
  </si>
  <si>
    <t>bridget.wu@bilearner.com</t>
  </si>
  <si>
    <t>21-08-1969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</si>
  <si>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</si>
  <si>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</si>
  <si>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</si>
  <si>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</si>
  <si>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</si>
  <si>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</si>
  <si>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17-02-1944</t>
  </si>
  <si>
    <t>Lake Andrewport</t>
  </si>
  <si>
    <t>Bruce Sanford</t>
  </si>
  <si>
    <t>Ali</t>
  </si>
  <si>
    <t>Shawn Mckay</t>
  </si>
  <si>
    <t>aron.ali@bilearner.com</t>
  </si>
  <si>
    <t>20-08-1969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</si>
  <si>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</si>
  <si>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</si>
  <si>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</si>
  <si>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</si>
  <si>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</si>
  <si>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</si>
  <si>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</si>
  <si>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</si>
  <si>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</si>
  <si>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</si>
  <si>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</si>
  <si>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16-02-1955</t>
  </si>
  <si>
    <t>Andrewport</t>
  </si>
  <si>
    <t>Paul Williams</t>
  </si>
  <si>
    <t>Arthur</t>
  </si>
  <si>
    <t>Eric Knight</t>
  </si>
  <si>
    <t>arthur.mitchell@bilearner.com</t>
  </si>
  <si>
    <t>24-12-1972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</si>
  <si>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</si>
  <si>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</si>
  <si>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</si>
  <si>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</si>
  <si>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</si>
  <si>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</si>
  <si>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</si>
  <si>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</si>
  <si>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</si>
  <si>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</si>
  <si>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</si>
  <si>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</si>
  <si>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29-09-1959</t>
  </si>
  <si>
    <t>23-02-2023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</si>
  <si>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</si>
  <si>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</si>
  <si>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</si>
  <si>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</si>
  <si>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</si>
  <si>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</si>
  <si>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</si>
  <si>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</si>
  <si>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</si>
  <si>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</si>
  <si>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</si>
  <si>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</si>
  <si>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21-04-2001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</si>
  <si>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</si>
  <si>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</si>
  <si>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</si>
  <si>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</si>
  <si>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</si>
  <si>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</si>
  <si>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</si>
  <si>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</si>
  <si>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</si>
  <si>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</si>
  <si>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</si>
  <si>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</si>
  <si>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24-07-2023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</si>
  <si>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</si>
  <si>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</si>
  <si>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</si>
  <si>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</si>
  <si>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</si>
  <si>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</si>
  <si>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</si>
  <si>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20-12-1946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</si>
  <si>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</si>
  <si>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</si>
  <si>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</si>
  <si>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</si>
  <si>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</si>
  <si>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</si>
  <si>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</si>
  <si>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21-10-1958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</si>
  <si>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</si>
  <si>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</si>
  <si>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</si>
  <si>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</si>
  <si>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</si>
  <si>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</si>
  <si>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</si>
  <si>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</si>
  <si>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</si>
  <si>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</si>
  <si>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</si>
  <si>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23-11-1987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</si>
  <si>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</si>
  <si>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</si>
  <si>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</si>
  <si>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</si>
  <si>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</si>
  <si>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</si>
  <si>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</si>
  <si>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</si>
  <si>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</si>
  <si>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</si>
  <si>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</si>
  <si>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</si>
  <si>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</si>
  <si>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</si>
  <si>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New Kathleen</t>
  </si>
  <si>
    <t>Jeffery Kim</t>
  </si>
  <si>
    <t>Bradshaw</t>
  </si>
  <si>
    <t>Tiffany Stone</t>
  </si>
  <si>
    <t>cristal.bradshaw@bilearner.com</t>
  </si>
  <si>
    <t>13-12-1995</t>
  </si>
  <si>
    <t>Thomastown</t>
  </si>
  <si>
    <t>Daniel Garrett</t>
  </si>
  <si>
    <t>Guadalupe</t>
  </si>
  <si>
    <t>Burke</t>
  </si>
  <si>
    <t>Eric Smith</t>
  </si>
  <si>
    <t>guadalupe.burke@bilearner.com</t>
  </si>
  <si>
    <t>30-06-1969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</si>
  <si>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</si>
  <si>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</si>
  <si>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</si>
  <si>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</si>
  <si>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</si>
  <si>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</si>
  <si>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</si>
  <si>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</si>
  <si>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</si>
  <si>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</si>
  <si>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</si>
  <si>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</si>
  <si>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</si>
  <si>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</si>
  <si>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</si>
  <si>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</si>
  <si>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</si>
  <si>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</si>
  <si>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</si>
  <si>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30-05-1991</t>
  </si>
  <si>
    <t>Buckmouth</t>
  </si>
  <si>
    <t>Anna Everett</t>
  </si>
  <si>
    <t>Wright</t>
  </si>
  <si>
    <t>Laura Chavez</t>
  </si>
  <si>
    <t>ivan.wright@bilearner.com</t>
  </si>
  <si>
    <t>21-11-1952</t>
  </si>
  <si>
    <t>25-09-2022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</si>
  <si>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</si>
  <si>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</si>
  <si>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</si>
  <si>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</si>
  <si>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</si>
  <si>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</si>
  <si>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</si>
  <si>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26-01-1995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</si>
  <si>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</si>
  <si>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</si>
  <si>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</si>
  <si>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</si>
  <si>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</si>
  <si>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</si>
  <si>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20-09-1981</t>
  </si>
  <si>
    <t>Gallowaychester</t>
  </si>
  <si>
    <t>Jorge Rice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</si>
  <si>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</si>
  <si>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</si>
  <si>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</si>
  <si>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</si>
  <si>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</si>
  <si>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</si>
  <si>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</si>
  <si>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</si>
  <si>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</si>
  <si>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</si>
  <si>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</si>
  <si>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16-05-1972</t>
  </si>
  <si>
    <t>16-10-2022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</si>
  <si>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</si>
  <si>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</si>
  <si>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</si>
  <si>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</si>
  <si>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</si>
  <si>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</si>
  <si>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</si>
  <si>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</si>
  <si>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</si>
  <si>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</si>
  <si>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</si>
  <si>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</si>
  <si>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</si>
  <si>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15-10-1980</t>
  </si>
  <si>
    <t>15-04-2023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</si>
  <si>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</si>
  <si>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</si>
  <si>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</si>
  <si>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</si>
  <si>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</si>
  <si>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</si>
  <si>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</si>
  <si>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</si>
  <si>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13-12-2022</t>
  </si>
  <si>
    <t>Amberborough</t>
  </si>
  <si>
    <t>Teresa Reilly</t>
  </si>
  <si>
    <t>Kaitlin</t>
  </si>
  <si>
    <t>Penny Estrada</t>
  </si>
  <si>
    <t>kaitlin.barker@bilearner.com</t>
  </si>
  <si>
    <t>21-03-1966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</si>
  <si>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</si>
  <si>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</si>
  <si>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</si>
  <si>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</si>
  <si>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</si>
  <si>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</si>
  <si>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</si>
  <si>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</si>
  <si>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</si>
  <si>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</si>
  <si>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</si>
  <si>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</si>
  <si>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28-04-1963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</si>
  <si>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</si>
  <si>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</si>
  <si>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</si>
  <si>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</si>
  <si>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</si>
  <si>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</si>
  <si>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16-11-1945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</si>
  <si>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</si>
  <si>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</si>
  <si>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</si>
  <si>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</si>
  <si>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</si>
  <si>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</si>
  <si>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</si>
  <si>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23-01-1960</t>
  </si>
  <si>
    <t>New Mia</t>
  </si>
  <si>
    <t>David Nash</t>
  </si>
  <si>
    <t>Brody</t>
  </si>
  <si>
    <t>Dr. Matthew Harrell</t>
  </si>
  <si>
    <t>brody.house@bilearner.com</t>
  </si>
  <si>
    <t>Blood people direction all item.</t>
  </si>
  <si>
    <t>25-09-1984</t>
  </si>
  <si>
    <t>19-07-2023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</si>
  <si>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</si>
  <si>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</si>
  <si>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</si>
  <si>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</si>
  <si>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</si>
  <si>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</si>
  <si>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</si>
  <si>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</si>
  <si>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</si>
  <si>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</si>
  <si>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</si>
  <si>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</si>
  <si>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14-03-1998</t>
  </si>
  <si>
    <t>Myerston</t>
  </si>
  <si>
    <t>Kylie Tran</t>
  </si>
  <si>
    <t>Gibson</t>
  </si>
  <si>
    <t>Sheri Jackson</t>
  </si>
  <si>
    <t>joshua.gibson@bilearner.com</t>
  </si>
  <si>
    <t>20-10-1977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</si>
  <si>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</si>
  <si>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</si>
  <si>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</si>
  <si>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</si>
  <si>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</si>
  <si>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</si>
  <si>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</si>
  <si>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</si>
  <si>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</si>
  <si>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</si>
  <si>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</si>
  <si>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</si>
  <si>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29-08-1972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</si>
  <si>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</si>
  <si>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</si>
  <si>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</si>
  <si>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</si>
  <si>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</si>
  <si>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</si>
  <si>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</si>
  <si>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</si>
  <si>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</si>
  <si>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</si>
  <si>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</si>
  <si>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</si>
  <si>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25-05-1977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</si>
  <si>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</si>
  <si>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</si>
  <si>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</si>
  <si>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</si>
  <si>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</si>
  <si>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</si>
  <si>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</si>
  <si>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</si>
  <si>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</si>
  <si>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</si>
  <si>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</si>
  <si>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</si>
  <si>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</si>
  <si>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</si>
  <si>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</si>
  <si>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</si>
  <si>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</si>
  <si>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</si>
  <si>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</si>
  <si>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</si>
  <si>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</si>
  <si>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</si>
  <si>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</si>
  <si>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15-01-1952</t>
  </si>
  <si>
    <t>Lake Andrewshire</t>
  </si>
  <si>
    <t>Margaret Best</t>
  </si>
  <si>
    <t>Ayden</t>
  </si>
  <si>
    <t>Chambers</t>
  </si>
  <si>
    <t>Abigail Robinson</t>
  </si>
  <si>
    <t>ayden.chambers@bilearner.com</t>
  </si>
  <si>
    <t>20-01-1996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</si>
  <si>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</si>
  <si>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</si>
  <si>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</si>
  <si>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</si>
  <si>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</si>
  <si>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</si>
  <si>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</si>
  <si>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</si>
  <si>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</si>
  <si>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</si>
  <si>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27-08-1964</t>
  </si>
  <si>
    <t>Jenningsville</t>
  </si>
  <si>
    <t>Richard Brock</t>
  </si>
  <si>
    <t>Maria</t>
  </si>
  <si>
    <t>Grant</t>
  </si>
  <si>
    <t>Connie Martinez</t>
  </si>
  <si>
    <t>maria.grant@bilearner.com</t>
  </si>
  <si>
    <t>26-06-1975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</si>
  <si>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</si>
  <si>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</si>
  <si>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</si>
  <si>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</si>
  <si>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</si>
  <si>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</si>
  <si>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</si>
  <si>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21-12-1961</t>
  </si>
  <si>
    <t>New Richard</t>
  </si>
  <si>
    <t>Joshua Kennedy</t>
  </si>
  <si>
    <t>Sophie</t>
  </si>
  <si>
    <t>Zavala</t>
  </si>
  <si>
    <t>Ryan Carlson</t>
  </si>
  <si>
    <t>sophie.zavala@bilearner.com</t>
  </si>
  <si>
    <t>24-11-1964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</si>
  <si>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</si>
  <si>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</si>
  <si>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</si>
  <si>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</si>
  <si>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</si>
  <si>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</si>
  <si>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</si>
  <si>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</si>
  <si>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</si>
  <si>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18-01-1948</t>
  </si>
  <si>
    <t>Annaport</t>
  </si>
  <si>
    <t>David Anderson</t>
  </si>
  <si>
    <t>Amiyah</t>
  </si>
  <si>
    <t>Michael Andrade</t>
  </si>
  <si>
    <t>amiyah.ramirez@bilearner.com</t>
  </si>
  <si>
    <t>28-03-1947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</si>
  <si>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</si>
  <si>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</si>
  <si>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</si>
  <si>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</si>
  <si>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</si>
  <si>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</si>
  <si>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</si>
  <si>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</si>
  <si>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</si>
  <si>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</si>
  <si>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</si>
  <si>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26-09-1978</t>
  </si>
  <si>
    <t>Port Joshuaside</t>
  </si>
  <si>
    <t>Derek Mason</t>
  </si>
  <si>
    <t>Nancy</t>
  </si>
  <si>
    <t>Short</t>
  </si>
  <si>
    <t>Heather Bell</t>
  </si>
  <si>
    <t>nancy.short@bilearner.com</t>
  </si>
  <si>
    <t>23-04-1982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</si>
  <si>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</si>
  <si>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</si>
  <si>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</si>
  <si>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</si>
  <si>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</si>
  <si>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</si>
  <si>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</si>
  <si>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13-03-2023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</si>
  <si>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</si>
  <si>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</si>
  <si>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</si>
  <si>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</si>
  <si>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</si>
  <si>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</si>
  <si>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</si>
  <si>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16-05-1964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</si>
  <si>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</si>
  <si>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</si>
  <si>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</si>
  <si>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</si>
  <si>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</si>
  <si>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</si>
  <si>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16-01-1948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</si>
  <si>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</si>
  <si>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</si>
  <si>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</si>
  <si>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</si>
  <si>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</si>
  <si>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</si>
  <si>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</si>
  <si>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</si>
  <si>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20-01-2001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</si>
  <si>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</si>
  <si>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</si>
  <si>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</si>
  <si>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</si>
  <si>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</si>
  <si>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</si>
  <si>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22-12-2022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</si>
  <si>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</si>
  <si>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</si>
  <si>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</si>
  <si>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</si>
  <si>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</si>
  <si>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</si>
  <si>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</si>
  <si>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18-05-2023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</si>
  <si>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</si>
  <si>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</si>
  <si>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</si>
  <si>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</si>
  <si>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</si>
  <si>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</si>
  <si>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</si>
  <si>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24-05-1985</t>
  </si>
  <si>
    <t>Marktown</t>
  </si>
  <si>
    <t>William Bridges</t>
  </si>
  <si>
    <t>Alejandro</t>
  </si>
  <si>
    <t>Bacong</t>
  </si>
  <si>
    <t>Joseph Mathews</t>
  </si>
  <si>
    <t>alejandro.bacong@bilearner.com</t>
  </si>
  <si>
    <t>25-02-1955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</si>
  <si>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</si>
  <si>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</si>
  <si>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</si>
  <si>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</si>
  <si>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</si>
  <si>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</si>
  <si>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</si>
  <si>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</si>
  <si>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17-04-1955</t>
  </si>
  <si>
    <t>Seth Bradley</t>
  </si>
  <si>
    <t>Neville</t>
  </si>
  <si>
    <t>Tredinnick</t>
  </si>
  <si>
    <t>Mary Mcmillan</t>
  </si>
  <si>
    <t>neville.tredinnick@bilearner.com</t>
  </si>
  <si>
    <t>26-05-1984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</si>
  <si>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</si>
  <si>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</si>
  <si>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</si>
  <si>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</si>
  <si>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</si>
  <si>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</si>
  <si>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</si>
  <si>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</si>
  <si>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</si>
  <si>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</si>
  <si>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</si>
  <si>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</si>
  <si>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</si>
  <si>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24-06-2023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</si>
  <si>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</si>
  <si>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</si>
  <si>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</si>
  <si>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</si>
  <si>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</si>
  <si>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</si>
  <si>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</si>
  <si>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15-06-1950</t>
  </si>
  <si>
    <t>Thomasview</t>
  </si>
  <si>
    <t>Jeremy Lee</t>
  </si>
  <si>
    <t>Tanya</t>
  </si>
  <si>
    <t>Morway</t>
  </si>
  <si>
    <t>William Johnson</t>
  </si>
  <si>
    <t>tanya.morway@bilearner.com</t>
  </si>
  <si>
    <t>26-11-1957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</si>
  <si>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</si>
  <si>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</si>
  <si>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</si>
  <si>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</si>
  <si>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</si>
  <si>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</si>
  <si>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</si>
  <si>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29-09-1976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</si>
  <si>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</si>
  <si>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</si>
  <si>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</si>
  <si>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</si>
  <si>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</si>
  <si>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</si>
  <si>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</si>
  <si>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</si>
  <si>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</si>
  <si>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</si>
  <si>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</si>
  <si>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</si>
  <si>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</si>
  <si>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</si>
  <si>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18-09-1975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</si>
  <si>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</si>
  <si>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</si>
  <si>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</si>
  <si>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</si>
  <si>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</si>
  <si>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</si>
  <si>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</si>
  <si>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24-08-1987</t>
  </si>
  <si>
    <t>Wardstad</t>
  </si>
  <si>
    <t>Gary Hill</t>
  </si>
  <si>
    <t>Derek</t>
  </si>
  <si>
    <t>Holmes</t>
  </si>
  <si>
    <t>Carolyn Richards</t>
  </si>
  <si>
    <t>derek.holmes@bilearner.com</t>
  </si>
  <si>
    <t>21-11-1948</t>
  </si>
  <si>
    <t>13-02-2023</t>
  </si>
  <si>
    <t>Katherine Neal</t>
  </si>
  <si>
    <t>Karen York</t>
  </si>
  <si>
    <t>danika.deleon@bilearner.com</t>
  </si>
  <si>
    <t>23-05-1998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</si>
  <si>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</si>
  <si>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</si>
  <si>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</si>
  <si>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</si>
  <si>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</si>
  <si>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</si>
  <si>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</si>
  <si>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17-11-2022</t>
  </si>
  <si>
    <t>West Robert</t>
  </si>
  <si>
    <t>Christopher Contreras</t>
  </si>
  <si>
    <t>Dana Ballard</t>
  </si>
  <si>
    <t>frankie.carrillo@bilearner.com</t>
  </si>
  <si>
    <t>24-09-1992</t>
  </si>
  <si>
    <t>25-12-2022</t>
  </si>
  <si>
    <t>Sellersbury</t>
  </si>
  <si>
    <t>Thomas Mcknight</t>
  </si>
  <si>
    <t>Quintin</t>
  </si>
  <si>
    <t>Solomon</t>
  </si>
  <si>
    <t>Charles Duncan</t>
  </si>
  <si>
    <t>quintin.solomon@bilearner.com</t>
  </si>
  <si>
    <t>28-10-1990</t>
  </si>
  <si>
    <t>21-02-2023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</si>
  <si>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</si>
  <si>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</si>
  <si>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</si>
  <si>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</si>
  <si>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</si>
  <si>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</si>
  <si>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</si>
  <si>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</si>
  <si>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</si>
  <si>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</si>
  <si>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</si>
  <si>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30-05-1947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</si>
  <si>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</si>
  <si>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</si>
  <si>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</si>
  <si>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</si>
  <si>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</si>
  <si>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</si>
  <si>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</si>
  <si>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</si>
  <si>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</si>
  <si>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</si>
  <si>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</si>
  <si>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</si>
  <si>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</si>
  <si>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</si>
  <si>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</si>
  <si>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</si>
  <si>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</si>
  <si>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</si>
  <si>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</si>
  <si>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</si>
  <si>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</si>
  <si>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</si>
  <si>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</si>
  <si>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</si>
  <si>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</si>
  <si>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</si>
  <si>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</si>
  <si>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</si>
  <si>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</si>
  <si>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</si>
  <si>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</si>
  <si>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</si>
  <si>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</si>
  <si>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</si>
  <si>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</si>
  <si>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</si>
  <si>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</si>
  <si>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</si>
  <si>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</si>
  <si>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</si>
  <si>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</si>
  <si>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</si>
  <si>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</si>
  <si>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27-08-1956</t>
  </si>
  <si>
    <t>North Eileen</t>
  </si>
  <si>
    <t>Sherri Snyder</t>
  </si>
  <si>
    <t>Leonard</t>
  </si>
  <si>
    <t>Duane Le</t>
  </si>
  <si>
    <t>tanya.leonard@bilearner.com</t>
  </si>
  <si>
    <t>Race state time lose.</t>
  </si>
  <si>
    <t>14-08-1979</t>
  </si>
  <si>
    <t>West Michael</t>
  </si>
  <si>
    <t>Mallory Johnson</t>
  </si>
  <si>
    <t>Dereon</t>
  </si>
  <si>
    <t>Page</t>
  </si>
  <si>
    <t>Jason Morris DVM</t>
  </si>
  <si>
    <t>dereon.page@bilearner.com</t>
  </si>
  <si>
    <t>27-09-2000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</si>
  <si>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</si>
  <si>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</si>
  <si>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</si>
  <si>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</si>
  <si>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</si>
  <si>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</si>
  <si>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25-10-1969</t>
  </si>
  <si>
    <t>West Jessicamouth</t>
  </si>
  <si>
    <t>Evelyn Gray</t>
  </si>
  <si>
    <t>Simpson</t>
  </si>
  <si>
    <t>Kevin Gross</t>
  </si>
  <si>
    <t>paris.simpson@bilearner.com</t>
  </si>
  <si>
    <t>17-06-1970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</si>
  <si>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</si>
  <si>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</si>
  <si>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</si>
  <si>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</si>
  <si>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</si>
  <si>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</si>
  <si>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19-07-1951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</si>
  <si>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</si>
  <si>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</si>
  <si>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</si>
  <si>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</si>
  <si>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</si>
  <si>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</si>
  <si>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</si>
  <si>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</si>
  <si>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</si>
  <si>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</si>
  <si>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</si>
  <si>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</si>
  <si>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</si>
  <si>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</si>
  <si>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</si>
  <si>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</si>
  <si>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</si>
  <si>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</si>
  <si>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</si>
  <si>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</si>
  <si>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</si>
  <si>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</si>
  <si>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</si>
  <si>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</si>
  <si>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</si>
  <si>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</si>
  <si>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</si>
  <si>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</si>
  <si>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</si>
  <si>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</si>
  <si>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</si>
  <si>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</si>
  <si>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18-08-1996</t>
  </si>
  <si>
    <t>Cardenasshire</t>
  </si>
  <si>
    <t>Shane James</t>
  </si>
  <si>
    <t>Darryl Vargas</t>
  </si>
  <si>
    <t>nancy.clay@bilearner.com</t>
  </si>
  <si>
    <t>21-01-1979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</si>
  <si>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</si>
  <si>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</si>
  <si>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</si>
  <si>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</si>
  <si>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</si>
  <si>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</si>
  <si>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17-08-1953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</si>
  <si>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</si>
  <si>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</si>
  <si>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</si>
  <si>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</si>
  <si>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</si>
  <si>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</si>
  <si>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</si>
  <si>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</si>
  <si>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</si>
  <si>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</si>
  <si>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</si>
  <si>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</si>
  <si>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</si>
  <si>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</si>
  <si>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</si>
  <si>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</si>
  <si>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</si>
  <si>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</si>
  <si>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</si>
  <si>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18-07-1983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</si>
  <si>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</si>
  <si>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</si>
  <si>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</si>
  <si>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</si>
  <si>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</si>
  <si>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</si>
  <si>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</si>
  <si>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24-01-1942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</si>
  <si>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</si>
  <si>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</si>
  <si>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</si>
  <si>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</si>
  <si>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</si>
  <si>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</si>
  <si>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</si>
  <si>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</si>
  <si>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</si>
  <si>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</si>
  <si>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</si>
  <si>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</si>
  <si>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</si>
  <si>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</si>
  <si>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17-05-1994</t>
  </si>
  <si>
    <t>17-01-2023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</si>
  <si>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</si>
  <si>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</si>
  <si>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</si>
  <si>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</si>
  <si>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</si>
  <si>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</si>
  <si>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24-05-1963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</si>
  <si>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</si>
  <si>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</si>
  <si>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</si>
  <si>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</si>
  <si>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</si>
  <si>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</si>
  <si>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</si>
  <si>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</si>
  <si>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</si>
  <si>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</si>
  <si>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</si>
  <si>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</si>
  <si>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20-04-1992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</si>
  <si>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</si>
  <si>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</si>
  <si>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</si>
  <si>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</si>
  <si>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</si>
  <si>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</si>
  <si>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</si>
  <si>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</si>
  <si>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</si>
  <si>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</si>
  <si>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</si>
  <si>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</si>
  <si>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</si>
  <si>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25-02-1965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</si>
  <si>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</si>
  <si>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</si>
  <si>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</si>
  <si>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</si>
  <si>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</si>
  <si>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</si>
  <si>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</si>
  <si>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</si>
  <si>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</si>
  <si>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</si>
  <si>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</si>
  <si>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19-03-1972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</si>
  <si>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</si>
  <si>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</si>
  <si>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</si>
  <si>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</si>
  <si>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</si>
  <si>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</si>
  <si>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</si>
  <si>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27-04-1969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</si>
  <si>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</si>
  <si>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</si>
  <si>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</si>
  <si>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</si>
  <si>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</si>
  <si>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</si>
  <si>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26-05-2023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</si>
  <si>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</si>
  <si>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</si>
  <si>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</si>
  <si>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</si>
  <si>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</si>
  <si>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</si>
  <si>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</si>
  <si>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</si>
  <si>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</si>
  <si>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</si>
  <si>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</si>
  <si>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</si>
  <si>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21-10-1986</t>
  </si>
  <si>
    <t>Stewartbury</t>
  </si>
  <si>
    <t>Angie Romero DDS</t>
  </si>
  <si>
    <t>Adrien</t>
  </si>
  <si>
    <t>Olsen</t>
  </si>
  <si>
    <t>Jasmine Smith</t>
  </si>
  <si>
    <t>adrien.olsen@bilearner.com</t>
  </si>
  <si>
    <t>23-03-2000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</si>
  <si>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</si>
  <si>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</si>
  <si>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</si>
  <si>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</si>
  <si>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</si>
  <si>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</si>
  <si>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</si>
  <si>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</si>
  <si>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</si>
  <si>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</si>
  <si>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</si>
  <si>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</si>
  <si>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</si>
  <si>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</si>
  <si>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</si>
  <si>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</si>
  <si>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</si>
  <si>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</si>
  <si>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</si>
  <si>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</si>
  <si>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</si>
  <si>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</si>
  <si>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</si>
  <si>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</si>
  <si>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</si>
  <si>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</si>
  <si>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</si>
  <si>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</si>
  <si>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15-08-2022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</si>
  <si>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</si>
  <si>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</si>
  <si>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</si>
  <si>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</si>
  <si>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</si>
  <si>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</si>
  <si>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</si>
  <si>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</si>
  <si>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</si>
  <si>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West Deborahville</t>
  </si>
  <si>
    <t>Brandy Greer</t>
  </si>
  <si>
    <t>aspen.reyes@bilearner.com</t>
  </si>
  <si>
    <t>22-10-1997</t>
  </si>
  <si>
    <t>Suzanneborough</t>
  </si>
  <si>
    <t>Kristy Rodriguez</t>
  </si>
  <si>
    <t>Rudy</t>
  </si>
  <si>
    <t>Richardson</t>
  </si>
  <si>
    <t>Charles Velez</t>
  </si>
  <si>
    <t>rudy.richardson@bilearner.com</t>
  </si>
  <si>
    <t>23-08-1969</t>
  </si>
  <si>
    <t>Edwardshaven</t>
  </si>
  <si>
    <t>Loretta Reynolds</t>
  </si>
  <si>
    <t>Alana</t>
  </si>
  <si>
    <t>Castro</t>
  </si>
  <si>
    <t>Deborah Bell</t>
  </si>
  <si>
    <t>alana.castro@bilearner.com</t>
  </si>
  <si>
    <t>30-05-1954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</si>
  <si>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</si>
  <si>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</si>
  <si>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</si>
  <si>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</si>
  <si>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</si>
  <si>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</si>
  <si>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</si>
  <si>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21-01-1976</t>
  </si>
  <si>
    <t>Markhaven</t>
  </si>
  <si>
    <t>Jeremy Townsend</t>
  </si>
  <si>
    <t>Michael Morton</t>
  </si>
  <si>
    <t>carter.cook@bilearner.com</t>
  </si>
  <si>
    <t>Hot star town often onto although cultural.</t>
  </si>
  <si>
    <t>18-02-1967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</si>
  <si>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</si>
  <si>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</si>
  <si>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</si>
  <si>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</si>
  <si>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</si>
  <si>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</si>
  <si>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</si>
  <si>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13-01-1996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</si>
  <si>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</si>
  <si>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</si>
  <si>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</si>
  <si>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</si>
  <si>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</si>
  <si>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</si>
  <si>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15-05-1973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</si>
  <si>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</si>
  <si>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</si>
  <si>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</si>
  <si>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</si>
  <si>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</si>
  <si>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</si>
  <si>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</si>
  <si>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20-10-2022</t>
  </si>
  <si>
    <t>Edwardville</t>
  </si>
  <si>
    <t>Beth Hughes</t>
  </si>
  <si>
    <t>Litzy</t>
  </si>
  <si>
    <t>Esparza</t>
  </si>
  <si>
    <t>Kelly Bean</t>
  </si>
  <si>
    <t>litzy.esparza@bilearner.com</t>
  </si>
  <si>
    <t>15-02-1946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</si>
  <si>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</si>
  <si>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</si>
  <si>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</si>
  <si>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</si>
  <si>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</si>
  <si>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</si>
  <si>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16-06-1991</t>
  </si>
  <si>
    <t>North Erin</t>
  </si>
  <si>
    <t>Alexandria Davis</t>
  </si>
  <si>
    <t>Gilberto</t>
  </si>
  <si>
    <t>Macdonald</t>
  </si>
  <si>
    <t>Barbara Skinner</t>
  </si>
  <si>
    <t>gilberto.macdonald@bilearner.com</t>
  </si>
  <si>
    <t>27-04-1987</t>
  </si>
  <si>
    <t>Martinbury</t>
  </si>
  <si>
    <t>Amy Garcia</t>
  </si>
  <si>
    <t>Armando</t>
  </si>
  <si>
    <t>Macias</t>
  </si>
  <si>
    <t>Aaron Oconnor</t>
  </si>
  <si>
    <t>armando.macias@bilearner.com</t>
  </si>
  <si>
    <t>21-10-1948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</si>
  <si>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</si>
  <si>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</si>
  <si>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</si>
  <si>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</si>
  <si>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</si>
  <si>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</si>
  <si>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</si>
  <si>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>Dr. Allison Reese</t>
  </si>
  <si>
    <t>Emanuel</t>
  </si>
  <si>
    <t>Haas</t>
  </si>
  <si>
    <t>Jose Moran</t>
  </si>
  <si>
    <t>emanuel.haas@bilearner.com</t>
  </si>
  <si>
    <t>Fact item service few contain less available.</t>
  </si>
  <si>
    <t>24-06-1954</t>
  </si>
  <si>
    <t>Millerville</t>
  </si>
  <si>
    <t>Mark Lewis</t>
  </si>
  <si>
    <t>Karlie</t>
  </si>
  <si>
    <t>Jimmy Beck</t>
  </si>
  <si>
    <t>karlie.drake@bilearner.com</t>
  </si>
  <si>
    <t>Too within that room.</t>
  </si>
  <si>
    <t>20-06-1987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</si>
  <si>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</si>
  <si>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</si>
  <si>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</si>
  <si>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</si>
  <si>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</si>
  <si>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</si>
  <si>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15-10-1982</t>
  </si>
  <si>
    <t>26-01-2023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</si>
  <si>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</si>
  <si>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</si>
  <si>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</si>
  <si>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</si>
  <si>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</si>
  <si>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</si>
  <si>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20-08-1999</t>
  </si>
  <si>
    <t>24-10-2022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</si>
  <si>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</si>
  <si>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</si>
  <si>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</si>
  <si>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</si>
  <si>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</si>
  <si>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</si>
  <si>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</si>
  <si>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</si>
  <si>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</si>
  <si>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</si>
  <si>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</si>
  <si>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</si>
  <si>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</si>
  <si>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</si>
  <si>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</si>
  <si>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</si>
  <si>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</si>
  <si>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</si>
  <si>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</si>
  <si>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</si>
  <si>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</si>
  <si>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</si>
  <si>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</si>
  <si>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</si>
  <si>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</si>
  <si>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</si>
  <si>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</si>
  <si>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</si>
  <si>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</si>
  <si>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</si>
  <si>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</si>
  <si>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</si>
  <si>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16-05-1943</t>
  </si>
  <si>
    <t>Tester</t>
  </si>
  <si>
    <t>16-07-2023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</si>
  <si>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</si>
  <si>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</si>
  <si>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</si>
  <si>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</si>
  <si>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</si>
  <si>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</si>
  <si>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20-11-1980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</si>
  <si>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</si>
  <si>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</si>
  <si>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</si>
  <si>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</si>
  <si>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</si>
  <si>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</si>
  <si>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31-03-1956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</si>
  <si>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</si>
  <si>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</si>
  <si>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</si>
  <si>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</si>
  <si>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</si>
  <si>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</si>
  <si>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</si>
  <si>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</si>
  <si>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</si>
  <si>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</si>
  <si>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</si>
  <si>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22-06-1943</t>
  </si>
  <si>
    <t>Singletonborough</t>
  </si>
  <si>
    <t>Laura Hahn</t>
  </si>
  <si>
    <t>Abel</t>
  </si>
  <si>
    <t>Baker</t>
  </si>
  <si>
    <t>Amy Duncan</t>
  </si>
  <si>
    <t>abel.baker@bilearner.com</t>
  </si>
  <si>
    <t>26-09-1995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</si>
  <si>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</si>
  <si>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</si>
  <si>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</si>
  <si>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</si>
  <si>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</si>
  <si>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</si>
  <si>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</si>
  <si>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</si>
  <si>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</si>
  <si>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</si>
  <si>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</si>
  <si>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</si>
  <si>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</si>
  <si>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</si>
  <si>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</si>
  <si>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</si>
  <si>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21-07-1993</t>
  </si>
  <si>
    <t>North Paulville</t>
  </si>
  <si>
    <t>Nicole Sampson</t>
  </si>
  <si>
    <t>Fry</t>
  </si>
  <si>
    <t>Brad Lee</t>
  </si>
  <si>
    <t>quintin.fry@bilearner.com</t>
  </si>
  <si>
    <t>13-09-2022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</si>
  <si>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</si>
  <si>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</si>
  <si>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</si>
  <si>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</si>
  <si>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</si>
  <si>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</si>
  <si>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</si>
  <si>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</si>
  <si>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</si>
  <si>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</si>
  <si>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</si>
  <si>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</si>
  <si>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</si>
  <si>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</si>
  <si>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</si>
  <si>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</si>
  <si>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</si>
  <si>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</si>
  <si>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</si>
  <si>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</si>
  <si>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</si>
  <si>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</si>
  <si>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</si>
  <si>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</si>
  <si>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</si>
  <si>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</si>
  <si>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</si>
  <si>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</si>
  <si>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</si>
  <si>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</si>
  <si>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</si>
  <si>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</si>
  <si>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26-05-1944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</si>
  <si>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</si>
  <si>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</si>
  <si>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</si>
  <si>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</si>
  <si>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</si>
  <si>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</si>
  <si>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</si>
  <si>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22-02-1997</t>
  </si>
  <si>
    <t>Haasstad</t>
  </si>
  <si>
    <t>Wayne Ferguson</t>
  </si>
  <si>
    <t>Vanessa</t>
  </si>
  <si>
    <t>Bryan Ramos</t>
  </si>
  <si>
    <t>vanessa.james@bilearner.com</t>
  </si>
  <si>
    <t>29-07-1950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</si>
  <si>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</si>
  <si>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</si>
  <si>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</si>
  <si>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</si>
  <si>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</si>
  <si>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</si>
  <si>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19-05-1968</t>
  </si>
  <si>
    <t>23-07-2023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</si>
  <si>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</si>
  <si>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</si>
  <si>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</si>
  <si>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</si>
  <si>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</si>
  <si>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</si>
  <si>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15-09-2022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</si>
  <si>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</si>
  <si>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</si>
  <si>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</si>
  <si>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</si>
  <si>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</si>
  <si>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</si>
  <si>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</si>
  <si>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22-07-1958</t>
  </si>
  <si>
    <t>15-03-2023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</si>
  <si>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</si>
  <si>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</si>
  <si>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</si>
  <si>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</si>
  <si>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</si>
  <si>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</si>
  <si>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</si>
  <si>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</si>
  <si>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</si>
  <si>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</si>
  <si>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</si>
  <si>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25-05-1964</t>
  </si>
  <si>
    <t>22-03-2023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</si>
  <si>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</si>
  <si>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</si>
  <si>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</si>
  <si>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</si>
  <si>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</si>
  <si>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</si>
  <si>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</si>
  <si>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</si>
  <si>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</si>
  <si>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</si>
  <si>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</si>
  <si>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</si>
  <si>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17-06-1960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</si>
  <si>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</si>
  <si>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</si>
  <si>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</si>
  <si>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</si>
  <si>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</si>
  <si>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</si>
  <si>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</si>
  <si>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</si>
  <si>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</si>
  <si>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</si>
  <si>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</si>
  <si>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</si>
  <si>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</si>
  <si>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</si>
  <si>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</si>
  <si>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</si>
  <si>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</si>
  <si>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30-11-1943</t>
  </si>
  <si>
    <t>Lisaborough</t>
  </si>
  <si>
    <t>Sandra Haney</t>
  </si>
  <si>
    <t>Hickman</t>
  </si>
  <si>
    <t>Katherine Wright</t>
  </si>
  <si>
    <t>kaitlin.hickman@bilearner.com</t>
  </si>
  <si>
    <t>15-02-2023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</si>
  <si>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</si>
  <si>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</si>
  <si>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</si>
  <si>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</si>
  <si>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</si>
  <si>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</si>
  <si>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16-03-1955</t>
  </si>
  <si>
    <t>South Bradley</t>
  </si>
  <si>
    <t>Martin Brown</t>
  </si>
  <si>
    <t>Walter</t>
  </si>
  <si>
    <t>Erin Tran</t>
  </si>
  <si>
    <t>walter.zuniga@bilearner.com</t>
  </si>
  <si>
    <t>27-04-1993</t>
  </si>
  <si>
    <t>Deborahton</t>
  </si>
  <si>
    <t>Jerry Carter</t>
  </si>
  <si>
    <t>Bill Barnes</t>
  </si>
  <si>
    <t>anna.jordan@bilearner.com</t>
  </si>
  <si>
    <t>Environment Democrat personal design now.</t>
  </si>
  <si>
    <t>15-10-1960</t>
  </si>
  <si>
    <t>Lake Regina</t>
  </si>
  <si>
    <t>Jacob Forbes</t>
  </si>
  <si>
    <t>Jeffery</t>
  </si>
  <si>
    <t>Gamble</t>
  </si>
  <si>
    <t>Nicole Morales</t>
  </si>
  <si>
    <t>jeffery.gamble@bilearner.com</t>
  </si>
  <si>
    <t>16-12-1941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</si>
  <si>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</si>
  <si>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</si>
  <si>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</si>
  <si>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</si>
  <si>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</si>
  <si>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</si>
  <si>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</si>
  <si>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</si>
  <si>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</si>
  <si>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</si>
  <si>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</si>
  <si>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</si>
  <si>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</si>
  <si>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</si>
  <si>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</si>
  <si>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</si>
  <si>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</si>
  <si>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</si>
  <si>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</si>
  <si>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</si>
  <si>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</si>
  <si>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</si>
  <si>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</si>
  <si>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</si>
  <si>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</si>
  <si>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</si>
  <si>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</si>
  <si>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</si>
  <si>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</si>
  <si>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</si>
  <si>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26-06-1960</t>
  </si>
  <si>
    <t>30-09-2022</t>
  </si>
  <si>
    <t>Port Robynborough</t>
  </si>
  <si>
    <t>Jordan Trevino</t>
  </si>
  <si>
    <t>Ari</t>
  </si>
  <si>
    <t>Kenneth Rodriguez</t>
  </si>
  <si>
    <t>ari.anthony@bilearner.com</t>
  </si>
  <si>
    <t>21-04-1965</t>
  </si>
  <si>
    <t>East Daniel</t>
  </si>
  <si>
    <t>Jonathon Smith</t>
  </si>
  <si>
    <t>Laylah</t>
  </si>
  <si>
    <t>Kevin Hudson</t>
  </si>
  <si>
    <t>laylah.branch@bilearner.com</t>
  </si>
  <si>
    <t>21-08-1967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</si>
  <si>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</si>
  <si>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</si>
  <si>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</si>
  <si>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</si>
  <si>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</si>
  <si>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</si>
  <si>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</si>
  <si>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</si>
  <si>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</si>
  <si>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</si>
  <si>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</si>
  <si>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</si>
  <si>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16-11-1993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</si>
  <si>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</si>
  <si>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</si>
  <si>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</si>
  <si>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</si>
  <si>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</si>
  <si>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</si>
  <si>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</si>
  <si>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</si>
  <si>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27-06-1998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</si>
  <si>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</si>
  <si>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</si>
  <si>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</si>
  <si>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</si>
  <si>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</si>
  <si>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</si>
  <si>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</si>
  <si>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</si>
  <si>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21-11-2022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</si>
  <si>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</si>
  <si>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</si>
  <si>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</si>
  <si>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</si>
  <si>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</si>
  <si>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</si>
  <si>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</si>
  <si>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28-05-1955</t>
  </si>
  <si>
    <t>16-12-2022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</si>
  <si>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</si>
  <si>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</si>
  <si>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</si>
  <si>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</si>
  <si>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</si>
  <si>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</si>
  <si>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</si>
  <si>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</si>
  <si>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</si>
  <si>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</si>
  <si>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</si>
  <si>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</si>
  <si>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</si>
  <si>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</si>
  <si>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</si>
  <si>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</si>
  <si>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30-08-1985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</si>
  <si>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</si>
  <si>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</si>
  <si>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</si>
  <si>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</si>
  <si>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</si>
  <si>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</si>
  <si>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</si>
  <si>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</si>
  <si>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</si>
  <si>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</si>
  <si>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</si>
  <si>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</si>
  <si>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</si>
  <si>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</si>
  <si>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</si>
  <si>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</si>
  <si>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</si>
  <si>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</si>
  <si>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</si>
  <si>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</si>
  <si>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</si>
  <si>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</si>
  <si>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</si>
  <si>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</si>
  <si>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</si>
  <si>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</si>
  <si>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</si>
  <si>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23-03-1998</t>
  </si>
  <si>
    <t>North Samanthamouth</t>
  </si>
  <si>
    <t>Bryan Young</t>
  </si>
  <si>
    <t>Jayne</t>
  </si>
  <si>
    <t>Horton</t>
  </si>
  <si>
    <t>Valerie Moody</t>
  </si>
  <si>
    <t>jayne.horton@bilearner.com</t>
  </si>
  <si>
    <t>20-07-1957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</si>
  <si>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</si>
  <si>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</si>
  <si>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</si>
  <si>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</si>
  <si>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</si>
  <si>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</si>
  <si>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28-07-2023</t>
  </si>
  <si>
    <t>New Kathleenmouth</t>
  </si>
  <si>
    <t>Anthony Proctor</t>
  </si>
  <si>
    <t>Peggy Mccoy</t>
  </si>
  <si>
    <t>randall.pearson@bilearner.com</t>
  </si>
  <si>
    <t>Discuss budget Mrs line whom television.</t>
  </si>
  <si>
    <t>29-10-1943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</si>
  <si>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</si>
  <si>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</si>
  <si>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</si>
  <si>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</si>
  <si>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</si>
  <si>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</si>
  <si>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17-03-1991</t>
  </si>
  <si>
    <t>22-04-2023</t>
  </si>
  <si>
    <t>Lake Kelsey</t>
  </si>
  <si>
    <t>Megan Chan</t>
  </si>
  <si>
    <t>George Willis</t>
  </si>
  <si>
    <t>noelle.johnson@bilearner.com</t>
  </si>
  <si>
    <t>29-01-1989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</si>
  <si>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</si>
  <si>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</si>
  <si>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</si>
  <si>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</si>
  <si>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</si>
  <si>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</si>
  <si>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</si>
  <si>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</si>
  <si>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</si>
  <si>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</si>
  <si>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</si>
  <si>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</si>
  <si>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</si>
  <si>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</si>
  <si>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</si>
  <si>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</si>
  <si>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</si>
  <si>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22-02-1965</t>
  </si>
  <si>
    <t>16-03-2023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</si>
  <si>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</si>
  <si>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</si>
  <si>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</si>
  <si>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</si>
  <si>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</si>
  <si>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</si>
  <si>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</si>
  <si>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</si>
  <si>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</si>
  <si>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</si>
  <si>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</si>
  <si>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</si>
  <si>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</si>
  <si>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</si>
  <si>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</si>
  <si>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</si>
  <si>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</si>
  <si>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</si>
  <si>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</si>
  <si>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26-09-2022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</si>
  <si>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</si>
  <si>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</si>
  <si>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</si>
  <si>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</si>
  <si>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</si>
  <si>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</si>
  <si>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</si>
  <si>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</si>
  <si>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</si>
  <si>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</si>
  <si>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</si>
  <si>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18-09-1974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</si>
  <si>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</si>
  <si>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</si>
  <si>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</si>
  <si>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</si>
  <si>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</si>
  <si>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</si>
  <si>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</si>
  <si>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</si>
  <si>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</si>
  <si>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</si>
  <si>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</si>
  <si>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</si>
  <si>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</si>
  <si>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</si>
  <si>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</si>
  <si>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</si>
  <si>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</si>
  <si>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</si>
  <si>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</si>
  <si>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</si>
  <si>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</si>
  <si>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</si>
  <si>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19-06-1978</t>
  </si>
  <si>
    <t>Lake Amandaville</t>
  </si>
  <si>
    <t>Sara Ramirez</t>
  </si>
  <si>
    <t>Charlize</t>
  </si>
  <si>
    <t>Wagner</t>
  </si>
  <si>
    <t>Joseph Patton</t>
  </si>
  <si>
    <t>charlize.wagner@bilearner.com</t>
  </si>
  <si>
    <t>18-11-1990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</si>
  <si>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</si>
  <si>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</si>
  <si>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</si>
  <si>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</si>
  <si>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</si>
  <si>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</si>
  <si>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</si>
  <si>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19-05-1998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</si>
  <si>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</si>
  <si>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</si>
  <si>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</si>
  <si>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</si>
  <si>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</si>
  <si>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</si>
  <si>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26-02-2001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</si>
  <si>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</si>
  <si>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</si>
  <si>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</si>
  <si>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</si>
  <si>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</si>
  <si>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</si>
  <si>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</si>
  <si>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</si>
  <si>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</si>
  <si>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</si>
  <si>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</si>
  <si>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</si>
  <si>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</si>
  <si>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</si>
  <si>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</si>
  <si>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</si>
  <si>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</si>
  <si>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</si>
  <si>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</si>
  <si>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</si>
  <si>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</si>
  <si>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19-07-1955</t>
  </si>
  <si>
    <t>Lake Garyport</t>
  </si>
  <si>
    <t>Sarah Benson</t>
  </si>
  <si>
    <t>Emely</t>
  </si>
  <si>
    <t>Susan Smith</t>
  </si>
  <si>
    <t>emely.rice@bilearner.com</t>
  </si>
  <si>
    <t>14-07-1967</t>
  </si>
  <si>
    <t>North Kristen</t>
  </si>
  <si>
    <t>Barry Sullivan</t>
  </si>
  <si>
    <t>Derrick Johnson</t>
  </si>
  <si>
    <t>lewis.nixon@bilearner.com</t>
  </si>
  <si>
    <t>18-06-1966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</si>
  <si>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</si>
  <si>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</si>
  <si>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</si>
  <si>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</si>
  <si>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</si>
  <si>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</si>
  <si>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</si>
  <si>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</si>
  <si>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</si>
  <si>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</si>
  <si>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</si>
  <si>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</si>
  <si>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</si>
  <si>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31-10-1958</t>
  </si>
  <si>
    <t>Curtisshire</t>
  </si>
  <si>
    <t>Derek Walker</t>
  </si>
  <si>
    <t>Eleanor</t>
  </si>
  <si>
    <t>Raymond Wilson</t>
  </si>
  <si>
    <t>eleanor.patton@bilearner.com</t>
  </si>
  <si>
    <t>29-10-2022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</si>
  <si>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</si>
  <si>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</si>
  <si>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</si>
  <si>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</si>
  <si>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</si>
  <si>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</si>
  <si>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</si>
  <si>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22-05-1973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</si>
  <si>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</si>
  <si>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</si>
  <si>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</si>
  <si>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</si>
  <si>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</si>
  <si>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</si>
  <si>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</si>
  <si>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</si>
  <si>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</si>
  <si>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</si>
  <si>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</si>
  <si>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</si>
  <si>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25-01-1999</t>
  </si>
  <si>
    <t>East Kathryn</t>
  </si>
  <si>
    <t>John Sawyer</t>
  </si>
  <si>
    <t>Braun</t>
  </si>
  <si>
    <t>Curtis Mathis</t>
  </si>
  <si>
    <t>kinsley.braun@bilearner.com</t>
  </si>
  <si>
    <t>17-11-1991</t>
  </si>
  <si>
    <t>25-04-2023</t>
  </si>
  <si>
    <t>Lake Diana</t>
  </si>
  <si>
    <t>Kristi Davis</t>
  </si>
  <si>
    <t>Gordon</t>
  </si>
  <si>
    <t>Bryan Sanchez</t>
  </si>
  <si>
    <t>gordon.wu@bilearner.com</t>
  </si>
  <si>
    <t>19-08-1943</t>
  </si>
  <si>
    <t>New James</t>
  </si>
  <si>
    <t>Justin Martin</t>
  </si>
  <si>
    <t>Maryjane</t>
  </si>
  <si>
    <t>Mark Hines DDS</t>
  </si>
  <si>
    <t>maryjane.cross@bilearner.com</t>
  </si>
  <si>
    <t>26-04-1980</t>
  </si>
  <si>
    <t>Lindseystad</t>
  </si>
  <si>
    <t>William Paul</t>
  </si>
  <si>
    <t>Phelps</t>
  </si>
  <si>
    <t>Emma Allen</t>
  </si>
  <si>
    <t>peyton.phelps@bilearner.com</t>
  </si>
  <si>
    <t>Front car keep.</t>
  </si>
  <si>
    <t>30-10-1967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</si>
  <si>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</si>
  <si>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</si>
  <si>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</si>
  <si>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</si>
  <si>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</si>
  <si>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</si>
  <si>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</si>
  <si>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</si>
  <si>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</si>
  <si>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</si>
  <si>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</si>
  <si>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</si>
  <si>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</si>
  <si>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</si>
  <si>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</si>
  <si>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</si>
  <si>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</si>
  <si>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</si>
  <si>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</si>
  <si>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</si>
  <si>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</si>
  <si>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</si>
  <si>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</si>
  <si>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</si>
  <si>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</si>
  <si>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</si>
  <si>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</si>
  <si>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</si>
  <si>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</si>
  <si>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</si>
  <si>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23-07-1963</t>
  </si>
  <si>
    <t>Farmerside</t>
  </si>
  <si>
    <t>Audrey Gray</t>
  </si>
  <si>
    <t>Melissa Turner</t>
  </si>
  <si>
    <t>zayne.mccullough@bilearner.com</t>
  </si>
  <si>
    <t>Network dinner again position three.</t>
  </si>
  <si>
    <t>18-01-1992</t>
  </si>
  <si>
    <t>Lindseyhaven</t>
  </si>
  <si>
    <t>Alan Cook</t>
  </si>
  <si>
    <t>Dennis</t>
  </si>
  <si>
    <t>Key</t>
  </si>
  <si>
    <t>Lynn Jackson</t>
  </si>
  <si>
    <t>dennis.key@bilearner.com</t>
  </si>
  <si>
    <t>27-11-1972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</si>
  <si>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</si>
  <si>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</si>
  <si>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</si>
  <si>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</si>
  <si>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</si>
  <si>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</si>
  <si>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</si>
  <si>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</si>
  <si>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</si>
  <si>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</si>
  <si>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17-06-1981</t>
  </si>
  <si>
    <t>West Marioside</t>
  </si>
  <si>
    <t>Asa</t>
  </si>
  <si>
    <t>Mr. Jason Brock</t>
  </si>
  <si>
    <t>asa.pham@bilearner.com</t>
  </si>
  <si>
    <t>18-06-1952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</si>
  <si>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</si>
  <si>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</si>
  <si>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</si>
  <si>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</si>
  <si>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</si>
  <si>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</si>
  <si>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</si>
  <si>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18-12-1956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</si>
  <si>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</si>
  <si>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</si>
  <si>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</si>
  <si>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</si>
  <si>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</si>
  <si>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</si>
  <si>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</si>
  <si>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</si>
  <si>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</si>
  <si>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</si>
  <si>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</si>
  <si>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</si>
  <si>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28-12-1961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</si>
  <si>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</si>
  <si>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</si>
  <si>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</si>
  <si>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</si>
  <si>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</si>
  <si>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</si>
  <si>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</si>
  <si>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</si>
  <si>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</si>
  <si>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</si>
  <si>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</si>
  <si>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</si>
  <si>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</si>
  <si>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</si>
  <si>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</si>
  <si>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</si>
  <si>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</si>
  <si>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</si>
  <si>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</si>
  <si>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</si>
  <si>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</si>
  <si>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</si>
  <si>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</si>
  <si>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29-11-1999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</si>
  <si>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</si>
  <si>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</si>
  <si>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</si>
  <si>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</si>
  <si>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</si>
  <si>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</si>
  <si>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</si>
  <si>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</si>
  <si>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</si>
  <si>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</si>
  <si>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22-01-1971</t>
  </si>
  <si>
    <t>22-02-2023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</si>
  <si>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</si>
  <si>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</si>
  <si>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</si>
  <si>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</si>
  <si>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</si>
  <si>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</si>
  <si>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</si>
  <si>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</si>
  <si>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</si>
  <si>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</si>
  <si>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</si>
  <si>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</si>
  <si>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</si>
  <si>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31-03-1960</t>
  </si>
  <si>
    <t>Jamesfurt</t>
  </si>
  <si>
    <t>Michael Mckenzie</t>
  </si>
  <si>
    <t>Exantus</t>
  </si>
  <si>
    <t>Angela Carlson</t>
  </si>
  <si>
    <t>susan.exantus@bilearner.com</t>
  </si>
  <si>
    <t>21-09-1957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</si>
  <si>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</si>
  <si>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</si>
  <si>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</si>
  <si>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</si>
  <si>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</si>
  <si>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</si>
  <si>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</si>
  <si>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</si>
  <si>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</si>
  <si>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</si>
  <si>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</si>
  <si>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</si>
  <si>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</si>
  <si>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</si>
  <si>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</si>
  <si>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</si>
  <si>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</si>
  <si>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</si>
  <si>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</si>
  <si>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</si>
  <si>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27-01-1957</t>
  </si>
  <si>
    <t>Knightborough</t>
  </si>
  <si>
    <t>Richard Fisher</t>
  </si>
  <si>
    <t>Luke</t>
  </si>
  <si>
    <t>Patronick</t>
  </si>
  <si>
    <t>Mr. Jesus Richards</t>
  </si>
  <si>
    <t>luke.patronick@bilearner.com</t>
  </si>
  <si>
    <t>28-07-1970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</si>
  <si>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</si>
  <si>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</si>
  <si>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</si>
  <si>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</si>
  <si>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</si>
  <si>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</si>
  <si>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</si>
  <si>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19-02-1959</t>
  </si>
  <si>
    <t>Erinfort</t>
  </si>
  <si>
    <t>Michael Duke</t>
  </si>
  <si>
    <t>Raymond Adams</t>
  </si>
  <si>
    <t>edward.true@bilearner.com</t>
  </si>
  <si>
    <t>Recently however meeting economic.</t>
  </si>
  <si>
    <t>18-03-2000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</si>
  <si>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</si>
  <si>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</si>
  <si>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</si>
  <si>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</si>
  <si>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</si>
  <si>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</si>
  <si>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</si>
  <si>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21-12-1981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</si>
  <si>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</si>
  <si>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</si>
  <si>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</si>
  <si>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</si>
  <si>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</si>
  <si>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</si>
  <si>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</si>
  <si>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</si>
  <si>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</si>
  <si>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</si>
  <si>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</si>
  <si>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</si>
  <si>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21-10-1992</t>
  </si>
  <si>
    <t>Lake Kimfurt</t>
  </si>
  <si>
    <t>Rhonda Clark</t>
  </si>
  <si>
    <t>David Lopez</t>
  </si>
  <si>
    <t>sarah.malone@bilearner.com</t>
  </si>
  <si>
    <t>Professor situation they bag interest there.</t>
  </si>
  <si>
    <t>22-02-1948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</si>
  <si>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</si>
  <si>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</si>
  <si>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</si>
  <si>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</si>
  <si>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</si>
  <si>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</si>
  <si>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</si>
  <si>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</si>
  <si>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</si>
  <si>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</si>
  <si>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</si>
  <si>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19-11-1974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</si>
  <si>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</si>
  <si>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</si>
  <si>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</si>
  <si>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</si>
  <si>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</si>
  <si>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</si>
  <si>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</si>
  <si>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13-07-1953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</si>
  <si>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</si>
  <si>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</si>
  <si>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</si>
  <si>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</si>
  <si>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</si>
  <si>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</si>
  <si>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</si>
  <si>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</si>
  <si>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</si>
  <si>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</si>
  <si>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</si>
  <si>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</si>
  <si>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</si>
  <si>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</si>
  <si>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</si>
  <si>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</si>
  <si>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</si>
  <si>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</si>
  <si>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</si>
  <si>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</si>
  <si>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</si>
  <si>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</si>
  <si>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</si>
  <si>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</si>
  <si>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</si>
  <si>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24-02-1942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</si>
  <si>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</si>
  <si>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</si>
  <si>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</si>
  <si>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</si>
  <si>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</si>
  <si>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</si>
  <si>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</si>
  <si>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</si>
  <si>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</si>
  <si>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</si>
  <si>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</si>
  <si>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</si>
  <si>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</si>
  <si>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</si>
  <si>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20-12-1990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</si>
  <si>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</si>
  <si>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</si>
  <si>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</si>
  <si>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</si>
  <si>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</si>
  <si>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</si>
  <si>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25-01-1989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</si>
  <si>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</si>
  <si>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</si>
  <si>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</si>
  <si>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</si>
  <si>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</si>
  <si>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</si>
  <si>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</si>
  <si>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</si>
  <si>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</si>
  <si>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</si>
  <si>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</si>
  <si>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</si>
  <si>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</si>
  <si>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</si>
  <si>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</si>
  <si>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30-03-1987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</si>
  <si>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</si>
  <si>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</si>
  <si>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</si>
  <si>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</si>
  <si>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</si>
  <si>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</si>
  <si>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</si>
  <si>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13-11-1960</t>
  </si>
  <si>
    <t>24-01-2023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</si>
  <si>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</si>
  <si>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</si>
  <si>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</si>
  <si>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</si>
  <si>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</si>
  <si>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</si>
  <si>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</si>
  <si>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</si>
  <si>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</si>
  <si>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</si>
  <si>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</si>
  <si>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</si>
  <si>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</si>
  <si>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21-12-1962</t>
  </si>
  <si>
    <t>East Jackstad</t>
  </si>
  <si>
    <t>Mr. Robert Byrd MD</t>
  </si>
  <si>
    <t>Schmidt</t>
  </si>
  <si>
    <t>Donna Boone</t>
  </si>
  <si>
    <t>joseph.schmidt@bilearner.com</t>
  </si>
  <si>
    <t>Federal less every character section think white.</t>
  </si>
  <si>
    <t>22-10-2000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</si>
  <si>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</si>
  <si>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</si>
  <si>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</si>
  <si>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</si>
  <si>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</si>
  <si>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</si>
  <si>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</si>
  <si>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</si>
  <si>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</si>
  <si>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</si>
  <si>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</si>
  <si>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</si>
  <si>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</si>
  <si>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</si>
  <si>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</si>
  <si>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</si>
  <si>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</si>
  <si>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29-10-1972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</si>
  <si>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</si>
  <si>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</si>
  <si>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</si>
  <si>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</si>
  <si>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</si>
  <si>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</si>
  <si>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22-05-2023</t>
  </si>
  <si>
    <t>New Jackie</t>
  </si>
  <si>
    <t>Cynthia Bradley</t>
  </si>
  <si>
    <t>Blaine</t>
  </si>
  <si>
    <t>Brooks</t>
  </si>
  <si>
    <t>Teresa Meyer</t>
  </si>
  <si>
    <t>blaine.brooks@bilearner.com</t>
  </si>
  <si>
    <t>28-03-1997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</si>
  <si>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</si>
  <si>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</si>
  <si>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</si>
  <si>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</si>
  <si>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</si>
  <si>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</si>
  <si>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</si>
  <si>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</si>
  <si>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16-02-1979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</si>
  <si>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</si>
  <si>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</si>
  <si>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</si>
  <si>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</si>
  <si>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</si>
  <si>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</si>
  <si>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</si>
  <si>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</si>
  <si>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</si>
  <si>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</si>
  <si>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</si>
  <si>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</si>
  <si>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</si>
  <si>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27-07-1993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</si>
  <si>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</si>
  <si>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</si>
  <si>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</si>
  <si>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</si>
  <si>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</si>
  <si>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</si>
  <si>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</si>
  <si>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</si>
  <si>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</si>
  <si>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</si>
  <si>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</si>
  <si>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17-11-1982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</si>
  <si>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</si>
  <si>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</si>
  <si>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</si>
  <si>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</si>
  <si>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</si>
  <si>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</si>
  <si>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25-04-1972</t>
  </si>
  <si>
    <t>27-09-2022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</si>
  <si>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</si>
  <si>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</si>
  <si>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</si>
  <si>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</si>
  <si>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</si>
  <si>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</si>
  <si>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</si>
  <si>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</si>
  <si>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</si>
  <si>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</si>
  <si>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</si>
  <si>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18-08-1942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</si>
  <si>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</si>
  <si>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</si>
  <si>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</si>
  <si>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</si>
  <si>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</si>
  <si>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</si>
  <si>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16-12-1955</t>
  </si>
  <si>
    <t>25-02-2023</t>
  </si>
  <si>
    <t>West Danielside</t>
  </si>
  <si>
    <t>Todd Mason</t>
  </si>
  <si>
    <t>Shyanne</t>
  </si>
  <si>
    <t>Stark</t>
  </si>
  <si>
    <t>Jennifer Adams</t>
  </si>
  <si>
    <t>shyanne.stark@bilearner.com</t>
  </si>
  <si>
    <t>16-09-1956</t>
  </si>
  <si>
    <t>26-11-2022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</si>
  <si>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</si>
  <si>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</si>
  <si>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</si>
  <si>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</si>
  <si>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</si>
  <si>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</si>
  <si>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</si>
  <si>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</si>
  <si>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</si>
  <si>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</si>
  <si>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</si>
  <si>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</si>
  <si>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</si>
  <si>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17-11-1962</t>
  </si>
  <si>
    <t>18-02-2023</t>
  </si>
  <si>
    <t>Lake Jose</t>
  </si>
  <si>
    <t>Jason Morgan</t>
  </si>
  <si>
    <t>Sincere</t>
  </si>
  <si>
    <t>Vanessa Ramirez</t>
  </si>
  <si>
    <t>sincere.jimenez@bilearner.com</t>
  </si>
  <si>
    <t>24-11-1947</t>
  </si>
  <si>
    <t>Smithland</t>
  </si>
  <si>
    <t>James Phelps</t>
  </si>
  <si>
    <t>Stephen</t>
  </si>
  <si>
    <t>Daugherty</t>
  </si>
  <si>
    <t>Joshua Pittman</t>
  </si>
  <si>
    <t>stephen.daugherty@bilearner.com</t>
  </si>
  <si>
    <t>19-07-1956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</si>
  <si>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</si>
  <si>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</si>
  <si>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</si>
  <si>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</si>
  <si>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</si>
  <si>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</si>
  <si>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</si>
  <si>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26-09-1954</t>
  </si>
  <si>
    <t>Gonzalezfort</t>
  </si>
  <si>
    <t>Dr.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</si>
  <si>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</si>
  <si>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</si>
  <si>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</si>
  <si>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</si>
  <si>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</si>
  <si>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</si>
  <si>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</si>
  <si>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</si>
  <si>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</si>
  <si>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</si>
  <si>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29-04-1981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</si>
  <si>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</si>
  <si>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</si>
  <si>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</si>
  <si>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</si>
  <si>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</si>
  <si>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</si>
  <si>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</si>
  <si>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21-06-1980</t>
  </si>
  <si>
    <t>Larryview</t>
  </si>
  <si>
    <t>Robin Becker</t>
  </si>
  <si>
    <t>Timothy Hansen</t>
  </si>
  <si>
    <t>blaine.keith@bilearner.com</t>
  </si>
  <si>
    <t>Wind commercial in ahead will realize.</t>
  </si>
  <si>
    <t>25-07-1947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</si>
  <si>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</si>
  <si>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</si>
  <si>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</si>
  <si>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</si>
  <si>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</si>
  <si>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</si>
  <si>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</si>
  <si>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</si>
  <si>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</si>
  <si>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</si>
  <si>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24-11-1995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</si>
  <si>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</si>
  <si>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</si>
  <si>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</si>
  <si>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</si>
  <si>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</si>
  <si>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</si>
  <si>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</si>
  <si>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</si>
  <si>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</si>
  <si>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27-10-1998</t>
  </si>
  <si>
    <t>East Amanda</t>
  </si>
  <si>
    <t>Andrew Herrera</t>
  </si>
  <si>
    <t>Bryan</t>
  </si>
  <si>
    <t>Sarah Sims</t>
  </si>
  <si>
    <t>lena.bryan@bilearner.com</t>
  </si>
  <si>
    <t>13-03-1942</t>
  </si>
  <si>
    <t>South Jesusport</t>
  </si>
  <si>
    <t>Amanda Christian</t>
  </si>
  <si>
    <t>Kelsie</t>
  </si>
  <si>
    <t>Emily Brennan</t>
  </si>
  <si>
    <t>kelsie.mccormick@bilearner.com</t>
  </si>
  <si>
    <t>23-05-1974</t>
  </si>
  <si>
    <t>29-03-2023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</si>
  <si>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</si>
  <si>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</si>
  <si>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</si>
  <si>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</si>
  <si>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</si>
  <si>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</si>
  <si>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</si>
  <si>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</si>
  <si>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</si>
  <si>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</si>
  <si>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</si>
  <si>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</si>
  <si>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21-05-1993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</si>
  <si>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</si>
  <si>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</si>
  <si>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</si>
  <si>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</si>
  <si>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</si>
  <si>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</si>
  <si>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</si>
  <si>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</si>
  <si>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</si>
  <si>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</si>
  <si>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</si>
  <si>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</si>
  <si>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</si>
  <si>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</si>
  <si>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19-04-1945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</si>
  <si>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</si>
  <si>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</si>
  <si>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</si>
  <si>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</si>
  <si>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</si>
  <si>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</si>
  <si>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24-02-1987</t>
  </si>
  <si>
    <t>South Charlene</t>
  </si>
  <si>
    <t>Jacqueline Barton</t>
  </si>
  <si>
    <t>Cooper</t>
  </si>
  <si>
    <t>Erik Simon</t>
  </si>
  <si>
    <t>nathaly.cooper@bilearner.com</t>
  </si>
  <si>
    <t>26-06-1995</t>
  </si>
  <si>
    <t>20-01-2023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</si>
  <si>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</si>
  <si>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</si>
  <si>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</si>
  <si>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</si>
  <si>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</si>
  <si>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</si>
  <si>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23-04-1981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</si>
  <si>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</si>
  <si>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</si>
  <si>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</si>
  <si>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</si>
  <si>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</si>
  <si>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</si>
  <si>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</si>
  <si>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</si>
  <si>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Mary Mendoza</t>
  </si>
  <si>
    <t>amber.ross@bilearner.com</t>
  </si>
  <si>
    <t>24-12-1998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</si>
  <si>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</si>
  <si>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</si>
  <si>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</si>
  <si>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</si>
  <si>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</si>
  <si>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</si>
  <si>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13-09-1975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</si>
  <si>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</si>
  <si>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</si>
  <si>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</si>
  <si>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</si>
  <si>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</si>
  <si>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</si>
  <si>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</si>
  <si>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</si>
  <si>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</si>
  <si>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</si>
  <si>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</si>
  <si>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</si>
  <si>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</si>
  <si>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23-06-1968</t>
  </si>
  <si>
    <t>Johnport</t>
  </si>
  <si>
    <t>Amanda Medina</t>
  </si>
  <si>
    <t>Fernando</t>
  </si>
  <si>
    <t>Teresa Lopez</t>
  </si>
  <si>
    <t>fernando.mcconnell@bilearner.com</t>
  </si>
  <si>
    <t>20-01-1977</t>
  </si>
  <si>
    <t>Mendozamouth</t>
  </si>
  <si>
    <t>Melissa Campos</t>
  </si>
  <si>
    <t>Sean</t>
  </si>
  <si>
    <t>Bean</t>
  </si>
  <si>
    <t>Kimberly Holland</t>
  </si>
  <si>
    <t>sean.bean@bilearner.com</t>
  </si>
  <si>
    <t>24-09-1998</t>
  </si>
  <si>
    <t>16-02-2023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</si>
  <si>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</si>
  <si>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</si>
  <si>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</si>
  <si>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</si>
  <si>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</si>
  <si>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</si>
  <si>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</si>
  <si>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</si>
  <si>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</si>
  <si>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</si>
  <si>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</si>
  <si>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</si>
  <si>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</si>
  <si>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23-04-1968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</si>
  <si>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</si>
  <si>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</si>
  <si>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</si>
  <si>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</si>
  <si>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</si>
  <si>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</si>
  <si>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</si>
  <si>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</si>
  <si>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</si>
  <si>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</si>
  <si>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</si>
  <si>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</si>
  <si>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</si>
  <si>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</si>
  <si>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</si>
  <si>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</si>
  <si>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19-03-1997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</si>
  <si>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</si>
  <si>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</si>
  <si>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</si>
  <si>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</si>
  <si>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</si>
  <si>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</si>
  <si>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</si>
  <si>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</si>
  <si>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</si>
  <si>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</si>
  <si>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</si>
  <si>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</si>
  <si>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</si>
  <si>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</si>
  <si>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</si>
  <si>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</si>
  <si>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</si>
  <si>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24-08-1965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</si>
  <si>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</si>
  <si>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</si>
  <si>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</si>
  <si>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</si>
  <si>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</si>
  <si>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</si>
  <si>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</si>
  <si>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</si>
  <si>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</si>
  <si>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</si>
  <si>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</si>
  <si>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</si>
  <si>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</si>
  <si>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</si>
  <si>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</si>
  <si>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19-02-2023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</si>
  <si>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</si>
  <si>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</si>
  <si>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</si>
  <si>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</si>
  <si>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</si>
  <si>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</si>
  <si>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</si>
  <si>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</si>
  <si>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</si>
  <si>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</si>
  <si>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30-07-1973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</si>
  <si>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</si>
  <si>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</si>
  <si>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</si>
  <si>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</si>
  <si>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</si>
  <si>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</si>
  <si>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</si>
  <si>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</si>
  <si>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</si>
  <si>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</si>
  <si>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</si>
  <si>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</si>
  <si>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</si>
  <si>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</si>
  <si>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</si>
  <si>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</si>
  <si>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</si>
  <si>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</si>
  <si>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29-04-1953</t>
  </si>
  <si>
    <t>North Amanda</t>
  </si>
  <si>
    <t>Jasmin Walker</t>
  </si>
  <si>
    <t>Jennifer Murphy</t>
  </si>
  <si>
    <t>taylor.gamble@bilearner.com</t>
  </si>
  <si>
    <t>28-08-1965</t>
  </si>
  <si>
    <t>16-05-2023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</si>
  <si>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</si>
  <si>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</si>
  <si>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</si>
  <si>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</si>
  <si>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</si>
  <si>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</si>
  <si>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</si>
  <si>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26-08-1986</t>
  </si>
  <si>
    <t>Port Patricia</t>
  </si>
  <si>
    <t>Jennifer Bailey</t>
  </si>
  <si>
    <t>Sophia</t>
  </si>
  <si>
    <t>Theamstern</t>
  </si>
  <si>
    <t>Martin Jackson</t>
  </si>
  <si>
    <t>sophia.theamstern@bilearner.com</t>
  </si>
  <si>
    <t>27-01-1970</t>
  </si>
  <si>
    <t>Wilkinsfurt</t>
  </si>
  <si>
    <t>Heather Gutierrez</t>
  </si>
  <si>
    <t>Kara</t>
  </si>
  <si>
    <t>Elizabeth Richards</t>
  </si>
  <si>
    <t>kara.harrison@bilearner.com</t>
  </si>
  <si>
    <t>26-04-1979</t>
  </si>
  <si>
    <t>West Matthew</t>
  </si>
  <si>
    <t>George Burns</t>
  </si>
  <si>
    <t>Ming</t>
  </si>
  <si>
    <t>Jose Bray</t>
  </si>
  <si>
    <t>ming.huynh@bilearner.com</t>
  </si>
  <si>
    <t>18-03-1994</t>
  </si>
  <si>
    <t>22-01-2023</t>
  </si>
  <si>
    <t>South Joshuatown</t>
  </si>
  <si>
    <t>Richard Mckee</t>
  </si>
  <si>
    <t>Karen</t>
  </si>
  <si>
    <t>Mancuso</t>
  </si>
  <si>
    <t>Jamie Frye</t>
  </si>
  <si>
    <t>karen.mancuso@bilearner.com</t>
  </si>
  <si>
    <t>28-11-1941</t>
  </si>
  <si>
    <t>New Kimberly</t>
  </si>
  <si>
    <t>Jeremy Schneider</t>
  </si>
  <si>
    <t>Adam Hunt</t>
  </si>
  <si>
    <t>linda.anderson@bilearner.com</t>
  </si>
  <si>
    <t>Issue loss day provide everyone white.</t>
  </si>
  <si>
    <t>17-12-2022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</si>
  <si>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</si>
  <si>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</si>
  <si>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</si>
  <si>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</si>
  <si>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</si>
  <si>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</si>
  <si>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</si>
  <si>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</si>
  <si>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</si>
  <si>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</si>
  <si>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</si>
  <si>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</si>
  <si>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</si>
  <si>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</si>
  <si>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</si>
  <si>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</si>
  <si>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</si>
  <si>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</si>
  <si>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</si>
  <si>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24-12-1971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</si>
  <si>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</si>
  <si>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</si>
  <si>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</si>
  <si>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</si>
  <si>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</si>
  <si>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</si>
  <si>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</si>
  <si>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</si>
  <si>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</si>
  <si>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</si>
  <si>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</si>
  <si>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</si>
  <si>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19-03-1944</t>
  </si>
  <si>
    <t>21-03-2023</t>
  </si>
  <si>
    <t>Osbornfort</t>
  </si>
  <si>
    <t>Matthew Mason</t>
  </si>
  <si>
    <t>Ermine</t>
  </si>
  <si>
    <t>Pelletier</t>
  </si>
  <si>
    <t>Margaret Lee</t>
  </si>
  <si>
    <t>ermine.pelletier@bilearner.com</t>
  </si>
  <si>
    <t>19-09-1953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</si>
  <si>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</si>
  <si>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</si>
  <si>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</si>
  <si>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</si>
  <si>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</si>
  <si>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</si>
  <si>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</si>
  <si>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</si>
  <si>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</si>
  <si>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</si>
  <si>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</si>
  <si>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</si>
  <si>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14-09-1995</t>
  </si>
  <si>
    <t>21-12-2022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</si>
  <si>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</si>
  <si>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</si>
  <si>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</si>
  <si>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</si>
  <si>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</si>
  <si>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</si>
  <si>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</si>
  <si>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</si>
  <si>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</si>
  <si>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</si>
  <si>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</si>
  <si>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</si>
  <si>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</si>
  <si>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</si>
  <si>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</si>
  <si>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</si>
  <si>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</si>
  <si>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</si>
  <si>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</si>
  <si>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</si>
  <si>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</si>
  <si>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</si>
  <si>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</si>
  <si>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</si>
  <si>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18-04-1969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</si>
  <si>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</si>
  <si>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</si>
  <si>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</si>
  <si>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</si>
  <si>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</si>
  <si>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</si>
  <si>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</si>
  <si>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</si>
  <si>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</si>
  <si>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</si>
  <si>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</si>
  <si>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</si>
  <si>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</si>
  <si>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</si>
  <si>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</si>
  <si>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</si>
  <si>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</si>
  <si>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</si>
  <si>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</si>
  <si>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31-05-1952</t>
  </si>
  <si>
    <t>Davilatown</t>
  </si>
  <si>
    <t>Brendan Holmes</t>
  </si>
  <si>
    <t>Celeste</t>
  </si>
  <si>
    <t>Kristi Andrews</t>
  </si>
  <si>
    <t>celeste.johnson@bilearner.com</t>
  </si>
  <si>
    <t>15-07-1975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</si>
  <si>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</si>
  <si>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</si>
  <si>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</si>
  <si>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</si>
  <si>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</si>
  <si>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</si>
  <si>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</si>
  <si>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</si>
  <si>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</si>
  <si>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31-12-1960</t>
  </si>
  <si>
    <t>Jesusland</t>
  </si>
  <si>
    <t>Darren Huynh</t>
  </si>
  <si>
    <t>Marcus</t>
  </si>
  <si>
    <t>Bender</t>
  </si>
  <si>
    <t>Bradley Butler</t>
  </si>
  <si>
    <t>marcus.bender@bilearner.com</t>
  </si>
  <si>
    <t>19-02-1997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</si>
  <si>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</si>
  <si>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</si>
  <si>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</si>
  <si>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</si>
  <si>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</si>
  <si>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</si>
  <si>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</si>
  <si>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</si>
  <si>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</si>
  <si>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</si>
  <si>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</si>
  <si>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</si>
  <si>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23-08-1997</t>
  </si>
  <si>
    <t>29-07-2023</t>
  </si>
  <si>
    <t>Lake Emily</t>
  </si>
  <si>
    <t>Ashley Jensen</t>
  </si>
  <si>
    <t>Stephen Parks</t>
  </si>
  <si>
    <t>harrison.hunt@bilearner.com</t>
  </si>
  <si>
    <t>Power picture early anyone.</t>
  </si>
  <si>
    <t>29-02-1976</t>
  </si>
  <si>
    <t>North Whitney</t>
  </si>
  <si>
    <t>Patricia Morris</t>
  </si>
  <si>
    <t>Brenda Garza DDS</t>
  </si>
  <si>
    <t>orlando.henderson@bilearner.com</t>
  </si>
  <si>
    <t>City mouth training radio Mrs.</t>
  </si>
  <si>
    <t>31-12-1994</t>
  </si>
  <si>
    <t>Kaylaburgh</t>
  </si>
  <si>
    <t>John Williams</t>
  </si>
  <si>
    <t>Darian</t>
  </si>
  <si>
    <t>Ms. Diane Bradshaw DVM</t>
  </si>
  <si>
    <t>darian.potts@bilearner.com</t>
  </si>
  <si>
    <t>20-09-1968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</si>
  <si>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</si>
  <si>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</si>
  <si>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</si>
  <si>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</si>
  <si>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</si>
  <si>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</si>
  <si>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</si>
  <si>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29-05-1981</t>
  </si>
  <si>
    <t>21-01-2023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</si>
  <si>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</si>
  <si>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</si>
  <si>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</si>
  <si>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</si>
  <si>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</si>
  <si>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</si>
  <si>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13-11-1975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</si>
  <si>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</si>
  <si>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</si>
  <si>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</si>
  <si>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</si>
  <si>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</si>
  <si>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</si>
  <si>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</si>
  <si>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</si>
  <si>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</si>
  <si>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</si>
  <si>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</si>
  <si>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17-06-1986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</si>
  <si>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</si>
  <si>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</si>
  <si>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</si>
  <si>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</si>
  <si>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</si>
  <si>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</si>
  <si>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</si>
  <si>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</si>
  <si>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</si>
  <si>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</si>
  <si>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</si>
  <si>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</si>
  <si>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27-10-1959</t>
  </si>
  <si>
    <t>North Benjaminstad</t>
  </si>
  <si>
    <t>William Farrell</t>
  </si>
  <si>
    <t>Hart</t>
  </si>
  <si>
    <t>Keith Lyons</t>
  </si>
  <si>
    <t>axel.hart@bilearner.com</t>
  </si>
  <si>
    <t>28-03-2001</t>
  </si>
  <si>
    <t>New Waynehaven</t>
  </si>
  <si>
    <t>Melissa Miles</t>
  </si>
  <si>
    <t>Kevin Calderon</t>
  </si>
  <si>
    <t>emma.escobar@bilearner.com</t>
  </si>
  <si>
    <t>20-06-1957</t>
  </si>
  <si>
    <t>New Cory</t>
  </si>
  <si>
    <t>Maximilian</t>
  </si>
  <si>
    <t>Craig</t>
  </si>
  <si>
    <t>Laura Reid</t>
  </si>
  <si>
    <t>maximilian.craig@bilearner.com</t>
  </si>
  <si>
    <t>Mission media writer cell.</t>
  </si>
  <si>
    <t>17-05-1956</t>
  </si>
  <si>
    <t>Ashleyton</t>
  </si>
  <si>
    <t>Chad Mccall</t>
  </si>
  <si>
    <t>Erik</t>
  </si>
  <si>
    <t>Padilla</t>
  </si>
  <si>
    <t>Stacey Fowler</t>
  </si>
  <si>
    <t>erik.padilla@bilearner.com</t>
  </si>
  <si>
    <t>17-02-1997</t>
  </si>
  <si>
    <t>Bellport</t>
  </si>
  <si>
    <t>Mr. Brandon Turner</t>
  </si>
  <si>
    <t>Duffy</t>
  </si>
  <si>
    <t>Stephen Hebert</t>
  </si>
  <si>
    <t>gilbert.duffy@bilearner.com</t>
  </si>
  <si>
    <t>22-03-1995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</si>
  <si>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</si>
  <si>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</si>
  <si>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</si>
  <si>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</si>
  <si>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</si>
  <si>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</si>
  <si>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</si>
  <si>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</si>
  <si>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</si>
  <si>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</si>
  <si>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</si>
  <si>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20-11-1949</t>
  </si>
  <si>
    <t>15-06-2023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</si>
  <si>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</si>
  <si>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</si>
  <si>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</si>
  <si>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</si>
  <si>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</si>
  <si>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</si>
  <si>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</si>
  <si>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</si>
  <si>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</si>
  <si>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</si>
  <si>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</si>
  <si>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30-08-1964</t>
  </si>
  <si>
    <t>West Caitlinport</t>
  </si>
  <si>
    <t>Andrew Jordan</t>
  </si>
  <si>
    <t>Serenity</t>
  </si>
  <si>
    <t>Thornton</t>
  </si>
  <si>
    <t>Marilyn Cook</t>
  </si>
  <si>
    <t>serenity.thornton@bilearner.com</t>
  </si>
  <si>
    <t>27-03-1946</t>
  </si>
  <si>
    <t>Brittanyberg</t>
  </si>
  <si>
    <t>Danny Smith</t>
  </si>
  <si>
    <t>Rivas</t>
  </si>
  <si>
    <t>Brian Hamilton</t>
  </si>
  <si>
    <t>talan.rivas@bilearner.com</t>
  </si>
  <si>
    <t>28-02-1954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</si>
  <si>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</si>
  <si>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</si>
  <si>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</si>
  <si>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</si>
  <si>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</si>
  <si>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</si>
  <si>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</si>
  <si>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</si>
  <si>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</si>
  <si>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</si>
  <si>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</si>
  <si>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</si>
  <si>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</si>
  <si>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</si>
  <si>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</si>
  <si>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</si>
  <si>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</si>
  <si>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</si>
  <si>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</si>
  <si>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</si>
  <si>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14-08-1941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</si>
  <si>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</si>
  <si>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</si>
  <si>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</si>
  <si>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</si>
  <si>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</si>
  <si>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</si>
  <si>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</si>
  <si>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</si>
  <si>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</si>
  <si>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</si>
  <si>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</si>
  <si>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</si>
  <si>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</si>
  <si>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20-06-1942</t>
  </si>
  <si>
    <t>Geraldmouth</t>
  </si>
  <si>
    <t>Scott Nelson</t>
  </si>
  <si>
    <t>Heidi Wang</t>
  </si>
  <si>
    <t>colby.wolfe@bilearner.com</t>
  </si>
  <si>
    <t>16-04-1963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</si>
  <si>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</si>
  <si>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</si>
  <si>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</si>
  <si>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</si>
  <si>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</si>
  <si>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</si>
  <si>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</si>
  <si>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</si>
  <si>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</si>
  <si>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</si>
  <si>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</si>
  <si>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</si>
  <si>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</si>
  <si>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21-09-2022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</si>
  <si>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</si>
  <si>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</si>
  <si>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</si>
  <si>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</si>
  <si>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</si>
  <si>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</si>
  <si>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30-09-1943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</si>
  <si>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</si>
  <si>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</si>
  <si>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</si>
  <si>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</si>
  <si>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</si>
  <si>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</si>
  <si>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</si>
  <si>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</si>
  <si>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</si>
  <si>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</si>
  <si>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17-09-1941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</si>
  <si>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</si>
  <si>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</si>
  <si>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</si>
  <si>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</si>
  <si>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</si>
  <si>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</si>
  <si>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</si>
  <si>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</si>
  <si>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</si>
  <si>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</si>
  <si>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</si>
  <si>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29-06-1978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</si>
  <si>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</si>
  <si>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</si>
  <si>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</si>
  <si>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</si>
  <si>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</si>
  <si>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</si>
  <si>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</si>
  <si>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</si>
  <si>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</si>
  <si>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</si>
  <si>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20-10-1941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</si>
  <si>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</si>
  <si>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</si>
  <si>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</si>
  <si>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</si>
  <si>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</si>
  <si>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</si>
  <si>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</si>
  <si>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</si>
  <si>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</si>
  <si>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</si>
  <si>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</si>
  <si>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</si>
  <si>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</si>
  <si>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</si>
  <si>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</si>
  <si>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</si>
  <si>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</si>
  <si>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</si>
  <si>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</si>
  <si>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</si>
  <si>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North Kayla</t>
  </si>
  <si>
    <t>Michael Williams</t>
  </si>
  <si>
    <t>Trent</t>
  </si>
  <si>
    <t>Christian</t>
  </si>
  <si>
    <t>Kristen Chan</t>
  </si>
  <si>
    <t>trent.christian@bilearner.com</t>
  </si>
  <si>
    <t>18-03-1996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</si>
  <si>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</si>
  <si>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</si>
  <si>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</si>
  <si>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</si>
  <si>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</si>
  <si>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</si>
  <si>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</si>
  <si>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</si>
  <si>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</si>
  <si>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</si>
  <si>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</si>
  <si>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</si>
  <si>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</si>
  <si>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</si>
  <si>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</si>
  <si>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</si>
  <si>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20-08-2022</t>
  </si>
  <si>
    <t>Lake Nancyshire</t>
  </si>
  <si>
    <t>Susan Myers</t>
  </si>
  <si>
    <t>Abram</t>
  </si>
  <si>
    <t>Brian Henderson</t>
  </si>
  <si>
    <t>abram.fisher@bilearner.com</t>
  </si>
  <si>
    <t>30-08-1954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</si>
  <si>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</si>
  <si>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</si>
  <si>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</si>
  <si>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</si>
  <si>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</si>
  <si>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</si>
  <si>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17-08-1983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</si>
  <si>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</si>
  <si>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</si>
  <si>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</si>
  <si>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</si>
  <si>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</si>
  <si>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</si>
  <si>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</si>
  <si>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</si>
  <si>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</si>
  <si>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</si>
  <si>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</si>
  <si>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25-10-1950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</si>
  <si>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</si>
  <si>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</si>
  <si>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</si>
  <si>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</si>
  <si>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</si>
  <si>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</si>
  <si>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</si>
  <si>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</si>
  <si>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</si>
  <si>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</si>
  <si>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</si>
  <si>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13-01-1965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</si>
  <si>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</si>
  <si>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</si>
  <si>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</si>
  <si>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</si>
  <si>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</si>
  <si>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</si>
  <si>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</si>
  <si>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</si>
  <si>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</si>
  <si>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</si>
  <si>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</si>
  <si>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</si>
  <si>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</si>
  <si>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</si>
  <si>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</si>
  <si>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>Mrs. Danielle Dickerson DDS</t>
  </si>
  <si>
    <t>lucia.cummings@bilearner.com</t>
  </si>
  <si>
    <t>15-09-1960</t>
  </si>
  <si>
    <t>Eduardostad</t>
  </si>
  <si>
    <t>Joshua Salas</t>
  </si>
  <si>
    <t>Stacy Ellis</t>
  </si>
  <si>
    <t>jaylen.serrano@bilearner.com</t>
  </si>
  <si>
    <t>18-07-1951</t>
  </si>
  <si>
    <t>Christopherport</t>
  </si>
  <si>
    <t>Andrew Wright</t>
  </si>
  <si>
    <t>Jayson</t>
  </si>
  <si>
    <t>Bright</t>
  </si>
  <si>
    <t>Hannah Bailey</t>
  </si>
  <si>
    <t>jayson.bright@bilearner.com</t>
  </si>
  <si>
    <t>24-07-1953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</si>
  <si>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</si>
  <si>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</si>
  <si>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</si>
  <si>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</si>
  <si>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</si>
  <si>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</si>
  <si>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</si>
  <si>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20-05-1952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</si>
  <si>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</si>
  <si>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</si>
  <si>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</si>
  <si>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</si>
  <si>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</si>
  <si>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</si>
  <si>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</si>
  <si>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</si>
  <si>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</si>
  <si>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</si>
  <si>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</si>
  <si>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</si>
  <si>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</si>
  <si>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</si>
  <si>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</si>
  <si>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</si>
  <si>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</si>
  <si>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</si>
  <si>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</si>
  <si>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</si>
  <si>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</si>
  <si>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</si>
  <si>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</si>
  <si>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</si>
  <si>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</si>
  <si>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27-12-1960</t>
  </si>
  <si>
    <t>17-10-2022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</si>
  <si>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</si>
  <si>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</si>
  <si>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</si>
  <si>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</si>
  <si>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</si>
  <si>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</si>
  <si>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</si>
  <si>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</si>
  <si>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</si>
  <si>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</si>
  <si>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</si>
  <si>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</si>
  <si>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</si>
  <si>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</si>
  <si>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</si>
  <si>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</si>
  <si>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</si>
  <si>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</si>
  <si>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</si>
  <si>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</si>
  <si>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</si>
  <si>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</si>
  <si>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30-11-1944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</si>
  <si>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</si>
  <si>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</si>
  <si>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</si>
  <si>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</si>
  <si>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</si>
  <si>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</si>
  <si>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</si>
  <si>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</si>
  <si>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</si>
  <si>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</si>
  <si>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</si>
  <si>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</si>
  <si>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</si>
  <si>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</si>
  <si>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</si>
  <si>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18-12-1946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</si>
  <si>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</si>
  <si>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</si>
  <si>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</si>
  <si>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</si>
  <si>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</si>
  <si>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</si>
  <si>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</si>
  <si>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</si>
  <si>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</si>
  <si>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</si>
  <si>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</si>
  <si>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22-02-1973</t>
  </si>
  <si>
    <t>North Jason</t>
  </si>
  <si>
    <t>James Larson</t>
  </si>
  <si>
    <t>Rachael</t>
  </si>
  <si>
    <t>Ashley Ellis</t>
  </si>
  <si>
    <t>rachael.buck@bilearner.com</t>
  </si>
  <si>
    <t>25-08-1983</t>
  </si>
  <si>
    <t>Renee Calderon</t>
  </si>
  <si>
    <t>Rigoberto</t>
  </si>
  <si>
    <t>Townsend</t>
  </si>
  <si>
    <t>Allison Figueroa</t>
  </si>
  <si>
    <t>rigoberto.townsend@bilearner.com</t>
  </si>
  <si>
    <t>15-09-1997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</si>
  <si>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</si>
  <si>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</si>
  <si>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</si>
  <si>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</si>
  <si>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</si>
  <si>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</si>
  <si>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28-05-1979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</si>
  <si>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</si>
  <si>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</si>
  <si>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</si>
  <si>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</si>
  <si>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</si>
  <si>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</si>
  <si>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</si>
  <si>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</si>
  <si>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</si>
  <si>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</si>
  <si>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</si>
  <si>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</si>
  <si>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</si>
  <si>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</si>
  <si>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</si>
  <si>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</si>
  <si>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</si>
  <si>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25-04-1978</t>
  </si>
  <si>
    <t>13-07-2023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</si>
  <si>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</si>
  <si>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</si>
  <si>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</si>
  <si>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</si>
  <si>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</si>
  <si>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</si>
  <si>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</si>
  <si>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</si>
  <si>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</si>
  <si>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</si>
  <si>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</si>
  <si>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</si>
  <si>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18-09-1950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</si>
  <si>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</si>
  <si>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</si>
  <si>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</si>
  <si>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</si>
  <si>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</si>
  <si>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</si>
  <si>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</si>
  <si>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</si>
  <si>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</si>
  <si>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</si>
  <si>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</si>
  <si>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</si>
  <si>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</si>
  <si>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27-03-1967</t>
  </si>
  <si>
    <t>30-01-2023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</si>
  <si>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</si>
  <si>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</si>
  <si>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</si>
  <si>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</si>
  <si>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</si>
  <si>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</si>
  <si>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</si>
  <si>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</si>
  <si>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</si>
  <si>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</si>
  <si>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</si>
  <si>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</si>
  <si>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</si>
  <si>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</si>
  <si>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</si>
  <si>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</si>
  <si>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</si>
  <si>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28-09-1952</t>
  </si>
  <si>
    <t>North Yvonne</t>
  </si>
  <si>
    <t>Jennifer Hayes</t>
  </si>
  <si>
    <t>Richard Graves</t>
  </si>
  <si>
    <t>jason.munoz@bilearner.com</t>
  </si>
  <si>
    <t>14-04-1950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</si>
  <si>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</si>
  <si>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</si>
  <si>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</si>
  <si>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</si>
  <si>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</si>
  <si>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</si>
  <si>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</si>
  <si>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</si>
  <si>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</si>
  <si>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27-01-1954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</si>
  <si>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</si>
  <si>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</si>
  <si>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</si>
  <si>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</si>
  <si>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</si>
  <si>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</si>
  <si>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</si>
  <si>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</si>
  <si>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Connerborough</t>
  </si>
  <si>
    <t>Kelly Thompson DDS</t>
  </si>
  <si>
    <t>Mylie</t>
  </si>
  <si>
    <t>Jasmine Johnson</t>
  </si>
  <si>
    <t>mylie.salazar@bilearner.com</t>
  </si>
  <si>
    <t>16-01-1987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</si>
  <si>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</si>
  <si>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</si>
  <si>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</si>
  <si>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</si>
  <si>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</si>
  <si>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</si>
  <si>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26-08-1948</t>
  </si>
  <si>
    <t>22-06-2023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</si>
  <si>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</si>
  <si>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</si>
  <si>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</si>
  <si>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</si>
  <si>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</si>
  <si>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</si>
  <si>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</si>
  <si>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</si>
  <si>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</si>
  <si>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</si>
  <si>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</si>
  <si>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</si>
  <si>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15-02-1956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</si>
  <si>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</si>
  <si>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</si>
  <si>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</si>
  <si>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</si>
  <si>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</si>
  <si>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</si>
  <si>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</si>
  <si>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</si>
  <si>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</si>
  <si>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</si>
  <si>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30-12-1979</t>
  </si>
  <si>
    <t>18-08-2022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</si>
  <si>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</si>
  <si>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</si>
  <si>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</si>
  <si>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</si>
  <si>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</si>
  <si>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</si>
  <si>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</si>
  <si>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</si>
  <si>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</si>
  <si>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</si>
  <si>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</si>
  <si>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</si>
  <si>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24-12-1948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</si>
  <si>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</si>
  <si>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</si>
  <si>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</si>
  <si>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</si>
  <si>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</si>
  <si>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</si>
  <si>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</si>
  <si>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</si>
  <si>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</si>
  <si>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</si>
  <si>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</si>
  <si>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</si>
  <si>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27-08-1983</t>
  </si>
  <si>
    <t>East Frank</t>
  </si>
  <si>
    <t>Kimberly May</t>
  </si>
  <si>
    <t>Tamia</t>
  </si>
  <si>
    <t>Sharp</t>
  </si>
  <si>
    <t>Joe Miller</t>
  </si>
  <si>
    <t>tamia.sharp@bilearner.com</t>
  </si>
  <si>
    <t>22-03-1987</t>
  </si>
  <si>
    <t>Johnsonton</t>
  </si>
  <si>
    <t>Katelyn Ruiz</t>
  </si>
  <si>
    <t>Jaliyah</t>
  </si>
  <si>
    <t>Joshua Barnes</t>
  </si>
  <si>
    <t>jaliyah.gamble@bilearner.com</t>
  </si>
  <si>
    <t>19-09-1967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</si>
  <si>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</si>
  <si>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</si>
  <si>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</si>
  <si>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</si>
  <si>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</si>
  <si>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</si>
  <si>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</si>
  <si>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</si>
  <si>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</si>
  <si>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</si>
  <si>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</si>
  <si>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19-06-1986</t>
  </si>
  <si>
    <t>Roweport</t>
  </si>
  <si>
    <t>Carolyn Hamilton</t>
  </si>
  <si>
    <t>Joshua Johns</t>
  </si>
  <si>
    <t>marques.zimmerman@bilearner.com</t>
  </si>
  <si>
    <t>First choose again themselves thing however.</t>
  </si>
  <si>
    <t>17-07-1960</t>
  </si>
  <si>
    <t>23-08-2022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</si>
  <si>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</si>
  <si>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</si>
  <si>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</si>
  <si>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</si>
  <si>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</si>
  <si>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</si>
  <si>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</si>
  <si>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</si>
  <si>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</si>
  <si>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</si>
  <si>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</si>
  <si>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</si>
  <si>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</si>
  <si>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</si>
  <si>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</si>
  <si>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</si>
  <si>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</si>
  <si>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</si>
  <si>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31-12-1949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</si>
  <si>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</si>
  <si>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</si>
  <si>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</si>
  <si>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</si>
  <si>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</si>
  <si>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</si>
  <si>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</si>
  <si>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</si>
  <si>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</si>
  <si>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</si>
  <si>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</si>
  <si>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26-12-1949</t>
  </si>
  <si>
    <t>Recruiting</t>
  </si>
  <si>
    <t>New Jennifer</t>
  </si>
  <si>
    <t>Melanie Johnson</t>
  </si>
  <si>
    <t>Mack</t>
  </si>
  <si>
    <t>Luke Miller</t>
  </si>
  <si>
    <t>brooklynn.mack@bilearner.com</t>
  </si>
  <si>
    <t>15-01-1996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</si>
  <si>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</si>
  <si>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</si>
  <si>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</si>
  <si>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</si>
  <si>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</si>
  <si>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</si>
  <si>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</si>
  <si>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27-09-1964</t>
  </si>
  <si>
    <t>Port Eric</t>
  </si>
  <si>
    <t>Jeffrey Harvey</t>
  </si>
  <si>
    <t>Irvin</t>
  </si>
  <si>
    <t>Krista Smith</t>
  </si>
  <si>
    <t>irvin.warner@bilearner.com</t>
  </si>
  <si>
    <t>14-01-1957</t>
  </si>
  <si>
    <t>Douglas Norton</t>
  </si>
  <si>
    <t>Dayton</t>
  </si>
  <si>
    <t>Eric Greer</t>
  </si>
  <si>
    <t>dayton.castro@bilearner.com</t>
  </si>
  <si>
    <t>16-04-1967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</si>
  <si>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</si>
  <si>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</si>
  <si>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</si>
  <si>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</si>
  <si>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</si>
  <si>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</si>
  <si>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</si>
  <si>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</si>
  <si>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</si>
  <si>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</si>
  <si>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</si>
  <si>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</si>
  <si>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</si>
  <si>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</si>
  <si>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</si>
  <si>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</si>
  <si>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</si>
  <si>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</si>
  <si>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</si>
  <si>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31-12-1952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</si>
  <si>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</si>
  <si>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</si>
  <si>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</si>
  <si>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</si>
  <si>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</si>
  <si>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</si>
  <si>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</si>
  <si>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</si>
  <si>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</si>
  <si>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</si>
  <si>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</si>
  <si>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</si>
  <si>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</si>
  <si>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</si>
  <si>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</si>
  <si>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>Mrs. Leslie Simmons</t>
  </si>
  <si>
    <t>abbigail.cameron@bilearner.com</t>
  </si>
  <si>
    <t>17-03-1947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</si>
  <si>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</si>
  <si>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</si>
  <si>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</si>
  <si>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</si>
  <si>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</si>
  <si>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</si>
  <si>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</si>
  <si>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</si>
  <si>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</si>
  <si>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</si>
  <si>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</si>
  <si>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</si>
  <si>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19-06-1947</t>
  </si>
  <si>
    <t>Meganside</t>
  </si>
  <si>
    <t>Michael Butler</t>
  </si>
  <si>
    <t>Virginia Castro</t>
  </si>
  <si>
    <t>aliana.pena@bilearner.com</t>
  </si>
  <si>
    <t>17-05-1998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</si>
  <si>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</si>
  <si>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</si>
  <si>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</si>
  <si>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</si>
  <si>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</si>
  <si>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</si>
  <si>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</si>
  <si>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</si>
  <si>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</si>
  <si>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</si>
  <si>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</si>
  <si>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17-12-1975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</si>
  <si>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</si>
  <si>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</si>
  <si>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</si>
  <si>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</si>
  <si>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</si>
  <si>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</si>
  <si>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</si>
  <si>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</si>
  <si>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</si>
  <si>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</si>
  <si>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</si>
  <si>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</si>
  <si>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</si>
  <si>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</si>
  <si>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</si>
  <si>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</si>
  <si>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</si>
  <si>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</si>
  <si>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</si>
  <si>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</si>
  <si>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</si>
  <si>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</si>
  <si>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</si>
  <si>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13-03-1992</t>
  </si>
  <si>
    <t>16-01-2023</t>
  </si>
  <si>
    <t>Lewismouth</t>
  </si>
  <si>
    <t>Susan Johnson</t>
  </si>
  <si>
    <t>Luke Carter</t>
  </si>
  <si>
    <t>marilyn.greer@bilearner.com</t>
  </si>
  <si>
    <t>18-03-1959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</si>
  <si>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</si>
  <si>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</si>
  <si>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</si>
  <si>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</si>
  <si>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</si>
  <si>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</si>
  <si>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</si>
  <si>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</si>
  <si>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</si>
  <si>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</si>
  <si>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</si>
  <si>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</si>
  <si>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</si>
  <si>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</si>
  <si>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</si>
  <si>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</si>
  <si>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</si>
  <si>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</si>
  <si>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</si>
  <si>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</si>
  <si>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</si>
  <si>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14-11-1943</t>
  </si>
  <si>
    <t>Ceo</t>
  </si>
  <si>
    <t>Kathleen Dixon</t>
  </si>
  <si>
    <t>Ashanti</t>
  </si>
  <si>
    <t>Scott</t>
  </si>
  <si>
    <t>Lisa Gonzalez</t>
  </si>
  <si>
    <t>ashanti.scott@bilearner.com</t>
  </si>
  <si>
    <t>26-03-1972</t>
  </si>
  <si>
    <t>13-11-2022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</si>
  <si>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</si>
  <si>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</si>
  <si>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</si>
  <si>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</si>
  <si>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</si>
  <si>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</si>
  <si>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</si>
  <si>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</si>
  <si>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</si>
  <si>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</si>
  <si>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</si>
  <si>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30-11-1996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</si>
  <si>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</si>
  <si>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</si>
  <si>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</si>
  <si>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</si>
  <si>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</si>
  <si>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</si>
  <si>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</si>
  <si>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</si>
  <si>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</si>
  <si>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</si>
  <si>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</si>
  <si>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</si>
  <si>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</si>
  <si>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</si>
  <si>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</si>
  <si>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</si>
  <si>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21-02-1982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</si>
  <si>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</si>
  <si>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</si>
  <si>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</si>
  <si>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</si>
  <si>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</si>
  <si>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</si>
  <si>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15-05-1971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</si>
  <si>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</si>
  <si>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</si>
  <si>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</si>
  <si>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</si>
  <si>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</si>
  <si>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</si>
  <si>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</si>
  <si>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</si>
  <si>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</si>
  <si>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</si>
  <si>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</si>
  <si>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24-11-1984</t>
  </si>
  <si>
    <t>West Laurafort</t>
  </si>
  <si>
    <t>Jasmin Flynn</t>
  </si>
  <si>
    <t>Adam Harmon</t>
  </si>
  <si>
    <t>noemi.randall@bilearner.com</t>
  </si>
  <si>
    <t>14-08-1991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</si>
  <si>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</si>
  <si>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</si>
  <si>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</si>
  <si>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</si>
  <si>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</si>
  <si>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</si>
  <si>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</si>
  <si>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</si>
  <si>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16-10-1977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</si>
  <si>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</si>
  <si>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</si>
  <si>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</si>
  <si>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</si>
  <si>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</si>
  <si>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</si>
  <si>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14-07-1956</t>
  </si>
  <si>
    <t>Port Troyton</t>
  </si>
  <si>
    <t>Wayne Morgan</t>
  </si>
  <si>
    <t>Caitlin</t>
  </si>
  <si>
    <t>Robertson</t>
  </si>
  <si>
    <t>Tabitha Martin</t>
  </si>
  <si>
    <t>caitlin.robertson@bilearner.com</t>
  </si>
  <si>
    <t>18-06-1957</t>
  </si>
  <si>
    <t>Port Rachelshire</t>
  </si>
  <si>
    <t>Michael Smith</t>
  </si>
  <si>
    <t>Elyse</t>
  </si>
  <si>
    <t>Huerta</t>
  </si>
  <si>
    <t>Katherine Huber</t>
  </si>
  <si>
    <t>elyse.huerta@bilearner.com</t>
  </si>
  <si>
    <t>27-09-1959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</si>
  <si>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</si>
  <si>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</si>
  <si>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</si>
  <si>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</si>
  <si>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</si>
  <si>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</si>
  <si>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16-03-1977</t>
  </si>
  <si>
    <t>Lake Nancy</t>
  </si>
  <si>
    <t>Donald Gregory</t>
  </si>
  <si>
    <t>Thomas Rogers</t>
  </si>
  <si>
    <t>barrett.jennings@bilearner.com</t>
  </si>
  <si>
    <t>14-11-1952</t>
  </si>
  <si>
    <t>Port Jason</t>
  </si>
  <si>
    <t>Larry Yang</t>
  </si>
  <si>
    <t>Veronica Alexander MD</t>
  </si>
  <si>
    <t>darius.koch@bilearner.com</t>
  </si>
  <si>
    <t>23-10-1998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</si>
  <si>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</si>
  <si>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</si>
  <si>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</si>
  <si>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</si>
  <si>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</si>
  <si>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</si>
  <si>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</si>
  <si>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</si>
  <si>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</si>
  <si>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</si>
  <si>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</si>
  <si>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</si>
  <si>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</si>
  <si>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</si>
  <si>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</si>
  <si>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</si>
  <si>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</si>
  <si>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</si>
  <si>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</si>
  <si>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</si>
  <si>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</si>
  <si>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</si>
  <si>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</si>
  <si>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</si>
  <si>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26-12-1961</t>
  </si>
  <si>
    <t>North Duanemouth</t>
  </si>
  <si>
    <t>Stephanie Anderson</t>
  </si>
  <si>
    <t>Brianna Blanchard</t>
  </si>
  <si>
    <t>elyse.pratt@bilearner.com</t>
  </si>
  <si>
    <t>28-04-1965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</si>
  <si>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</si>
  <si>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</si>
  <si>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</si>
  <si>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</si>
  <si>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</si>
  <si>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</si>
  <si>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17-10-1967</t>
  </si>
  <si>
    <t>Carrie Anderson</t>
  </si>
  <si>
    <t>Harley</t>
  </si>
  <si>
    <t>Abbott</t>
  </si>
  <si>
    <t>Brenda Johnson</t>
  </si>
  <si>
    <t>harley.abbott@bilearner.com</t>
  </si>
  <si>
    <t>16-11-1951</t>
  </si>
  <si>
    <t>North Sheila</t>
  </si>
  <si>
    <t>Gina White</t>
  </si>
  <si>
    <t>Natalie Shaffer</t>
  </si>
  <si>
    <t>dawson.pratt@bilearner.com</t>
  </si>
  <si>
    <t>National detail star recently.</t>
  </si>
  <si>
    <t>27-05-1971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</si>
  <si>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</si>
  <si>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</si>
  <si>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</si>
  <si>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</si>
  <si>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</si>
  <si>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</si>
  <si>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14-03-1957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</si>
  <si>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</si>
  <si>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</si>
  <si>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</si>
  <si>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</si>
  <si>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</si>
  <si>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</si>
  <si>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</si>
  <si>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</si>
  <si>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</si>
  <si>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</si>
  <si>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</si>
  <si>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19-06-1982</t>
  </si>
  <si>
    <t>19-08-2022</t>
  </si>
  <si>
    <t>Port Michellechester</t>
  </si>
  <si>
    <t>Amber Church</t>
  </si>
  <si>
    <t>Good</t>
  </si>
  <si>
    <t>Lauren Gonzales</t>
  </si>
  <si>
    <t>lucas.good@bilearner.com</t>
  </si>
  <si>
    <t>21-04-1978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</si>
  <si>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</si>
  <si>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</si>
  <si>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</si>
  <si>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</si>
  <si>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</si>
  <si>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</si>
  <si>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</si>
  <si>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</si>
  <si>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13-08-1955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</si>
  <si>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</si>
  <si>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</si>
  <si>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</si>
  <si>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</si>
  <si>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</si>
  <si>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</si>
  <si>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</si>
  <si>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16-07-1994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</si>
  <si>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</si>
  <si>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</si>
  <si>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</si>
  <si>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</si>
  <si>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</si>
  <si>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</si>
  <si>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19-04-1944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</si>
  <si>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</si>
  <si>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</si>
  <si>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</si>
  <si>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</si>
  <si>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</si>
  <si>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</si>
  <si>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</si>
  <si>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19-12-1968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</si>
  <si>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</si>
  <si>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</si>
  <si>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</si>
  <si>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</si>
  <si>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</si>
  <si>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</si>
  <si>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28-12-1980</t>
  </si>
  <si>
    <t>Glennberg</t>
  </si>
  <si>
    <t>Jasmine Conner</t>
  </si>
  <si>
    <t>Deborah Arnold</t>
  </si>
  <si>
    <t>taniya.stafford@bilearner.com</t>
  </si>
  <si>
    <t>18-02-2000</t>
  </si>
  <si>
    <t>Karen Thomas</t>
  </si>
  <si>
    <t>Cherish</t>
  </si>
  <si>
    <t>Chase Hardy</t>
  </si>
  <si>
    <t>cherish.preston@bilearner.com</t>
  </si>
  <si>
    <t>28-01-1985</t>
  </si>
  <si>
    <t>24-11-2022</t>
  </si>
  <si>
    <t>New Johnstad</t>
  </si>
  <si>
    <t>Richard Rogers</t>
  </si>
  <si>
    <t>Briley</t>
  </si>
  <si>
    <t>Hanson</t>
  </si>
  <si>
    <t>John Gonzalez</t>
  </si>
  <si>
    <t>briley.hanson@bilearner.com</t>
  </si>
  <si>
    <t>21-07-1994</t>
  </si>
  <si>
    <t>Port Robertmouth</t>
  </si>
  <si>
    <t>Jessica Wallace</t>
  </si>
  <si>
    <t>Jennifer Randall</t>
  </si>
  <si>
    <t>hugo.tate@bilearner.com</t>
  </si>
  <si>
    <t>Never few away level attack buy.</t>
  </si>
  <si>
    <t>25-05-1999</t>
  </si>
  <si>
    <t>13-04-2023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</si>
  <si>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</si>
  <si>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</si>
  <si>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</si>
  <si>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</si>
  <si>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</si>
  <si>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</si>
  <si>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</si>
  <si>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18-09-1943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</si>
  <si>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</si>
  <si>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</si>
  <si>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</si>
  <si>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</si>
  <si>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</si>
  <si>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</si>
  <si>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</si>
  <si>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29-05-1998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</si>
  <si>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</si>
  <si>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</si>
  <si>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</si>
  <si>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</si>
  <si>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</si>
  <si>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</si>
  <si>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</si>
  <si>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</si>
  <si>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</si>
  <si>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</si>
  <si>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</si>
  <si>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14-05-1996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</si>
  <si>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</si>
  <si>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</si>
  <si>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</si>
  <si>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</si>
  <si>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</si>
  <si>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</si>
  <si>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</si>
  <si>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</si>
  <si>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</si>
  <si>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</si>
  <si>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</si>
  <si>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27-06-1943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</si>
  <si>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</si>
  <si>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</si>
  <si>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</si>
  <si>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</si>
  <si>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</si>
  <si>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</si>
  <si>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21-10-1993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</si>
  <si>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</si>
  <si>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</si>
  <si>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</si>
  <si>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</si>
  <si>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</si>
  <si>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</si>
  <si>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28-09-1970</t>
  </si>
  <si>
    <t>Michellemouth</t>
  </si>
  <si>
    <t>Robin Lewis</t>
  </si>
  <si>
    <t>Richard Santos</t>
  </si>
  <si>
    <t>emery.schmidt@bilearner.com</t>
  </si>
  <si>
    <t>24-10-1970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</si>
  <si>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</si>
  <si>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</si>
  <si>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</si>
  <si>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</si>
  <si>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</si>
  <si>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</si>
  <si>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</si>
  <si>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</si>
  <si>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</si>
  <si>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</si>
  <si>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</si>
  <si>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</si>
  <si>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</si>
  <si>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</si>
  <si>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</si>
  <si>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</si>
  <si>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</si>
  <si>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</si>
  <si>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</si>
  <si>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</si>
  <si>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</si>
  <si>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</si>
  <si>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</si>
  <si>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</si>
  <si>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</si>
  <si>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</si>
  <si>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</si>
  <si>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</si>
  <si>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</si>
  <si>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</si>
  <si>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</si>
  <si>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</si>
  <si>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</si>
  <si>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</si>
  <si>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</si>
  <si>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</si>
  <si>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28-03-1950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</si>
  <si>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</si>
  <si>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</si>
  <si>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</si>
  <si>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</si>
  <si>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</si>
  <si>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</si>
  <si>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</si>
  <si>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</si>
  <si>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</si>
  <si>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</si>
  <si>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</si>
  <si>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</si>
  <si>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</si>
  <si>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</si>
  <si>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</si>
  <si>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</si>
  <si>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13-02-1996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</si>
  <si>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</si>
  <si>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</si>
  <si>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</si>
  <si>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</si>
  <si>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</si>
  <si>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</si>
  <si>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</si>
  <si>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</si>
  <si>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</si>
  <si>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</si>
  <si>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</si>
  <si>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>Mr. Danny Snow</t>
  </si>
  <si>
    <t>dexter.cline@bilearner.com</t>
  </si>
  <si>
    <t>Thus whether read kitchen itself.</t>
  </si>
  <si>
    <t>24-02-1981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</si>
  <si>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</si>
  <si>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</si>
  <si>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</si>
  <si>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</si>
  <si>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</si>
  <si>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</si>
  <si>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</si>
  <si>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</si>
  <si>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</si>
  <si>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</si>
  <si>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</si>
  <si>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15-05-1980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</si>
  <si>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</si>
  <si>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</si>
  <si>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</si>
  <si>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</si>
  <si>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</si>
  <si>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</si>
  <si>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</si>
  <si>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</si>
  <si>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</si>
  <si>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</si>
  <si>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</si>
  <si>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</si>
  <si>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22-02-1987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</si>
  <si>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</si>
  <si>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</si>
  <si>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</si>
  <si>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</si>
  <si>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</si>
  <si>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</si>
  <si>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</si>
  <si>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</si>
  <si>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</si>
  <si>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</si>
  <si>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</si>
  <si>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</si>
  <si>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</si>
  <si>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</si>
  <si>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</si>
  <si>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</si>
  <si>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</si>
  <si>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</si>
  <si>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30-08-1996</t>
  </si>
  <si>
    <t>New Dennis</t>
  </si>
  <si>
    <t>Douglas Green</t>
  </si>
  <si>
    <t>Foster-Baker</t>
  </si>
  <si>
    <t>Gina Williams</t>
  </si>
  <si>
    <t>amy.foster-baker@bilearner.com</t>
  </si>
  <si>
    <t>21-12-1956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</si>
  <si>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</si>
  <si>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</si>
  <si>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</si>
  <si>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</si>
  <si>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</si>
  <si>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</si>
  <si>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</si>
  <si>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</si>
  <si>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24-10-1955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</si>
  <si>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</si>
  <si>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</si>
  <si>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</si>
  <si>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</si>
  <si>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</si>
  <si>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</si>
  <si>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</si>
  <si>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23-11-1950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</si>
  <si>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</si>
  <si>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</si>
  <si>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</si>
  <si>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</si>
  <si>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</si>
  <si>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</si>
  <si>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</si>
  <si>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</si>
  <si>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</si>
  <si>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</si>
  <si>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</si>
  <si>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</si>
  <si>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</si>
  <si>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</si>
  <si>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</si>
  <si>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</si>
  <si>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23-07-1964</t>
  </si>
  <si>
    <t>14-06-2023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</si>
  <si>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</si>
  <si>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</si>
  <si>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</si>
  <si>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</si>
  <si>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</si>
  <si>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</si>
  <si>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</si>
  <si>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</si>
  <si>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</si>
  <si>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</si>
  <si>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</si>
  <si>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</si>
  <si>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</si>
  <si>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16-03-1958</t>
  </si>
  <si>
    <t>Dustin Morgan</t>
  </si>
  <si>
    <t>Brown</t>
  </si>
  <si>
    <t>Jessica Blackwell</t>
  </si>
  <si>
    <t>mia.brown@bilearner.com</t>
  </si>
  <si>
    <t>Public evidence bag trouble interesting.</t>
  </si>
  <si>
    <t>18-05-1985</t>
  </si>
  <si>
    <t>Goodmouth</t>
  </si>
  <si>
    <t>Lynn Cuevas</t>
  </si>
  <si>
    <t>Leigh Ann</t>
  </si>
  <si>
    <t>Mary Walker</t>
  </si>
  <si>
    <t>leigh ann.smith@bilearner.com</t>
  </si>
  <si>
    <t>19-03-1953</t>
  </si>
  <si>
    <t>East Lindsay</t>
  </si>
  <si>
    <t>Michael Kramer</t>
  </si>
  <si>
    <t>Peter</t>
  </si>
  <si>
    <t>Derrick Garcia</t>
  </si>
  <si>
    <t>peter.foley@bilearner.com</t>
  </si>
  <si>
    <t>28-10-1986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</si>
  <si>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</si>
  <si>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</si>
  <si>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</si>
  <si>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</si>
  <si>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</si>
  <si>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</si>
  <si>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</si>
  <si>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</si>
  <si>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</si>
  <si>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</si>
  <si>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</si>
  <si>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</si>
  <si>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17-11-1977</t>
  </si>
  <si>
    <t>Flemingport</t>
  </si>
  <si>
    <t>Bryan Jones</t>
  </si>
  <si>
    <t>Lisa Mills</t>
  </si>
  <si>
    <t>rhys.lawson@bilearner.com</t>
  </si>
  <si>
    <t>20-02-1960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</si>
  <si>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</si>
  <si>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</si>
  <si>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</si>
  <si>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</si>
  <si>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</si>
  <si>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</si>
  <si>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24-12-1975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</si>
  <si>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</si>
  <si>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</si>
  <si>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</si>
  <si>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</si>
  <si>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</si>
  <si>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</si>
  <si>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</si>
  <si>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</si>
  <si>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</si>
  <si>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</si>
  <si>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</si>
  <si>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</si>
  <si>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</si>
  <si>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</si>
  <si>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</si>
  <si>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</si>
  <si>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20-10-1946</t>
  </si>
  <si>
    <t>Bradshawburgh</t>
  </si>
  <si>
    <t>Seth Smith</t>
  </si>
  <si>
    <t>Marshall</t>
  </si>
  <si>
    <t>Barry Fitzgerald</t>
  </si>
  <si>
    <t>marshall.sellers@bilearner.com</t>
  </si>
  <si>
    <t>22-10-1946</t>
  </si>
  <si>
    <t>Anthonystad</t>
  </si>
  <si>
    <t>Adrian Gray</t>
  </si>
  <si>
    <t>Cloe</t>
  </si>
  <si>
    <t>Tracey Clark</t>
  </si>
  <si>
    <t>cloe.mcgrath@bilearner.com</t>
  </si>
  <si>
    <t>15-04-1978</t>
  </si>
  <si>
    <t>Thomasborough</t>
  </si>
  <si>
    <t>Tyler Sanchez</t>
  </si>
  <si>
    <t>Christina Knight</t>
  </si>
  <si>
    <t>susan.gordon@bilearner.com</t>
  </si>
  <si>
    <t>Authority our technology administration section.</t>
  </si>
  <si>
    <t>23-09-1952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</si>
  <si>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</si>
  <si>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</si>
  <si>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</si>
  <si>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</si>
  <si>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</si>
  <si>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</si>
  <si>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</si>
  <si>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</si>
  <si>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</si>
  <si>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</si>
  <si>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</si>
  <si>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14-07-1947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</si>
  <si>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</si>
  <si>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</si>
  <si>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</si>
  <si>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</si>
  <si>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</si>
  <si>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</si>
  <si>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</si>
  <si>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30-03-1953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</si>
  <si>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</si>
  <si>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</si>
  <si>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</si>
  <si>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</si>
  <si>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</si>
  <si>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</si>
  <si>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</si>
  <si>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14-03-1988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</si>
  <si>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</si>
  <si>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</si>
  <si>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</si>
  <si>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</si>
  <si>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</si>
  <si>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</si>
  <si>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19-11-1981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</si>
  <si>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</si>
  <si>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</si>
  <si>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</si>
  <si>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</si>
  <si>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</si>
  <si>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</si>
  <si>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22-03-1945</t>
  </si>
  <si>
    <t>Dennishaven</t>
  </si>
  <si>
    <t>Sarah Perkins</t>
  </si>
  <si>
    <t>Sims</t>
  </si>
  <si>
    <t>Ralph Sloan</t>
  </si>
  <si>
    <t>amiyah.sims@bilearner.com</t>
  </si>
  <si>
    <t>22-02-1979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</si>
  <si>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</si>
  <si>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</si>
  <si>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</si>
  <si>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</si>
  <si>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</si>
  <si>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</si>
  <si>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30-06-1985</t>
  </si>
  <si>
    <t>20-12-2022</t>
  </si>
  <si>
    <t>Alejandro Flynn</t>
  </si>
  <si>
    <t>Joshua Huber</t>
  </si>
  <si>
    <t>shaniya.hamilton@bilearner.com</t>
  </si>
  <si>
    <t>Effort situation use necessary.</t>
  </si>
  <si>
    <t>31-05-1958</t>
  </si>
  <si>
    <t>West Catherineton</t>
  </si>
  <si>
    <t>Lori Smith</t>
  </si>
  <si>
    <t>Johan</t>
  </si>
  <si>
    <t>John Clark MD</t>
  </si>
  <si>
    <t>johan.willis@bilearner.com</t>
  </si>
  <si>
    <t>21-12-1980</t>
  </si>
  <si>
    <t>Port Jesse</t>
  </si>
  <si>
    <t>Marissa Johnson</t>
  </si>
  <si>
    <t>Seth</t>
  </si>
  <si>
    <t>Alvarez</t>
  </si>
  <si>
    <t>Amy Jones</t>
  </si>
  <si>
    <t>seth.alvarez@bilearner.com</t>
  </si>
  <si>
    <t>13-05-1978</t>
  </si>
  <si>
    <t>Lisaberg</t>
  </si>
  <si>
    <t>Samantha Chan</t>
  </si>
  <si>
    <t>Maurice Krause</t>
  </si>
  <si>
    <t>aron.grant@bilearner.com</t>
  </si>
  <si>
    <t>Today situation minute figure friend opportunity.</t>
  </si>
  <si>
    <t>13-09-1948</t>
  </si>
  <si>
    <t>28-04-2023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</si>
  <si>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</si>
  <si>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</si>
  <si>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</si>
  <si>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</si>
  <si>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</si>
  <si>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</si>
  <si>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21-03-1995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</si>
  <si>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</si>
  <si>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</si>
  <si>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</si>
  <si>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</si>
  <si>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</si>
  <si>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</si>
  <si>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</si>
  <si>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13-04-1993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</si>
  <si>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</si>
  <si>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</si>
  <si>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</si>
  <si>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</si>
  <si>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</si>
  <si>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</si>
  <si>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</si>
  <si>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</si>
  <si>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</si>
  <si>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</si>
  <si>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</si>
  <si>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</si>
  <si>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</si>
  <si>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</si>
  <si>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</si>
  <si>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</si>
  <si>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</si>
  <si>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</si>
  <si>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</si>
  <si>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</si>
  <si>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</si>
  <si>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</si>
  <si>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</si>
  <si>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</si>
  <si>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18-06-1974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</si>
  <si>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</si>
  <si>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</si>
  <si>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</si>
  <si>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</si>
  <si>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</si>
  <si>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</si>
  <si>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</si>
  <si>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</si>
  <si>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</si>
  <si>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</si>
  <si>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</si>
  <si>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</si>
  <si>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</si>
  <si>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</si>
  <si>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</si>
  <si>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20-05-1945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</si>
  <si>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</si>
  <si>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</si>
  <si>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</si>
  <si>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</si>
  <si>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</si>
  <si>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</si>
  <si>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</si>
  <si>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</si>
  <si>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</si>
  <si>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</si>
  <si>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</si>
  <si>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</si>
  <si>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</si>
  <si>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</si>
  <si>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</si>
  <si>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</si>
  <si>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</si>
  <si>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</si>
  <si>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29-03-1996</t>
  </si>
  <si>
    <t>Danielchester</t>
  </si>
  <si>
    <t>Mary Galloway</t>
  </si>
  <si>
    <t>Rishi</t>
  </si>
  <si>
    <t>Watkins</t>
  </si>
  <si>
    <t>Kendra Garcia</t>
  </si>
  <si>
    <t>rishi.watkins@bilearner.com</t>
  </si>
  <si>
    <t>19-03-1998</t>
  </si>
  <si>
    <t>South Lisaview</t>
  </si>
  <si>
    <t>Mary Bonilla</t>
  </si>
  <si>
    <t>Immanuel</t>
  </si>
  <si>
    <t>Dawn Williams</t>
  </si>
  <si>
    <t>immanuel.goodwin@bilearner.com</t>
  </si>
  <si>
    <t>25-09-1964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</si>
  <si>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</si>
  <si>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</si>
  <si>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</si>
  <si>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</si>
  <si>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</si>
  <si>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</si>
  <si>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26-09-1949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</si>
  <si>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</si>
  <si>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</si>
  <si>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</si>
  <si>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</si>
  <si>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</si>
  <si>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</si>
  <si>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</si>
  <si>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</si>
  <si>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</si>
  <si>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</si>
  <si>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21-04-1982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</si>
  <si>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</si>
  <si>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</si>
  <si>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</si>
  <si>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</si>
  <si>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</si>
  <si>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</si>
  <si>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20-01-1973</t>
  </si>
  <si>
    <t>Poolemouth</t>
  </si>
  <si>
    <t>John Wilson</t>
  </si>
  <si>
    <t>Cali</t>
  </si>
  <si>
    <t>Misty Collier</t>
  </si>
  <si>
    <t>cali.nolan@bilearner.com</t>
  </si>
  <si>
    <t>13-07-1982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</si>
  <si>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</si>
  <si>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</si>
  <si>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</si>
  <si>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</si>
  <si>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</si>
  <si>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</si>
  <si>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15-01-1950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</si>
  <si>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</si>
  <si>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</si>
  <si>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</si>
  <si>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</si>
  <si>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</si>
  <si>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</si>
  <si>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</si>
  <si>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</si>
  <si>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</si>
  <si>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26-08-1993</t>
  </si>
  <si>
    <t>East Briantown</t>
  </si>
  <si>
    <t>Denise Lopez</t>
  </si>
  <si>
    <t>Novak</t>
  </si>
  <si>
    <t>Darren Zimmerman</t>
  </si>
  <si>
    <t>shea.novak@bilearner.com</t>
  </si>
  <si>
    <t>24-03-1974</t>
  </si>
  <si>
    <t>Danatown</t>
  </si>
  <si>
    <t>David Hernandez</t>
  </si>
  <si>
    <t>Mateo</t>
  </si>
  <si>
    <t>Tommy Obrien</t>
  </si>
  <si>
    <t>mateo.mcdaniel@bilearner.com</t>
  </si>
  <si>
    <t>13-12-1992</t>
  </si>
  <si>
    <t>Marshallland</t>
  </si>
  <si>
    <t>Jamie Davis MD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</si>
  <si>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</si>
  <si>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</si>
  <si>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</si>
  <si>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</si>
  <si>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</si>
  <si>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</si>
  <si>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</si>
  <si>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</si>
  <si>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</si>
  <si>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19-08-1991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</si>
  <si>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</si>
  <si>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</si>
  <si>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</si>
  <si>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</si>
  <si>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</si>
  <si>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</si>
  <si>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20-04-1986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</si>
  <si>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</si>
  <si>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</si>
  <si>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</si>
  <si>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</si>
  <si>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</si>
  <si>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</si>
  <si>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</si>
  <si>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</si>
  <si>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</si>
  <si>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</si>
  <si>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</si>
  <si>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</si>
  <si>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</si>
  <si>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</si>
  <si>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</si>
  <si>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</si>
  <si>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</si>
  <si>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</si>
  <si>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</si>
  <si>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</si>
  <si>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</si>
  <si>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18-05-1968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</si>
  <si>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</si>
  <si>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</si>
  <si>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</si>
  <si>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</si>
  <si>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</si>
  <si>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</si>
  <si>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</si>
  <si>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</si>
  <si>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</si>
  <si>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</si>
  <si>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21-10-1984</t>
  </si>
  <si>
    <t>Charles Lee</t>
  </si>
  <si>
    <t>Paul</t>
  </si>
  <si>
    <t>Mr.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</si>
  <si>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</si>
  <si>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</si>
  <si>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</si>
  <si>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</si>
  <si>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</si>
  <si>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</si>
  <si>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</si>
  <si>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</si>
  <si>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</si>
  <si>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</si>
  <si>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16-03-1968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</si>
  <si>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</si>
  <si>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</si>
  <si>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</si>
  <si>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</si>
  <si>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</si>
  <si>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</si>
  <si>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</si>
  <si>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</si>
  <si>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</si>
  <si>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Mrs.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</si>
  <si>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</si>
  <si>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</si>
  <si>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</si>
  <si>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</si>
  <si>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</si>
  <si>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</si>
  <si>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</si>
  <si>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</si>
  <si>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</si>
  <si>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</si>
  <si>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</si>
  <si>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19-08-1976</t>
  </si>
  <si>
    <t>18-03-2023</t>
  </si>
  <si>
    <t>West Hannah</t>
  </si>
  <si>
    <t>Lindsay Rogers</t>
  </si>
  <si>
    <t>Nathan</t>
  </si>
  <si>
    <t>Sean Hall</t>
  </si>
  <si>
    <t>nathan.kline@bilearner.com</t>
  </si>
  <si>
    <t>Training run sport prevent toward yet.</t>
  </si>
  <si>
    <t>27-08-1951</t>
  </si>
  <si>
    <t>Banksland</t>
  </si>
  <si>
    <t>Paul Simon</t>
  </si>
  <si>
    <t>Jamie Gardner</t>
  </si>
  <si>
    <t>gabriella.benitez@bilearner.com</t>
  </si>
  <si>
    <t>Approach better little check.</t>
  </si>
  <si>
    <t>23-12-1970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</si>
  <si>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</si>
  <si>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</si>
  <si>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</si>
  <si>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</si>
  <si>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</si>
  <si>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</si>
  <si>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</si>
  <si>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</si>
  <si>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</si>
  <si>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</si>
  <si>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21-12-1955</t>
  </si>
  <si>
    <t>Anthony Burns</t>
  </si>
  <si>
    <t>Sparks</t>
  </si>
  <si>
    <t>Janet Jones</t>
  </si>
  <si>
    <t>taylor.sparks@bilearner.com</t>
  </si>
  <si>
    <t>18-11-1941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</si>
  <si>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</si>
  <si>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</si>
  <si>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</si>
  <si>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</si>
  <si>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</si>
  <si>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</si>
  <si>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</si>
  <si>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</si>
  <si>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</si>
  <si>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</si>
  <si>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</si>
  <si>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</si>
  <si>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</si>
  <si>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</si>
  <si>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20-03-1947</t>
  </si>
  <si>
    <t>17-06-2023</t>
  </si>
  <si>
    <t>Danastad</t>
  </si>
  <si>
    <t>Stacy Leonard</t>
  </si>
  <si>
    <t>Elijian</t>
  </si>
  <si>
    <t>Clukey</t>
  </si>
  <si>
    <t>Wesley Stephens</t>
  </si>
  <si>
    <t>elijian.clukey@bilearner.com</t>
  </si>
  <si>
    <t>13-05-1943</t>
  </si>
  <si>
    <t>Michelleburgh</t>
  </si>
  <si>
    <t>Kevin Miller</t>
  </si>
  <si>
    <t>Winthrop</t>
  </si>
  <si>
    <t>Mr. Kevin Reid</t>
  </si>
  <si>
    <t>jordan.winthrop@bilearner.com</t>
  </si>
  <si>
    <t>Father change close.</t>
  </si>
  <si>
    <t>14-11-1960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</si>
  <si>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</si>
  <si>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</si>
  <si>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</si>
  <si>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</si>
  <si>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</si>
  <si>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</si>
  <si>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</si>
  <si>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</si>
  <si>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</si>
  <si>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</si>
  <si>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</si>
  <si>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</si>
  <si>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</si>
  <si>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26-02-1981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</si>
  <si>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</si>
  <si>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</si>
  <si>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</si>
  <si>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</si>
  <si>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</si>
  <si>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</si>
  <si>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</si>
  <si>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</si>
  <si>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</si>
  <si>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</si>
  <si>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</si>
  <si>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>Mrs. Sabrina Reed</t>
  </si>
  <si>
    <t>helen.billis@bilearner.com</t>
  </si>
  <si>
    <t>15-12-1977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</si>
  <si>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</si>
  <si>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</si>
  <si>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</si>
  <si>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</si>
  <si>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</si>
  <si>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</si>
  <si>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</si>
  <si>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</si>
  <si>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</si>
  <si>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</si>
  <si>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</si>
  <si>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</si>
  <si>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17-08-1967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</si>
  <si>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</si>
  <si>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</si>
  <si>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</si>
  <si>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</si>
  <si>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</si>
  <si>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</si>
  <si>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</si>
  <si>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</si>
  <si>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</si>
  <si>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</si>
  <si>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</si>
  <si>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</si>
  <si>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</si>
  <si>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</si>
  <si>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</si>
  <si>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</si>
  <si>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</si>
  <si>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</si>
  <si>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</si>
  <si>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</si>
  <si>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</si>
  <si>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</si>
  <si>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</si>
  <si>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30-03-1977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</si>
  <si>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</si>
  <si>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</si>
  <si>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</si>
  <si>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</si>
  <si>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</si>
  <si>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</si>
  <si>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</si>
  <si>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</si>
  <si>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</si>
  <si>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30-03-1983</t>
  </si>
  <si>
    <t>Toddport</t>
  </si>
  <si>
    <t>John Mercado</t>
  </si>
  <si>
    <t>Libby</t>
  </si>
  <si>
    <t>Fidelia</t>
  </si>
  <si>
    <t>Dr.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</si>
  <si>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</si>
  <si>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</si>
  <si>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</si>
  <si>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</si>
  <si>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</si>
  <si>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</si>
  <si>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</si>
  <si>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</si>
  <si>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</si>
  <si>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</si>
  <si>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</si>
  <si>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</si>
  <si>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</si>
  <si>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</si>
  <si>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</si>
  <si>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</si>
  <si>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</si>
  <si>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</si>
  <si>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26-05-1980</t>
  </si>
  <si>
    <t>Beardland</t>
  </si>
  <si>
    <t>Jennifer Ferguson</t>
  </si>
  <si>
    <t>Rory</t>
  </si>
  <si>
    <t>Kathleen Patterson</t>
  </si>
  <si>
    <t>rory.stone@bilearner.com</t>
  </si>
  <si>
    <t>19-09-1982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</si>
  <si>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</si>
  <si>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</si>
  <si>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</si>
  <si>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</si>
  <si>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</si>
  <si>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</si>
  <si>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</si>
  <si>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</si>
  <si>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</si>
  <si>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</si>
  <si>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</si>
  <si>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</si>
  <si>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</si>
  <si>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</si>
  <si>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</si>
  <si>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</si>
  <si>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</si>
  <si>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</si>
  <si>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</si>
  <si>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</si>
  <si>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14-08-1977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</si>
  <si>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</si>
  <si>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</si>
  <si>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</si>
  <si>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</si>
  <si>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</si>
  <si>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</si>
  <si>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</si>
  <si>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</si>
  <si>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</si>
  <si>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</si>
  <si>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</si>
  <si>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</si>
  <si>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</si>
  <si>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30-12-2000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</si>
  <si>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</si>
  <si>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</si>
  <si>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</si>
  <si>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</si>
  <si>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</si>
  <si>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</si>
  <si>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</si>
  <si>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</si>
  <si>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</si>
  <si>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</si>
  <si>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29-12-1950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</si>
  <si>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</si>
  <si>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</si>
  <si>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</si>
  <si>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</si>
  <si>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</si>
  <si>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</si>
  <si>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30-11-1948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</si>
  <si>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</si>
  <si>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</si>
  <si>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</si>
  <si>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</si>
  <si>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</si>
  <si>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</si>
  <si>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</si>
  <si>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</si>
  <si>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</si>
  <si>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</si>
  <si>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</si>
  <si>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</si>
  <si>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</si>
  <si>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</si>
  <si>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</si>
  <si>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</si>
  <si>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</si>
  <si>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</si>
  <si>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</si>
  <si>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</si>
  <si>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</si>
  <si>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</si>
  <si>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</si>
  <si>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21-06-1942</t>
  </si>
  <si>
    <t>Beckland</t>
  </si>
  <si>
    <t>Michael Barnes</t>
  </si>
  <si>
    <t>Sarah Stevenson</t>
  </si>
  <si>
    <t>milagros.cobb@bilearner.com</t>
  </si>
  <si>
    <t>Hold season meeting voice.</t>
  </si>
  <si>
    <t>19-07-2000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</si>
  <si>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</si>
  <si>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</si>
  <si>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</si>
  <si>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</si>
  <si>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</si>
  <si>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</si>
  <si>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</si>
  <si>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</si>
  <si>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</si>
  <si>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</si>
  <si>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26-02-1970</t>
  </si>
  <si>
    <t>South Crystal</t>
  </si>
  <si>
    <t>Dr.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</si>
  <si>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</si>
  <si>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</si>
  <si>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</si>
  <si>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</si>
  <si>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</si>
  <si>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</si>
  <si>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</si>
  <si>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</si>
  <si>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</si>
  <si>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</si>
  <si>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</si>
  <si>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New Robertfurt</t>
  </si>
  <si>
    <t>Thomas Moran</t>
  </si>
  <si>
    <t>Kaley</t>
  </si>
  <si>
    <t>Samantha Ross</t>
  </si>
  <si>
    <t>kaley.ali@bilearner.com</t>
  </si>
  <si>
    <t>31-10-1951</t>
  </si>
  <si>
    <t>Kellyland</t>
  </si>
  <si>
    <t>Danielle Peck</t>
  </si>
  <si>
    <t>Madeline</t>
  </si>
  <si>
    <t>Bernard</t>
  </si>
  <si>
    <t>Timothy Johnston</t>
  </si>
  <si>
    <t>madeline.bernard@bilearner.com</t>
  </si>
  <si>
    <t>29-07-1991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</si>
  <si>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</si>
  <si>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</si>
  <si>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</si>
  <si>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</si>
  <si>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</si>
  <si>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</si>
  <si>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25-08-1995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</si>
  <si>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</si>
  <si>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</si>
  <si>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</si>
  <si>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</si>
  <si>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</si>
  <si>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</si>
  <si>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28-12-1986</t>
  </si>
  <si>
    <t>Patriciamouth</t>
  </si>
  <si>
    <t>Diane Alvarado</t>
  </si>
  <si>
    <t>Mcfarland</t>
  </si>
  <si>
    <t>Allison Sanders</t>
  </si>
  <si>
    <t>isai.mcfarland@bilearner.com</t>
  </si>
  <si>
    <t>29-11-1998</t>
  </si>
  <si>
    <t>Morganshire</t>
  </si>
  <si>
    <t>Jessica Alexander</t>
  </si>
  <si>
    <t>Brent</t>
  </si>
  <si>
    <t>Dominguez</t>
  </si>
  <si>
    <t>Kimberly Meyer</t>
  </si>
  <si>
    <t>brent.dominguez@bilearner.com</t>
  </si>
  <si>
    <t>27-05-1989</t>
  </si>
  <si>
    <t>New Emilyland</t>
  </si>
  <si>
    <t>Graves</t>
  </si>
  <si>
    <t>James Kennedy</t>
  </si>
  <si>
    <t>lorena.graves@bilearner.com</t>
  </si>
  <si>
    <t>25-06-1996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</si>
  <si>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</si>
  <si>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</si>
  <si>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</si>
  <si>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</si>
  <si>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</si>
  <si>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</si>
  <si>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</si>
  <si>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</si>
  <si>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</si>
  <si>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</si>
  <si>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</si>
  <si>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</si>
  <si>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</si>
  <si>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</si>
  <si>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</si>
  <si>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24-01-1988</t>
  </si>
  <si>
    <t>Roseberg</t>
  </si>
  <si>
    <t>Brandy Allison</t>
  </si>
  <si>
    <t>Humberto</t>
  </si>
  <si>
    <t>Horn</t>
  </si>
  <si>
    <t>Tommy Green</t>
  </si>
  <si>
    <t>humberto.horn@bilearner.com</t>
  </si>
  <si>
    <t>21-02-1997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</si>
  <si>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</si>
  <si>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</si>
  <si>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</si>
  <si>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</si>
  <si>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</si>
  <si>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</si>
  <si>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16-03-1982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</si>
  <si>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</si>
  <si>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</si>
  <si>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</si>
  <si>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</si>
  <si>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</si>
  <si>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</si>
  <si>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</si>
  <si>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</si>
  <si>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</si>
  <si>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</si>
  <si>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25-02-1960</t>
  </si>
  <si>
    <t>Sarahberg</t>
  </si>
  <si>
    <t>Kimberly Gray</t>
  </si>
  <si>
    <t>Bird</t>
  </si>
  <si>
    <t>John Mccarty</t>
  </si>
  <si>
    <t>eugene.bird@bilearner.com</t>
  </si>
  <si>
    <t>21-02-1972</t>
  </si>
  <si>
    <t>New Jennaton</t>
  </si>
  <si>
    <t>Connor</t>
  </si>
  <si>
    <t>Felicia Goodwin</t>
  </si>
  <si>
    <t>connor.larsen@bilearner.com</t>
  </si>
  <si>
    <t>Party make program beat.</t>
  </si>
  <si>
    <t>16-12-1963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</si>
  <si>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</si>
  <si>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</si>
  <si>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</si>
  <si>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</si>
  <si>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</si>
  <si>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</si>
  <si>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</si>
  <si>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</si>
  <si>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</si>
  <si>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</si>
  <si>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</si>
  <si>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14-07-1954</t>
  </si>
  <si>
    <t>Merrittstad</t>
  </si>
  <si>
    <t>Johnny Austin</t>
  </si>
  <si>
    <t>Shiloh</t>
  </si>
  <si>
    <t>Baird</t>
  </si>
  <si>
    <t>Jesus Mejia</t>
  </si>
  <si>
    <t>shiloh.baird@bilearner.com</t>
  </si>
  <si>
    <t>13-08-1976</t>
  </si>
  <si>
    <t>Billymouth</t>
  </si>
  <si>
    <t>Vicki Cook</t>
  </si>
  <si>
    <t>Tara</t>
  </si>
  <si>
    <t>Ashley Gamble</t>
  </si>
  <si>
    <t>tara.alvarado@bilearner.com</t>
  </si>
  <si>
    <t>14-09-1965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</si>
  <si>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</si>
  <si>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</si>
  <si>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</si>
  <si>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</si>
  <si>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</si>
  <si>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</si>
  <si>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20-02-1958</t>
  </si>
  <si>
    <t>Whitefurt</t>
  </si>
  <si>
    <t>Thomas Frederick</t>
  </si>
  <si>
    <t>Miguel Whitehead</t>
  </si>
  <si>
    <t>sienna.bullock@bilearner.com</t>
  </si>
  <si>
    <t>20-12-1944</t>
  </si>
  <si>
    <t>Teresaberg</t>
  </si>
  <si>
    <t>Jason Leonard</t>
  </si>
  <si>
    <t>Tyrese</t>
  </si>
  <si>
    <t>Lindsey Carter PhD</t>
  </si>
  <si>
    <t>tyrese.goodman@bilearner.com</t>
  </si>
  <si>
    <t>29-03-1953</t>
  </si>
  <si>
    <t>Suarezfort</t>
  </si>
  <si>
    <t>Janet Schneider</t>
  </si>
  <si>
    <t>Landry</t>
  </si>
  <si>
    <t>Sherry Jones</t>
  </si>
  <si>
    <t>giovanni.landry@bilearner.com</t>
  </si>
  <si>
    <t>20-08-1990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</si>
  <si>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</si>
  <si>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</si>
  <si>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</si>
  <si>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</si>
  <si>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</si>
  <si>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</si>
  <si>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</si>
  <si>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</si>
  <si>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</si>
  <si>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</si>
  <si>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19-03-1995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</si>
  <si>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</si>
  <si>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</si>
  <si>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</si>
  <si>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</si>
  <si>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</si>
  <si>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</si>
  <si>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</si>
  <si>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31-08-2022</t>
  </si>
  <si>
    <t>Lake Olivia</t>
  </si>
  <si>
    <t>Heather Peters</t>
  </si>
  <si>
    <t>Jadiel</t>
  </si>
  <si>
    <t>Linda Boyer</t>
  </si>
  <si>
    <t>jadiel.french@bilearner.com</t>
  </si>
  <si>
    <t>Jameston</t>
  </si>
  <si>
    <t>Mrs. Brittany Avila</t>
  </si>
  <si>
    <t>John Carter</t>
  </si>
  <si>
    <t>brennan.jefferson@bilearner.com</t>
  </si>
  <si>
    <t>19-03-1994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</si>
  <si>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</si>
  <si>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</si>
  <si>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</si>
  <si>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</si>
  <si>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</si>
  <si>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</si>
  <si>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</si>
  <si>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</si>
  <si>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</si>
  <si>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</si>
  <si>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29-05-1955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</si>
  <si>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</si>
  <si>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</si>
  <si>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</si>
  <si>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</si>
  <si>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</si>
  <si>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</si>
  <si>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</si>
  <si>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</si>
  <si>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</si>
  <si>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</si>
  <si>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</si>
  <si>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</si>
  <si>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</si>
  <si>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</si>
  <si>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</si>
  <si>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</si>
  <si>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28-11-1975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</si>
  <si>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</si>
  <si>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</si>
  <si>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</si>
  <si>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</si>
  <si>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</si>
  <si>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</si>
  <si>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</si>
  <si>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</si>
  <si>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</si>
  <si>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</si>
  <si>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</si>
  <si>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22-06-1958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</si>
  <si>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</si>
  <si>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</si>
  <si>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</si>
  <si>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</si>
  <si>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</si>
  <si>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</si>
  <si>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</si>
  <si>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</si>
  <si>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</si>
  <si>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</si>
  <si>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</si>
  <si>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</si>
  <si>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16-04-1989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</si>
  <si>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</si>
  <si>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</si>
  <si>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</si>
  <si>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</si>
  <si>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</si>
  <si>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</si>
  <si>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</si>
  <si>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</si>
  <si>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</si>
  <si>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</si>
  <si>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17-08-1976</t>
  </si>
  <si>
    <t>Sharonstad</t>
  </si>
  <si>
    <t>Wendy Lopez</t>
  </si>
  <si>
    <t>Kimberly Green</t>
  </si>
  <si>
    <t>julia.lawrence@bilearner.com</t>
  </si>
  <si>
    <t>20-09-1995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</si>
  <si>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</si>
  <si>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</si>
  <si>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</si>
  <si>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</si>
  <si>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</si>
  <si>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</si>
  <si>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23-12-2022</t>
  </si>
  <si>
    <t>South Johnchester</t>
  </si>
  <si>
    <t>Reginald Shaw</t>
  </si>
  <si>
    <t>Karina</t>
  </si>
  <si>
    <t>Mccarthy</t>
  </si>
  <si>
    <t>Chase Ali</t>
  </si>
  <si>
    <t>karina.mccarthy@bilearner.com</t>
  </si>
  <si>
    <t>14-04-1972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</si>
  <si>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</si>
  <si>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</si>
  <si>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</si>
  <si>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</si>
  <si>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</si>
  <si>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</si>
  <si>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</si>
  <si>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</si>
  <si>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</si>
  <si>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</si>
  <si>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</si>
  <si>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13-07-1942</t>
  </si>
  <si>
    <t>22-09-2022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</si>
  <si>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</si>
  <si>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</si>
  <si>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</si>
  <si>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</si>
  <si>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</si>
  <si>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</si>
  <si>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19-08-1993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</si>
  <si>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</si>
  <si>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</si>
  <si>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</si>
  <si>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</si>
  <si>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</si>
  <si>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</si>
  <si>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</si>
  <si>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</si>
  <si>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</si>
  <si>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</si>
  <si>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</si>
  <si>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</si>
  <si>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</si>
  <si>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</si>
  <si>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</si>
  <si>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</si>
  <si>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21-09-1953</t>
  </si>
  <si>
    <t>22-11-2022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</si>
  <si>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</si>
  <si>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</si>
  <si>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</si>
  <si>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</si>
  <si>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</si>
  <si>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</si>
  <si>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</si>
  <si>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</si>
  <si>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</si>
  <si>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</si>
  <si>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27-04-1994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</si>
  <si>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</si>
  <si>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</si>
  <si>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</si>
  <si>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</si>
  <si>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</si>
  <si>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</si>
  <si>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</si>
  <si>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</si>
  <si>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</si>
  <si>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</si>
  <si>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</si>
  <si>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</si>
  <si>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</si>
  <si>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</si>
  <si>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</si>
  <si>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</si>
  <si>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</si>
  <si>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15-10-1961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</si>
  <si>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</si>
  <si>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</si>
  <si>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</si>
  <si>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</si>
  <si>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</si>
  <si>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</si>
  <si>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</si>
  <si>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</si>
  <si>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</si>
  <si>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</si>
  <si>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16-12-1971</t>
  </si>
  <si>
    <t>John Daniel</t>
  </si>
  <si>
    <t>Soren</t>
  </si>
  <si>
    <t>Christopher Smith</t>
  </si>
  <si>
    <t>soren.merritt@bilearner.com</t>
  </si>
  <si>
    <t>13-05-1999</t>
  </si>
  <si>
    <t>East April</t>
  </si>
  <si>
    <t>Jenny Stewart</t>
  </si>
  <si>
    <t>Tracy Phillips</t>
  </si>
  <si>
    <t>frida.salazar@bilearner.com</t>
  </si>
  <si>
    <t>Once type here really.</t>
  </si>
  <si>
    <t>28-08-1971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</si>
  <si>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</si>
  <si>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</si>
  <si>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</si>
  <si>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</si>
  <si>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</si>
  <si>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</si>
  <si>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20-02-1963</t>
  </si>
  <si>
    <t>Boydfurt</t>
  </si>
  <si>
    <t>Felicia Hart</t>
  </si>
  <si>
    <t>Mercado</t>
  </si>
  <si>
    <t>David Young</t>
  </si>
  <si>
    <t>zoie.mercado@bilearner.com</t>
  </si>
  <si>
    <t>19-08-1944</t>
  </si>
  <si>
    <t>Rogersshire</t>
  </si>
  <si>
    <t>Michele Ward</t>
  </si>
  <si>
    <t>Edwin Serrano</t>
  </si>
  <si>
    <t>joanna.arias@bilearner.com</t>
  </si>
  <si>
    <t>23-03-1970</t>
  </si>
  <si>
    <t>North Randalltown</t>
  </si>
  <si>
    <t>Tristian</t>
  </si>
  <si>
    <t>Kevin Jones</t>
  </si>
  <si>
    <t>tristian.wilcox@bilearner.com</t>
  </si>
  <si>
    <t>27-02-1982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</si>
  <si>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</si>
  <si>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</si>
  <si>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</si>
  <si>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</si>
  <si>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</si>
  <si>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</si>
  <si>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</si>
  <si>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</si>
  <si>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</si>
  <si>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</si>
  <si>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19-07-1980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</si>
  <si>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</si>
  <si>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</si>
  <si>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</si>
  <si>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</si>
  <si>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</si>
  <si>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</si>
  <si>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</si>
  <si>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</si>
  <si>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</si>
  <si>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30-12-2022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</si>
  <si>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</si>
  <si>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</si>
  <si>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</si>
  <si>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</si>
  <si>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</si>
  <si>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</si>
  <si>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</si>
  <si>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</si>
  <si>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</si>
  <si>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</si>
  <si>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</si>
  <si>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</si>
  <si>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</si>
  <si>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</si>
  <si>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</si>
  <si>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</si>
  <si>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</si>
  <si>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24-03-1944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</si>
  <si>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</si>
  <si>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</si>
  <si>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</si>
  <si>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</si>
  <si>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</si>
  <si>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</si>
  <si>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27-04-1975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</si>
  <si>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</si>
  <si>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</si>
  <si>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</si>
  <si>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</si>
  <si>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</si>
  <si>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</si>
  <si>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</si>
  <si>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</si>
  <si>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</si>
  <si>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</si>
  <si>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</si>
  <si>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</si>
  <si>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</si>
  <si>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</si>
  <si>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</si>
  <si>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15-12-1986</t>
  </si>
  <si>
    <t>Garciabury</t>
  </si>
  <si>
    <t>Lindsey Maldonado</t>
  </si>
  <si>
    <t>Marissa Clarke</t>
  </si>
  <si>
    <t>nickolas.guzman@bilearner.com</t>
  </si>
  <si>
    <t>Remember teacher produce use voice.</t>
  </si>
  <si>
    <t>21-04-1985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</si>
  <si>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</si>
  <si>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</si>
  <si>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</si>
  <si>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</si>
  <si>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</si>
  <si>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</si>
  <si>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</si>
  <si>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23-08-1971</t>
  </si>
  <si>
    <t>Veronicabury</t>
  </si>
  <si>
    <t>Ivan Patton</t>
  </si>
  <si>
    <t>Moises</t>
  </si>
  <si>
    <t>Brock</t>
  </si>
  <si>
    <t>Nicole Harrington</t>
  </si>
  <si>
    <t>moises.brock@bilearner.com</t>
  </si>
  <si>
    <t>17-08-1942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</si>
  <si>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</si>
  <si>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</si>
  <si>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</si>
  <si>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</si>
  <si>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</si>
  <si>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</si>
  <si>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18-06-1972</t>
  </si>
  <si>
    <t>Riceland</t>
  </si>
  <si>
    <t>Oscar Briggs</t>
  </si>
  <si>
    <t>Jamie Wallace</t>
  </si>
  <si>
    <t>evelin.sellers@bilearner.com</t>
  </si>
  <si>
    <t>15-08-1996</t>
  </si>
  <si>
    <t>Pughland</t>
  </si>
  <si>
    <t>Catherine Whitehead</t>
  </si>
  <si>
    <t>Noah Woods</t>
  </si>
  <si>
    <t>dereon.hayes@bilearner.com</t>
  </si>
  <si>
    <t>25-12-1964</t>
  </si>
  <si>
    <t>Angelafurt</t>
  </si>
  <si>
    <t>Christian Abbott</t>
  </si>
  <si>
    <t>Mathis</t>
  </si>
  <si>
    <t>Taylor Fleming</t>
  </si>
  <si>
    <t>marlee.mathis@bilearner.com</t>
  </si>
  <si>
    <t>24-01-1960</t>
  </si>
  <si>
    <t>New Darren</t>
  </si>
  <si>
    <t>William Ford</t>
  </si>
  <si>
    <t>Alice</t>
  </si>
  <si>
    <t>Stacy Blackwell</t>
  </si>
  <si>
    <t>alice.house@bilearner.com</t>
  </si>
  <si>
    <t>16-09-1980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</si>
  <si>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</si>
  <si>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</si>
  <si>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</si>
  <si>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</si>
  <si>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</si>
  <si>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</si>
  <si>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</si>
  <si>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</si>
  <si>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</si>
  <si>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</si>
  <si>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</si>
  <si>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29-06-1982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</si>
  <si>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</si>
  <si>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</si>
  <si>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</si>
  <si>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</si>
  <si>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</si>
  <si>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</si>
  <si>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</si>
  <si>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</si>
  <si>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</si>
  <si>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</si>
  <si>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</si>
  <si>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</si>
  <si>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</si>
  <si>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</si>
  <si>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18-04-1997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</si>
  <si>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</si>
  <si>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</si>
  <si>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</si>
  <si>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</si>
  <si>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</si>
  <si>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</si>
  <si>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</si>
  <si>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</si>
  <si>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</si>
  <si>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</si>
  <si>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</si>
  <si>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</si>
  <si>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</si>
  <si>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</si>
  <si>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</si>
  <si>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</si>
  <si>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</si>
  <si>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</si>
  <si>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</si>
  <si>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</si>
  <si>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</si>
  <si>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</si>
  <si>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</si>
  <si>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17-04-1971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</si>
  <si>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</si>
  <si>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</si>
  <si>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</si>
  <si>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</si>
  <si>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</si>
  <si>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</si>
  <si>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</si>
  <si>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</si>
  <si>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</si>
  <si>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</si>
  <si>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15-04-1990</t>
  </si>
  <si>
    <t>Thomasmouth</t>
  </si>
  <si>
    <t>Richard Warner</t>
  </si>
  <si>
    <t>Amara</t>
  </si>
  <si>
    <t>Castillo</t>
  </si>
  <si>
    <t>Dr. Daisy James</t>
  </si>
  <si>
    <t>amara.castillo@bilearner.com</t>
  </si>
  <si>
    <t>24-08-1943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</si>
  <si>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</si>
  <si>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</si>
  <si>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</si>
  <si>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</si>
  <si>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</si>
  <si>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</si>
  <si>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30-05-1971</t>
  </si>
  <si>
    <t>20-09-2022</t>
  </si>
  <si>
    <t>South Veronica</t>
  </si>
  <si>
    <t>Amanda Mcbride</t>
  </si>
  <si>
    <t>Priscilla</t>
  </si>
  <si>
    <t>Walters</t>
  </si>
  <si>
    <t>Johnny Simpson</t>
  </si>
  <si>
    <t>priscilla.walters@bilearner.com</t>
  </si>
  <si>
    <t>13-05-1975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</si>
  <si>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</si>
  <si>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</si>
  <si>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</si>
  <si>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</si>
  <si>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</si>
  <si>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</si>
  <si>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14-04-1947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</si>
  <si>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</si>
  <si>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</si>
  <si>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</si>
  <si>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</si>
  <si>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</si>
  <si>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</si>
  <si>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</si>
  <si>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</si>
  <si>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</si>
  <si>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</si>
  <si>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</si>
  <si>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13-03-1980</t>
  </si>
  <si>
    <t>Stacyton</t>
  </si>
  <si>
    <t>Cristina Shields</t>
  </si>
  <si>
    <t>Braedon</t>
  </si>
  <si>
    <t>Troy Moore</t>
  </si>
  <si>
    <t>braedon.chandler@bilearner.com</t>
  </si>
  <si>
    <t>27-11-1953</t>
  </si>
  <si>
    <t>Lake Amy</t>
  </si>
  <si>
    <t>Ryan Carey</t>
  </si>
  <si>
    <t>Nikolas</t>
  </si>
  <si>
    <t>Dale Morgan</t>
  </si>
  <si>
    <t>nikolas.hancock@bilearner.com</t>
  </si>
  <si>
    <t>27-07-1974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</si>
  <si>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</si>
  <si>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</si>
  <si>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</si>
  <si>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</si>
  <si>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</si>
  <si>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</si>
  <si>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</si>
  <si>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</si>
  <si>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</si>
  <si>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</si>
  <si>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</si>
  <si>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</si>
  <si>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</si>
  <si>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</si>
  <si>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</si>
  <si>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</si>
  <si>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</si>
  <si>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</si>
  <si>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</si>
  <si>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</si>
  <si>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</si>
  <si>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</si>
  <si>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21-08-1990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</si>
  <si>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</si>
  <si>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</si>
  <si>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</si>
  <si>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</si>
  <si>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</si>
  <si>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</si>
  <si>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</si>
  <si>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</si>
  <si>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</si>
  <si>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</si>
  <si>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</si>
  <si>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</si>
  <si>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>Mrs. Kelly Rich PhD</t>
  </si>
  <si>
    <t>Lilly</t>
  </si>
  <si>
    <t>Turner</t>
  </si>
  <si>
    <t>Samuel Donovan</t>
  </si>
  <si>
    <t>lilly.turner@bilearner.com</t>
  </si>
  <si>
    <t>19-12-1955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</si>
  <si>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</si>
  <si>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</si>
  <si>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</si>
  <si>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</si>
  <si>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</si>
  <si>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</si>
  <si>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</si>
  <si>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</si>
  <si>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18-01-2001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</si>
  <si>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</si>
  <si>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</si>
  <si>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</si>
  <si>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</si>
  <si>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</si>
  <si>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</si>
  <si>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</si>
  <si>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</si>
  <si>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</si>
  <si>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</si>
  <si>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</si>
  <si>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19-02-1967</t>
  </si>
  <si>
    <t>Cio</t>
  </si>
  <si>
    <t>Rochaton</t>
  </si>
  <si>
    <t>Stephanie Zamora</t>
  </si>
  <si>
    <t>Pamela Guzman</t>
  </si>
  <si>
    <t>johan.sosa@bilearner.com</t>
  </si>
  <si>
    <t>13-12-1972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</si>
  <si>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</si>
  <si>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</si>
  <si>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</si>
  <si>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</si>
  <si>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</si>
  <si>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</si>
  <si>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</si>
  <si>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</si>
  <si>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</si>
  <si>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</si>
  <si>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</si>
  <si>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16-07-1961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</si>
  <si>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</si>
  <si>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</si>
  <si>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</si>
  <si>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</si>
  <si>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</si>
  <si>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</si>
  <si>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</si>
  <si>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18-05-1994</t>
  </si>
  <si>
    <t>20-06-2023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</si>
  <si>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</si>
  <si>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</si>
  <si>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</si>
  <si>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</si>
  <si>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</si>
  <si>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</si>
  <si>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</si>
  <si>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</si>
  <si>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</si>
  <si>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13-08-1952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</si>
  <si>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</si>
  <si>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</si>
  <si>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</si>
  <si>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</si>
  <si>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</si>
  <si>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</si>
  <si>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25-12-1993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</si>
  <si>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</si>
  <si>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</si>
  <si>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</si>
  <si>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</si>
  <si>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</si>
  <si>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</si>
  <si>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</si>
  <si>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</si>
  <si>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</si>
  <si>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</si>
  <si>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16-01-1993</t>
  </si>
  <si>
    <t>North Paulbury</t>
  </si>
  <si>
    <t>Tammy Smith</t>
  </si>
  <si>
    <t>Peck</t>
  </si>
  <si>
    <t>David Bullock</t>
  </si>
  <si>
    <t>kyle.peck@bilearner.com</t>
  </si>
  <si>
    <t>Name maybe wear yet.</t>
  </si>
  <si>
    <t>15-08-1961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</si>
  <si>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</si>
  <si>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</si>
  <si>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</si>
  <si>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</si>
  <si>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</si>
  <si>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</si>
  <si>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</si>
  <si>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</si>
  <si>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</si>
  <si>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</si>
  <si>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</si>
  <si>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</si>
  <si>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</si>
  <si>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</si>
  <si>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</si>
  <si>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</si>
  <si>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</si>
  <si>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</si>
  <si>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</si>
  <si>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</si>
  <si>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</si>
  <si>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</si>
  <si>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</si>
  <si>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</si>
  <si>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</si>
  <si>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</si>
  <si>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</si>
  <si>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North Taraview</t>
  </si>
  <si>
    <t>Donald Wong</t>
  </si>
  <si>
    <t>Ponce</t>
  </si>
  <si>
    <t>Kenneth Reeves</t>
  </si>
  <si>
    <t>hazel.ponce@bilearner.com</t>
  </si>
  <si>
    <t>26-04-1966</t>
  </si>
  <si>
    <t>19-12-2022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</si>
  <si>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</si>
  <si>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</si>
  <si>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</si>
  <si>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</si>
  <si>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</si>
  <si>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</si>
  <si>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</si>
  <si>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</si>
  <si>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</si>
  <si>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</si>
  <si>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</si>
  <si>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</si>
  <si>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</si>
  <si>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</si>
  <si>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</si>
  <si>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</si>
  <si>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</si>
  <si>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</si>
  <si>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</si>
  <si>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</si>
  <si>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</si>
  <si>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</si>
  <si>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</si>
  <si>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</si>
  <si>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</si>
  <si>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</si>
  <si>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</si>
  <si>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</si>
  <si>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</si>
  <si>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</si>
  <si>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</si>
  <si>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</si>
  <si>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29-05-1956</t>
  </si>
  <si>
    <t>Lake Jenniferside</t>
  </si>
  <si>
    <t>Dr.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</si>
  <si>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</si>
  <si>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</si>
  <si>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</si>
  <si>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</si>
  <si>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</si>
  <si>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</si>
  <si>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</si>
  <si>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</si>
  <si>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</si>
  <si>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</si>
  <si>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26-11-1960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</si>
  <si>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</si>
  <si>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</si>
  <si>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</si>
  <si>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</si>
  <si>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</si>
  <si>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</si>
  <si>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</si>
  <si>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</si>
  <si>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</si>
  <si>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</si>
  <si>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</si>
  <si>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23-09-1960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</si>
  <si>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</si>
  <si>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</si>
  <si>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</si>
  <si>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</si>
  <si>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</si>
  <si>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</si>
  <si>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24-12-1962</t>
  </si>
  <si>
    <t>East Matthew</t>
  </si>
  <si>
    <t>Mrs. Jordan Lee</t>
  </si>
  <si>
    <t>Taylor Harris</t>
  </si>
  <si>
    <t>deborah.kline@bilearner.com</t>
  </si>
  <si>
    <t>Administration away choose.</t>
  </si>
  <si>
    <t>29-11-1978</t>
  </si>
  <si>
    <t>Nicoleborough</t>
  </si>
  <si>
    <t>Debra Bailey</t>
  </si>
  <si>
    <t>Patricia</t>
  </si>
  <si>
    <t>Amber Moody</t>
  </si>
  <si>
    <t>patricia.pruitt@bilearner.com</t>
  </si>
  <si>
    <t>15-03-1995</t>
  </si>
  <si>
    <t>Riddleland</t>
  </si>
  <si>
    <t>Maria Ramos</t>
  </si>
  <si>
    <t>Larry Ramirez</t>
  </si>
  <si>
    <t>alice.craig@bilearner.com</t>
  </si>
  <si>
    <t>24-02-1975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</si>
  <si>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</si>
  <si>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</si>
  <si>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</si>
  <si>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</si>
  <si>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</si>
  <si>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</si>
  <si>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</si>
  <si>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</si>
  <si>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</si>
  <si>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</si>
  <si>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</si>
  <si>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</si>
  <si>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</si>
  <si>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</si>
  <si>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</si>
  <si>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</si>
  <si>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</si>
  <si>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</si>
  <si>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</si>
  <si>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</si>
  <si>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19-01-1985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</si>
  <si>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</si>
  <si>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</si>
  <si>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</si>
  <si>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</si>
  <si>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</si>
  <si>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</si>
  <si>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</si>
  <si>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</si>
  <si>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</si>
  <si>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</si>
  <si>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</si>
  <si>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</si>
  <si>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</si>
  <si>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</si>
  <si>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19-07-1942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</si>
  <si>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</si>
  <si>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</si>
  <si>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</si>
  <si>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</si>
  <si>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</si>
  <si>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</si>
  <si>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20-09-1945</t>
  </si>
  <si>
    <t>Jessicaview</t>
  </si>
  <si>
    <t>Patricia Daugherty</t>
  </si>
  <si>
    <t>Kevin Hall</t>
  </si>
  <si>
    <t>sullivan.whitehead@bilearner.com</t>
  </si>
  <si>
    <t>13-04-1963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</si>
  <si>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</si>
  <si>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</si>
  <si>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</si>
  <si>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</si>
  <si>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</si>
  <si>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</si>
  <si>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</si>
  <si>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</si>
  <si>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20-08-1980</t>
  </si>
  <si>
    <t>Lake Susanmouth</t>
  </si>
  <si>
    <t>Brandon Booker</t>
  </si>
  <si>
    <t>Presley</t>
  </si>
  <si>
    <t>Zachary Santana</t>
  </si>
  <si>
    <t>presley.salazar@bilearner.com</t>
  </si>
  <si>
    <t>30-09-1994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</si>
  <si>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</si>
  <si>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</si>
  <si>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</si>
  <si>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</si>
  <si>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</si>
  <si>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</si>
  <si>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</si>
  <si>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</si>
  <si>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</si>
  <si>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</si>
  <si>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</si>
  <si>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24-07-1950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</si>
  <si>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</si>
  <si>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</si>
  <si>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</si>
  <si>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</si>
  <si>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</si>
  <si>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</si>
  <si>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</si>
  <si>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</si>
  <si>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</si>
  <si>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</si>
  <si>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</si>
  <si>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</si>
  <si>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</si>
  <si>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</si>
  <si>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</si>
  <si>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18-10-1943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</si>
  <si>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</si>
  <si>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</si>
  <si>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</si>
  <si>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</si>
  <si>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</si>
  <si>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</si>
  <si>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</si>
  <si>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</si>
  <si>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</si>
  <si>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</si>
  <si>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</si>
  <si>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</si>
  <si>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</si>
  <si>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</si>
  <si>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</si>
  <si>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</si>
  <si>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</si>
  <si>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</si>
  <si>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</si>
  <si>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</si>
  <si>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18-02-1946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</si>
  <si>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</si>
  <si>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</si>
  <si>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</si>
  <si>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</si>
  <si>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</si>
  <si>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</si>
  <si>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</si>
  <si>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</si>
  <si>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</si>
  <si>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</si>
  <si>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</si>
  <si>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</si>
  <si>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</si>
  <si>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</si>
  <si>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</si>
  <si>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</si>
  <si>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20-10-1957</t>
  </si>
  <si>
    <t>Port Linda</t>
  </si>
  <si>
    <t>Karen Gonzalez</t>
  </si>
  <si>
    <t>charlee.wiggins@bilearner.com</t>
  </si>
  <si>
    <t>Base source sort contain sport.</t>
  </si>
  <si>
    <t>15-08-1981</t>
  </si>
  <si>
    <t>Leblancville</t>
  </si>
  <si>
    <t>Donald Rogers</t>
  </si>
  <si>
    <t>Natalia</t>
  </si>
  <si>
    <t>Donna Collins</t>
  </si>
  <si>
    <t>natalia.hamilton@bilearner.com</t>
  </si>
  <si>
    <t>18-11-1984</t>
  </si>
  <si>
    <t>Debbiemouth</t>
  </si>
  <si>
    <t>Pamela Sharp</t>
  </si>
  <si>
    <t>Kierra</t>
  </si>
  <si>
    <t>kierra.boone@bilearner.com</t>
  </si>
  <si>
    <t>30-04-1968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</si>
  <si>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</si>
  <si>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</si>
  <si>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</si>
  <si>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</si>
  <si>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</si>
  <si>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</si>
  <si>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</si>
  <si>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</si>
  <si>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</si>
  <si>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15-08-1958</t>
  </si>
  <si>
    <t>Franklinstad</t>
  </si>
  <si>
    <t>Misty Burns</t>
  </si>
  <si>
    <t>Lynn Lewis</t>
  </si>
  <si>
    <t>john.bentley@bilearner.com</t>
  </si>
  <si>
    <t>Few as next east face window fight admit.</t>
  </si>
  <si>
    <t>23-02-1998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</si>
  <si>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</si>
  <si>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</si>
  <si>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</si>
  <si>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</si>
  <si>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</si>
  <si>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</si>
  <si>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</si>
  <si>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</si>
  <si>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</si>
  <si>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</si>
  <si>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</si>
  <si>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</si>
  <si>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</si>
  <si>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</si>
  <si>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</si>
  <si>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</si>
  <si>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19-05-1993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</si>
  <si>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</si>
  <si>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</si>
  <si>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</si>
  <si>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</si>
  <si>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</si>
  <si>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</si>
  <si>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</si>
  <si>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</si>
  <si>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</si>
  <si>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</si>
  <si>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</si>
  <si>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</si>
  <si>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</si>
  <si>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</si>
  <si>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</si>
  <si>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25-12-1968</t>
  </si>
  <si>
    <t>Port Sabrinaton</t>
  </si>
  <si>
    <t>Steven Larson</t>
  </si>
  <si>
    <t>Ryan Dominguez</t>
  </si>
  <si>
    <t>ansley.duke@bilearner.com</t>
  </si>
  <si>
    <t>19-10-1976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</si>
  <si>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</si>
  <si>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</si>
  <si>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</si>
  <si>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</si>
  <si>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</si>
  <si>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</si>
  <si>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20-10-1956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</si>
  <si>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</si>
  <si>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</si>
  <si>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</si>
  <si>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</si>
  <si>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</si>
  <si>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</si>
  <si>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</si>
  <si>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</si>
  <si>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</si>
  <si>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</si>
  <si>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</si>
  <si>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</si>
  <si>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</si>
  <si>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</si>
  <si>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</si>
  <si>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</si>
  <si>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24-02-1997</t>
  </si>
  <si>
    <t>North Stephenfurt</t>
  </si>
  <si>
    <t>Lynn Duncan</t>
  </si>
  <si>
    <t>John Hopkins</t>
  </si>
  <si>
    <t>ramon.watson@bilearner.com</t>
  </si>
  <si>
    <t>Fight look song material year happen.</t>
  </si>
  <si>
    <t>26-11-1953</t>
  </si>
  <si>
    <t>Emily Fisher</t>
  </si>
  <si>
    <t>Wendy Williamson</t>
  </si>
  <si>
    <t>raegan.spence@bilearner.com</t>
  </si>
  <si>
    <t>Option action around live school rich spend.</t>
  </si>
  <si>
    <t>28-01-1986</t>
  </si>
  <si>
    <t>Francisco Hines</t>
  </si>
  <si>
    <t>Jacoby</t>
  </si>
  <si>
    <t>Glenda Wilson</t>
  </si>
  <si>
    <t>jacoby.singleton@bilearner.com</t>
  </si>
  <si>
    <t>Over almost sport stay.</t>
  </si>
  <si>
    <t>25-01-1962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</si>
  <si>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</si>
  <si>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</si>
  <si>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</si>
  <si>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</si>
  <si>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</si>
  <si>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</si>
  <si>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28-05-1993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</si>
  <si>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</si>
  <si>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</si>
  <si>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</si>
  <si>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</si>
  <si>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</si>
  <si>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</si>
  <si>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</si>
  <si>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</si>
  <si>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</si>
  <si>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</si>
  <si>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</si>
  <si>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19-03-1951</t>
  </si>
  <si>
    <t>Kennethstad</t>
  </si>
  <si>
    <t>Tammy Paul</t>
  </si>
  <si>
    <t>Braelyn</t>
  </si>
  <si>
    <t>Courtney Mann</t>
  </si>
  <si>
    <t>braelyn.dominguez@bilearner.com</t>
  </si>
  <si>
    <t>16-01-1960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</si>
  <si>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</si>
  <si>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</si>
  <si>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</si>
  <si>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</si>
  <si>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</si>
  <si>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</si>
  <si>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</si>
  <si>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</si>
  <si>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27-12-1991</t>
  </si>
  <si>
    <t>New Hannah</t>
  </si>
  <si>
    <t>George Stevenson</t>
  </si>
  <si>
    <t>Corbin</t>
  </si>
  <si>
    <t>Roberson</t>
  </si>
  <si>
    <t>Shane Smith</t>
  </si>
  <si>
    <t>corbin.roberson@bilearner.com</t>
  </si>
  <si>
    <t>16-06-1977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</si>
  <si>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</si>
  <si>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</si>
  <si>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</si>
  <si>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</si>
  <si>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</si>
  <si>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</si>
  <si>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</si>
  <si>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</si>
  <si>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</si>
  <si>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</si>
  <si>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</si>
  <si>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</si>
  <si>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</si>
  <si>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</si>
  <si>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</si>
  <si>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</si>
  <si>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</si>
  <si>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</si>
  <si>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</si>
  <si>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</si>
  <si>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</si>
  <si>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</si>
  <si>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</si>
  <si>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</si>
  <si>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</si>
  <si>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21-01-1942</t>
  </si>
  <si>
    <t>Port Jonathanburgh</t>
  </si>
  <si>
    <t>Jason Martinez</t>
  </si>
  <si>
    <t>David Beard</t>
  </si>
  <si>
    <t>jason.smith@bilearner.com</t>
  </si>
  <si>
    <t>Stage pay south word speak.</t>
  </si>
  <si>
    <t>17-06-2001</t>
  </si>
  <si>
    <t>18-12-2022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</si>
  <si>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</si>
  <si>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</si>
  <si>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</si>
  <si>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</si>
  <si>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</si>
  <si>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</si>
  <si>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22-10-1996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</si>
  <si>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</si>
  <si>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</si>
  <si>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</si>
  <si>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</si>
  <si>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</si>
  <si>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</si>
  <si>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</si>
  <si>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</si>
  <si>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</si>
  <si>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</si>
  <si>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</si>
  <si>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</si>
  <si>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</si>
  <si>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</si>
  <si>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</si>
  <si>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</si>
  <si>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</si>
  <si>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14-01-1966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</si>
  <si>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</si>
  <si>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</si>
  <si>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</si>
  <si>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</si>
  <si>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</si>
  <si>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</si>
  <si>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</si>
  <si>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</si>
  <si>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</si>
  <si>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</si>
  <si>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</si>
  <si>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</si>
  <si>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</si>
  <si>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</si>
  <si>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</si>
  <si>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</si>
  <si>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</si>
  <si>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</si>
  <si>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</si>
  <si>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</si>
  <si>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</si>
  <si>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24-10-1986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</si>
  <si>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</si>
  <si>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</si>
  <si>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</si>
  <si>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</si>
  <si>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</si>
  <si>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</si>
  <si>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</si>
  <si>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</si>
  <si>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</si>
  <si>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</si>
  <si>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</si>
  <si>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</si>
  <si>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</si>
  <si>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</si>
  <si>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</si>
  <si>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</si>
  <si>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</si>
  <si>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22-07-1974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</si>
  <si>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</si>
  <si>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</si>
  <si>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</si>
  <si>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</si>
  <si>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</si>
  <si>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</si>
  <si>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26-09-1988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</si>
  <si>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</si>
  <si>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</si>
  <si>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</si>
  <si>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</si>
  <si>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</si>
  <si>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</si>
  <si>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</si>
  <si>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</si>
  <si>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</si>
  <si>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</si>
  <si>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</si>
  <si>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</si>
  <si>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</si>
  <si>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</si>
  <si>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</si>
  <si>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</si>
  <si>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</si>
  <si>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</si>
  <si>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</si>
  <si>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</si>
  <si>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</si>
  <si>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20-07-1994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</si>
  <si>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</si>
  <si>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</si>
  <si>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</si>
  <si>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</si>
  <si>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</si>
  <si>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</si>
  <si>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</si>
  <si>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</si>
  <si>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</si>
  <si>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</si>
  <si>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</si>
  <si>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30-08-1961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</si>
  <si>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</si>
  <si>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</si>
  <si>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</si>
  <si>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</si>
  <si>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</si>
  <si>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</si>
  <si>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</si>
  <si>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</si>
  <si>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</si>
  <si>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</si>
  <si>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23-09-1946</t>
  </si>
  <si>
    <t>Lake Andrea</t>
  </si>
  <si>
    <t>Joseph Steele</t>
  </si>
  <si>
    <t>Christopher King</t>
  </si>
  <si>
    <t>kamden.paul@bilearner.com</t>
  </si>
  <si>
    <t>Player when almost cultural.</t>
  </si>
  <si>
    <t>19-05-1981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</si>
  <si>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</si>
  <si>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</si>
  <si>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</si>
  <si>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</si>
  <si>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</si>
  <si>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</si>
  <si>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</si>
  <si>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</si>
  <si>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</si>
  <si>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</si>
  <si>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</si>
  <si>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</si>
  <si>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19-12-1975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</si>
  <si>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</si>
  <si>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</si>
  <si>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</si>
  <si>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</si>
  <si>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</si>
  <si>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</si>
  <si>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17-06-1987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</si>
  <si>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</si>
  <si>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</si>
  <si>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</si>
  <si>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</si>
  <si>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</si>
  <si>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</si>
  <si>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</si>
  <si>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</si>
  <si>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</si>
  <si>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</si>
  <si>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19-08-1977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</si>
  <si>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</si>
  <si>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</si>
  <si>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</si>
  <si>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</si>
  <si>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</si>
  <si>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</si>
  <si>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</si>
  <si>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</si>
  <si>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</si>
  <si>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</si>
  <si>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</si>
  <si>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27-02-1946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</si>
  <si>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</si>
  <si>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</si>
  <si>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</si>
  <si>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</si>
  <si>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</si>
  <si>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</si>
  <si>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23-01-1993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</si>
  <si>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</si>
  <si>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</si>
  <si>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</si>
  <si>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</si>
  <si>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</si>
  <si>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</si>
  <si>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</si>
  <si>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</si>
  <si>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</si>
  <si>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</si>
  <si>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</si>
  <si>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</si>
  <si>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</si>
  <si>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</si>
  <si>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</si>
  <si>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</si>
  <si>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19-12-1999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</si>
  <si>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</si>
  <si>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</si>
  <si>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</si>
  <si>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</si>
  <si>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</si>
  <si>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</si>
  <si>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</si>
  <si>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</si>
  <si>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20-05-1985</t>
  </si>
  <si>
    <t>Christopher Drake</t>
  </si>
  <si>
    <t>Isaias</t>
  </si>
  <si>
    <t>Tristan Hutchinson</t>
  </si>
  <si>
    <t>isaias.briggs@bilearner.com</t>
  </si>
  <si>
    <t>30-08-1969</t>
  </si>
  <si>
    <t>South Danny</t>
  </si>
  <si>
    <t>Robert Bartlett</t>
  </si>
  <si>
    <t>Frank</t>
  </si>
  <si>
    <t>Aaron Willis</t>
  </si>
  <si>
    <t>allison.frank@bilearner.com</t>
  </si>
  <si>
    <t>29-12-1975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</si>
  <si>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</si>
  <si>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</si>
  <si>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</si>
  <si>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</si>
  <si>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</si>
  <si>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</si>
  <si>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</si>
  <si>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30-06-1977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</si>
  <si>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</si>
  <si>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</si>
  <si>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</si>
  <si>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</si>
  <si>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</si>
  <si>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</si>
  <si>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</si>
  <si>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</si>
  <si>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</si>
  <si>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</si>
  <si>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16-05-1982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</si>
  <si>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</si>
  <si>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</si>
  <si>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</si>
  <si>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</si>
  <si>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</si>
  <si>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</si>
  <si>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</si>
  <si>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</si>
  <si>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Mrs. Jennifer Hughes</t>
  </si>
  <si>
    <t>fatima.pennington@bilearner.com</t>
  </si>
  <si>
    <t>Economic its member focus growth.</t>
  </si>
  <si>
    <t>30-01-1961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</si>
  <si>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</si>
  <si>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</si>
  <si>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</si>
  <si>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</si>
  <si>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</si>
  <si>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</si>
  <si>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</si>
  <si>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</si>
  <si>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</si>
  <si>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</si>
  <si>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>Dr. Christina Johnson</t>
  </si>
  <si>
    <t>Ferrell</t>
  </si>
  <si>
    <t>Alexis Johns</t>
  </si>
  <si>
    <t>kara.ferrell@bilearner.com</t>
  </si>
  <si>
    <t>22-07-1978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</si>
  <si>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</si>
  <si>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</si>
  <si>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</si>
  <si>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</si>
  <si>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</si>
  <si>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</si>
  <si>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</si>
  <si>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</si>
  <si>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</si>
  <si>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</si>
  <si>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</si>
  <si>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</si>
  <si>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</si>
  <si>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</si>
  <si>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14-09-1961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</si>
  <si>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</si>
  <si>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</si>
  <si>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</si>
  <si>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</si>
  <si>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</si>
  <si>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</si>
  <si>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</si>
  <si>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</si>
  <si>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</si>
  <si>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</si>
  <si>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</si>
  <si>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</si>
  <si>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</si>
  <si>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26-05-1947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</si>
  <si>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</si>
  <si>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</si>
  <si>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</si>
  <si>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</si>
  <si>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</si>
  <si>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</si>
  <si>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</si>
  <si>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</si>
  <si>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</si>
  <si>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</si>
  <si>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</si>
  <si>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</si>
  <si>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17-06-1946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</si>
  <si>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</si>
  <si>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</si>
  <si>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</si>
  <si>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</si>
  <si>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</si>
  <si>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</si>
  <si>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</si>
  <si>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</si>
  <si>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</si>
  <si>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</si>
  <si>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</si>
  <si>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</si>
  <si>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</si>
  <si>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</si>
  <si>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</si>
  <si>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22-11-1965</t>
  </si>
  <si>
    <t>Nicholsonfurt</t>
  </si>
  <si>
    <t>Juan Hall</t>
  </si>
  <si>
    <t>Barbara Boyd</t>
  </si>
  <si>
    <t>soren.coleman@bilearner.com</t>
  </si>
  <si>
    <t>Republican threat song to rock.</t>
  </si>
  <si>
    <t>28-03-1946</t>
  </si>
  <si>
    <t>Turnershire</t>
  </si>
  <si>
    <t>Morris</t>
  </si>
  <si>
    <t>Susan Barrett</t>
  </si>
  <si>
    <t>sage.morris@bilearner.com</t>
  </si>
  <si>
    <t>Hope notice white husband turn manage.</t>
  </si>
  <si>
    <t>14-12-1944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</si>
  <si>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</si>
  <si>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</si>
  <si>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</si>
  <si>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</si>
  <si>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</si>
  <si>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</si>
  <si>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</si>
  <si>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</si>
  <si>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</si>
  <si>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</si>
  <si>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</si>
  <si>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</si>
  <si>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</si>
  <si>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</si>
  <si>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</si>
  <si>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</si>
  <si>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</si>
  <si>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</si>
  <si>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29-12-1970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</si>
  <si>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</si>
  <si>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</si>
  <si>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</si>
  <si>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</si>
  <si>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</si>
  <si>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</si>
  <si>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14-02-1988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</si>
  <si>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</si>
  <si>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</si>
  <si>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</si>
  <si>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</si>
  <si>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</si>
  <si>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</si>
  <si>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</si>
  <si>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</si>
  <si>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</si>
  <si>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</si>
  <si>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26-06-1968</t>
  </si>
  <si>
    <t>West Jenniferton</t>
  </si>
  <si>
    <t>Mr.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</si>
  <si>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</si>
  <si>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</si>
  <si>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</si>
  <si>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</si>
  <si>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</si>
  <si>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</si>
  <si>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25-04-1967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</si>
  <si>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</si>
  <si>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</si>
  <si>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</si>
  <si>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</si>
  <si>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</si>
  <si>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</si>
  <si>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</si>
  <si>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</si>
  <si>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</si>
  <si>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</si>
  <si>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</si>
  <si>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</si>
  <si>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</si>
  <si>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</si>
  <si>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</si>
  <si>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</si>
  <si>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</si>
  <si>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</si>
  <si>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</si>
  <si>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</si>
  <si>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</si>
  <si>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20-01-1942</t>
  </si>
  <si>
    <t>Moralesport</t>
  </si>
  <si>
    <t>Daniel Barnett</t>
  </si>
  <si>
    <t>Jasiah</t>
  </si>
  <si>
    <t>Walton</t>
  </si>
  <si>
    <t>Ruth Cruz</t>
  </si>
  <si>
    <t>jasiah.walton@bilearner.com</t>
  </si>
  <si>
    <t>21-01-1946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</si>
  <si>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</si>
  <si>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</si>
  <si>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</si>
  <si>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</si>
  <si>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</si>
  <si>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</si>
  <si>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23-09-1943</t>
  </si>
  <si>
    <t>North Madisonberg</t>
  </si>
  <si>
    <t>Daniel Alvarez</t>
  </si>
  <si>
    <t>Sharon Kim</t>
  </si>
  <si>
    <t>gianna.pope@bilearner.com</t>
  </si>
  <si>
    <t>13-08-1985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</si>
  <si>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</si>
  <si>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</si>
  <si>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</si>
  <si>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</si>
  <si>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</si>
  <si>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</si>
  <si>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</si>
  <si>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</si>
  <si>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</si>
  <si>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</si>
  <si>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</si>
  <si>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13-11-1981</t>
  </si>
  <si>
    <t>East James</t>
  </si>
  <si>
    <t>Brittany Fuller</t>
  </si>
  <si>
    <t>joshua.hall@bilearner.com</t>
  </si>
  <si>
    <t>16-09-1962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</si>
  <si>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</si>
  <si>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</si>
  <si>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</si>
  <si>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</si>
  <si>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</si>
  <si>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</si>
  <si>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15-06-1987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</si>
  <si>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</si>
  <si>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</si>
  <si>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</si>
  <si>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</si>
  <si>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</si>
  <si>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</si>
  <si>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14-11-1994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</si>
  <si>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</si>
  <si>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</si>
  <si>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</si>
  <si>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</si>
  <si>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</si>
  <si>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</si>
  <si>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17-06-1993</t>
  </si>
  <si>
    <t>Port Jorge</t>
  </si>
  <si>
    <t>Derek Wilson</t>
  </si>
  <si>
    <t>Katherine Mccarthy</t>
  </si>
  <si>
    <t>gretchen.weeks@bilearner.com</t>
  </si>
  <si>
    <t>Andradeport</t>
  </si>
  <si>
    <t>Dr.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</si>
  <si>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</si>
  <si>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</si>
  <si>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</si>
  <si>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</si>
  <si>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</si>
  <si>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</si>
  <si>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</si>
  <si>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</si>
  <si>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</si>
  <si>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</si>
  <si>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</si>
  <si>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</si>
  <si>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</si>
  <si>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</si>
  <si>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23-02-1978</t>
  </si>
  <si>
    <t>Audreyfort</t>
  </si>
  <si>
    <t>Lance Steele</t>
  </si>
  <si>
    <t>Rachel Thomas</t>
  </si>
  <si>
    <t>mckenzie.kim@bilearner.com</t>
  </si>
  <si>
    <t>21-06-1994</t>
  </si>
  <si>
    <t>Lake Julia</t>
  </si>
  <si>
    <t>Sarah Ryan</t>
  </si>
  <si>
    <t>David Kirk</t>
  </si>
  <si>
    <t>randall.miller@bilearner.com</t>
  </si>
  <si>
    <t>16-05-1958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</si>
  <si>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</si>
  <si>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</si>
  <si>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</si>
  <si>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</si>
  <si>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</si>
  <si>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</si>
  <si>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</si>
  <si>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</si>
  <si>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</si>
  <si>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</si>
  <si>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</si>
  <si>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</si>
  <si>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</si>
  <si>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</si>
  <si>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</si>
  <si>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</si>
  <si>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</si>
  <si>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</si>
  <si>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</si>
  <si>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</si>
  <si>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</si>
  <si>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</si>
  <si>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</si>
  <si>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22-03-1962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</si>
  <si>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</si>
  <si>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</si>
  <si>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</si>
  <si>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</si>
  <si>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</si>
  <si>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</si>
  <si>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24-05-1971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</si>
  <si>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</si>
  <si>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</si>
  <si>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</si>
  <si>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</si>
  <si>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</si>
  <si>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</si>
  <si>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</si>
  <si>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</si>
  <si>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</si>
  <si>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</si>
  <si>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29-02-1972</t>
  </si>
  <si>
    <t>Adam Walters</t>
  </si>
  <si>
    <t>Mauricio</t>
  </si>
  <si>
    <t>Meyers</t>
  </si>
  <si>
    <t>Isabella Cox</t>
  </si>
  <si>
    <t>mauricio.meyers@bilearner.com</t>
  </si>
  <si>
    <t>29-08-1990</t>
  </si>
  <si>
    <t>Clarkeside</t>
  </si>
  <si>
    <t>Samantha Mcguire</t>
  </si>
  <si>
    <t>Tess</t>
  </si>
  <si>
    <t>Nicholas Gomez</t>
  </si>
  <si>
    <t>tess.reilly@bilearner.com</t>
  </si>
  <si>
    <t>20-04-2000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</si>
  <si>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</si>
  <si>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</si>
  <si>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</si>
  <si>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</si>
  <si>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</si>
  <si>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</si>
  <si>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</si>
  <si>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</si>
  <si>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</si>
  <si>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</si>
  <si>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</si>
  <si>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</si>
  <si>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</si>
  <si>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</si>
  <si>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15-01-2023</t>
  </si>
  <si>
    <t>Lake Erica</t>
  </si>
  <si>
    <t>Leslie Hall</t>
  </si>
  <si>
    <t>Vicki Delgado</t>
  </si>
  <si>
    <t>benjamin.kaufman@bilearner.com</t>
  </si>
  <si>
    <t>Customer front detail bed say suddenly here.</t>
  </si>
  <si>
    <t>26-11-1959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</si>
  <si>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</si>
  <si>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</si>
  <si>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</si>
  <si>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</si>
  <si>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</si>
  <si>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</si>
  <si>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</si>
  <si>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</si>
  <si>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</si>
  <si>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</si>
  <si>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</si>
  <si>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</si>
  <si>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</si>
  <si>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</si>
  <si>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</si>
  <si>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</si>
  <si>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</si>
  <si>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</si>
  <si>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</si>
  <si>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25-11-1998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</si>
  <si>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</si>
  <si>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</si>
  <si>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</si>
  <si>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</si>
  <si>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</si>
  <si>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</si>
  <si>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</si>
  <si>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</si>
  <si>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</si>
  <si>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</si>
  <si>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</si>
  <si>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</si>
  <si>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</si>
  <si>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</si>
  <si>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</si>
  <si>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</si>
  <si>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</si>
  <si>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</si>
  <si>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29-09-1947</t>
  </si>
  <si>
    <t>Cynthiaview</t>
  </si>
  <si>
    <t>James Mccormick</t>
  </si>
  <si>
    <t>Alden</t>
  </si>
  <si>
    <t>Elizabeth Walker</t>
  </si>
  <si>
    <t>alden.powers@bilearner.com</t>
  </si>
  <si>
    <t>21-01-1981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</si>
  <si>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</si>
  <si>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</si>
  <si>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</si>
  <si>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</si>
  <si>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</si>
  <si>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</si>
  <si>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</si>
  <si>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</si>
  <si>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</si>
  <si>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</si>
  <si>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</si>
  <si>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</si>
  <si>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</si>
  <si>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</si>
  <si>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</si>
  <si>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</si>
  <si>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</si>
  <si>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</si>
  <si>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</si>
  <si>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</si>
  <si>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30-12-1946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</si>
  <si>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</si>
  <si>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</si>
  <si>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</si>
  <si>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</si>
  <si>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</si>
  <si>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</si>
  <si>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</si>
  <si>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</si>
  <si>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</si>
  <si>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</si>
  <si>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</si>
  <si>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</si>
  <si>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</si>
  <si>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Travis Cook</t>
  </si>
  <si>
    <t>May</t>
  </si>
  <si>
    <t>Samantha Hancock</t>
  </si>
  <si>
    <t>may.roberson@bilearner.com</t>
  </si>
  <si>
    <t>North position film eight. Movement dark turn.</t>
  </si>
  <si>
    <t>13-04-1961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</si>
  <si>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</si>
  <si>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</si>
  <si>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</si>
  <si>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</si>
  <si>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</si>
  <si>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</si>
  <si>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15-02-1950</t>
  </si>
  <si>
    <t>Lake Danielleport</t>
  </si>
  <si>
    <t>Tammy King</t>
  </si>
  <si>
    <t>Raul</t>
  </si>
  <si>
    <t>Garcia</t>
  </si>
  <si>
    <t>Anthony Martinez</t>
  </si>
  <si>
    <t>raul.garcia@bilearner.com</t>
  </si>
  <si>
    <t>22-06-1942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</si>
  <si>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</si>
  <si>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</si>
  <si>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</si>
  <si>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</si>
  <si>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</si>
  <si>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</si>
  <si>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</si>
  <si>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</si>
  <si>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</si>
  <si>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</si>
  <si>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</si>
  <si>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</si>
  <si>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</si>
  <si>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25-08-1955</t>
  </si>
  <si>
    <t>West Sarahborough</t>
  </si>
  <si>
    <t>Michael Lopez</t>
  </si>
  <si>
    <t>Colleen</t>
  </si>
  <si>
    <t>Zima</t>
  </si>
  <si>
    <t>Jacqueline Jones</t>
  </si>
  <si>
    <t>colleen.zima@bilearner.com</t>
  </si>
  <si>
    <t>26-02-1983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</si>
  <si>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</si>
  <si>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</si>
  <si>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</si>
  <si>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</si>
  <si>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</si>
  <si>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</si>
  <si>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</si>
  <si>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17-11-1983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</si>
  <si>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</si>
  <si>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</si>
  <si>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</si>
  <si>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</si>
  <si>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</si>
  <si>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</si>
  <si>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</si>
  <si>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</si>
  <si>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</si>
  <si>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</si>
  <si>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</si>
  <si>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</si>
  <si>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</si>
  <si>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</si>
  <si>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</si>
  <si>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</si>
  <si>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</si>
  <si>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</si>
  <si>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</si>
  <si>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>Mrs.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</si>
  <si>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</si>
  <si>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</si>
  <si>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</si>
  <si>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</si>
  <si>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</si>
  <si>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</si>
  <si>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</si>
  <si>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</si>
  <si>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</si>
  <si>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</si>
  <si>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</si>
  <si>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</si>
  <si>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</si>
  <si>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</si>
  <si>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</si>
  <si>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</si>
  <si>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26-09-1989</t>
  </si>
  <si>
    <t>Simsberg</t>
  </si>
  <si>
    <t>Mrs.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</si>
  <si>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</si>
  <si>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</si>
  <si>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</si>
  <si>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</si>
  <si>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</si>
  <si>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</si>
  <si>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</si>
  <si>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</si>
  <si>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</si>
  <si>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</si>
  <si>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</si>
  <si>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</si>
  <si>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</si>
  <si>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</si>
  <si>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</si>
  <si>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</si>
  <si>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</si>
  <si>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</si>
  <si>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</si>
  <si>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</si>
  <si>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</si>
  <si>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</si>
  <si>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</si>
  <si>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</si>
  <si>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</si>
  <si>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</si>
  <si>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</si>
  <si>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</si>
  <si>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</si>
  <si>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29-05-2001</t>
  </si>
  <si>
    <t>24-08-2022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</si>
  <si>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</si>
  <si>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</si>
  <si>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</si>
  <si>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</si>
  <si>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</si>
  <si>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</si>
  <si>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</si>
  <si>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</si>
  <si>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</si>
  <si>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</si>
  <si>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</si>
  <si>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</si>
  <si>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</si>
  <si>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</si>
  <si>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</si>
  <si>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</si>
  <si>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</si>
  <si>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</si>
  <si>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</si>
  <si>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</si>
  <si>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</si>
  <si>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</si>
  <si>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</si>
  <si>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</si>
  <si>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</si>
  <si>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</si>
  <si>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</si>
  <si>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25-03-1961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</si>
  <si>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</si>
  <si>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</si>
  <si>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</si>
  <si>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</si>
  <si>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</si>
  <si>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</si>
  <si>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</si>
  <si>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</si>
  <si>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</si>
  <si>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22-05-1958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</si>
  <si>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</si>
  <si>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</si>
  <si>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</si>
  <si>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</si>
  <si>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</si>
  <si>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</si>
  <si>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</si>
  <si>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</si>
  <si>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</si>
  <si>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</si>
  <si>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</si>
  <si>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20-08-1993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</si>
  <si>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</si>
  <si>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</si>
  <si>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</si>
  <si>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</si>
  <si>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</si>
  <si>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</si>
  <si>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16-05-1961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</si>
  <si>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</si>
  <si>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</si>
  <si>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</si>
  <si>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</si>
  <si>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</si>
  <si>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</si>
  <si>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</si>
  <si>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19-02-2001</t>
  </si>
  <si>
    <t>South Raymondchester</t>
  </si>
  <si>
    <t>Christopher Griffin</t>
  </si>
  <si>
    <t>Debra Boyer</t>
  </si>
  <si>
    <t>mckenzie.mack@bilearner.com</t>
  </si>
  <si>
    <t>13-01-1950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</si>
  <si>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</si>
  <si>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</si>
  <si>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</si>
  <si>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</si>
  <si>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</si>
  <si>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</si>
  <si>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</si>
  <si>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</si>
  <si>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</si>
  <si>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</si>
  <si>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</si>
  <si>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</si>
  <si>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</si>
  <si>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15-07-1957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</si>
  <si>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</si>
  <si>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</si>
  <si>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</si>
  <si>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</si>
  <si>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</si>
  <si>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</si>
  <si>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31-12-1995</t>
  </si>
  <si>
    <t>Riverastad</t>
  </si>
  <si>
    <t>Scott Everett</t>
  </si>
  <si>
    <t>Scott Graves</t>
  </si>
  <si>
    <t>lucia.hudson@bilearner.com</t>
  </si>
  <si>
    <t>Ask station everything race feeling by although.</t>
  </si>
  <si>
    <t>26-02-1977</t>
  </si>
  <si>
    <t>Lake Tyler</t>
  </si>
  <si>
    <t>Amanda Nelson</t>
  </si>
  <si>
    <t>Bryan Harvey</t>
  </si>
  <si>
    <t>rashad.randall@bilearner.com</t>
  </si>
  <si>
    <t>State voice performance crime.</t>
  </si>
  <si>
    <t>29-04-1974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</si>
  <si>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</si>
  <si>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</si>
  <si>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</si>
  <si>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</si>
  <si>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</si>
  <si>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</si>
  <si>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</si>
  <si>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</si>
  <si>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</si>
  <si>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27-08-1950</t>
  </si>
  <si>
    <t>New Kevinfurt</t>
  </si>
  <si>
    <t>Randy Wilson</t>
  </si>
  <si>
    <t>Jamie Holloway</t>
  </si>
  <si>
    <t>hallie.thornton@bilearner.com</t>
  </si>
  <si>
    <t>Each bring star week kitchen without nature.</t>
  </si>
  <si>
    <t>28-06-1954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</si>
  <si>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</si>
  <si>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</si>
  <si>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</si>
  <si>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</si>
  <si>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</si>
  <si>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</si>
  <si>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22-03-1942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</si>
  <si>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</si>
  <si>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</si>
  <si>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</si>
  <si>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</si>
  <si>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</si>
  <si>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</si>
  <si>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24-09-1989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</si>
  <si>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</si>
  <si>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</si>
  <si>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</si>
  <si>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</si>
  <si>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</si>
  <si>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</si>
  <si>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</si>
  <si>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</si>
  <si>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</si>
  <si>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</si>
  <si>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</si>
  <si>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</si>
  <si>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</si>
  <si>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</si>
  <si>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</si>
  <si>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</si>
  <si>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</si>
  <si>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25-04-1962</t>
  </si>
  <si>
    <t>Greenehaven</t>
  </si>
  <si>
    <t>Daniel Barton</t>
  </si>
  <si>
    <t>Brandon Mcdonald</t>
  </si>
  <si>
    <t>cannon.lee@bilearner.com</t>
  </si>
  <si>
    <t>18-05-1949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</si>
  <si>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</si>
  <si>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</si>
  <si>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</si>
  <si>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</si>
  <si>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</si>
  <si>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</si>
  <si>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</si>
  <si>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</si>
  <si>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</si>
  <si>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</si>
  <si>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</si>
  <si>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</si>
  <si>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</si>
  <si>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</si>
  <si>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</si>
  <si>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</si>
  <si>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</si>
  <si>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</si>
  <si>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</si>
  <si>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</si>
  <si>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</si>
  <si>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</si>
  <si>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</si>
  <si>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</si>
  <si>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</si>
  <si>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</si>
  <si>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</si>
  <si>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</si>
  <si>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</si>
  <si>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</si>
  <si>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</si>
  <si>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</si>
  <si>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</si>
  <si>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</si>
  <si>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</si>
  <si>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30-03-1971</t>
  </si>
  <si>
    <t>East Jacob</t>
  </si>
  <si>
    <t>Ashlee Conley</t>
  </si>
  <si>
    <t>Michael Mcgee PhD</t>
  </si>
  <si>
    <t>miley.gutierrez@bilearner.com</t>
  </si>
  <si>
    <t>17-01-1950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</si>
  <si>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</si>
  <si>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</si>
  <si>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</si>
  <si>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</si>
  <si>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</si>
  <si>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</si>
  <si>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</si>
  <si>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</si>
  <si>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</si>
  <si>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</si>
  <si>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</si>
  <si>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</si>
  <si>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</si>
  <si>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</si>
  <si>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</si>
  <si>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</si>
  <si>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</si>
  <si>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</si>
  <si>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</si>
  <si>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</si>
  <si>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</si>
  <si>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</si>
  <si>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17-02-1963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</si>
  <si>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</si>
  <si>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</si>
  <si>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</si>
  <si>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</si>
  <si>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</si>
  <si>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</si>
  <si>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</si>
  <si>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</si>
  <si>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</si>
  <si>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</si>
  <si>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</si>
  <si>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</si>
  <si>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</si>
  <si>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</si>
  <si>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</si>
  <si>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</si>
  <si>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</si>
  <si>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</si>
  <si>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</si>
  <si>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</si>
  <si>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</si>
  <si>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</si>
  <si>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</si>
  <si>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22-05-1945</t>
  </si>
  <si>
    <t>Hufffort</t>
  </si>
  <si>
    <t>Antonio Baker</t>
  </si>
  <si>
    <t>James Ashley</t>
  </si>
  <si>
    <t>chance.blackwell@bilearner.com</t>
  </si>
  <si>
    <t>13-08-1963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</si>
  <si>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</si>
  <si>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</si>
  <si>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</si>
  <si>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</si>
  <si>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</si>
  <si>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</si>
  <si>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</si>
  <si>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</si>
  <si>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</si>
  <si>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</si>
  <si>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</si>
  <si>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</si>
  <si>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</si>
  <si>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26-06-1976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</si>
  <si>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</si>
  <si>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</si>
  <si>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</si>
  <si>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</si>
  <si>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</si>
  <si>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</si>
  <si>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18-09-1987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</si>
  <si>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</si>
  <si>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</si>
  <si>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</si>
  <si>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</si>
  <si>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</si>
  <si>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</si>
  <si>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</si>
  <si>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</si>
  <si>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</si>
  <si>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</si>
  <si>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</si>
  <si>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19-02-1989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</si>
  <si>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</si>
  <si>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</si>
  <si>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</si>
  <si>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</si>
  <si>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</si>
  <si>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</si>
  <si>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</si>
  <si>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</si>
  <si>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</si>
  <si>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</si>
  <si>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</si>
  <si>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</si>
  <si>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</si>
  <si>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</si>
  <si>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</si>
  <si>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</si>
  <si>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</si>
  <si>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</si>
  <si>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13-08-1982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</si>
  <si>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</si>
  <si>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</si>
  <si>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</si>
  <si>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</si>
  <si>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</si>
  <si>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</si>
  <si>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</si>
  <si>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</si>
  <si>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</si>
  <si>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</si>
  <si>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</si>
  <si>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</si>
  <si>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</si>
  <si>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</si>
  <si>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</si>
  <si>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</si>
  <si>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</si>
  <si>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</si>
  <si>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</si>
  <si>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</si>
  <si>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25-06-1951</t>
  </si>
  <si>
    <t>West Michaelhaven</t>
  </si>
  <si>
    <t>Isaac Baker</t>
  </si>
  <si>
    <t>Christina Hayden</t>
  </si>
  <si>
    <t>jeramiah.schwartz@bilearner.com</t>
  </si>
  <si>
    <t>13-11-1979</t>
  </si>
  <si>
    <t>April Nelson</t>
  </si>
  <si>
    <t>Aaden</t>
  </si>
  <si>
    <t>Victoria Jacobs</t>
  </si>
  <si>
    <t>aaden.mercer@bilearner.com</t>
  </si>
  <si>
    <t>25-09-1983</t>
  </si>
  <si>
    <t>Sparksshire</t>
  </si>
  <si>
    <t>Michael Frazier</t>
  </si>
  <si>
    <t>John Jordan</t>
  </si>
  <si>
    <t>nathalia.good@bilearner.com</t>
  </si>
  <si>
    <t>Simply national production language.</t>
  </si>
  <si>
    <t>24-11-1966</t>
  </si>
  <si>
    <t>East Jenniferchester</t>
  </si>
  <si>
    <t>James Kelley</t>
  </si>
  <si>
    <t>Zaria</t>
  </si>
  <si>
    <t>Benton</t>
  </si>
  <si>
    <t>Stephen Richardson</t>
  </si>
  <si>
    <t>zaria.benton@bilearner.com</t>
  </si>
  <si>
    <t>30-11-1994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</si>
  <si>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</si>
  <si>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</si>
  <si>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</si>
  <si>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</si>
  <si>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</si>
  <si>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</si>
  <si>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</si>
  <si>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</si>
  <si>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</si>
  <si>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29-04-1978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</si>
  <si>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</si>
  <si>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</si>
  <si>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</si>
  <si>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</si>
  <si>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</si>
  <si>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</si>
  <si>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</si>
  <si>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</si>
  <si>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</si>
  <si>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</si>
  <si>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</si>
  <si>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</si>
  <si>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</si>
  <si>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</si>
  <si>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13-05-1961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</si>
  <si>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</si>
  <si>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</si>
  <si>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</si>
  <si>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</si>
  <si>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</si>
  <si>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</si>
  <si>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</si>
  <si>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</si>
  <si>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</si>
  <si>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</si>
  <si>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</si>
  <si>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</si>
  <si>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</si>
  <si>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</si>
  <si>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</si>
  <si>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</si>
  <si>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</si>
  <si>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24-10-1948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</si>
  <si>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</si>
  <si>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</si>
  <si>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</si>
  <si>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</si>
  <si>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</si>
  <si>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</si>
  <si>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</si>
  <si>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</si>
  <si>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</si>
  <si>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</si>
  <si>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</si>
  <si>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</si>
  <si>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</si>
  <si>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</si>
  <si>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</si>
  <si>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24-12-1950</t>
  </si>
  <si>
    <t>Wigginsland</t>
  </si>
  <si>
    <t>Tony Long</t>
  </si>
  <si>
    <t>Karen Pugh</t>
  </si>
  <si>
    <t>abbigail.blanchard@bilearner.com</t>
  </si>
  <si>
    <t>Term few fear whom without.</t>
  </si>
  <si>
    <t>25-11-1960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</si>
  <si>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</si>
  <si>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</si>
  <si>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</si>
  <si>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</si>
  <si>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</si>
  <si>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</si>
  <si>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</si>
  <si>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</si>
  <si>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</si>
  <si>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</si>
  <si>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</si>
  <si>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</si>
  <si>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</si>
  <si>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</si>
  <si>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</si>
  <si>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</si>
  <si>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</si>
  <si>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17-11-1941</t>
  </si>
  <si>
    <t>New Melissa</t>
  </si>
  <si>
    <t>Lauren Malone</t>
  </si>
  <si>
    <t>Glenda Williams</t>
  </si>
  <si>
    <t>jessie.church@bilearner.com</t>
  </si>
  <si>
    <t>Good technology same cut arrive anything remain.</t>
  </si>
  <si>
    <t>21-05-1982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</si>
  <si>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</si>
  <si>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</si>
  <si>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</si>
  <si>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</si>
  <si>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</si>
  <si>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</si>
  <si>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</si>
  <si>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</si>
  <si>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</si>
  <si>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13-08-1987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</si>
  <si>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</si>
  <si>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</si>
  <si>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</si>
  <si>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</si>
  <si>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</si>
  <si>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</si>
  <si>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</si>
  <si>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</si>
  <si>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</si>
  <si>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14-10-1970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</si>
  <si>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</si>
  <si>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</si>
  <si>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</si>
  <si>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</si>
  <si>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</si>
  <si>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</si>
  <si>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</si>
  <si>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</si>
  <si>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</si>
  <si>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31-12-1983</t>
  </si>
  <si>
    <t>New Davidfort</t>
  </si>
  <si>
    <t>Patrick Gomez</t>
  </si>
  <si>
    <t>Joseph Diaz</t>
  </si>
  <si>
    <t>dereon.huffman@bilearner.com</t>
  </si>
  <si>
    <t>Child lose recently.</t>
  </si>
  <si>
    <t>13-09-1978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</si>
  <si>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</si>
  <si>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</si>
  <si>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</si>
  <si>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</si>
  <si>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</si>
  <si>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</si>
  <si>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</si>
  <si>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25-11-1982</t>
  </si>
  <si>
    <t>New Aaron</t>
  </si>
  <si>
    <t>Vanessa Villarreal</t>
  </si>
  <si>
    <t>Daniel Hardy</t>
  </si>
  <si>
    <t>karla.hines@bilearner.com</t>
  </si>
  <si>
    <t>14-01-1971</t>
  </si>
  <si>
    <t>North Brad</t>
  </si>
  <si>
    <t>Rachel Daniels</t>
  </si>
  <si>
    <t>Michael Graves</t>
  </si>
  <si>
    <t>colton.decker@bilearner.com</t>
  </si>
  <si>
    <t>17-06-1975</t>
  </si>
  <si>
    <t>Lake Tashaside</t>
  </si>
  <si>
    <t>Andrew Velazquez</t>
  </si>
  <si>
    <t>Tran</t>
  </si>
  <si>
    <t>Elizabeth Kaufman</t>
  </si>
  <si>
    <t>jayleen.tran@bilearner.com</t>
  </si>
  <si>
    <t>16-09-1958</t>
  </si>
  <si>
    <t>Collinsshire</t>
  </si>
  <si>
    <t>Kimberly Richardson</t>
  </si>
  <si>
    <t>Joshua Glenn</t>
  </si>
  <si>
    <t>aydin.perry@bilearner.com</t>
  </si>
  <si>
    <t>First sing others lot film anyone.</t>
  </si>
  <si>
    <t>29-03-1968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</si>
  <si>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</si>
  <si>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</si>
  <si>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</si>
  <si>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</si>
  <si>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</si>
  <si>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</si>
  <si>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</si>
  <si>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</si>
  <si>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</si>
  <si>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</si>
  <si>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19-10-1958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</si>
  <si>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</si>
  <si>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</si>
  <si>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</si>
  <si>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</si>
  <si>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</si>
  <si>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</si>
  <si>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</si>
  <si>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</si>
  <si>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</si>
  <si>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</si>
  <si>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</si>
  <si>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</si>
  <si>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</si>
  <si>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</si>
  <si>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</si>
  <si>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23-11-1964</t>
  </si>
  <si>
    <t>Daniellemouth</t>
  </si>
  <si>
    <t>John Santos</t>
  </si>
  <si>
    <t>Amanda</t>
  </si>
  <si>
    <t>amanda.lambert@bilearner.com</t>
  </si>
  <si>
    <t>Force leader remain machine place.</t>
  </si>
  <si>
    <t>23-12-1941</t>
  </si>
  <si>
    <t>Natashaburgh</t>
  </si>
  <si>
    <t>Christopher Rowe</t>
  </si>
  <si>
    <t>Winston</t>
  </si>
  <si>
    <t>Sarah Delacruz</t>
  </si>
  <si>
    <t>winston.callahan@bilearner.com</t>
  </si>
  <si>
    <t>24-11-1946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</si>
  <si>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</si>
  <si>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</si>
  <si>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</si>
  <si>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</si>
  <si>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</si>
  <si>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</si>
  <si>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16-10-2000</t>
  </si>
  <si>
    <t>Lake Jonathanville</t>
  </si>
  <si>
    <t>Marissa Parker</t>
  </si>
  <si>
    <t>Harold</t>
  </si>
  <si>
    <t>Lisa Reed</t>
  </si>
  <si>
    <t>harold.reid@bilearner.com</t>
  </si>
  <si>
    <t>17-10-2000</t>
  </si>
  <si>
    <t>Jonesshire</t>
  </si>
  <si>
    <t>Philip Smith</t>
  </si>
  <si>
    <t>Cindy</t>
  </si>
  <si>
    <t>Mary Conley</t>
  </si>
  <si>
    <t>cindy.york@bilearner.com</t>
  </si>
  <si>
    <t>28-05-1960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</si>
  <si>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</si>
  <si>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</si>
  <si>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</si>
  <si>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</si>
  <si>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</si>
  <si>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</si>
  <si>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</si>
  <si>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</si>
  <si>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</si>
  <si>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</si>
  <si>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</si>
  <si>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</si>
  <si>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</si>
  <si>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</si>
  <si>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</si>
  <si>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29-10-1967</t>
  </si>
  <si>
    <t>Michaelview</t>
  </si>
  <si>
    <t>Cody Daugherty</t>
  </si>
  <si>
    <t>Christopher Ponce</t>
  </si>
  <si>
    <t>elaine.moon@bilearner.com</t>
  </si>
  <si>
    <t>Fall share energy myself.</t>
  </si>
  <si>
    <t>18-10-1981</t>
  </si>
  <si>
    <t>Douglaschester</t>
  </si>
  <si>
    <t>Matthew Goodman</t>
  </si>
  <si>
    <t>Jaime</t>
  </si>
  <si>
    <t>Tara Fields</t>
  </si>
  <si>
    <t>jaime.morrow@bilearner.com</t>
  </si>
  <si>
    <t>24-12-1957</t>
  </si>
  <si>
    <t>Wesleyton</t>
  </si>
  <si>
    <t>Noah Herrera</t>
  </si>
  <si>
    <t>Leslie</t>
  </si>
  <si>
    <t>Joshua Evans</t>
  </si>
  <si>
    <t>leslie.potts@bilearner.com</t>
  </si>
  <si>
    <t>Fight ahead group.</t>
  </si>
  <si>
    <t>29-08-1962</t>
  </si>
  <si>
    <t>Mcmahonview</t>
  </si>
  <si>
    <t>Pedro Rodriguez</t>
  </si>
  <si>
    <t>keith.haas@bilearner.com</t>
  </si>
  <si>
    <t>Pretty line two she accept be.</t>
  </si>
  <si>
    <t>19-05-1947</t>
  </si>
  <si>
    <t>South Matthewburgh</t>
  </si>
  <si>
    <t>Andrew Gross</t>
  </si>
  <si>
    <t>Matteo</t>
  </si>
  <si>
    <t>Oneal</t>
  </si>
  <si>
    <t>Nancy Valdez</t>
  </si>
  <si>
    <t>matteo.oneal@bilearner.com</t>
  </si>
  <si>
    <t>19-09-1972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</si>
  <si>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</si>
  <si>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</si>
  <si>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</si>
  <si>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</si>
  <si>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</si>
  <si>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</si>
  <si>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</si>
  <si>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</si>
  <si>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</si>
  <si>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</si>
  <si>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20-02-1988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</si>
  <si>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</si>
  <si>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</si>
  <si>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</si>
  <si>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</si>
  <si>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</si>
  <si>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</si>
  <si>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14-12-1982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</si>
  <si>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</si>
  <si>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</si>
  <si>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</si>
  <si>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</si>
  <si>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</si>
  <si>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</si>
  <si>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</si>
  <si>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</si>
  <si>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</si>
  <si>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</si>
  <si>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</si>
  <si>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</si>
  <si>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</si>
  <si>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</si>
  <si>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25-03-1985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</si>
  <si>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</si>
  <si>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</si>
  <si>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</si>
  <si>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</si>
  <si>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</si>
  <si>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</si>
  <si>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</si>
  <si>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</si>
  <si>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</si>
  <si>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</si>
  <si>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</si>
  <si>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26-05-1972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</si>
  <si>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</si>
  <si>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</si>
  <si>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</si>
  <si>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</si>
  <si>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</si>
  <si>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</si>
  <si>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</si>
  <si>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</si>
  <si>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</si>
  <si>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22-05-1980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</si>
  <si>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</si>
  <si>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</si>
  <si>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</si>
  <si>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</si>
  <si>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</si>
  <si>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</si>
  <si>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</si>
  <si>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</si>
  <si>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</si>
  <si>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</si>
  <si>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28-11-2000</t>
  </si>
  <si>
    <t>West Dylan</t>
  </si>
  <si>
    <t>Tracy Davis</t>
  </si>
  <si>
    <t>Robert Adams</t>
  </si>
  <si>
    <t>salma.blackwell@bilearner.com</t>
  </si>
  <si>
    <t>25-01-1982</t>
  </si>
  <si>
    <t>Carmenstad</t>
  </si>
  <si>
    <t>Robert Lee</t>
  </si>
  <si>
    <t>Shelby</t>
  </si>
  <si>
    <t>Steven Reid</t>
  </si>
  <si>
    <t>shelby.frazier@bilearner.com</t>
  </si>
  <si>
    <t>31-03-1992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</si>
  <si>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</si>
  <si>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</si>
  <si>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</si>
  <si>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</si>
  <si>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</si>
  <si>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</si>
  <si>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</si>
  <si>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</si>
  <si>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</si>
  <si>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</si>
  <si>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</si>
  <si>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21-12-1972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</si>
  <si>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</si>
  <si>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</si>
  <si>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</si>
  <si>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</si>
  <si>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</si>
  <si>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</si>
  <si>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</si>
  <si>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</si>
  <si>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</si>
  <si>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</si>
  <si>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</si>
  <si>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</si>
  <si>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</si>
  <si>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</si>
  <si>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</si>
  <si>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</si>
  <si>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</si>
  <si>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</si>
  <si>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</si>
  <si>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</si>
  <si>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</si>
  <si>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</si>
  <si>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21-10-1943</t>
  </si>
  <si>
    <t>North Rebeccamouth</t>
  </si>
  <si>
    <t>Michael Romero</t>
  </si>
  <si>
    <t>Waylon</t>
  </si>
  <si>
    <t>Rachel Paul</t>
  </si>
  <si>
    <t>waylon.pennington@bilearner.com</t>
  </si>
  <si>
    <t>17-05-1961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</si>
  <si>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</si>
  <si>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</si>
  <si>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</si>
  <si>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</si>
  <si>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</si>
  <si>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</si>
  <si>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</si>
  <si>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</si>
  <si>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</si>
  <si>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</si>
  <si>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</si>
  <si>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30-10-1965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</si>
  <si>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</si>
  <si>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</si>
  <si>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</si>
  <si>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</si>
  <si>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</si>
  <si>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</si>
  <si>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</si>
  <si>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</si>
  <si>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</si>
  <si>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</si>
  <si>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</si>
  <si>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14-10-2000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</si>
  <si>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</si>
  <si>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</si>
  <si>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</si>
  <si>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</si>
  <si>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</si>
  <si>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</si>
  <si>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</si>
  <si>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</si>
  <si>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</si>
  <si>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</si>
  <si>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</si>
  <si>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</si>
  <si>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</si>
  <si>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</si>
  <si>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</si>
  <si>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</si>
  <si>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</si>
  <si>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24-07-2000</t>
  </si>
  <si>
    <t>New Kimberlychester</t>
  </si>
  <si>
    <t>Robin Oneill</t>
  </si>
  <si>
    <t>Jabari</t>
  </si>
  <si>
    <t>Peter Giles</t>
  </si>
  <si>
    <t>jabari.guerrero@bilearner.com</t>
  </si>
  <si>
    <t>23-05-1984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</si>
  <si>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</si>
  <si>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</si>
  <si>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</si>
  <si>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</si>
  <si>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</si>
  <si>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</si>
  <si>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</si>
  <si>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</si>
  <si>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</si>
  <si>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</si>
  <si>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13-09-1997</t>
  </si>
  <si>
    <t>Jasminebury</t>
  </si>
  <si>
    <t>Jessica Brown</t>
  </si>
  <si>
    <t>Veronica Murphy</t>
  </si>
  <si>
    <t>darian.wall@bilearner.com</t>
  </si>
  <si>
    <t>History follow budget forget instead mind.</t>
  </si>
  <si>
    <t>26-12-1947</t>
  </si>
  <si>
    <t>East Kim</t>
  </si>
  <si>
    <t>Victoria Padilla</t>
  </si>
  <si>
    <t>Kaleb</t>
  </si>
  <si>
    <t>Kelsey Thompson</t>
  </si>
  <si>
    <t>kaleb.cole@bilearner.com</t>
  </si>
  <si>
    <t>14-02-1957</t>
  </si>
  <si>
    <t>Laura Patterson</t>
  </si>
  <si>
    <t>Cole Johns</t>
  </si>
  <si>
    <t>anthony.terrell@bilearner.com</t>
  </si>
  <si>
    <t>24-05-1968</t>
  </si>
  <si>
    <t>Lake Randyshire</t>
  </si>
  <si>
    <t>Tiffany Gutierrez</t>
  </si>
  <si>
    <t>Wendy Elliott</t>
  </si>
  <si>
    <t>william.douglas@bilearner.com</t>
  </si>
  <si>
    <t>24-06-1946</t>
  </si>
  <si>
    <t>Rodriguezfort</t>
  </si>
  <si>
    <t>Jonathon Obrien</t>
  </si>
  <si>
    <t>Nicholas Anderson</t>
  </si>
  <si>
    <t>saniya.buck@bilearner.com</t>
  </si>
  <si>
    <t>30-05-1986</t>
  </si>
  <si>
    <t>West Leslie</t>
  </si>
  <si>
    <t>Meagan Glenn</t>
  </si>
  <si>
    <t>Kristopher</t>
  </si>
  <si>
    <t>Darryl Scott</t>
  </si>
  <si>
    <t>kristopher.owen@bilearner.com</t>
  </si>
  <si>
    <t>28-01-1976</t>
  </si>
  <si>
    <t>East Breannaborough</t>
  </si>
  <si>
    <t>Andrew Rivera</t>
  </si>
  <si>
    <t>Clayton Wilson</t>
  </si>
  <si>
    <t>hadley.tapia@bilearner.com</t>
  </si>
  <si>
    <t>23-05-1959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</si>
  <si>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</si>
  <si>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</si>
  <si>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</si>
  <si>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</si>
  <si>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</si>
  <si>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</si>
  <si>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</si>
  <si>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</si>
  <si>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18-11-1951</t>
  </si>
  <si>
    <t>Basston</t>
  </si>
  <si>
    <t>Terry Mcdonald</t>
  </si>
  <si>
    <t>Lauren Wilson</t>
  </si>
  <si>
    <t>danna.rollins@bilearner.com</t>
  </si>
  <si>
    <t>20-07-1948</t>
  </si>
  <si>
    <t>Benjaminbury</t>
  </si>
  <si>
    <t>Mrs. Amy Foster</t>
  </si>
  <si>
    <t>Shaun</t>
  </si>
  <si>
    <t>Benjamin Lang</t>
  </si>
  <si>
    <t>shaun.velazquez@bilearner.com</t>
  </si>
  <si>
    <t>Benefit avoid fill begin any individual thousand.</t>
  </si>
  <si>
    <t>14-01-1997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</si>
  <si>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</si>
  <si>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</si>
  <si>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</si>
  <si>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</si>
  <si>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</si>
  <si>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</si>
  <si>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</si>
  <si>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</si>
  <si>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</si>
  <si>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22-03-1960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</si>
  <si>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</si>
  <si>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</si>
  <si>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</si>
  <si>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</si>
  <si>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</si>
  <si>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</si>
  <si>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</si>
  <si>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</si>
  <si>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</si>
  <si>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</si>
  <si>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</si>
  <si>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</si>
  <si>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</si>
  <si>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</si>
  <si>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</si>
  <si>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</si>
  <si>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</si>
  <si>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</si>
  <si>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</si>
  <si>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</si>
  <si>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</si>
  <si>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</si>
  <si>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</si>
  <si>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</si>
  <si>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</si>
  <si>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</si>
  <si>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</si>
  <si>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</si>
  <si>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</si>
  <si>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</si>
  <si>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</si>
  <si>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</si>
  <si>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</si>
  <si>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>Dr. Michael Day</t>
  </si>
  <si>
    <t>Selina</t>
  </si>
  <si>
    <t>Bonnie Hardin</t>
  </si>
  <si>
    <t>selina.gonzalez@bilearner.com</t>
  </si>
  <si>
    <t>19-05-1942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</si>
  <si>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</si>
  <si>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</si>
  <si>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</si>
  <si>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</si>
  <si>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</si>
  <si>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</si>
  <si>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</si>
  <si>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</si>
  <si>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</si>
  <si>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</si>
  <si>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</si>
  <si>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</si>
  <si>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</si>
  <si>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</si>
  <si>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</si>
  <si>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</si>
  <si>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</si>
  <si>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</si>
  <si>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</si>
  <si>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</si>
  <si>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</si>
  <si>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16-10-1987</t>
  </si>
  <si>
    <t>Yangland</t>
  </si>
  <si>
    <t>Anthony Cannon</t>
  </si>
  <si>
    <t>Natalie Johnson</t>
  </si>
  <si>
    <t>damaris.oneal@bilearner.com</t>
  </si>
  <si>
    <t>Fine many herself field method draw learn.</t>
  </si>
  <si>
    <t>26-07-1972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</si>
  <si>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</si>
  <si>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</si>
  <si>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</si>
  <si>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</si>
  <si>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</si>
  <si>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</si>
  <si>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</si>
  <si>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</si>
  <si>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</si>
  <si>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</si>
  <si>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</si>
  <si>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</si>
  <si>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23-07-1946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</si>
  <si>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</si>
  <si>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</si>
  <si>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</si>
  <si>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</si>
  <si>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</si>
  <si>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</si>
  <si>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25-09-1963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</si>
  <si>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</si>
  <si>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</si>
  <si>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</si>
  <si>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</si>
  <si>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</si>
  <si>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</si>
  <si>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</si>
  <si>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</si>
  <si>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</si>
  <si>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</si>
  <si>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</si>
  <si>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</si>
  <si>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</si>
  <si>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</si>
  <si>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</si>
  <si>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</si>
  <si>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15-08-1990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</si>
  <si>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</si>
  <si>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</si>
  <si>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</si>
  <si>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</si>
  <si>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</si>
  <si>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</si>
  <si>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</si>
  <si>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</si>
  <si>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</si>
  <si>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</si>
  <si>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</si>
  <si>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27-07-1994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</si>
  <si>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</si>
  <si>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</si>
  <si>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</si>
  <si>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</si>
  <si>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</si>
  <si>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</si>
  <si>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</si>
  <si>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</si>
  <si>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</si>
  <si>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</si>
  <si>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</si>
  <si>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</si>
  <si>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</si>
  <si>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</si>
  <si>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</si>
  <si>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</si>
  <si>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29-11-1994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</si>
  <si>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</si>
  <si>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</si>
  <si>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</si>
  <si>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</si>
  <si>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</si>
  <si>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</si>
  <si>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13-02-1980</t>
  </si>
  <si>
    <t>Karenshire</t>
  </si>
  <si>
    <t>Jennifer Roberts</t>
  </si>
  <si>
    <t>Grayson</t>
  </si>
  <si>
    <t>Cheryl Anderson</t>
  </si>
  <si>
    <t>grayson.preston@bilearner.com</t>
  </si>
  <si>
    <t>Mr.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</si>
  <si>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</si>
  <si>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</si>
  <si>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</si>
  <si>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</si>
  <si>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</si>
  <si>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</si>
  <si>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</si>
  <si>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17-03-1983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</si>
  <si>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</si>
  <si>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</si>
  <si>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</si>
  <si>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</si>
  <si>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</si>
  <si>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</si>
  <si>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</si>
  <si>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</si>
  <si>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</si>
  <si>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</si>
  <si>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</si>
  <si>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22-12-1999</t>
  </si>
  <si>
    <t>Wolfeton</t>
  </si>
  <si>
    <t>Jonathan Hunt</t>
  </si>
  <si>
    <t>Emily Gaines</t>
  </si>
  <si>
    <t>john.smith@bilearner.com</t>
  </si>
  <si>
    <t>Ok glass media learn grow.</t>
  </si>
  <si>
    <t>16-08-1977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</si>
  <si>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</si>
  <si>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</si>
  <si>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</si>
  <si>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</si>
  <si>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</si>
  <si>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</si>
  <si>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</si>
  <si>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</si>
  <si>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</si>
  <si>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</si>
  <si>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</si>
  <si>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</si>
  <si>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</si>
  <si>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</si>
  <si>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</si>
  <si>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</si>
  <si>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</si>
  <si>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</si>
  <si>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</si>
  <si>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</si>
  <si>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</si>
  <si>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</si>
  <si>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</si>
  <si>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</si>
  <si>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</si>
  <si>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26-05-1991</t>
  </si>
  <si>
    <t>Hooverberg</t>
  </si>
  <si>
    <t>Amanda Randolph</t>
  </si>
  <si>
    <t>Kayla Peterson</t>
  </si>
  <si>
    <t>maryjane.choi@bilearner.com</t>
  </si>
  <si>
    <t>Decide prevent town important front.</t>
  </si>
  <si>
    <t>25-03-1957</t>
  </si>
  <si>
    <t>Chapmanstad</t>
  </si>
  <si>
    <t>Sarah Boone</t>
  </si>
  <si>
    <t>Madalynn</t>
  </si>
  <si>
    <t>Donna Gonzalez</t>
  </si>
  <si>
    <t>madalynn.yates@bilearner.com</t>
  </si>
  <si>
    <t>18-03-1957</t>
  </si>
  <si>
    <t>Annaton</t>
  </si>
  <si>
    <t>Jordan Stanley</t>
  </si>
  <si>
    <t>Angelina</t>
  </si>
  <si>
    <t>Michele Riddle</t>
  </si>
  <si>
    <t>angelina.peck@bilearner.com</t>
  </si>
  <si>
    <t>13-06-2023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</si>
  <si>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</si>
  <si>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</si>
  <si>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</si>
  <si>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</si>
  <si>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</si>
  <si>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</si>
  <si>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</si>
  <si>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</si>
  <si>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</si>
  <si>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</si>
  <si>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</si>
  <si>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</si>
  <si>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</si>
  <si>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</si>
  <si>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</si>
  <si>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</si>
  <si>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</si>
  <si>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</si>
  <si>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</si>
  <si>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23-03-1956</t>
  </si>
  <si>
    <t>Bassborough</t>
  </si>
  <si>
    <t>Eddie Foster</t>
  </si>
  <si>
    <t>Steve Macdonald</t>
  </si>
  <si>
    <t>alessandro.chavez@bilearner.com</t>
  </si>
  <si>
    <t>20-08-1963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</si>
  <si>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</si>
  <si>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</si>
  <si>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</si>
  <si>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</si>
  <si>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</si>
  <si>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</si>
  <si>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17-02-1977</t>
  </si>
  <si>
    <t>Rachelbury</t>
  </si>
  <si>
    <t>Rachel Juarez</t>
  </si>
  <si>
    <t>Whitaker</t>
  </si>
  <si>
    <t>James Mitchell</t>
  </si>
  <si>
    <t>giovanni.whitaker@bilearner.com</t>
  </si>
  <si>
    <t>22-07-1956</t>
  </si>
  <si>
    <t>Delgadomouth</t>
  </si>
  <si>
    <t>Benjamin Mcdonald</t>
  </si>
  <si>
    <t>John Chavez</t>
  </si>
  <si>
    <t>karen.goodman@bilearner.com</t>
  </si>
  <si>
    <t>21-07-1982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</si>
  <si>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</si>
  <si>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</si>
  <si>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</si>
  <si>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</si>
  <si>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</si>
  <si>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</si>
  <si>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</si>
  <si>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</si>
  <si>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</si>
  <si>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</si>
  <si>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</si>
  <si>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</si>
  <si>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</si>
  <si>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</si>
  <si>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24-03-1958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</si>
  <si>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</si>
  <si>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</si>
  <si>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</si>
  <si>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</si>
  <si>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</si>
  <si>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</si>
  <si>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</si>
  <si>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</si>
  <si>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</si>
  <si>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</si>
  <si>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</si>
  <si>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31-07-1989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</si>
  <si>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</si>
  <si>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</si>
  <si>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</si>
  <si>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</si>
  <si>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</si>
  <si>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</si>
  <si>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</si>
  <si>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</si>
  <si>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</si>
  <si>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</si>
  <si>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</si>
  <si>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</si>
  <si>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</si>
  <si>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</si>
  <si>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22-07-1968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</si>
  <si>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</si>
  <si>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</si>
  <si>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</si>
  <si>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</si>
  <si>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</si>
  <si>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</si>
  <si>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</si>
  <si>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</si>
  <si>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</si>
  <si>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</si>
  <si>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</si>
  <si>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</si>
  <si>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</si>
  <si>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</si>
  <si>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</si>
  <si>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</si>
  <si>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15-02-1975</t>
  </si>
  <si>
    <t>North Meganstad</t>
  </si>
  <si>
    <t>Bruce Ramirez</t>
  </si>
  <si>
    <t>Chan</t>
  </si>
  <si>
    <t>Neil Aguilar</t>
  </si>
  <si>
    <t>lin.chan@bilearner.com</t>
  </si>
  <si>
    <t>18-10-1990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</si>
  <si>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</si>
  <si>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</si>
  <si>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</si>
  <si>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</si>
  <si>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</si>
  <si>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</si>
  <si>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</si>
  <si>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</si>
  <si>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</si>
  <si>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</si>
  <si>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</si>
  <si>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</si>
  <si>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26-05-1948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</si>
  <si>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</si>
  <si>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</si>
  <si>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</si>
  <si>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</si>
  <si>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</si>
  <si>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</si>
  <si>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</si>
  <si>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</si>
  <si>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Juliehaven</t>
  </si>
  <si>
    <t>Faller</t>
  </si>
  <si>
    <t>Susan Gilbert</t>
  </si>
  <si>
    <t>megan.faller@bilearner.com</t>
  </si>
  <si>
    <t>It likely program stay product.</t>
  </si>
  <si>
    <t>18-02-1951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</si>
  <si>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</si>
  <si>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</si>
  <si>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</si>
  <si>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</si>
  <si>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</si>
  <si>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</si>
  <si>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</si>
  <si>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</si>
  <si>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</si>
  <si>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</si>
  <si>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</si>
  <si>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</si>
  <si>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</si>
  <si>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27-03-1969</t>
  </si>
  <si>
    <t>East Tina</t>
  </si>
  <si>
    <t>David Hart</t>
  </si>
  <si>
    <t>Julissa</t>
  </si>
  <si>
    <t>Hunts</t>
  </si>
  <si>
    <t>Pamela Smith</t>
  </si>
  <si>
    <t>julissa.hunts@bilearner.com</t>
  </si>
  <si>
    <t>31-07-1949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</si>
  <si>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</si>
  <si>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</si>
  <si>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</si>
  <si>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</si>
  <si>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</si>
  <si>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</si>
  <si>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</si>
  <si>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</si>
  <si>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</si>
  <si>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</si>
  <si>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</si>
  <si>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</si>
  <si>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</si>
  <si>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</si>
  <si>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</si>
  <si>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</si>
  <si>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</si>
  <si>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29-06-1955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</si>
  <si>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</si>
  <si>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</si>
  <si>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</si>
  <si>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</si>
  <si>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</si>
  <si>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</si>
  <si>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</si>
  <si>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</si>
  <si>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</si>
  <si>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</si>
  <si>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</si>
  <si>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</si>
  <si>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</si>
  <si>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17-04-1952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</si>
  <si>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</si>
  <si>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</si>
  <si>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</si>
  <si>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</si>
  <si>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</si>
  <si>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</si>
  <si>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</si>
  <si>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</si>
  <si>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</si>
  <si>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</si>
  <si>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</si>
  <si>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</si>
  <si>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23-01-1996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</si>
  <si>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</si>
  <si>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</si>
  <si>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</si>
  <si>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</si>
  <si>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</si>
  <si>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</si>
  <si>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</si>
  <si>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</si>
  <si>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</si>
  <si>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</si>
  <si>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</si>
  <si>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</si>
  <si>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29-12-1968</t>
  </si>
  <si>
    <t>Port Billy</t>
  </si>
  <si>
    <t>Jean Lee</t>
  </si>
  <si>
    <t>Logan Ball</t>
  </si>
  <si>
    <t>hunter.cannon@bilearner.com</t>
  </si>
  <si>
    <t>31-10-1941</t>
  </si>
  <si>
    <t>Granttown</t>
  </si>
  <si>
    <t>Mark Lam</t>
  </si>
  <si>
    <t>Jon</t>
  </si>
  <si>
    <t>Steven Ramos</t>
  </si>
  <si>
    <t>jon.lynn@bilearner.com</t>
  </si>
  <si>
    <t>16-02-1945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</si>
  <si>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</si>
  <si>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</si>
  <si>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</si>
  <si>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</si>
  <si>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</si>
  <si>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</si>
  <si>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</si>
  <si>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22-09-1952</t>
  </si>
  <si>
    <t>Port Austin</t>
  </si>
  <si>
    <t>James Foster</t>
  </si>
  <si>
    <t>lillian.hines@bilearner.com</t>
  </si>
  <si>
    <t>Economy choice authority responsibility.</t>
  </si>
  <si>
    <t>22-12-1976</t>
  </si>
  <si>
    <t>Jerryborough</t>
  </si>
  <si>
    <t>Monica Shaw</t>
  </si>
  <si>
    <t>Christopher Sanford</t>
  </si>
  <si>
    <t>liam.snow@bilearner.com</t>
  </si>
  <si>
    <t>Let create wind fast gun heavy cold.</t>
  </si>
  <si>
    <t>25-03-1972</t>
  </si>
  <si>
    <t>Torresmouth</t>
  </si>
  <si>
    <t>Matthew Carter</t>
  </si>
  <si>
    <t>Heather Ramirez</t>
  </si>
  <si>
    <t>arianna.horton@bilearner.com</t>
  </si>
  <si>
    <t>16-06-1990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</si>
  <si>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</si>
  <si>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</si>
  <si>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</si>
  <si>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</si>
  <si>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</si>
  <si>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</si>
  <si>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14-11-1993</t>
  </si>
  <si>
    <t>Harmonmouth</t>
  </si>
  <si>
    <t>James Gross</t>
  </si>
  <si>
    <t>Steve</t>
  </si>
  <si>
    <t>Charles</t>
  </si>
  <si>
    <t>Jordan Cox</t>
  </si>
  <si>
    <t>steve.charles@bilearner.com</t>
  </si>
  <si>
    <t>24-05-1980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</si>
  <si>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</si>
  <si>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</si>
  <si>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</si>
  <si>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</si>
  <si>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</si>
  <si>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</si>
  <si>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26-11-1956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</si>
  <si>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</si>
  <si>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</si>
  <si>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</si>
  <si>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</si>
  <si>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</si>
  <si>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</si>
  <si>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</si>
  <si>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</si>
  <si>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</si>
  <si>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</si>
  <si>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</si>
  <si>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</si>
  <si>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</si>
  <si>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</si>
  <si>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18-02-1949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</si>
  <si>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</si>
  <si>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</si>
  <si>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</si>
  <si>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</si>
  <si>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</si>
  <si>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</si>
  <si>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</si>
  <si>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</si>
  <si>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</si>
  <si>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26-10-1989</t>
  </si>
  <si>
    <t>Andersonchester</t>
  </si>
  <si>
    <t>Eric Gallegos</t>
  </si>
  <si>
    <t>Alec</t>
  </si>
  <si>
    <t>Stephens</t>
  </si>
  <si>
    <t>alec.stephens@bilearner.com</t>
  </si>
  <si>
    <t>14-06-2000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</si>
  <si>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</si>
  <si>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</si>
  <si>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</si>
  <si>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</si>
  <si>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</si>
  <si>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</si>
  <si>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18-09-1947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</si>
  <si>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</si>
  <si>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</si>
  <si>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</si>
  <si>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</si>
  <si>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</si>
  <si>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</si>
  <si>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</si>
  <si>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</si>
  <si>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</si>
  <si>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</si>
  <si>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</si>
  <si>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</si>
  <si>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25-02-1950</t>
  </si>
  <si>
    <t>North Samuelview</t>
  </si>
  <si>
    <t>Christopher Bailey</t>
  </si>
  <si>
    <t>James Ferguson</t>
  </si>
  <si>
    <t>emmanuel.huang@bilearner.com</t>
  </si>
  <si>
    <t>Stuff oil customer fact billion there.</t>
  </si>
  <si>
    <t>21-07-1972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</si>
  <si>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</si>
  <si>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</si>
  <si>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</si>
  <si>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</si>
  <si>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</si>
  <si>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</si>
  <si>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29-12-1988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</si>
  <si>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</si>
  <si>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</si>
  <si>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</si>
  <si>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</si>
  <si>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</si>
  <si>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</si>
  <si>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</si>
  <si>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</si>
  <si>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</si>
  <si>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</si>
  <si>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</si>
  <si>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</si>
  <si>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</si>
  <si>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</si>
  <si>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</si>
  <si>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</si>
  <si>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</si>
  <si>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</si>
  <si>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</si>
  <si>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</si>
  <si>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21-02-1999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</si>
  <si>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</si>
  <si>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</si>
  <si>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</si>
  <si>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</si>
  <si>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</si>
  <si>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</si>
  <si>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</si>
  <si>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</si>
  <si>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</si>
  <si>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</si>
  <si>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</si>
  <si>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</si>
  <si>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</si>
  <si>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</si>
  <si>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</si>
  <si>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17-08-1977</t>
  </si>
  <si>
    <t>Port Valerie</t>
  </si>
  <si>
    <t>Robert Ramirez</t>
  </si>
  <si>
    <t>Amanda Garcia</t>
  </si>
  <si>
    <t>roberto.rosales@bilearner.com</t>
  </si>
  <si>
    <t>Onto work name back goal claim reduce.</t>
  </si>
  <si>
    <t>25-05-1990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</si>
  <si>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</si>
  <si>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</si>
  <si>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</si>
  <si>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</si>
  <si>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</si>
  <si>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</si>
  <si>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</si>
  <si>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</si>
  <si>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</si>
  <si>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</si>
  <si>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</si>
  <si>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</si>
  <si>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</si>
  <si>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</si>
  <si>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</si>
  <si>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</si>
  <si>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</si>
  <si>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</si>
  <si>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</si>
  <si>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23-10-1973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</si>
  <si>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</si>
  <si>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</si>
  <si>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</si>
  <si>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</si>
  <si>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</si>
  <si>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</si>
  <si>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</si>
  <si>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</si>
  <si>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</si>
  <si>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</si>
  <si>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</si>
  <si>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</si>
  <si>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</si>
  <si>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</si>
  <si>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</si>
  <si>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</si>
  <si>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</si>
  <si>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</si>
  <si>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</si>
  <si>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</si>
  <si>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</si>
  <si>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</si>
  <si>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</si>
  <si>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</si>
  <si>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</si>
  <si>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</si>
  <si>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</si>
  <si>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</si>
  <si>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</si>
  <si>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</si>
  <si>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</si>
  <si>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</si>
  <si>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</si>
  <si>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</si>
  <si>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</si>
  <si>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</si>
  <si>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</si>
  <si>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</si>
  <si>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</si>
  <si>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</si>
  <si>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</si>
  <si>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</si>
  <si>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</si>
  <si>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</si>
  <si>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</si>
  <si>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</si>
  <si>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</si>
  <si>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</si>
  <si>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</si>
  <si>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</si>
  <si>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</si>
  <si>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</si>
  <si>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</si>
  <si>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</si>
  <si>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</si>
  <si>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</si>
  <si>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</si>
  <si>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</si>
  <si>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</si>
  <si>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</si>
  <si>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</si>
  <si>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</si>
  <si>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</si>
  <si>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</si>
  <si>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</si>
  <si>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27-01-1986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</si>
  <si>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</si>
  <si>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</si>
  <si>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</si>
  <si>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</si>
  <si>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</si>
  <si>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</si>
  <si>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</si>
  <si>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</si>
  <si>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14-02-1946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</si>
  <si>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</si>
  <si>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</si>
  <si>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</si>
  <si>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</si>
  <si>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</si>
  <si>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</si>
  <si>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</si>
  <si>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</si>
  <si>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</si>
  <si>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30-08-1941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</si>
  <si>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</si>
  <si>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</si>
  <si>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</si>
  <si>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</si>
  <si>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</si>
  <si>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</si>
  <si>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</si>
  <si>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</si>
  <si>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</si>
  <si>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</si>
  <si>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</si>
  <si>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25-03-1991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</si>
  <si>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</si>
  <si>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</si>
  <si>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</si>
  <si>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</si>
  <si>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</si>
  <si>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</si>
  <si>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</si>
  <si>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</si>
  <si>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</si>
  <si>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</si>
  <si>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</si>
  <si>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</si>
  <si>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</si>
  <si>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</si>
  <si>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</si>
  <si>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</si>
  <si>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</si>
  <si>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</si>
  <si>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</si>
  <si>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</si>
  <si>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</si>
  <si>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</si>
  <si>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</si>
  <si>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</si>
  <si>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23-10-1943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</si>
  <si>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</si>
  <si>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</si>
  <si>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</si>
  <si>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</si>
  <si>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</si>
  <si>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</si>
  <si>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</si>
  <si>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</si>
  <si>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</si>
  <si>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</si>
  <si>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</si>
  <si>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</si>
  <si>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</si>
  <si>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</si>
  <si>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</si>
  <si>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</si>
  <si>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</si>
  <si>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</si>
  <si>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</si>
  <si>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</si>
  <si>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</si>
  <si>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28-01-1991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</si>
  <si>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</si>
  <si>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</si>
  <si>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</si>
  <si>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</si>
  <si>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</si>
  <si>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</si>
  <si>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19-01-1947</t>
  </si>
  <si>
    <t>Crystalchester</t>
  </si>
  <si>
    <t>Arthur Soto</t>
  </si>
  <si>
    <t>Alicia Horton</t>
  </si>
  <si>
    <t>raymond.gillespie@bilearner.com</t>
  </si>
  <si>
    <t>Race a way theory analysis.</t>
  </si>
  <si>
    <t>14-03-2001</t>
  </si>
  <si>
    <t>Kristenland</t>
  </si>
  <si>
    <t>Mrs. Stephanie Silva</t>
  </si>
  <si>
    <t>Montes</t>
  </si>
  <si>
    <t>Melinda Brown</t>
  </si>
  <si>
    <t>joey.montes@bilearner.com</t>
  </si>
  <si>
    <t>18-02-1942</t>
  </si>
  <si>
    <t>New Erinport</t>
  </si>
  <si>
    <t>Ronald Hughes</t>
  </si>
  <si>
    <t>Ian</t>
  </si>
  <si>
    <t>Keith Morrison</t>
  </si>
  <si>
    <t>ian.hester@bilearner.com</t>
  </si>
  <si>
    <t>Present trip year.</t>
  </si>
  <si>
    <t>27-08-1945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</si>
  <si>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</si>
  <si>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</si>
  <si>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</si>
  <si>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</si>
  <si>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</si>
  <si>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</si>
  <si>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</si>
  <si>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</si>
  <si>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</si>
  <si>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</si>
  <si>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</si>
  <si>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</si>
  <si>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</si>
  <si>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</si>
  <si>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</si>
  <si>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</si>
  <si>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</si>
  <si>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</si>
  <si>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</si>
  <si>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</si>
  <si>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</si>
  <si>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</si>
  <si>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</si>
  <si>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</si>
  <si>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29-02-1992</t>
  </si>
  <si>
    <t>Johnsonhaven</t>
  </si>
  <si>
    <t>Elizabeth Elliott</t>
  </si>
  <si>
    <t>Lorelai</t>
  </si>
  <si>
    <t>Hale</t>
  </si>
  <si>
    <t>Michelle Coleman</t>
  </si>
  <si>
    <t>lorelai.hale@bilearner.com</t>
  </si>
  <si>
    <t>21-09-1967</t>
  </si>
  <si>
    <t>Brendaville</t>
  </si>
  <si>
    <t>Cody Dickson</t>
  </si>
  <si>
    <t>Christina Baldwin</t>
  </si>
  <si>
    <t>darrell.horne@bilearner.com</t>
  </si>
  <si>
    <t>20-02-1992</t>
  </si>
  <si>
    <t>Joshuaville</t>
  </si>
  <si>
    <t>Andrew Lee</t>
  </si>
  <si>
    <t>Itzel</t>
  </si>
  <si>
    <t>Ricky Reyes</t>
  </si>
  <si>
    <t>itzel.nunez@bilearner.com</t>
  </si>
  <si>
    <t>19-11-1976</t>
  </si>
  <si>
    <t>Garyview</t>
  </si>
  <si>
    <t>Zachary Cole</t>
  </si>
  <si>
    <t>Serena</t>
  </si>
  <si>
    <t>Lutz</t>
  </si>
  <si>
    <t>Rachel Nicholson</t>
  </si>
  <si>
    <t>serena.lutz@bilearner.com</t>
  </si>
  <si>
    <t>26-10-1948</t>
  </si>
  <si>
    <t>North Carriefurt</t>
  </si>
  <si>
    <t>Mr. Philip Sullivan</t>
  </si>
  <si>
    <t>Gwendolyn</t>
  </si>
  <si>
    <t>gwendolyn.gray@bilearner.com</t>
  </si>
  <si>
    <t>23-08-1966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</si>
  <si>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</si>
  <si>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</si>
  <si>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</si>
  <si>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</si>
  <si>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</si>
  <si>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</si>
  <si>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</si>
  <si>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</si>
  <si>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</si>
  <si>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</si>
  <si>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</si>
  <si>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</si>
  <si>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</si>
  <si>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</si>
  <si>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</si>
  <si>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</si>
  <si>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</si>
  <si>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</si>
  <si>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</si>
  <si>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13-04-1999</t>
  </si>
  <si>
    <t>South Cynthiafurt</t>
  </si>
  <si>
    <t>Charles Robles</t>
  </si>
  <si>
    <t>Contreras</t>
  </si>
  <si>
    <t>Dr.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</si>
  <si>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</si>
  <si>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</si>
  <si>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</si>
  <si>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</si>
  <si>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</si>
  <si>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</si>
  <si>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</si>
  <si>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</si>
  <si>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</si>
  <si>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</si>
  <si>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</si>
  <si>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30-12-1993</t>
  </si>
  <si>
    <t>Lake Carolinemouth</t>
  </si>
  <si>
    <t>Tyler Cordova</t>
  </si>
  <si>
    <t>Jamie Hernandez</t>
  </si>
  <si>
    <t>beau.olsen@bilearner.com</t>
  </si>
  <si>
    <t>19-07-1989</t>
  </si>
  <si>
    <t>South Jasonchester</t>
  </si>
  <si>
    <t>Austin Carlson</t>
  </si>
  <si>
    <t>Abigail Cooper</t>
  </si>
  <si>
    <t>kelly.ellis@bilearner.com</t>
  </si>
  <si>
    <t>Stock about front themselves list value.</t>
  </si>
  <si>
    <t>25-07-1957</t>
  </si>
  <si>
    <t>North Fernando</t>
  </si>
  <si>
    <t>Gregory Garcia</t>
  </si>
  <si>
    <t>Amanda Jones</t>
  </si>
  <si>
    <t>nikhil.rivas@bilearner.com</t>
  </si>
  <si>
    <t>14-12-1964</t>
  </si>
  <si>
    <t>Omar Shepherd MD</t>
  </si>
  <si>
    <t>Stephanie Morales</t>
  </si>
  <si>
    <t>brady.boyd@bilearner.com</t>
  </si>
  <si>
    <t>Provide pick upon green event himself.</t>
  </si>
  <si>
    <t>13-01-1984</t>
  </si>
  <si>
    <t>29-05-2023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</si>
  <si>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</si>
  <si>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</si>
  <si>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</si>
  <si>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</si>
  <si>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</si>
  <si>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</si>
  <si>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</si>
  <si>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</si>
  <si>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West Danielmouth</t>
  </si>
  <si>
    <t>Melissa Marshall</t>
  </si>
  <si>
    <t>David Perkins</t>
  </si>
  <si>
    <t>angelina.russell@bilearner.com</t>
  </si>
  <si>
    <t>18-09-1942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</si>
  <si>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</si>
  <si>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</si>
  <si>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</si>
  <si>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</si>
  <si>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</si>
  <si>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</si>
  <si>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</si>
  <si>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</si>
  <si>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</si>
  <si>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18-07-1950</t>
  </si>
  <si>
    <t>North Lisaton</t>
  </si>
  <si>
    <t>Evelyn Hart</t>
  </si>
  <si>
    <t>Kailyn</t>
  </si>
  <si>
    <t>Raymond Johnson</t>
  </si>
  <si>
    <t>kailyn.montgomery@bilearner.com</t>
  </si>
  <si>
    <t>26-03-1944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</si>
  <si>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</si>
  <si>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</si>
  <si>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</si>
  <si>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</si>
  <si>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</si>
  <si>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</si>
  <si>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</si>
  <si>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</si>
  <si>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</si>
  <si>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</si>
  <si>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</si>
  <si>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</si>
  <si>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</si>
  <si>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</si>
  <si>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</si>
  <si>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25-05-1989</t>
  </si>
  <si>
    <t>Courtneytown</t>
  </si>
  <si>
    <t>Jessica Malone DDS</t>
  </si>
  <si>
    <t>Denzel</t>
  </si>
  <si>
    <t>Ariana Campbell MD</t>
  </si>
  <si>
    <t>denzel.clark@bilearner.com</t>
  </si>
  <si>
    <t>20-10-1949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</si>
  <si>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</si>
  <si>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</si>
  <si>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</si>
  <si>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</si>
  <si>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</si>
  <si>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</si>
  <si>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</si>
  <si>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</si>
  <si>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</si>
  <si>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22-07-2023</t>
  </si>
  <si>
    <t>Evansland</t>
  </si>
  <si>
    <t>Barbara Moore</t>
  </si>
  <si>
    <t>Branson</t>
  </si>
  <si>
    <t>David Collins</t>
  </si>
  <si>
    <t>branson.schneider@bilearner.com</t>
  </si>
  <si>
    <t>20-02-1969</t>
  </si>
  <si>
    <t>Cathy Johnson</t>
  </si>
  <si>
    <t>Maren</t>
  </si>
  <si>
    <t>Jessica Matthews</t>
  </si>
  <si>
    <t>maren.whitehead@bilearner.com</t>
  </si>
  <si>
    <t>14-05-1977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</si>
  <si>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</si>
  <si>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</si>
  <si>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</si>
  <si>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</si>
  <si>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</si>
  <si>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</si>
  <si>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</si>
  <si>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</si>
  <si>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</si>
  <si>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18-07-1956</t>
  </si>
  <si>
    <t>South Maria</t>
  </si>
  <si>
    <t>Jennifer Juarez</t>
  </si>
  <si>
    <t>Byrd</t>
  </si>
  <si>
    <t>Michelle Williams</t>
  </si>
  <si>
    <t>tamia.byrd@bilearner.com</t>
  </si>
  <si>
    <t>25-11-1967</t>
  </si>
  <si>
    <t>East Melissa</t>
  </si>
  <si>
    <t>Karen Thompson</t>
  </si>
  <si>
    <t>Vicki Ortega</t>
  </si>
  <si>
    <t>oliver.richardson@bilearner.com</t>
  </si>
  <si>
    <t>13-10-1976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</si>
  <si>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</si>
  <si>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</si>
  <si>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</si>
  <si>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</si>
  <si>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</si>
  <si>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</si>
  <si>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27-07-1943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</si>
  <si>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</si>
  <si>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</si>
  <si>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</si>
  <si>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</si>
  <si>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</si>
  <si>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</si>
  <si>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25-12-1943</t>
  </si>
  <si>
    <t>Tiffany Smith</t>
  </si>
  <si>
    <t>Yolanda Sanders</t>
  </si>
  <si>
    <t>alejandra.barnes@bilearner.com</t>
  </si>
  <si>
    <t>Until factor claim chance.</t>
  </si>
  <si>
    <t>26-10-1986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</si>
  <si>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</si>
  <si>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</si>
  <si>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</si>
  <si>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</si>
  <si>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</si>
  <si>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</si>
  <si>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</si>
  <si>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</si>
  <si>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</si>
  <si>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</si>
  <si>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</si>
  <si>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</si>
  <si>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</si>
  <si>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</si>
  <si>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</si>
  <si>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</si>
  <si>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</si>
  <si>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</si>
  <si>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</si>
  <si>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</si>
  <si>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</si>
  <si>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</si>
  <si>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</si>
  <si>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16-05-1981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</si>
  <si>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</si>
  <si>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</si>
  <si>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</si>
  <si>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</si>
  <si>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</si>
  <si>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</si>
  <si>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</si>
  <si>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</si>
  <si>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</si>
  <si>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</si>
  <si>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</si>
  <si>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</si>
  <si>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</si>
  <si>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</si>
  <si>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</si>
  <si>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14-11-1978</t>
  </si>
  <si>
    <t>Roberthaven</t>
  </si>
  <si>
    <t>David Ray</t>
  </si>
  <si>
    <t>Drew Hawkins</t>
  </si>
  <si>
    <t>arianna.durham@bilearner.com</t>
  </si>
  <si>
    <t>Per record feeling bed tax education.</t>
  </si>
  <si>
    <t>19-12-1959</t>
  </si>
  <si>
    <t>Hollyborough</t>
  </si>
  <si>
    <t>Joseph Marquez</t>
  </si>
  <si>
    <t>Lia</t>
  </si>
  <si>
    <t>Wendy Adams</t>
  </si>
  <si>
    <t>lia.orr@bilearner.com</t>
  </si>
  <si>
    <t>27-05-1960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</si>
  <si>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</si>
  <si>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</si>
  <si>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</si>
  <si>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</si>
  <si>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</si>
  <si>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</si>
  <si>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</si>
  <si>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</si>
  <si>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</si>
  <si>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</si>
  <si>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30-10-1942</t>
  </si>
  <si>
    <t>New Troyshire</t>
  </si>
  <si>
    <t>Patricia Simpson</t>
  </si>
  <si>
    <t>Christopher Wallace</t>
  </si>
  <si>
    <t>adalyn.bass@bilearner.com</t>
  </si>
  <si>
    <t>14-03-1999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</si>
  <si>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</si>
  <si>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</si>
  <si>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</si>
  <si>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</si>
  <si>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</si>
  <si>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</si>
  <si>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</si>
  <si>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</si>
  <si>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</si>
  <si>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</si>
  <si>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</si>
  <si>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</si>
  <si>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</si>
  <si>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</si>
  <si>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</si>
  <si>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</si>
  <si>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</si>
  <si>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</si>
  <si>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</si>
  <si>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</si>
  <si>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19-10-1997</t>
  </si>
  <si>
    <t>North Wendy</t>
  </si>
  <si>
    <t>Joseph Crawford</t>
  </si>
  <si>
    <t>Stephen Knight</t>
  </si>
  <si>
    <t>jerome.howard@bilearner.com</t>
  </si>
  <si>
    <t>17-07-1985</t>
  </si>
  <si>
    <t>Jenniferbury</t>
  </si>
  <si>
    <t>Mandy Dunn</t>
  </si>
  <si>
    <t>Kenneth Mathews</t>
  </si>
  <si>
    <t>parker.fritz@bilearner.com</t>
  </si>
  <si>
    <t>Laugh effort pressure fund.</t>
  </si>
  <si>
    <t>25-02-1964</t>
  </si>
  <si>
    <t>North Brandi</t>
  </si>
  <si>
    <t>Kari Smith</t>
  </si>
  <si>
    <t>Robert Mercado</t>
  </si>
  <si>
    <t>phillip.fuentes@bilearner.com</t>
  </si>
  <si>
    <t>19-05-1950</t>
  </si>
  <si>
    <t>North Jamesberg</t>
  </si>
  <si>
    <t>Matthew Brown</t>
  </si>
  <si>
    <t>Victor Graves DVM</t>
  </si>
  <si>
    <t>drake.wiggins@bilearner.com</t>
  </si>
  <si>
    <t>29-03-1969</t>
  </si>
  <si>
    <t>North Margaretton</t>
  </si>
  <si>
    <t>George Hopkins</t>
  </si>
  <si>
    <t>Lucy</t>
  </si>
  <si>
    <t>Tracey Jackson</t>
  </si>
  <si>
    <t>lucy.santos@bilearner.com</t>
  </si>
  <si>
    <t>24-11-1944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</si>
  <si>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</si>
  <si>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</si>
  <si>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</si>
  <si>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</si>
  <si>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</si>
  <si>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</si>
  <si>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13-12-1964</t>
  </si>
  <si>
    <t>Suarezstad</t>
  </si>
  <si>
    <t>Aaron Jones</t>
  </si>
  <si>
    <t>Valeria</t>
  </si>
  <si>
    <t>Jose Harris</t>
  </si>
  <si>
    <t>valeria.zavala@bilearner.com</t>
  </si>
  <si>
    <t>23-01-1966</t>
  </si>
  <si>
    <t>Jenniferside</t>
  </si>
  <si>
    <t>Debbie Young</t>
  </si>
  <si>
    <t>Stephen Lester</t>
  </si>
  <si>
    <t>nola.sellers@bilearner.com</t>
  </si>
  <si>
    <t>25-12-1986</t>
  </si>
  <si>
    <t>Stevenston</t>
  </si>
  <si>
    <t>Gregory Wells</t>
  </si>
  <si>
    <t>Ana Trujillo</t>
  </si>
  <si>
    <t>andre.fields@bilearner.com</t>
  </si>
  <si>
    <t>19-08-1949</t>
  </si>
  <si>
    <t>South Brianchester</t>
  </si>
  <si>
    <t>Connie Mason</t>
  </si>
  <si>
    <t>Jennifer Campbell</t>
  </si>
  <si>
    <t>joel.hanson@bilearner.com</t>
  </si>
  <si>
    <t>27-01-1960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</si>
  <si>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</si>
  <si>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</si>
  <si>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</si>
  <si>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</si>
  <si>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</si>
  <si>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</si>
  <si>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14-11-1962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</si>
  <si>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</si>
  <si>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</si>
  <si>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</si>
  <si>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</si>
  <si>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</si>
  <si>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27-12-1943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</si>
  <si>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</si>
  <si>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</si>
  <si>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</si>
  <si>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</si>
  <si>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</si>
  <si>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</si>
  <si>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19-09-1978</t>
  </si>
  <si>
    <t>Port Ruthbury</t>
  </si>
  <si>
    <t>Franklin Hunter</t>
  </si>
  <si>
    <t>Zain</t>
  </si>
  <si>
    <t>Jeremiah Harper</t>
  </si>
  <si>
    <t>zain.tanner@bilearner.com</t>
  </si>
  <si>
    <t>22-11-1988</t>
  </si>
  <si>
    <t>Lake Renee</t>
  </si>
  <si>
    <t>Elizabeth Sawyer</t>
  </si>
  <si>
    <t>Jessica Shaffer</t>
  </si>
  <si>
    <t>richard.deleon@bilearner.com</t>
  </si>
  <si>
    <t>13-05-1948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</si>
  <si>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</si>
  <si>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</si>
  <si>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</si>
  <si>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</si>
  <si>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</si>
  <si>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</si>
  <si>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17-05-1957</t>
  </si>
  <si>
    <t>Brittanyport</t>
  </si>
  <si>
    <t>Jordan Wilson</t>
  </si>
  <si>
    <t>Cristina Davis</t>
  </si>
  <si>
    <t>emilio.pierce@bilearner.com</t>
  </si>
  <si>
    <t>Guy present clear.</t>
  </si>
  <si>
    <t>24-09-1943</t>
  </si>
  <si>
    <t>Ramirezland</t>
  </si>
  <si>
    <t>Caroline Williams</t>
  </si>
  <si>
    <t>Lisa Manning</t>
  </si>
  <si>
    <t>emerson.wood@bilearner.com</t>
  </si>
  <si>
    <t>Out phone market. Time parent economy each.</t>
  </si>
  <si>
    <t>20-10-1944</t>
  </si>
  <si>
    <t>Hayesborough</t>
  </si>
  <si>
    <t>Michael Sullivan</t>
  </si>
  <si>
    <t>Caitlin Stokes</t>
  </si>
  <si>
    <t>abagail.moran@bilearner.com</t>
  </si>
  <si>
    <t>24-04-1992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</si>
  <si>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</si>
  <si>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</si>
  <si>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</si>
  <si>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</si>
  <si>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</si>
  <si>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30-03-1978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</si>
  <si>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</si>
  <si>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</si>
  <si>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</si>
  <si>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</si>
  <si>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</si>
  <si>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</si>
  <si>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</si>
  <si>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</si>
  <si>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17-05-1993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</si>
  <si>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</si>
  <si>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</si>
  <si>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</si>
  <si>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</si>
  <si>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</si>
  <si>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</si>
  <si>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</si>
  <si>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</si>
  <si>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</si>
  <si>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</si>
  <si>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</si>
  <si>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</si>
  <si>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</si>
  <si>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17-01-1967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</si>
  <si>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</si>
  <si>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</si>
  <si>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</si>
  <si>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</si>
  <si>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</si>
  <si>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</si>
  <si>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</si>
  <si>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</si>
  <si>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</si>
  <si>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21-10-1975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</si>
  <si>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</si>
  <si>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</si>
  <si>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</si>
  <si>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</si>
  <si>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</si>
  <si>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</si>
  <si>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</si>
  <si>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</si>
  <si>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</si>
  <si>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</si>
  <si>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</si>
  <si>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</si>
  <si>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</si>
  <si>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</si>
  <si>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</si>
  <si>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30-05-2001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</si>
  <si>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</si>
  <si>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</si>
  <si>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</si>
  <si>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</si>
  <si>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</si>
  <si>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</si>
  <si>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</si>
  <si>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</si>
  <si>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</si>
  <si>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</si>
  <si>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</si>
  <si>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</si>
  <si>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</si>
  <si>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</si>
  <si>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</si>
  <si>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</si>
  <si>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</si>
  <si>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</si>
  <si>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</si>
  <si>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</si>
  <si>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</si>
  <si>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</si>
  <si>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</si>
  <si>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</si>
  <si>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</si>
  <si>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24-02-1973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</si>
  <si>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</si>
  <si>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</si>
  <si>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</si>
  <si>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</si>
  <si>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</si>
  <si>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</si>
  <si>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</si>
  <si>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</si>
  <si>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</si>
  <si>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</si>
  <si>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18-06-1964</t>
  </si>
  <si>
    <t>North Jeanette</t>
  </si>
  <si>
    <t>Carlos Finley</t>
  </si>
  <si>
    <t>Makhi</t>
  </si>
  <si>
    <t>Adriana Wood</t>
  </si>
  <si>
    <t>makhi.kramer@bilearner.com</t>
  </si>
  <si>
    <t>20-08-1974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</si>
  <si>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</si>
  <si>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</si>
  <si>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</si>
  <si>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</si>
  <si>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</si>
  <si>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</si>
  <si>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</si>
  <si>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</si>
  <si>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</si>
  <si>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</si>
  <si>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</si>
  <si>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</si>
  <si>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25-04-1955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</si>
  <si>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</si>
  <si>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</si>
  <si>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</si>
  <si>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</si>
  <si>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</si>
  <si>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</si>
  <si>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</si>
  <si>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</si>
  <si>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</si>
  <si>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21-02-1962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</si>
  <si>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</si>
  <si>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</si>
  <si>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</si>
  <si>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</si>
  <si>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</si>
  <si>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</si>
  <si>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</si>
  <si>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</si>
  <si>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</si>
  <si>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30-03-1968</t>
  </si>
  <si>
    <t>Matthewfurt</t>
  </si>
  <si>
    <t>Kevin Navarro</t>
  </si>
  <si>
    <t>Christine Bryant</t>
  </si>
  <si>
    <t>harley.jones@bilearner.com</t>
  </si>
  <si>
    <t>22-08-1969</t>
  </si>
  <si>
    <t>Kayleemouth</t>
  </si>
  <si>
    <t>Laura Burns</t>
  </si>
  <si>
    <t>Andrea Simmons</t>
  </si>
  <si>
    <t>casey.dixon@bilearner.com</t>
  </si>
  <si>
    <t>Many with summer.</t>
  </si>
  <si>
    <t>25-07-1946</t>
  </si>
  <si>
    <t>Louis Mccall</t>
  </si>
  <si>
    <t>Josue</t>
  </si>
  <si>
    <t>Jill Hubbard</t>
  </si>
  <si>
    <t>josue.gentry@bilearner.com</t>
  </si>
  <si>
    <t>Often his world its threat last.</t>
  </si>
  <si>
    <t>25-01-1965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</si>
  <si>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</si>
  <si>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</si>
  <si>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</si>
  <si>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</si>
  <si>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</si>
  <si>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</si>
  <si>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25-01-1994</t>
  </si>
  <si>
    <t>New Caitlynburgh</t>
  </si>
  <si>
    <t>Susan Compton</t>
  </si>
  <si>
    <t>Pierre</t>
  </si>
  <si>
    <t>Matthew Valdez</t>
  </si>
  <si>
    <t>pierre.craig@bilearner.com</t>
  </si>
  <si>
    <t>28-01-1998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</si>
  <si>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</si>
  <si>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</si>
  <si>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</si>
  <si>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</si>
  <si>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</si>
  <si>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</si>
  <si>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</si>
  <si>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</si>
  <si>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</si>
  <si>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</si>
  <si>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</si>
  <si>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</si>
  <si>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</si>
  <si>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</si>
  <si>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</si>
  <si>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</si>
  <si>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</si>
  <si>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</si>
  <si>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</si>
  <si>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</si>
  <si>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21-04-1949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</si>
  <si>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</si>
  <si>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</si>
  <si>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</si>
  <si>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</si>
  <si>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</si>
  <si>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</si>
  <si>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26-03-1997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</si>
  <si>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</si>
  <si>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</si>
  <si>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</si>
  <si>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</si>
  <si>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</si>
  <si>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</si>
  <si>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</si>
  <si>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</si>
  <si>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</si>
  <si>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</si>
  <si>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</si>
  <si>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</si>
  <si>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</si>
  <si>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</si>
  <si>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</si>
  <si>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</si>
  <si>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</si>
  <si>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</si>
  <si>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</si>
  <si>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</si>
  <si>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</si>
  <si>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</si>
  <si>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</si>
  <si>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</si>
  <si>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</si>
  <si>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</si>
  <si>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</si>
  <si>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</si>
  <si>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</si>
  <si>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</si>
  <si>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</si>
  <si>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</si>
  <si>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</si>
  <si>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</si>
  <si>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</si>
  <si>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</si>
  <si>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</si>
  <si>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</si>
  <si>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</si>
  <si>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</si>
  <si>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</si>
  <si>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</si>
  <si>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</si>
  <si>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</si>
  <si>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</si>
  <si>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</si>
  <si>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</si>
  <si>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</si>
  <si>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</si>
  <si>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</si>
  <si>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</si>
  <si>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</si>
  <si>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31-05-1983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</si>
  <si>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</si>
  <si>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</si>
  <si>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</si>
  <si>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</si>
  <si>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</si>
  <si>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</si>
  <si>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22-05-1988</t>
  </si>
  <si>
    <t>South Matthewhaven</t>
  </si>
  <si>
    <t>Mr. Dustin Miranda MD</t>
  </si>
  <si>
    <t>Karen Frank</t>
  </si>
  <si>
    <t>rodolfo.franklin@bilearner.com</t>
  </si>
  <si>
    <t>26-05-1951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</si>
  <si>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</si>
  <si>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</si>
  <si>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</si>
  <si>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</si>
  <si>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</si>
  <si>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</si>
  <si>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</si>
  <si>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</si>
  <si>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19-11-1966</t>
  </si>
  <si>
    <t>Townsendshire</t>
  </si>
  <si>
    <t>Molly Bush</t>
  </si>
  <si>
    <t>Burton</t>
  </si>
  <si>
    <t>Jennifer Moore</t>
  </si>
  <si>
    <t>kyler.burton@bilearner.com</t>
  </si>
  <si>
    <t>27-07-1950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</si>
  <si>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</si>
  <si>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</si>
  <si>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</si>
  <si>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</si>
  <si>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</si>
  <si>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</si>
  <si>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</si>
  <si>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</si>
  <si>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</si>
  <si>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</si>
  <si>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</si>
  <si>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</si>
  <si>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</si>
  <si>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</si>
  <si>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</si>
  <si>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27-11-1991</t>
  </si>
  <si>
    <t>Andreamouth</t>
  </si>
  <si>
    <t>Denise Roach</t>
  </si>
  <si>
    <t>rashad.mayo@bilearner.com</t>
  </si>
  <si>
    <t>16-01-1995</t>
  </si>
  <si>
    <t>New Angelafort</t>
  </si>
  <si>
    <t>Douglas Harris</t>
  </si>
  <si>
    <t>Sarah Harrison</t>
  </si>
  <si>
    <t>Method suggest leave process deep tough seek.</t>
  </si>
  <si>
    <t>26-12-1995</t>
  </si>
  <si>
    <t>Kingshire</t>
  </si>
  <si>
    <t>Danielle Valdez</t>
  </si>
  <si>
    <t>Delilah</t>
  </si>
  <si>
    <t>Cooke</t>
  </si>
  <si>
    <t>Shawn Prince</t>
  </si>
  <si>
    <t>delilah.cooke@bilearner.com</t>
  </si>
  <si>
    <t>17-06-1950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</si>
  <si>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</si>
  <si>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</si>
  <si>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</si>
  <si>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</si>
  <si>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</si>
  <si>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</si>
  <si>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</si>
  <si>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</si>
  <si>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</si>
  <si>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</si>
  <si>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</si>
  <si>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</si>
  <si>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</si>
  <si>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</si>
  <si>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</si>
  <si>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</si>
  <si>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</si>
  <si>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</si>
  <si>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</si>
  <si>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</si>
  <si>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</si>
  <si>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</si>
  <si>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</si>
  <si>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</si>
  <si>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</si>
  <si>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</si>
  <si>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</si>
  <si>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</si>
  <si>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</si>
  <si>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</si>
  <si>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22-12-1988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</si>
  <si>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</si>
  <si>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</si>
  <si>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</si>
  <si>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</si>
  <si>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</si>
  <si>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</si>
  <si>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</si>
  <si>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</si>
  <si>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30-08-1990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</si>
  <si>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</si>
  <si>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</si>
  <si>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</si>
  <si>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</si>
  <si>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</si>
  <si>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</si>
  <si>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</si>
  <si>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</si>
  <si>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</si>
  <si>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</si>
  <si>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</si>
  <si>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</si>
  <si>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</si>
  <si>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</si>
  <si>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</si>
  <si>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</si>
  <si>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13-08-1991</t>
  </si>
  <si>
    <t>East Arthurtown</t>
  </si>
  <si>
    <t>Brendan Francis</t>
  </si>
  <si>
    <t>Sharon Thompson</t>
  </si>
  <si>
    <t>nathalie.hays@bilearner.com</t>
  </si>
  <si>
    <t>20-01-1992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</si>
  <si>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</si>
  <si>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</si>
  <si>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</si>
  <si>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</si>
  <si>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</si>
  <si>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</si>
  <si>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</si>
  <si>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</si>
  <si>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</si>
  <si>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20-02-1984</t>
  </si>
  <si>
    <t>Maynardfort</t>
  </si>
  <si>
    <t>Summer Brown</t>
  </si>
  <si>
    <t>Todd Henson</t>
  </si>
  <si>
    <t>salvatore.snyder@bilearner.com</t>
  </si>
  <si>
    <t>Lawyer her author poor. Person determine before.</t>
  </si>
  <si>
    <t>21-04-1959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</si>
  <si>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</si>
  <si>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</si>
  <si>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</si>
  <si>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</si>
  <si>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</si>
  <si>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</si>
  <si>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17-05-1997</t>
  </si>
  <si>
    <t>Kari Davis</t>
  </si>
  <si>
    <t>amaris.kirk@bilearner.com</t>
  </si>
  <si>
    <t>26-01-1998</t>
  </si>
  <si>
    <t>Gilesstad</t>
  </si>
  <si>
    <t>Christopher Maxwell</t>
  </si>
  <si>
    <t>Patrick Garner</t>
  </si>
  <si>
    <t>grant.york@bilearner.com</t>
  </si>
  <si>
    <t>Minute accept the must.</t>
  </si>
  <si>
    <t>21-02-1965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</si>
  <si>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</si>
  <si>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</si>
  <si>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</si>
  <si>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</si>
  <si>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</si>
  <si>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</si>
  <si>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</si>
  <si>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</si>
  <si>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</si>
  <si>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20-01-1985</t>
  </si>
  <si>
    <t>Lake Elizabeth</t>
  </si>
  <si>
    <t>Patricia King</t>
  </si>
  <si>
    <t>Joshua Nguyen</t>
  </si>
  <si>
    <t>paul.moreno@bilearner.com</t>
  </si>
  <si>
    <t>Kid oil news part.</t>
  </si>
  <si>
    <t>19-11-1971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</si>
  <si>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</si>
  <si>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</si>
  <si>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</si>
  <si>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</si>
  <si>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</si>
  <si>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</si>
  <si>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29-06-1945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</si>
  <si>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</si>
  <si>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</si>
  <si>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</si>
  <si>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</si>
  <si>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</si>
  <si>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</si>
  <si>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</si>
  <si>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</si>
  <si>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</si>
  <si>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18-02-1992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</si>
  <si>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</si>
  <si>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</si>
  <si>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</si>
  <si>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</si>
  <si>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</si>
  <si>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</si>
  <si>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31-10-1954</t>
  </si>
  <si>
    <t>Traci Costa</t>
  </si>
  <si>
    <t>Steven Valdez</t>
  </si>
  <si>
    <t>ellie.ortega@bilearner.com</t>
  </si>
  <si>
    <t>Part not culture news. Here enter must.</t>
  </si>
  <si>
    <t>25-06-1983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</si>
  <si>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</si>
  <si>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</si>
  <si>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</si>
  <si>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</si>
  <si>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</si>
  <si>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</si>
  <si>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</si>
  <si>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</si>
  <si>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</si>
  <si>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</si>
  <si>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</si>
  <si>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</si>
  <si>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</si>
  <si>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</si>
  <si>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</si>
  <si>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</si>
  <si>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</si>
  <si>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</si>
  <si>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15-03-1954</t>
  </si>
  <si>
    <t>South Jamesburgh</t>
  </si>
  <si>
    <t>Betty Cox</t>
  </si>
  <si>
    <t>Bartlett</t>
  </si>
  <si>
    <t>Linda Mills</t>
  </si>
  <si>
    <t>cayden.bartlett@bilearner.com</t>
  </si>
  <si>
    <t>27-06-1990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</si>
  <si>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</si>
  <si>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</si>
  <si>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</si>
  <si>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</si>
  <si>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</si>
  <si>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</si>
  <si>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</si>
  <si>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</si>
  <si>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</si>
  <si>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</si>
  <si>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</si>
  <si>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</si>
  <si>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</si>
  <si>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</si>
  <si>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</si>
  <si>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</si>
  <si>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23-10-1984</t>
  </si>
  <si>
    <t>Matthew Lee</t>
  </si>
  <si>
    <t>Gia</t>
  </si>
  <si>
    <t>Jason Boyd</t>
  </si>
  <si>
    <t>gia.franco@bilearner.com</t>
  </si>
  <si>
    <t>Article machine reflect land lose simply medical.</t>
  </si>
  <si>
    <t>13-01-1944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</si>
  <si>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</si>
  <si>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</si>
  <si>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</si>
  <si>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</si>
  <si>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</si>
  <si>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</si>
  <si>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</si>
  <si>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</si>
  <si>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</si>
  <si>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</si>
  <si>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</si>
  <si>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</si>
  <si>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</si>
  <si>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</si>
  <si>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</si>
  <si>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20-10-1948</t>
  </si>
  <si>
    <t>Marthamouth</t>
  </si>
  <si>
    <t>Susan Shelton</t>
  </si>
  <si>
    <t>Rick</t>
  </si>
  <si>
    <t>Aaron Ramos</t>
  </si>
  <si>
    <t>rick.clayton@bilearner.com</t>
  </si>
  <si>
    <t>30-08-2000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</si>
  <si>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</si>
  <si>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</si>
  <si>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</si>
  <si>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</si>
  <si>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</si>
  <si>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</si>
  <si>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</si>
  <si>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</si>
  <si>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</si>
  <si>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24-08-1971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</si>
  <si>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</si>
  <si>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</si>
  <si>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</si>
  <si>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</si>
  <si>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</si>
  <si>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</si>
  <si>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</si>
  <si>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</si>
  <si>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</si>
  <si>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</si>
  <si>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</si>
  <si>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</si>
  <si>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</si>
  <si>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</si>
  <si>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</si>
  <si>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</si>
  <si>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</si>
  <si>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</si>
  <si>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</si>
  <si>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22-10-1951</t>
  </si>
  <si>
    <t>Emilyview</t>
  </si>
  <si>
    <t>Lori Stout</t>
  </si>
  <si>
    <t>Conrad</t>
  </si>
  <si>
    <t>Susan Kelly</t>
  </si>
  <si>
    <t>conrad.ochoa@bilearner.com</t>
  </si>
  <si>
    <t>Ten when myself hit off.</t>
  </si>
  <si>
    <t>17-12-1962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</si>
  <si>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</si>
  <si>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</si>
  <si>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</si>
  <si>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</si>
  <si>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</si>
  <si>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</si>
  <si>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</si>
  <si>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</si>
  <si>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</si>
  <si>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</si>
  <si>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</si>
  <si>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</si>
  <si>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21-07-1995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</si>
  <si>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</si>
  <si>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</si>
  <si>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</si>
  <si>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</si>
  <si>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</si>
  <si>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</si>
  <si>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</si>
  <si>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</si>
  <si>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</si>
  <si>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</si>
  <si>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</si>
  <si>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25-10-1966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</si>
  <si>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</si>
  <si>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</si>
  <si>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</si>
  <si>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</si>
  <si>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</si>
  <si>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</si>
  <si>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</si>
  <si>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</si>
  <si>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</si>
  <si>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</si>
  <si>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</si>
  <si>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</si>
  <si>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</si>
  <si>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17-07-1998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</si>
  <si>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</si>
  <si>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</si>
  <si>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</si>
  <si>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</si>
  <si>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</si>
  <si>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</si>
  <si>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</si>
  <si>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</si>
  <si>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</si>
  <si>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14-01-1999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</si>
  <si>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</si>
  <si>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</si>
  <si>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</si>
  <si>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</si>
  <si>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</si>
  <si>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</si>
  <si>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</si>
  <si>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</si>
  <si>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</si>
  <si>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</si>
  <si>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</si>
  <si>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</si>
  <si>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</si>
  <si>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</si>
  <si>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</si>
  <si>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</si>
  <si>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</si>
  <si>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</si>
  <si>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</si>
  <si>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</si>
  <si>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</si>
  <si>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16-09-1942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</si>
  <si>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</si>
  <si>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</si>
  <si>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</si>
  <si>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</si>
  <si>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</si>
  <si>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</si>
  <si>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</si>
  <si>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</si>
  <si>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20-08-1972</t>
  </si>
  <si>
    <t>Diane Larson</t>
  </si>
  <si>
    <t>Joshua Maxwell</t>
  </si>
  <si>
    <t>kylie.ellis@bilearner.com</t>
  </si>
  <si>
    <t>24-04-1990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</si>
  <si>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</si>
  <si>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</si>
  <si>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</si>
  <si>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</si>
  <si>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</si>
  <si>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</si>
  <si>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</si>
  <si>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</si>
  <si>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</si>
  <si>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22-04-1977</t>
  </si>
  <si>
    <t>Monica Roberts</t>
  </si>
  <si>
    <t>William Phillips</t>
  </si>
  <si>
    <t>ariel.barnes@bilearner.com</t>
  </si>
  <si>
    <t>Particularly put occur. Approach often be.</t>
  </si>
  <si>
    <t>26-02-1975</t>
  </si>
  <si>
    <t>South Gina</t>
  </si>
  <si>
    <t>Nancy Reyes</t>
  </si>
  <si>
    <t>Kyson</t>
  </si>
  <si>
    <t>Grimes</t>
  </si>
  <si>
    <t>Elizabeth Peterson</t>
  </si>
  <si>
    <t>kyson.grimes@bilearner.com</t>
  </si>
  <si>
    <t>31-08-1954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</si>
  <si>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</si>
  <si>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</si>
  <si>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</si>
  <si>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</si>
  <si>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</si>
  <si>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</si>
  <si>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</si>
  <si>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28-10-1948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</si>
  <si>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</si>
  <si>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</si>
  <si>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</si>
  <si>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</si>
  <si>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</si>
  <si>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</si>
  <si>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22-04-1975</t>
  </si>
  <si>
    <t>West Maria</t>
  </si>
  <si>
    <t>Robert Liu</t>
  </si>
  <si>
    <t>April Burns</t>
  </si>
  <si>
    <t>shyanne.livingston@bilearner.com</t>
  </si>
  <si>
    <t>Office little different tax down top.</t>
  </si>
  <si>
    <t>17-01-1972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</si>
  <si>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</si>
  <si>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</si>
  <si>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</si>
  <si>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</si>
  <si>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</si>
  <si>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</si>
  <si>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</si>
  <si>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</si>
  <si>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</si>
  <si>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28-11-1997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</si>
  <si>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</si>
  <si>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</si>
  <si>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</si>
  <si>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</si>
  <si>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</si>
  <si>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</si>
  <si>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</si>
  <si>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</si>
  <si>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</si>
  <si>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</si>
  <si>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</si>
  <si>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</si>
  <si>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</si>
  <si>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West Laura</t>
  </si>
  <si>
    <t>Debbie Salas</t>
  </si>
  <si>
    <t>dorian.wu@bilearner.com</t>
  </si>
  <si>
    <t>This bank out.</t>
  </si>
  <si>
    <t>20-07-1954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</si>
  <si>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</si>
  <si>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</si>
  <si>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</si>
  <si>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</si>
  <si>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</si>
  <si>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</si>
  <si>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</si>
  <si>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</si>
  <si>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</si>
  <si>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</si>
  <si>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</si>
  <si>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</si>
  <si>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</si>
  <si>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</si>
  <si>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</si>
  <si>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22-11-1973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</si>
  <si>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</si>
  <si>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</si>
  <si>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</si>
  <si>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</si>
  <si>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</si>
  <si>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</si>
  <si>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</si>
  <si>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</si>
  <si>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</si>
  <si>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</si>
  <si>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17-12-1999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</si>
  <si>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</si>
  <si>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</si>
  <si>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</si>
  <si>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</si>
  <si>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</si>
  <si>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</si>
  <si>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</si>
  <si>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</si>
  <si>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</si>
  <si>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</si>
  <si>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</si>
  <si>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</si>
  <si>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</si>
  <si>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</si>
  <si>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</si>
  <si>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</si>
  <si>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</si>
  <si>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</si>
  <si>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</si>
  <si>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</si>
  <si>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</si>
  <si>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</si>
  <si>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</si>
  <si>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</si>
  <si>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</si>
  <si>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</si>
  <si>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</si>
  <si>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>Mrs. Jessica Whitehead</t>
  </si>
  <si>
    <t>benjamin.marquez@bilearner.com</t>
  </si>
  <si>
    <t>27-10-1957</t>
  </si>
  <si>
    <t>Martinview</t>
  </si>
  <si>
    <t>Alexander Perez</t>
  </si>
  <si>
    <t>Jose Jordan</t>
  </si>
  <si>
    <t>gabrielle.mercer@bilearner.com</t>
  </si>
  <si>
    <t>This focus strategy behind among this.</t>
  </si>
  <si>
    <t>16-07-1990</t>
  </si>
  <si>
    <t>West Jeffrey</t>
  </si>
  <si>
    <t>Christopher Ryan</t>
  </si>
  <si>
    <t>Dawn Smith DDS</t>
  </si>
  <si>
    <t>kaylyn.pham@bilearner.com</t>
  </si>
  <si>
    <t>29-12-1981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</si>
  <si>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</si>
  <si>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</si>
  <si>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</si>
  <si>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</si>
  <si>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</si>
  <si>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</si>
  <si>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</si>
  <si>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22-10-1988</t>
  </si>
  <si>
    <t>New Sarahland</t>
  </si>
  <si>
    <t>Tony Burns</t>
  </si>
  <si>
    <t>Jodi Wheeler</t>
  </si>
  <si>
    <t>keshawn.gilmore@bilearner.com</t>
  </si>
  <si>
    <t>20-02-1999</t>
  </si>
  <si>
    <t>Lorifurt</t>
  </si>
  <si>
    <t>Lisa Malone</t>
  </si>
  <si>
    <t>Robert Morrow</t>
  </si>
  <si>
    <t>connor.wang@bilearner.com</t>
  </si>
  <si>
    <t>24-03-1961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</si>
  <si>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</si>
  <si>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</si>
  <si>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</si>
  <si>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</si>
  <si>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</si>
  <si>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</si>
  <si>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</si>
  <si>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</si>
  <si>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</si>
  <si>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</si>
  <si>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</si>
  <si>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</si>
  <si>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</si>
  <si>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</si>
  <si>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</si>
  <si>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</si>
  <si>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</si>
  <si>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</si>
  <si>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</si>
  <si>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</si>
  <si>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</si>
  <si>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</si>
  <si>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</si>
  <si>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</si>
  <si>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</si>
  <si>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</si>
  <si>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</si>
  <si>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</si>
  <si>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</si>
  <si>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</si>
  <si>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30-12-1944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</si>
  <si>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</si>
  <si>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</si>
  <si>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</si>
  <si>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</si>
  <si>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</si>
  <si>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</si>
  <si>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</si>
  <si>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</si>
  <si>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</si>
  <si>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</si>
  <si>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</si>
  <si>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18-06-1971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</si>
  <si>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</si>
  <si>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</si>
  <si>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</si>
  <si>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</si>
  <si>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</si>
  <si>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</si>
  <si>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</si>
  <si>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</si>
  <si>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</si>
  <si>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</si>
  <si>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</si>
  <si>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15-01-1974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</si>
  <si>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</si>
  <si>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</si>
  <si>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</si>
  <si>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</si>
  <si>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</si>
  <si>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</si>
  <si>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19-09-1952</t>
  </si>
  <si>
    <t>East Kyle</t>
  </si>
  <si>
    <t>Karen Bailey</t>
  </si>
  <si>
    <t>Raelynn</t>
  </si>
  <si>
    <t>Jared Conley</t>
  </si>
  <si>
    <t>raelynn.compton@bilearner.com</t>
  </si>
  <si>
    <t>20-07-1996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</si>
  <si>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</si>
  <si>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</si>
  <si>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</si>
  <si>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</si>
  <si>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</si>
  <si>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</si>
  <si>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</si>
  <si>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</si>
  <si>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</si>
  <si>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</si>
  <si>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</si>
  <si>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</si>
  <si>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16-05-1956</t>
  </si>
  <si>
    <t>West Benjamin</t>
  </si>
  <si>
    <t>Laura Snyder</t>
  </si>
  <si>
    <t>Carlos Clarke</t>
  </si>
  <si>
    <t>carlos.mccoy@bilearner.com</t>
  </si>
  <si>
    <t>23-01-2000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</si>
  <si>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</si>
  <si>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</si>
  <si>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</si>
  <si>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</si>
  <si>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</si>
  <si>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</si>
  <si>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</si>
  <si>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</si>
  <si>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21-11-1982</t>
  </si>
  <si>
    <t>East Adriana</t>
  </si>
  <si>
    <t>Sean Patterson</t>
  </si>
  <si>
    <t>Thomas Boyle</t>
  </si>
  <si>
    <t>amy.dunn@bilearner.com</t>
  </si>
  <si>
    <t>29-09-1963</t>
  </si>
  <si>
    <t>Brittanyshire</t>
  </si>
  <si>
    <t>Wayne Williams</t>
  </si>
  <si>
    <t>Kissy</t>
  </si>
  <si>
    <t>Mark Moody DVM</t>
  </si>
  <si>
    <t>kissy.sullivan@bilearner.com</t>
  </si>
  <si>
    <t>27-05-1963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</si>
  <si>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</si>
  <si>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</si>
  <si>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</si>
  <si>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</si>
  <si>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</si>
  <si>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</si>
  <si>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</si>
  <si>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</si>
  <si>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</si>
  <si>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</si>
  <si>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</si>
  <si>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</si>
  <si>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</si>
  <si>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</si>
  <si>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</si>
  <si>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</si>
  <si>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</si>
  <si>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</si>
  <si>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</si>
  <si>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</si>
  <si>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</si>
  <si>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28-07-1967</t>
  </si>
  <si>
    <t>New Amandabury</t>
  </si>
  <si>
    <t>Michael Stevenson</t>
  </si>
  <si>
    <t>sean.quinn@bilearner.com</t>
  </si>
  <si>
    <t>Available area dog Republican big town left.</t>
  </si>
  <si>
    <t>17-12-1961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</si>
  <si>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</si>
  <si>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</si>
  <si>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</si>
  <si>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</si>
  <si>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</si>
  <si>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</si>
  <si>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</si>
  <si>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</si>
  <si>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</si>
  <si>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28-05-1971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</si>
  <si>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</si>
  <si>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</si>
  <si>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</si>
  <si>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</si>
  <si>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</si>
  <si>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</si>
  <si>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</si>
  <si>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</si>
  <si>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</si>
  <si>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</si>
  <si>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</si>
  <si>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</si>
  <si>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20-03-1961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</si>
  <si>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</si>
  <si>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</si>
  <si>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</si>
  <si>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</si>
  <si>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</si>
  <si>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</si>
  <si>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</si>
  <si>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</si>
  <si>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</si>
  <si>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</si>
  <si>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</si>
  <si>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</si>
  <si>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</si>
  <si>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</si>
  <si>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</si>
  <si>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</si>
  <si>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</si>
  <si>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</si>
  <si>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</si>
  <si>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</si>
  <si>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</si>
  <si>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</si>
  <si>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New Bobbyfort</t>
  </si>
  <si>
    <t>Juan Dennis</t>
  </si>
  <si>
    <t>Bramante</t>
  </si>
  <si>
    <t>Director of Operations</t>
  </si>
  <si>
    <t>Mr. Nicholas Greene</t>
  </si>
  <si>
    <t>elisa.bramante@bilearner.com</t>
  </si>
  <si>
    <t>17-02-1985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</si>
  <si>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</si>
  <si>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</si>
  <si>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</si>
  <si>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</si>
  <si>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</si>
  <si>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</si>
  <si>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</si>
  <si>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</si>
  <si>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</si>
  <si>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</si>
  <si>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</si>
  <si>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</si>
  <si>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</si>
  <si>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</si>
  <si>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</si>
  <si>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</si>
  <si>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</si>
  <si>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</si>
  <si>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</si>
  <si>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</si>
  <si>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</si>
  <si>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</si>
  <si>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</si>
  <si>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</si>
  <si>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</si>
  <si>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</si>
  <si>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</si>
  <si>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23-09-1958</t>
  </si>
  <si>
    <t>Debbiechester</t>
  </si>
  <si>
    <t>Sherri Cole</t>
  </si>
  <si>
    <t>Kelsey Morales</t>
  </si>
  <si>
    <t>terry.gay@bilearner.com</t>
  </si>
  <si>
    <t>27-04-1958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</si>
  <si>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</si>
  <si>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</si>
  <si>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</si>
  <si>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</si>
  <si>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</si>
  <si>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</si>
  <si>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</si>
  <si>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</si>
  <si>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</si>
  <si>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</si>
  <si>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</si>
  <si>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</si>
  <si>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</si>
  <si>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</si>
  <si>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</si>
  <si>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</si>
  <si>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</si>
  <si>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</si>
  <si>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</si>
  <si>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</si>
  <si>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28-11-1988</t>
  </si>
  <si>
    <t>South Gregoryville</t>
  </si>
  <si>
    <t>Alexander Garcia</t>
  </si>
  <si>
    <t>Penelope</t>
  </si>
  <si>
    <t>penelope.jordan@bilearner.com</t>
  </si>
  <si>
    <t>Plant white design action.</t>
  </si>
  <si>
    <t>27-12-1957</t>
  </si>
  <si>
    <t>East Barryview</t>
  </si>
  <si>
    <t>Meghan Robinson</t>
  </si>
  <si>
    <t>Michael Richardson</t>
  </si>
  <si>
    <t>marlon.stanton@bilearner.com</t>
  </si>
  <si>
    <t>21-04-1957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</si>
  <si>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</si>
  <si>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</si>
  <si>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</si>
  <si>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</si>
  <si>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</si>
  <si>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</si>
  <si>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</si>
  <si>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</si>
  <si>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</si>
  <si>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</si>
  <si>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</si>
  <si>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</si>
  <si>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</si>
  <si>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</si>
  <si>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</si>
  <si>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</si>
  <si>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</si>
  <si>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</si>
  <si>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</si>
  <si>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</si>
  <si>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</si>
  <si>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</si>
  <si>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</si>
  <si>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</si>
  <si>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</si>
  <si>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</si>
  <si>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</si>
  <si>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</si>
  <si>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21-11-1983</t>
  </si>
  <si>
    <t>Maryburgh</t>
  </si>
  <si>
    <t>Elizabeth Crane</t>
  </si>
  <si>
    <t>Craig White</t>
  </si>
  <si>
    <t>araceli.castillo@bilearner.com</t>
  </si>
  <si>
    <t>Ago usually quickly Mrs television guess.</t>
  </si>
  <si>
    <t>25-03-1971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</si>
  <si>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</si>
  <si>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</si>
  <si>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</si>
  <si>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</si>
  <si>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</si>
  <si>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</si>
  <si>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</si>
  <si>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</si>
  <si>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30-10-2000</t>
  </si>
  <si>
    <t>Markburgh</t>
  </si>
  <si>
    <t>Michelle Travis</t>
  </si>
  <si>
    <t>Vanessa Bell</t>
  </si>
  <si>
    <t>lia.blair@bilearner.com</t>
  </si>
  <si>
    <t>18-10-1961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</si>
  <si>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</si>
  <si>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</si>
  <si>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</si>
  <si>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</si>
  <si>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</si>
  <si>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</si>
  <si>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19-02-1986</t>
  </si>
  <si>
    <t>Lake Theresafurt</t>
  </si>
  <si>
    <t>Steven Greer III</t>
  </si>
  <si>
    <t>Antwan</t>
  </si>
  <si>
    <t>Michelle Walker</t>
  </si>
  <si>
    <t>antwan.gay@bilearner.com</t>
  </si>
  <si>
    <t>29-09-1973</t>
  </si>
  <si>
    <t>West Howardview</t>
  </si>
  <si>
    <t>Ashley Solis</t>
  </si>
  <si>
    <t>Hoffman</t>
  </si>
  <si>
    <t>Debbie Smith</t>
  </si>
  <si>
    <t>jaydan.hoffman@bilearner.com</t>
  </si>
  <si>
    <t>16-06-1944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</si>
  <si>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</si>
  <si>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</si>
  <si>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</si>
  <si>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</si>
  <si>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</si>
  <si>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</si>
  <si>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</si>
  <si>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</si>
  <si>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</si>
  <si>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18-02-1983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</si>
  <si>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</si>
  <si>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</si>
  <si>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</si>
  <si>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</si>
  <si>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</si>
  <si>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</si>
  <si>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</si>
  <si>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</si>
  <si>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</si>
  <si>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</si>
  <si>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</si>
  <si>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21-08-1951</t>
  </si>
  <si>
    <t>Tranberg</t>
  </si>
  <si>
    <t>Margaret Perkins</t>
  </si>
  <si>
    <t>Angela Sims</t>
  </si>
  <si>
    <t>ariel.cervantes@bilearner.com</t>
  </si>
  <si>
    <t>27-04-1963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</si>
  <si>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</si>
  <si>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</si>
  <si>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</si>
  <si>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</si>
  <si>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</si>
  <si>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</si>
  <si>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</si>
  <si>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</si>
  <si>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</si>
  <si>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</si>
  <si>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17-07-1996</t>
  </si>
  <si>
    <t>Davidborough</t>
  </si>
  <si>
    <t>Christopher Price</t>
  </si>
  <si>
    <t>Keenan</t>
  </si>
  <si>
    <t>Megan Rich</t>
  </si>
  <si>
    <t>keenan.jensen@bilearner.com</t>
  </si>
  <si>
    <t>20-10-1999</t>
  </si>
  <si>
    <t>Erikfort</t>
  </si>
  <si>
    <t>Leslie Miller</t>
  </si>
  <si>
    <t>Malakai</t>
  </si>
  <si>
    <t>James Dorsey</t>
  </si>
  <si>
    <t>malakai.whitehead@bilearner.com</t>
  </si>
  <si>
    <t>19-11-1947</t>
  </si>
  <si>
    <t>Danielside</t>
  </si>
  <si>
    <t>Travis Cummings</t>
  </si>
  <si>
    <t>Erik Gray MD</t>
  </si>
  <si>
    <t>parker.cunningham@bilearner.com</t>
  </si>
  <si>
    <t>27-11-1971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</si>
  <si>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</si>
  <si>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</si>
  <si>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</si>
  <si>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</si>
  <si>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</si>
  <si>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</si>
  <si>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</si>
  <si>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</si>
  <si>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</si>
  <si>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26-10-1962</t>
  </si>
  <si>
    <t>Jonesmouth</t>
  </si>
  <si>
    <t>Dr. John Moore</t>
  </si>
  <si>
    <t>Forbes</t>
  </si>
  <si>
    <t>Crystal Mahoney</t>
  </si>
  <si>
    <t>john.forbes@bilearner.com</t>
  </si>
  <si>
    <t>13-12-1957</t>
  </si>
  <si>
    <t>Tiffanystad</t>
  </si>
  <si>
    <t>Bobby Poole</t>
  </si>
  <si>
    <t>Violet</t>
  </si>
  <si>
    <t>violet.willis@bilearner.com</t>
  </si>
  <si>
    <t>Energy general place investment notice.</t>
  </si>
  <si>
    <t>14-02-1952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</si>
  <si>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</si>
  <si>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</si>
  <si>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</si>
  <si>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</si>
  <si>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</si>
  <si>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</si>
  <si>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21-08-1971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</si>
  <si>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</si>
  <si>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</si>
  <si>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</si>
  <si>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</si>
  <si>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</si>
  <si>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</si>
  <si>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</si>
  <si>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</si>
  <si>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</si>
  <si>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</si>
  <si>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19-02-1983</t>
  </si>
  <si>
    <t>Raymondberg</t>
  </si>
  <si>
    <t>Magdalena</t>
  </si>
  <si>
    <t>Charles Willis</t>
  </si>
  <si>
    <t>magdalena.fischer@bilearner.com</t>
  </si>
  <si>
    <t>19-11-1944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</si>
  <si>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</si>
  <si>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</si>
  <si>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</si>
  <si>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</si>
  <si>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</si>
  <si>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</si>
  <si>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</si>
  <si>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</si>
  <si>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</si>
  <si>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</si>
  <si>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</si>
  <si>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</si>
  <si>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</si>
  <si>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</si>
  <si>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</si>
  <si>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</si>
  <si>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</si>
  <si>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</si>
  <si>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</si>
  <si>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</si>
  <si>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</si>
  <si>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</si>
  <si>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</si>
  <si>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</si>
  <si>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27-02-2001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</si>
  <si>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</si>
  <si>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</si>
  <si>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</si>
  <si>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</si>
  <si>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</si>
  <si>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</si>
  <si>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</si>
  <si>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</si>
  <si>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</si>
  <si>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</si>
  <si>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</si>
  <si>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14-05-1967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</si>
  <si>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</si>
  <si>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</si>
  <si>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</si>
  <si>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</si>
  <si>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</si>
  <si>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</si>
  <si>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</si>
  <si>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</si>
  <si>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</si>
  <si>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</si>
  <si>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23-08-1991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</si>
  <si>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</si>
  <si>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</si>
  <si>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</si>
  <si>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</si>
  <si>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</si>
  <si>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</si>
  <si>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</si>
  <si>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</si>
  <si>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</si>
  <si>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</si>
  <si>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</si>
  <si>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28-02-1984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</si>
  <si>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</si>
  <si>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</si>
  <si>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</si>
  <si>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</si>
  <si>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</si>
  <si>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</si>
  <si>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</si>
  <si>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</si>
  <si>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</si>
  <si>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21-02-1976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</si>
  <si>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</si>
  <si>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</si>
  <si>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</si>
  <si>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</si>
  <si>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</si>
  <si>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</si>
  <si>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</si>
  <si>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</si>
  <si>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</si>
  <si>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</si>
  <si>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24-04-1973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</si>
  <si>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</si>
  <si>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</si>
  <si>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</si>
  <si>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</si>
  <si>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</si>
  <si>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</si>
  <si>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27-02-1943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</si>
  <si>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</si>
  <si>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</si>
  <si>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</si>
  <si>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</si>
  <si>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</si>
  <si>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</si>
  <si>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31-12-1993</t>
  </si>
  <si>
    <t>Murrayside</t>
  </si>
  <si>
    <t>John Whitaker</t>
  </si>
  <si>
    <t>Dalia</t>
  </si>
  <si>
    <t>Michelle Nguyen</t>
  </si>
  <si>
    <t>dalia.booth@bilearner.com</t>
  </si>
  <si>
    <t>26-07-1997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</si>
  <si>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</si>
  <si>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</si>
  <si>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</si>
  <si>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</si>
  <si>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</si>
  <si>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</si>
  <si>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</si>
  <si>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</si>
  <si>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</si>
  <si>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</si>
  <si>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17-01-1943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</si>
  <si>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</si>
  <si>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</si>
  <si>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</si>
  <si>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</si>
  <si>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</si>
  <si>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</si>
  <si>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</si>
  <si>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</si>
  <si>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</si>
  <si>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East Travisstad</t>
  </si>
  <si>
    <t>Pamela Mclaughlin</t>
  </si>
  <si>
    <t>Erin Richard</t>
  </si>
  <si>
    <t>antoine.murray@bilearner.com</t>
  </si>
  <si>
    <t>Where author federal Democrat in institution.</t>
  </si>
  <si>
    <t>15-09-1943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</si>
  <si>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</si>
  <si>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</si>
  <si>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</si>
  <si>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</si>
  <si>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</si>
  <si>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</si>
  <si>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20-03-1993</t>
  </si>
  <si>
    <t>Eddiemouth</t>
  </si>
  <si>
    <t>Dr.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</si>
  <si>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</si>
  <si>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</si>
  <si>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</si>
  <si>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</si>
  <si>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</si>
  <si>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</si>
  <si>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</si>
  <si>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</si>
  <si>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</si>
  <si>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</si>
  <si>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</si>
  <si>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</si>
  <si>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</si>
  <si>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</si>
  <si>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</si>
  <si>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</si>
  <si>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</si>
  <si>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</si>
  <si>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</si>
  <si>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</si>
  <si>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</si>
  <si>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17-02-1983</t>
  </si>
  <si>
    <t>Billyville</t>
  </si>
  <si>
    <t>Regina Blevins</t>
  </si>
  <si>
    <t>Benjamin Johnson</t>
  </si>
  <si>
    <t>milagros.jimenez@bilearner.com</t>
  </si>
  <si>
    <t>24-08-1960</t>
  </si>
  <si>
    <t>Kingborough</t>
  </si>
  <si>
    <t>Cathy Wolf</t>
  </si>
  <si>
    <t>Tyler Galvan</t>
  </si>
  <si>
    <t>timothy.goodwin@bilearner.com</t>
  </si>
  <si>
    <t>Station today affect many know.</t>
  </si>
  <si>
    <t>25-08-1953</t>
  </si>
  <si>
    <t>Laneside</t>
  </si>
  <si>
    <t>Terri Morris</t>
  </si>
  <si>
    <t>reese.kennedy@bilearner.com</t>
  </si>
  <si>
    <t>Factor strategy defense citizen.</t>
  </si>
  <si>
    <t>22-07-1944</t>
  </si>
  <si>
    <t>North Danieltown</t>
  </si>
  <si>
    <t>Mariam</t>
  </si>
  <si>
    <t>John Hurst</t>
  </si>
  <si>
    <t>mariam.doyle@bilearner.com</t>
  </si>
  <si>
    <t>Soon walk early star.</t>
  </si>
  <si>
    <t>29-07-1959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</si>
  <si>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</si>
  <si>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</si>
  <si>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</si>
  <si>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</si>
  <si>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</si>
  <si>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</si>
  <si>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</si>
  <si>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</si>
  <si>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</si>
  <si>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16-09-1987</t>
  </si>
  <si>
    <t>Butlershire</t>
  </si>
  <si>
    <t>Sergio James</t>
  </si>
  <si>
    <t>Cynthia Nguyen</t>
  </si>
  <si>
    <t>salvador.robinson@bilearner.com</t>
  </si>
  <si>
    <t>Most sport property respond.</t>
  </si>
  <si>
    <t>31-01-1952</t>
  </si>
  <si>
    <t>Henrytown</t>
  </si>
  <si>
    <t>Brian Kelly</t>
  </si>
  <si>
    <t>Brian Ortiz MD</t>
  </si>
  <si>
    <t>ahmed.mcmahon@bilearner.com</t>
  </si>
  <si>
    <t>30-05-2000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</si>
  <si>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</si>
  <si>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</si>
  <si>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</si>
  <si>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</si>
  <si>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</si>
  <si>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</si>
  <si>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</si>
  <si>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</si>
  <si>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</si>
  <si>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22-10-1982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</si>
  <si>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</si>
  <si>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</si>
  <si>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</si>
  <si>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</si>
  <si>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</si>
  <si>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</si>
  <si>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</si>
  <si>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</si>
  <si>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</si>
  <si>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</si>
  <si>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</si>
  <si>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</si>
  <si>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</si>
  <si>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</si>
  <si>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</si>
  <si>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</si>
  <si>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</si>
  <si>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</si>
  <si>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14-06-1960</t>
  </si>
  <si>
    <t>Rickey Smith</t>
  </si>
  <si>
    <t>Leticia</t>
  </si>
  <si>
    <t>Parks</t>
  </si>
  <si>
    <t>Zachary Parker</t>
  </si>
  <si>
    <t>leticia.parks@bilearner.com</t>
  </si>
  <si>
    <t>23-11-1944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</si>
  <si>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</si>
  <si>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</si>
  <si>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</si>
  <si>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</si>
  <si>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</si>
  <si>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</si>
  <si>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22-12-1991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</si>
  <si>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</si>
  <si>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</si>
  <si>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</si>
  <si>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</si>
  <si>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</si>
  <si>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</si>
  <si>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19-12-1956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</si>
  <si>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</si>
  <si>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</si>
  <si>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</si>
  <si>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</si>
  <si>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</si>
  <si>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</si>
  <si>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</si>
  <si>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</si>
  <si>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</si>
  <si>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</si>
  <si>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</si>
  <si>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</si>
  <si>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</si>
  <si>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</si>
  <si>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</si>
  <si>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</si>
  <si>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</si>
  <si>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</si>
  <si>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</si>
  <si>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</si>
  <si>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</si>
  <si>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</si>
  <si>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</si>
  <si>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</si>
  <si>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</si>
  <si>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19-11-1953</t>
  </si>
  <si>
    <t>Leslie Jacobs</t>
  </si>
  <si>
    <t>Uriel</t>
  </si>
  <si>
    <t>Tyler Christian</t>
  </si>
  <si>
    <t>uriel.brennan@bilearner.com</t>
  </si>
  <si>
    <t>25-12-1975</t>
  </si>
  <si>
    <t>Lake Johnny</t>
  </si>
  <si>
    <t>Ricky Mora</t>
  </si>
  <si>
    <t>Brandi Lambert</t>
  </si>
  <si>
    <t>gretchen.richards@bilearner.com</t>
  </si>
  <si>
    <t>Somebody air turn. Dark civil any serious.</t>
  </si>
  <si>
    <t>28-05-1994</t>
  </si>
  <si>
    <t>North Courtneychester</t>
  </si>
  <si>
    <t>Matthew Garner</t>
  </si>
  <si>
    <t>Taylor Shaw</t>
  </si>
  <si>
    <t>madden.roman@bilearner.com</t>
  </si>
  <si>
    <t>15-05-1953</t>
  </si>
  <si>
    <t>Lake Williamland</t>
  </si>
  <si>
    <t>Kyle Escobar</t>
  </si>
  <si>
    <t>Michelle Scott</t>
  </si>
  <si>
    <t>keshawn.singh@bilearner.com</t>
  </si>
  <si>
    <t>Be there wide. Treatment blue learn choice.</t>
  </si>
  <si>
    <t>22-05-1976</t>
  </si>
  <si>
    <t>North Kimside</t>
  </si>
  <si>
    <t>Leah Thomas</t>
  </si>
  <si>
    <t>Lawrence Walsh</t>
  </si>
  <si>
    <t>barrett.obrien@bilearner.com</t>
  </si>
  <si>
    <t>Hair force rate state own lose administration.</t>
  </si>
  <si>
    <t>13-02-1943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</si>
  <si>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</si>
  <si>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</si>
  <si>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</si>
  <si>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</si>
  <si>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</si>
  <si>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</si>
  <si>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</si>
  <si>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</si>
  <si>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</si>
  <si>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</si>
  <si>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27-09-1944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</si>
  <si>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</si>
  <si>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</si>
  <si>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</si>
  <si>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</si>
  <si>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</si>
  <si>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</si>
  <si>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</si>
  <si>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</si>
  <si>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</si>
  <si>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</si>
  <si>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17-09-1980</t>
  </si>
  <si>
    <t>East Robinville</t>
  </si>
  <si>
    <t>Brian Schmidt</t>
  </si>
  <si>
    <t>Linda Simmons</t>
  </si>
  <si>
    <t>terrell.guerra@bilearner.com</t>
  </si>
  <si>
    <t>24-06-1983</t>
  </si>
  <si>
    <t>Floresmouth</t>
  </si>
  <si>
    <t>Rachel Parker</t>
  </si>
  <si>
    <t>Gerald Carpenter</t>
  </si>
  <si>
    <t>reginald.klein@bilearner.com</t>
  </si>
  <si>
    <t>Above difference event coach.</t>
  </si>
  <si>
    <t>18-07-1960</t>
  </si>
  <si>
    <t>Castrofort</t>
  </si>
  <si>
    <t>Heather Barrett</t>
  </si>
  <si>
    <t>Barry Powell</t>
  </si>
  <si>
    <t>marcos.sloan@bilearner.com</t>
  </si>
  <si>
    <t>Husband should TV sport message friend history.</t>
  </si>
  <si>
    <t>22-08-1990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</si>
  <si>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</si>
  <si>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</si>
  <si>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</si>
  <si>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</si>
  <si>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</si>
  <si>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</si>
  <si>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</si>
  <si>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</si>
  <si>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</si>
  <si>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13-06-1958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</si>
  <si>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</si>
  <si>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</si>
  <si>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</si>
  <si>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</si>
  <si>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</si>
  <si>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</si>
  <si>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</si>
  <si>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</si>
  <si>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</si>
  <si>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</si>
  <si>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23-09-1945</t>
  </si>
  <si>
    <t>Benjaminton</t>
  </si>
  <si>
    <t>Ronald Nunez</t>
  </si>
  <si>
    <t>Dawn Smith</t>
  </si>
  <si>
    <t>hayley.chung@bilearner.com</t>
  </si>
  <si>
    <t>Rather event ground scientist change.</t>
  </si>
  <si>
    <t>19-09-1985</t>
  </si>
  <si>
    <t>Lake Ashleyview</t>
  </si>
  <si>
    <t>Michael Hayes</t>
  </si>
  <si>
    <t>ellis.maldonado@bilearner.com</t>
  </si>
  <si>
    <t>Each himself anything you.</t>
  </si>
  <si>
    <t>22-03-1958</t>
  </si>
  <si>
    <t>Perezmouth</t>
  </si>
  <si>
    <t>Roger David</t>
  </si>
  <si>
    <t>Brandy Coleman</t>
  </si>
  <si>
    <t>alena.ibarra@bilearner.com</t>
  </si>
  <si>
    <t>Into go between. Before number education fast.</t>
  </si>
  <si>
    <t>19-05-1949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</si>
  <si>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</si>
  <si>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</si>
  <si>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</si>
  <si>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</si>
  <si>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</si>
  <si>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</si>
  <si>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</si>
  <si>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</si>
  <si>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</si>
  <si>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</si>
  <si>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</si>
  <si>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</si>
  <si>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</si>
  <si>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</si>
  <si>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</si>
  <si>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17-04-1953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</si>
  <si>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</si>
  <si>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</si>
  <si>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</si>
  <si>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</si>
  <si>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</si>
  <si>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</si>
  <si>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</si>
  <si>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</si>
  <si>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30-10-1996</t>
  </si>
  <si>
    <t>South Danielshire</t>
  </si>
  <si>
    <t>Elizabeth Frank</t>
  </si>
  <si>
    <t>Thomas Ryan</t>
  </si>
  <si>
    <t>sam.gross@bilearner.com</t>
  </si>
  <si>
    <t>19-11-1957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</si>
  <si>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</si>
  <si>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</si>
  <si>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</si>
  <si>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</si>
  <si>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</si>
  <si>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</si>
  <si>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</si>
  <si>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</si>
  <si>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13-10-1994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</si>
  <si>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</si>
  <si>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</si>
  <si>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</si>
  <si>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</si>
  <si>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</si>
  <si>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</si>
  <si>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</si>
  <si>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</si>
  <si>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</si>
  <si>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</si>
  <si>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16-07-1952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</si>
  <si>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</si>
  <si>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</si>
  <si>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</si>
  <si>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</si>
  <si>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</si>
  <si>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</si>
  <si>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</si>
  <si>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</si>
  <si>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</si>
  <si>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</si>
  <si>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</si>
  <si>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</si>
  <si>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</si>
  <si>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</si>
  <si>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</si>
  <si>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</si>
  <si>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</si>
  <si>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</si>
  <si>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</si>
  <si>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</si>
  <si>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</si>
  <si>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</si>
  <si>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</si>
  <si>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</si>
  <si>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</si>
  <si>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16-08-2000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</si>
  <si>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</si>
  <si>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</si>
  <si>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</si>
  <si>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</si>
  <si>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</si>
  <si>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</si>
  <si>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</si>
  <si>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</si>
  <si>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</si>
  <si>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</si>
  <si>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</si>
  <si>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</si>
  <si>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</si>
  <si>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</si>
  <si>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</si>
  <si>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16-03-1949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</si>
  <si>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</si>
  <si>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</si>
  <si>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</si>
  <si>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</si>
  <si>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</si>
  <si>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</si>
  <si>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</si>
  <si>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</si>
  <si>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</si>
  <si>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18-08-1974</t>
  </si>
  <si>
    <t>Rebeccaville</t>
  </si>
  <si>
    <t>Daniel Johnson</t>
  </si>
  <si>
    <t>David Patel</t>
  </si>
  <si>
    <t>alexzander.guzman@bilearner.com</t>
  </si>
  <si>
    <t>And even room after establish. Me single stage.</t>
  </si>
  <si>
    <t>15-06-1982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</si>
  <si>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</si>
  <si>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</si>
  <si>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</si>
  <si>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</si>
  <si>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</si>
  <si>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</si>
  <si>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</si>
  <si>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</si>
  <si>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</si>
  <si>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</si>
  <si>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</si>
  <si>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22-11-1956</t>
  </si>
  <si>
    <t>South Christopher</t>
  </si>
  <si>
    <t>Amber Peterson</t>
  </si>
  <si>
    <t>Pamela Shelton</t>
  </si>
  <si>
    <t>emmett.chandler@bilearner.com</t>
  </si>
  <si>
    <t>Price apply father morning population.</t>
  </si>
  <si>
    <t>22-01-1963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</si>
  <si>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</si>
  <si>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</si>
  <si>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</si>
  <si>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</si>
  <si>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</si>
  <si>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</si>
  <si>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</si>
  <si>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</si>
  <si>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</si>
  <si>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</si>
  <si>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</si>
  <si>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</si>
  <si>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25-04-1948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</si>
  <si>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</si>
  <si>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</si>
  <si>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</si>
  <si>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</si>
  <si>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</si>
  <si>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</si>
  <si>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</si>
  <si>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</si>
  <si>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</si>
  <si>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</si>
  <si>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</si>
  <si>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18-04-1963</t>
  </si>
  <si>
    <t>Jennifer Austin</t>
  </si>
  <si>
    <t>Edwin Freeman</t>
  </si>
  <si>
    <t>darryl.wiley@bilearner.com</t>
  </si>
  <si>
    <t>Game play arm argue blood try here.</t>
  </si>
  <si>
    <t>30-08-1976</t>
  </si>
  <si>
    <t>Justin Murphy</t>
  </si>
  <si>
    <t>Blevins</t>
  </si>
  <si>
    <t>Melissa Rice</t>
  </si>
  <si>
    <t>liam.blevins@bilearner.com</t>
  </si>
  <si>
    <t>Dog dark piece where ask low away.</t>
  </si>
  <si>
    <t>22-09-1991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</si>
  <si>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</si>
  <si>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</si>
  <si>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</si>
  <si>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</si>
  <si>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</si>
  <si>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</si>
  <si>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</si>
  <si>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</si>
  <si>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</si>
  <si>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</si>
  <si>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23-04-1958</t>
  </si>
  <si>
    <t>Port Brandi</t>
  </si>
  <si>
    <t>Nicole Smith</t>
  </si>
  <si>
    <t>Christopher Mccann</t>
  </si>
  <si>
    <t>alison.evans@bilearner.com</t>
  </si>
  <si>
    <t>Nation you bad daughter only huge them.</t>
  </si>
  <si>
    <t>30-05-1977</t>
  </si>
  <si>
    <t>Davisfurt</t>
  </si>
  <si>
    <t>Matthew Barrera</t>
  </si>
  <si>
    <t>Melanie Mullins</t>
  </si>
  <si>
    <t>humberto.rocha@bilearner.com</t>
  </si>
  <si>
    <t>22-09-1964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</si>
  <si>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</si>
  <si>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</si>
  <si>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</si>
  <si>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</si>
  <si>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</si>
  <si>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</si>
  <si>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</si>
  <si>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</si>
  <si>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</si>
  <si>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23-07-1962</t>
  </si>
  <si>
    <t>Swansonton</t>
  </si>
  <si>
    <t>Arthur Morales</t>
  </si>
  <si>
    <t>Mcclure</t>
  </si>
  <si>
    <t>Barry Mcfarland</t>
  </si>
  <si>
    <t>camden.mcclure@bilearner.com</t>
  </si>
  <si>
    <t>19-12-1973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</si>
  <si>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</si>
  <si>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</si>
  <si>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</si>
  <si>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</si>
  <si>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</si>
  <si>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</si>
  <si>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16-04-1973</t>
  </si>
  <si>
    <t>Lake Chris</t>
  </si>
  <si>
    <t>Camron</t>
  </si>
  <si>
    <t>Jennifer Lamb</t>
  </si>
  <si>
    <t>camron.jenkins@bilearner.com</t>
  </si>
  <si>
    <t>28-03-1976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</si>
  <si>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</si>
  <si>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</si>
  <si>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</si>
  <si>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</si>
  <si>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</si>
  <si>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</si>
  <si>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</si>
  <si>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</si>
  <si>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</si>
  <si>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</si>
  <si>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31-12-1969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</si>
  <si>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</si>
  <si>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</si>
  <si>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</si>
  <si>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</si>
  <si>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</si>
  <si>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</si>
  <si>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</si>
  <si>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</si>
  <si>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</si>
  <si>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</si>
  <si>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</si>
  <si>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13-04-1992</t>
  </si>
  <si>
    <t>East Keithside</t>
  </si>
  <si>
    <t>Alexander Bradley</t>
  </si>
  <si>
    <t>Doris Boyd</t>
  </si>
  <si>
    <t>kristin.hickman@bilearner.com</t>
  </si>
  <si>
    <t>Hard thousand fund follow take want full.</t>
  </si>
  <si>
    <t>17-01-1989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</si>
  <si>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</si>
  <si>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</si>
  <si>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</si>
  <si>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</si>
  <si>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</si>
  <si>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</si>
  <si>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</si>
  <si>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</si>
  <si>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</si>
  <si>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</si>
  <si>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</si>
  <si>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15-10-1996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</si>
  <si>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</si>
  <si>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</si>
  <si>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</si>
  <si>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</si>
  <si>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</si>
  <si>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</si>
  <si>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</si>
  <si>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</si>
  <si>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</si>
  <si>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23-10-1972</t>
  </si>
  <si>
    <t>South Daniel</t>
  </si>
  <si>
    <t>Anita Dixon</t>
  </si>
  <si>
    <t>Mila</t>
  </si>
  <si>
    <t>Poole</t>
  </si>
  <si>
    <t>Erin Abbott</t>
  </si>
  <si>
    <t>mila.poole@bilearner.com</t>
  </si>
  <si>
    <t>22-09-1988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</si>
  <si>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</si>
  <si>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</si>
  <si>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</si>
  <si>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</si>
  <si>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</si>
  <si>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</si>
  <si>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</si>
  <si>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</si>
  <si>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</si>
  <si>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</si>
  <si>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</si>
  <si>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</si>
  <si>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</si>
  <si>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27-08-1970</t>
  </si>
  <si>
    <t>West Paula</t>
  </si>
  <si>
    <t>Valerie Blair</t>
  </si>
  <si>
    <t>David Fox</t>
  </si>
  <si>
    <t>george.meyers@bilearner.com</t>
  </si>
  <si>
    <t>14-04-1961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</si>
  <si>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</si>
  <si>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</si>
  <si>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</si>
  <si>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</si>
  <si>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</si>
  <si>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</si>
  <si>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</si>
  <si>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</si>
  <si>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</si>
  <si>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</si>
  <si>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</si>
  <si>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</si>
  <si>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</si>
  <si>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</si>
  <si>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</si>
  <si>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</si>
  <si>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</si>
  <si>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21-10-1959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</si>
  <si>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</si>
  <si>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</si>
  <si>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</si>
  <si>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</si>
  <si>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</si>
  <si>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</si>
  <si>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</si>
  <si>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</si>
  <si>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</si>
  <si>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</si>
  <si>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</si>
  <si>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</si>
  <si>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</si>
  <si>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>Mrs. Tiffany Horton</t>
  </si>
  <si>
    <t>Lindsay Nguyen</t>
  </si>
  <si>
    <t>marquise.pacheco@bilearner.com</t>
  </si>
  <si>
    <t>24-05-1955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</si>
  <si>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</si>
  <si>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</si>
  <si>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</si>
  <si>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</si>
  <si>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</si>
  <si>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</si>
  <si>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</si>
  <si>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</si>
  <si>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</si>
  <si>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</si>
  <si>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</si>
  <si>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</si>
  <si>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</si>
  <si>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</si>
  <si>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</si>
  <si>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</si>
  <si>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</si>
  <si>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</si>
  <si>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</si>
  <si>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</si>
  <si>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</si>
  <si>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</si>
  <si>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</si>
  <si>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15-11-1957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</si>
  <si>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</si>
  <si>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</si>
  <si>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</si>
  <si>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</si>
  <si>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</si>
  <si>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</si>
  <si>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</si>
  <si>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</si>
  <si>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</si>
  <si>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24-10-1988</t>
  </si>
  <si>
    <t>Andrewburgh</t>
  </si>
  <si>
    <t>David Miller MD</t>
  </si>
  <si>
    <t>Brianna</t>
  </si>
  <si>
    <t>Cindy Riley</t>
  </si>
  <si>
    <t>brianna.hurley@bilearner.com</t>
  </si>
  <si>
    <t>25-07-1959</t>
  </si>
  <si>
    <t>Hubbardtown</t>
  </si>
  <si>
    <t>Judith Ramsey</t>
  </si>
  <si>
    <t>Gary Davis</t>
  </si>
  <si>
    <t>ariel.may@bilearner.com</t>
  </si>
  <si>
    <t>26-10-1975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</si>
  <si>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</si>
  <si>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</si>
  <si>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</si>
  <si>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</si>
  <si>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</si>
  <si>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</si>
  <si>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15-07-1982</t>
  </si>
  <si>
    <t>Jodi Lyons</t>
  </si>
  <si>
    <t>Amber Ross</t>
  </si>
  <si>
    <t>aliana.blake@bilearner.com</t>
  </si>
  <si>
    <t>Technology eight stage hold chance after police.</t>
  </si>
  <si>
    <t>13-01-1959</t>
  </si>
  <si>
    <t>Ashley Stephens</t>
  </si>
  <si>
    <t>Gabriel Fitzgerald</t>
  </si>
  <si>
    <t>houston.burnett@bilearner.com</t>
  </si>
  <si>
    <t>Finish sense money public debate field professor.</t>
  </si>
  <si>
    <t>26-02-1942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</si>
  <si>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</si>
  <si>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</si>
  <si>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</si>
  <si>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</si>
  <si>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</si>
  <si>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</si>
  <si>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</si>
  <si>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</si>
  <si>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</si>
  <si>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</si>
  <si>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</si>
  <si>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14-09-1982</t>
  </si>
  <si>
    <t>Calhounchester</t>
  </si>
  <si>
    <t>James Dixon</t>
  </si>
  <si>
    <t>Andrew Fleming</t>
  </si>
  <si>
    <t>braden.nicholson@bilearner.com</t>
  </si>
  <si>
    <t>26-07-1994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</si>
  <si>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</si>
  <si>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</si>
  <si>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</si>
  <si>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</si>
  <si>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</si>
  <si>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</si>
  <si>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17-12-1946</t>
  </si>
  <si>
    <t>New Samuel</t>
  </si>
  <si>
    <t>Melissa Savage</t>
  </si>
  <si>
    <t>Foss</t>
  </si>
  <si>
    <t>IT Director</t>
  </si>
  <si>
    <t>Renee Johnson</t>
  </si>
  <si>
    <t>jason.foss@bilearner.com</t>
  </si>
  <si>
    <t>26-03-1977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</si>
  <si>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</si>
  <si>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</si>
  <si>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</si>
  <si>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</si>
  <si>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</si>
  <si>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</si>
  <si>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</si>
  <si>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</si>
  <si>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</si>
  <si>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</si>
  <si>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</si>
  <si>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17-04-1950</t>
  </si>
  <si>
    <t>West Crystalberg</t>
  </si>
  <si>
    <t>Dale Heath</t>
  </si>
  <si>
    <t>Amy Palmer</t>
  </si>
  <si>
    <t>peter.monroe@bilearner.com</t>
  </si>
  <si>
    <t>22-05-1944</t>
  </si>
  <si>
    <t>New Nicoletown</t>
  </si>
  <si>
    <t>Jon Reed</t>
  </si>
  <si>
    <t>Brian</t>
  </si>
  <si>
    <t>Champaigne</t>
  </si>
  <si>
    <t>Natalie Liu</t>
  </si>
  <si>
    <t>brian.champaigne@bilearner.com</t>
  </si>
  <si>
    <t>27-11-1947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</si>
  <si>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</si>
  <si>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</si>
  <si>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</si>
  <si>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</si>
  <si>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</si>
  <si>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</si>
  <si>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</si>
  <si>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25-10-1945</t>
  </si>
  <si>
    <t>Joshuashire</t>
  </si>
  <si>
    <t>Timothy Mckee</t>
  </si>
  <si>
    <t>Timothy Jackson</t>
  </si>
  <si>
    <t>ricardo.ruiz@bilearner.com</t>
  </si>
  <si>
    <t>24-08-1985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</si>
  <si>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</si>
  <si>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</si>
  <si>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</si>
  <si>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</si>
  <si>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</si>
  <si>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</si>
  <si>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</si>
  <si>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</si>
  <si>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</si>
  <si>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</si>
  <si>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31-01-1989</t>
  </si>
  <si>
    <t>Matthewsview</t>
  </si>
  <si>
    <t>Vanessa Johnson</t>
  </si>
  <si>
    <t>Villa</t>
  </si>
  <si>
    <t>Michael Johnson</t>
  </si>
  <si>
    <t>graham.villa@bilearner.com</t>
  </si>
  <si>
    <t>23-07-1954</t>
  </si>
  <si>
    <t>Cynthialand</t>
  </si>
  <si>
    <t>Charles Garcia</t>
  </si>
  <si>
    <t>Carmen Patterson</t>
  </si>
  <si>
    <t>kyle.ali@bilearner.com</t>
  </si>
  <si>
    <t>21-07-1954</t>
  </si>
  <si>
    <t>Woodport</t>
  </si>
  <si>
    <t>Daniel Hughes</t>
  </si>
  <si>
    <t>Thomas Smith</t>
  </si>
  <si>
    <t>giovanna.romero@bilearner.com</t>
  </si>
  <si>
    <t>28-05-1944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</si>
  <si>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</si>
  <si>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</si>
  <si>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</si>
  <si>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</si>
  <si>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</si>
  <si>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</si>
  <si>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</si>
  <si>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</si>
  <si>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</si>
  <si>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</si>
  <si>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</si>
  <si>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</si>
  <si>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</si>
  <si>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</si>
  <si>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</si>
  <si>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26-01-1970</t>
  </si>
  <si>
    <t>Goodwinbury</t>
  </si>
  <si>
    <t>Douglas Silva</t>
  </si>
  <si>
    <t>selina.mullins@bilearner.com</t>
  </si>
  <si>
    <t>Reduce evidence policy clear nothing at.</t>
  </si>
  <si>
    <t>18-03-1961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</si>
  <si>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</si>
  <si>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</si>
  <si>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</si>
  <si>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</si>
  <si>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</si>
  <si>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</si>
  <si>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</si>
  <si>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</si>
  <si>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</si>
  <si>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</si>
  <si>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</si>
  <si>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</si>
  <si>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</si>
  <si>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</si>
  <si>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</si>
  <si>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</si>
  <si>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</si>
  <si>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</si>
  <si>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</si>
  <si>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17-06-1948</t>
  </si>
  <si>
    <t>Victoriaview</t>
  </si>
  <si>
    <t>Carlos Boyer MD</t>
  </si>
  <si>
    <t>Joy</t>
  </si>
  <si>
    <t>Jennifer Graves</t>
  </si>
  <si>
    <t>joy.sellers@bilearner.com</t>
  </si>
  <si>
    <t>Lake Sarahmouth</t>
  </si>
  <si>
    <t>Mrs.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</si>
  <si>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</si>
  <si>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</si>
  <si>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</si>
  <si>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</si>
  <si>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</si>
  <si>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</si>
  <si>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</si>
  <si>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23-12-1949</t>
  </si>
  <si>
    <t>South Kimberlyshire</t>
  </si>
  <si>
    <t>Paul Page</t>
  </si>
  <si>
    <t>Nathan Espinoza</t>
  </si>
  <si>
    <t>vanessa.zuniga@bilearner.com</t>
  </si>
  <si>
    <t>16-02-1976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</si>
  <si>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</si>
  <si>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</si>
  <si>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</si>
  <si>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</si>
  <si>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</si>
  <si>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</si>
  <si>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</si>
  <si>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</si>
  <si>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</si>
  <si>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</si>
  <si>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</si>
  <si>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</si>
  <si>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</si>
  <si>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</si>
  <si>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</si>
  <si>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20-06-1972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</si>
  <si>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</si>
  <si>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</si>
  <si>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</si>
  <si>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</si>
  <si>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</si>
  <si>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</si>
  <si>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</si>
  <si>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</si>
  <si>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</si>
  <si>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</si>
  <si>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</si>
  <si>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24-03-1988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</si>
  <si>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</si>
  <si>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</si>
  <si>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</si>
  <si>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</si>
  <si>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</si>
  <si>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</si>
  <si>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27-12-1946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</si>
  <si>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</si>
  <si>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</si>
  <si>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</si>
  <si>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</si>
  <si>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</si>
  <si>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</si>
  <si>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</si>
  <si>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</si>
  <si>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</si>
  <si>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</si>
  <si>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18-10-1941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</si>
  <si>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</si>
  <si>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</si>
  <si>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</si>
  <si>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</si>
  <si>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</si>
  <si>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</si>
  <si>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</si>
  <si>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</si>
  <si>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</si>
  <si>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</si>
  <si>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</si>
  <si>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</si>
  <si>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25-07-1989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</si>
  <si>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</si>
  <si>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</si>
  <si>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</si>
  <si>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</si>
  <si>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</si>
  <si>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</si>
  <si>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</si>
  <si>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</si>
  <si>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</si>
  <si>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</si>
  <si>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</si>
  <si>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</si>
  <si>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26-12-1963</t>
  </si>
  <si>
    <t>Smithtown</t>
  </si>
  <si>
    <t>Julia Price</t>
  </si>
  <si>
    <t>Julia Johnson</t>
  </si>
  <si>
    <t>melody.wright@bilearner.com</t>
  </si>
  <si>
    <t>14-05-1963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</si>
  <si>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</si>
  <si>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</si>
  <si>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</si>
  <si>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</si>
  <si>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</si>
  <si>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</si>
  <si>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</si>
  <si>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</si>
  <si>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</si>
  <si>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24-08-1954</t>
  </si>
  <si>
    <t>Cristinamouth</t>
  </si>
  <si>
    <t>Jennifer Gutierrez</t>
  </si>
  <si>
    <t>Jeffrey Santana</t>
  </si>
  <si>
    <t>zaniyah.parks@bilearner.com</t>
  </si>
  <si>
    <t>Difference wide news north we.</t>
  </si>
  <si>
    <t>21-01-1949</t>
  </si>
  <si>
    <t>South Sherryshire</t>
  </si>
  <si>
    <t>Mrs.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</si>
  <si>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</si>
  <si>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</si>
  <si>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</si>
  <si>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</si>
  <si>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</si>
  <si>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</si>
  <si>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</si>
  <si>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17-03-1969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</si>
  <si>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</si>
  <si>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</si>
  <si>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</si>
  <si>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</si>
  <si>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</si>
  <si>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</si>
  <si>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</si>
  <si>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</si>
  <si>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</si>
  <si>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</si>
  <si>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28-03-1964</t>
  </si>
  <si>
    <t>North Samantha</t>
  </si>
  <si>
    <t>Jerry Davis</t>
  </si>
  <si>
    <t>Nylah</t>
  </si>
  <si>
    <t>Brenda Salas</t>
  </si>
  <si>
    <t>nylah.hood@bilearner.com</t>
  </si>
  <si>
    <t>14-06-1991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</si>
  <si>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</si>
  <si>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</si>
  <si>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</si>
  <si>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</si>
  <si>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</si>
  <si>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</si>
  <si>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</si>
  <si>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</si>
  <si>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</si>
  <si>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17-05-1953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</si>
  <si>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</si>
  <si>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</si>
  <si>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</si>
  <si>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</si>
  <si>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</si>
  <si>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</si>
  <si>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</si>
  <si>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</si>
  <si>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</si>
  <si>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</si>
  <si>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</si>
  <si>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</si>
  <si>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</si>
  <si>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21-05-1951</t>
  </si>
  <si>
    <t>East Joseton</t>
  </si>
  <si>
    <t>Nicholas Larson</t>
  </si>
  <si>
    <t>Lisa Holloway DDS</t>
  </si>
  <si>
    <t>demetrius.cooley@bilearner.com</t>
  </si>
  <si>
    <t>East Tiffanyfurt</t>
  </si>
  <si>
    <t>Mr. Casey Gonzales</t>
  </si>
  <si>
    <t>Lauren Baker</t>
  </si>
  <si>
    <t>chandler.reynolds@bilearner.com</t>
  </si>
  <si>
    <t>13-06-1966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</si>
  <si>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</si>
  <si>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</si>
  <si>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</si>
  <si>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</si>
  <si>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</si>
  <si>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</si>
  <si>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</si>
  <si>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</si>
  <si>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</si>
  <si>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</si>
  <si>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22-09-1978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</si>
  <si>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</si>
  <si>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</si>
  <si>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</si>
  <si>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</si>
  <si>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</si>
  <si>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</si>
  <si>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</si>
  <si>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</si>
  <si>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</si>
  <si>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24-07-1951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</si>
  <si>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</si>
  <si>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</si>
  <si>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</si>
  <si>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</si>
  <si>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</si>
  <si>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</si>
  <si>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</si>
  <si>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</si>
  <si>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</si>
  <si>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</si>
  <si>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</si>
  <si>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26-08-1994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</si>
  <si>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</si>
  <si>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</si>
  <si>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</si>
  <si>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</si>
  <si>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</si>
  <si>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</si>
  <si>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</si>
  <si>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</si>
  <si>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</si>
  <si>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</si>
  <si>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</si>
  <si>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</si>
  <si>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</si>
  <si>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</si>
  <si>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</si>
  <si>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</si>
  <si>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</si>
  <si>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</si>
  <si>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</si>
  <si>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</si>
  <si>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14-04-1946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</si>
  <si>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</si>
  <si>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</si>
  <si>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</si>
  <si>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</si>
  <si>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</si>
  <si>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</si>
  <si>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</si>
  <si>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</si>
  <si>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14-02-1990</t>
  </si>
  <si>
    <t>Lynn Hart</t>
  </si>
  <si>
    <t>Katherine Morgan</t>
  </si>
  <si>
    <t>kenna.simon@bilearner.com</t>
  </si>
  <si>
    <t>15-07-1970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</si>
  <si>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</si>
  <si>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</si>
  <si>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</si>
  <si>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</si>
  <si>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</si>
  <si>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</si>
  <si>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16-02-1954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</si>
  <si>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</si>
  <si>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</si>
  <si>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</si>
  <si>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</si>
  <si>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</si>
  <si>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</si>
  <si>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</si>
  <si>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</si>
  <si>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</si>
  <si>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</si>
  <si>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</si>
  <si>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25-04-1952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</si>
  <si>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</si>
  <si>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</si>
  <si>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</si>
  <si>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</si>
  <si>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</si>
  <si>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</si>
  <si>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</si>
  <si>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</si>
  <si>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</si>
  <si>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</si>
  <si>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</si>
  <si>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</si>
  <si>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</si>
  <si>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</si>
  <si>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</si>
  <si>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</si>
  <si>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</si>
  <si>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</si>
  <si>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</si>
  <si>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</si>
  <si>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</si>
  <si>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</si>
  <si>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</si>
  <si>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</si>
  <si>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</si>
  <si>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</si>
  <si>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26-10-1956</t>
  </si>
  <si>
    <t>Andreaview</t>
  </si>
  <si>
    <t>Michelle Gonzalez</t>
  </si>
  <si>
    <t>kaiden.cunningham@bilearner.com</t>
  </si>
  <si>
    <t>Develop together popular be.</t>
  </si>
  <si>
    <t>25-04-1996</t>
  </si>
  <si>
    <t>Barajasside</t>
  </si>
  <si>
    <t>Jessica Cunningham</t>
  </si>
  <si>
    <t>Jo Ruiz</t>
  </si>
  <si>
    <t>davion.vasquez@bilearner.com</t>
  </si>
  <si>
    <t>17-06-1964</t>
  </si>
  <si>
    <t>Carsonhaven</t>
  </si>
  <si>
    <t>Jessica Robinson</t>
  </si>
  <si>
    <t>Ernest Jones</t>
  </si>
  <si>
    <t>maeve.gordon@bilearner.com</t>
  </si>
  <si>
    <t>Kid actually Congress computer season behind.</t>
  </si>
  <si>
    <t>25-11-1965</t>
  </si>
  <si>
    <t>Lake Mauricefurt</t>
  </si>
  <si>
    <t>Thomas Nguyen</t>
  </si>
  <si>
    <t>Monserrat</t>
  </si>
  <si>
    <t>monserrat.ferguson@bilearner.com</t>
  </si>
  <si>
    <t>23-11-1957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</si>
  <si>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</si>
  <si>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</si>
  <si>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</si>
  <si>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</si>
  <si>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</si>
  <si>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</si>
  <si>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</si>
  <si>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</si>
  <si>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</si>
  <si>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</si>
  <si>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</si>
  <si>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</si>
  <si>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</si>
  <si>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</si>
  <si>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18-11-1967</t>
  </si>
  <si>
    <t>Lake Sherri</t>
  </si>
  <si>
    <t>Bradley Maldonado</t>
  </si>
  <si>
    <t>Kenny</t>
  </si>
  <si>
    <t>Sean Gonzalez</t>
  </si>
  <si>
    <t>kenny.rojas@bilearner.com</t>
  </si>
  <si>
    <t>17-11-1953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</si>
  <si>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</si>
  <si>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</si>
  <si>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</si>
  <si>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</si>
  <si>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</si>
  <si>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</si>
  <si>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</si>
  <si>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</si>
  <si>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</si>
  <si>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14-11-1985</t>
  </si>
  <si>
    <t>Josephstad</t>
  </si>
  <si>
    <t>Scott Cherry</t>
  </si>
  <si>
    <t>Erica Lawrence</t>
  </si>
  <si>
    <t>elisabeth.bradley@bilearner.com</t>
  </si>
  <si>
    <t>30-09-1966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</si>
  <si>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</si>
  <si>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</si>
  <si>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</si>
  <si>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</si>
  <si>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</si>
  <si>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</si>
  <si>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15-10-1959</t>
  </si>
  <si>
    <t>Kimfort</t>
  </si>
  <si>
    <t>Mrs. Kathryn Leon</t>
  </si>
  <si>
    <t>Mr. David Booth</t>
  </si>
  <si>
    <t>eden.choi@bilearner.com</t>
  </si>
  <si>
    <t>27-04-1990</t>
  </si>
  <si>
    <t>New Jacob</t>
  </si>
  <si>
    <t>Katherine Nelson</t>
  </si>
  <si>
    <t>Mrs. Debra Flynn</t>
  </si>
  <si>
    <t>emerson.grimes@bilearner.com</t>
  </si>
  <si>
    <t>Anything human medical offer dinner hard by.</t>
  </si>
  <si>
    <t>28-03-1995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</si>
  <si>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</si>
  <si>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</si>
  <si>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</si>
  <si>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</si>
  <si>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</si>
  <si>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</si>
  <si>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</si>
  <si>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</si>
  <si>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</si>
  <si>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</si>
  <si>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</si>
  <si>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</si>
  <si>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</si>
  <si>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</si>
  <si>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</si>
  <si>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</si>
  <si>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20-05-1994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</si>
  <si>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</si>
  <si>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</si>
  <si>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</si>
  <si>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</si>
  <si>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</si>
  <si>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</si>
  <si>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</si>
  <si>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</si>
  <si>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</si>
  <si>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</si>
  <si>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</si>
  <si>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</si>
  <si>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</si>
  <si>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</si>
  <si>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</si>
  <si>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</si>
  <si>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</si>
  <si>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</si>
  <si>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</si>
  <si>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</si>
  <si>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</si>
  <si>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</si>
  <si>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</si>
  <si>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</si>
  <si>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</si>
  <si>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</si>
  <si>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</si>
  <si>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</si>
  <si>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</si>
  <si>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</si>
  <si>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</si>
  <si>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</si>
  <si>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</si>
  <si>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</si>
  <si>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</si>
  <si>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</si>
  <si>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</si>
  <si>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</si>
  <si>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Joanna Dixon</t>
  </si>
  <si>
    <t>Michelle</t>
  </si>
  <si>
    <t>Jon Estes</t>
  </si>
  <si>
    <t>michelle.carter@bilearner.com</t>
  </si>
  <si>
    <t>28-01-1996</t>
  </si>
  <si>
    <t>South Mackenziestad</t>
  </si>
  <si>
    <t>Kelly Mays</t>
  </si>
  <si>
    <t>Jackie</t>
  </si>
  <si>
    <t>Julia Moss</t>
  </si>
  <si>
    <t>jackie.valentin@bilearner.com</t>
  </si>
  <si>
    <t>29-06-1977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</si>
  <si>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</si>
  <si>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</si>
  <si>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</si>
  <si>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</si>
  <si>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</si>
  <si>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</si>
  <si>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</si>
  <si>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</si>
  <si>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</si>
  <si>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</si>
  <si>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</si>
  <si>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</si>
  <si>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</si>
  <si>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</si>
  <si>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</si>
  <si>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</si>
  <si>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</si>
  <si>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</si>
  <si>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31-08-1992</t>
  </si>
  <si>
    <t>OH</t>
  </si>
  <si>
    <t>East Robertchester</t>
  </si>
  <si>
    <t>John Ortega</t>
  </si>
  <si>
    <t>Gerry</t>
  </si>
  <si>
    <t>Raymond Fields</t>
  </si>
  <si>
    <t>gerry.friedman@bilearner.com</t>
  </si>
  <si>
    <t>29-02-1996</t>
  </si>
  <si>
    <t>NY</t>
  </si>
  <si>
    <t>Williambury</t>
  </si>
  <si>
    <t>Valerie Tucker</t>
  </si>
  <si>
    <t>Noah</t>
  </si>
  <si>
    <t>Samuel Reyes</t>
  </si>
  <si>
    <t>noah.villanueva@bilearner.com</t>
  </si>
  <si>
    <t>27-09-1956</t>
  </si>
  <si>
    <t>ME</t>
  </si>
  <si>
    <t>Mr. Mike Rivera</t>
  </si>
  <si>
    <t>Mike</t>
  </si>
  <si>
    <t>Guilianno</t>
  </si>
  <si>
    <t>Martha Stone</t>
  </si>
  <si>
    <t>mike.guilianno@bilearner.com</t>
  </si>
  <si>
    <t>21-05-2001</t>
  </si>
  <si>
    <t>TN</t>
  </si>
  <si>
    <t>Lake Megan</t>
  </si>
  <si>
    <t>Alexis Lee</t>
  </si>
  <si>
    <t>Ozark</t>
  </si>
  <si>
    <t>Joshua Campbell</t>
  </si>
  <si>
    <t>travis.ozark@bilearner.com</t>
  </si>
  <si>
    <t>25-04-1980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</si>
  <si>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</si>
  <si>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</si>
  <si>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</si>
  <si>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</si>
  <si>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</si>
  <si>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</si>
  <si>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31-07-2000</t>
  </si>
  <si>
    <t>Amanda Johnson</t>
  </si>
  <si>
    <t>Joshua Mccoy</t>
  </si>
  <si>
    <t>callum.ford@bilearner.com</t>
  </si>
  <si>
    <t>24-07-1988</t>
  </si>
  <si>
    <t>Rebeccahaven</t>
  </si>
  <si>
    <t>April Montes</t>
  </si>
  <si>
    <t>Timothy Brown</t>
  </si>
  <si>
    <t>jabari.frank@bilearner.com</t>
  </si>
  <si>
    <t>26-12-1950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</si>
  <si>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</si>
  <si>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</si>
  <si>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</si>
  <si>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</si>
  <si>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</si>
  <si>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</si>
  <si>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</si>
  <si>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</si>
  <si>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</si>
  <si>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</si>
  <si>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</si>
  <si>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</si>
  <si>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</si>
  <si>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</si>
  <si>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</si>
  <si>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</si>
  <si>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</si>
  <si>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</si>
  <si>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</si>
  <si>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</si>
  <si>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</si>
  <si>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>Mrs. Jasmine Heath</t>
  </si>
  <si>
    <t>Nathan Silva</t>
  </si>
  <si>
    <t>aileen.wright@bilearner.com</t>
  </si>
  <si>
    <t>27-03-1956</t>
  </si>
  <si>
    <t>Karly</t>
  </si>
  <si>
    <t>Ho</t>
  </si>
  <si>
    <t>Julie Young</t>
  </si>
  <si>
    <t>karly.ho@bilearner.com</t>
  </si>
  <si>
    <t>25-03-1998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</si>
  <si>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</si>
  <si>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</si>
  <si>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</si>
  <si>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</si>
  <si>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</si>
  <si>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</si>
  <si>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20-05-1977</t>
  </si>
  <si>
    <t>New Ericaborough</t>
  </si>
  <si>
    <t>Jose Webster</t>
  </si>
  <si>
    <t>Mrs. Deanna Cooper</t>
  </si>
  <si>
    <t>layla.kane@bilearner.com</t>
  </si>
  <si>
    <t>25-09-1944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</si>
  <si>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</si>
  <si>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</si>
  <si>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</si>
  <si>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</si>
  <si>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</si>
  <si>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</si>
  <si>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</si>
  <si>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</si>
  <si>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</si>
  <si>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</si>
  <si>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</si>
  <si>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</si>
  <si>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</si>
  <si>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</si>
  <si>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16-01-1965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</si>
  <si>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</si>
  <si>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</si>
  <si>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</si>
  <si>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</si>
  <si>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</si>
  <si>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</si>
  <si>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</si>
  <si>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</si>
  <si>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</si>
  <si>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</si>
  <si>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</si>
  <si>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</si>
  <si>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</si>
  <si>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</si>
  <si>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</si>
  <si>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</si>
  <si>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</si>
  <si>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</si>
  <si>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</si>
  <si>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</si>
  <si>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</si>
  <si>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</si>
  <si>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</si>
  <si>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</si>
  <si>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</si>
  <si>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</si>
  <si>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</si>
  <si>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</si>
  <si>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</si>
  <si>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</si>
  <si>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</si>
  <si>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</si>
  <si>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</si>
  <si>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14-10-1976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</si>
  <si>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</si>
  <si>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</si>
  <si>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</si>
  <si>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</si>
  <si>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</si>
  <si>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</si>
  <si>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</si>
  <si>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</si>
  <si>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</si>
  <si>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13-08-1971</t>
  </si>
  <si>
    <t>Salazarstad</t>
  </si>
  <si>
    <t>Jason Velez</t>
  </si>
  <si>
    <t>Kelly James</t>
  </si>
  <si>
    <t>ronald.marquez@bilearner.com</t>
  </si>
  <si>
    <t>Join difference order size occur entire sell.</t>
  </si>
  <si>
    <t>30-12-1947</t>
  </si>
  <si>
    <t>April Harris</t>
  </si>
  <si>
    <t>Arabella</t>
  </si>
  <si>
    <t>Juan Henson</t>
  </si>
  <si>
    <t>arabella.hunter@bilearner.com</t>
  </si>
  <si>
    <t>Ground bad official number stuff stop leader.</t>
  </si>
  <si>
    <t>22-09-1956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</si>
  <si>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</si>
  <si>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</si>
  <si>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</si>
  <si>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</si>
  <si>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</si>
  <si>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</si>
  <si>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</si>
  <si>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</si>
  <si>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</si>
  <si>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</si>
  <si>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</si>
  <si>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</si>
  <si>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16-07-1944</t>
  </si>
  <si>
    <t>East Josephmouth</t>
  </si>
  <si>
    <t>Noah Morales</t>
  </si>
  <si>
    <t>Andy</t>
  </si>
  <si>
    <t>Jose Copeland</t>
  </si>
  <si>
    <t>andy.stewart@bilearner.com</t>
  </si>
  <si>
    <t>14-03-1987</t>
  </si>
  <si>
    <t>Corey Pennington</t>
  </si>
  <si>
    <t>Richard Price</t>
  </si>
  <si>
    <t>patrick.padilla@bilearner.com</t>
  </si>
  <si>
    <t>25-05-1962</t>
  </si>
  <si>
    <t>Derrick Hernandez</t>
  </si>
  <si>
    <t>Gary Ortiz</t>
  </si>
  <si>
    <t>destiney.navarro@bilearner.com</t>
  </si>
  <si>
    <t>Still box ten network apply.</t>
  </si>
  <si>
    <t>18-12-1972</t>
  </si>
  <si>
    <t>Robert Ingram</t>
  </si>
  <si>
    <t>Tanya Wilson</t>
  </si>
  <si>
    <t>yadira.barron@bilearner.com</t>
  </si>
  <si>
    <t>Piece manage well onto.</t>
  </si>
  <si>
    <t>26-04-1995</t>
  </si>
  <si>
    <t>South Mark</t>
  </si>
  <si>
    <t>Morgan Wallace</t>
  </si>
  <si>
    <t>Anika</t>
  </si>
  <si>
    <t>Linda Lewis</t>
  </si>
  <si>
    <t>anika.bender@bilearner.com</t>
  </si>
  <si>
    <t>20-11-1994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</si>
  <si>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</si>
  <si>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</si>
  <si>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</si>
  <si>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</si>
  <si>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</si>
  <si>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</si>
  <si>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</si>
  <si>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</si>
  <si>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</si>
  <si>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</si>
  <si>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>Mr. Benjamin Lucas</t>
  </si>
  <si>
    <t>laura.bullock@bilearner.com</t>
  </si>
  <si>
    <t>Lynn Jones</t>
  </si>
  <si>
    <t>Mary</t>
  </si>
  <si>
    <t>Sheila Taylor</t>
  </si>
  <si>
    <t>mary.moore@bilearner.com</t>
  </si>
  <si>
    <t>30-09-1991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</si>
  <si>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</si>
  <si>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</si>
  <si>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</si>
  <si>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</si>
  <si>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</si>
  <si>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</si>
  <si>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</si>
  <si>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</si>
  <si>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</si>
  <si>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</si>
  <si>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22-07-1984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</si>
  <si>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</si>
  <si>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</si>
  <si>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</si>
  <si>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</si>
  <si>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</si>
  <si>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</si>
  <si>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</si>
  <si>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</si>
  <si>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</si>
  <si>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</si>
  <si>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</si>
  <si>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</si>
  <si>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</si>
  <si>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</si>
  <si>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</si>
  <si>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</si>
  <si>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</si>
  <si>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26-05-1990</t>
  </si>
  <si>
    <t>Gatesstad</t>
  </si>
  <si>
    <t>Amanda Owens</t>
  </si>
  <si>
    <t>Thomas Roberts</t>
  </si>
  <si>
    <t>charles.coleman@bilearner.com</t>
  </si>
  <si>
    <t>19-11-1991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</si>
  <si>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</si>
  <si>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</si>
  <si>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</si>
  <si>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</si>
  <si>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</si>
  <si>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</si>
  <si>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</si>
  <si>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</si>
  <si>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</si>
  <si>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</si>
  <si>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</si>
  <si>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</si>
  <si>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>Mrs. Amy Riley</t>
  </si>
  <si>
    <t>Suarez</t>
  </si>
  <si>
    <t>Joshua Carpenter</t>
  </si>
  <si>
    <t>madeline.suarez@bilearner.com</t>
  </si>
  <si>
    <t>20-10-1975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</si>
  <si>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</si>
  <si>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</si>
  <si>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</si>
  <si>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</si>
  <si>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</si>
  <si>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</si>
  <si>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</si>
  <si>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</si>
  <si>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</si>
  <si>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16-02-1943</t>
  </si>
  <si>
    <t>Kimberlybury</t>
  </si>
  <si>
    <t>Dr. Lisa Bishop MD</t>
  </si>
  <si>
    <t>Lauren Shepard</t>
  </si>
  <si>
    <t>maxim.phillips@bilearner.com</t>
  </si>
  <si>
    <t>Audience board south. Per state model beat.</t>
  </si>
  <si>
    <t>26-07-1957</t>
  </si>
  <si>
    <t>Jason Hayes</t>
  </si>
  <si>
    <t>gwendolyn.hogan@bilearner.com</t>
  </si>
  <si>
    <t>Almost across fly recent go.</t>
  </si>
  <si>
    <t>20-11-1970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</si>
  <si>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</si>
  <si>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</si>
  <si>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</si>
  <si>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</si>
  <si>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</si>
  <si>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</si>
  <si>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</si>
  <si>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</si>
  <si>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</si>
  <si>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</si>
  <si>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</si>
  <si>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</si>
  <si>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</si>
  <si>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</si>
  <si>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22-09-1975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</si>
  <si>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</si>
  <si>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</si>
  <si>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</si>
  <si>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</si>
  <si>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</si>
  <si>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</si>
  <si>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</si>
  <si>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</si>
  <si>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</si>
  <si>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</si>
  <si>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20-07-1975</t>
  </si>
  <si>
    <t>Port Sarahmouth</t>
  </si>
  <si>
    <t>Dr. Oscar White DDS</t>
  </si>
  <si>
    <t>Rebecca Taylor DVM</t>
  </si>
  <si>
    <t>demarion.harrington@bilearner.com</t>
  </si>
  <si>
    <t>Significant color always require evening.</t>
  </si>
  <si>
    <t>13-06-1951</t>
  </si>
  <si>
    <t>Moniqueville</t>
  </si>
  <si>
    <t>Bruce Stanton</t>
  </si>
  <si>
    <t>Deborah Stephens</t>
  </si>
  <si>
    <t>katelyn.brown@bilearner.com</t>
  </si>
  <si>
    <t>Likely debate ever college strategy way can.</t>
  </si>
  <si>
    <t>24-12-1966</t>
  </si>
  <si>
    <t>Port Jillview</t>
  </si>
  <si>
    <t>Dale Wilkinson</t>
  </si>
  <si>
    <t>Patrick Lopez</t>
  </si>
  <si>
    <t>miranda.keith@bilearner.com</t>
  </si>
  <si>
    <t>Within rise suggest war check happy whom.</t>
  </si>
  <si>
    <t>23-01-1999</t>
  </si>
  <si>
    <t>East Eileenton</t>
  </si>
  <si>
    <t>Jeff Martin</t>
  </si>
  <si>
    <t>breanna.kerr@bilearner.com</t>
  </si>
  <si>
    <t>27-06-1947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</si>
  <si>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</si>
  <si>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</si>
  <si>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</si>
  <si>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</si>
  <si>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</si>
  <si>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</si>
  <si>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</si>
  <si>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</si>
  <si>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</si>
  <si>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</si>
  <si>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</si>
  <si>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</si>
  <si>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</si>
  <si>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</si>
  <si>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</si>
  <si>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</si>
  <si>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21-03-1973</t>
  </si>
  <si>
    <t>North Teresa</t>
  </si>
  <si>
    <t>Christopher Yates</t>
  </si>
  <si>
    <t>Vanessa Donaldson DVM</t>
  </si>
  <si>
    <t>karley.long@bilearner.com</t>
  </si>
  <si>
    <t>15-08-1964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</si>
  <si>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</si>
  <si>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</si>
  <si>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</si>
  <si>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</si>
  <si>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</si>
  <si>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</si>
  <si>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</si>
  <si>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</si>
  <si>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</si>
  <si>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</si>
  <si>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</si>
  <si>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</si>
  <si>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</si>
  <si>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</si>
  <si>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21-04-1944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</si>
  <si>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</si>
  <si>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</si>
  <si>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</si>
  <si>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</si>
  <si>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</si>
  <si>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</si>
  <si>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</si>
  <si>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</si>
  <si>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</si>
  <si>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</si>
  <si>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</si>
  <si>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</si>
  <si>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</si>
  <si>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</si>
  <si>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</si>
  <si>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</si>
  <si>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</si>
  <si>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</si>
  <si>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</si>
  <si>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</si>
  <si>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</si>
  <si>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</si>
  <si>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</si>
  <si>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</si>
  <si>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</si>
  <si>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28-03-1960</t>
  </si>
  <si>
    <t>Henry Brown</t>
  </si>
  <si>
    <t>Jessica Gomez</t>
  </si>
  <si>
    <t>bailey.hays@bilearner.com</t>
  </si>
  <si>
    <t>13-07-1990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</si>
  <si>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</si>
  <si>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</si>
  <si>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</si>
  <si>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</si>
  <si>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</si>
  <si>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</si>
  <si>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</si>
  <si>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</si>
  <si>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</si>
  <si>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</si>
  <si>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</si>
  <si>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</si>
  <si>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</si>
  <si>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</si>
  <si>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</si>
  <si>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</si>
  <si>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</si>
  <si>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</si>
  <si>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21-07-1971</t>
  </si>
  <si>
    <t>North Elizabethberg</t>
  </si>
  <si>
    <t>Taylor Lopez</t>
  </si>
  <si>
    <t>Felipe</t>
  </si>
  <si>
    <t>Rose Cunningham</t>
  </si>
  <si>
    <t>felipe.rollins@bilearner.com</t>
  </si>
  <si>
    <t>25-06-1961</t>
  </si>
  <si>
    <t>Halefurt</t>
  </si>
  <si>
    <t>Elizabeth Lloyd</t>
  </si>
  <si>
    <t>Abdiel</t>
  </si>
  <si>
    <t>Jessica Harrison</t>
  </si>
  <si>
    <t>abdiel.good@bilearner.com</t>
  </si>
  <si>
    <t>14-07-1991</t>
  </si>
  <si>
    <t>Port Jenniferfort</t>
  </si>
  <si>
    <t>William Graham</t>
  </si>
  <si>
    <t>kaylyn.frye@bilearner.com</t>
  </si>
  <si>
    <t>Audience run degree that your beyond cell.</t>
  </si>
  <si>
    <t>19-01-1946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</si>
  <si>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</si>
  <si>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</si>
  <si>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</si>
  <si>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</si>
  <si>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</si>
  <si>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</si>
  <si>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</si>
  <si>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</si>
  <si>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</si>
  <si>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</si>
  <si>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</si>
  <si>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</si>
  <si>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</si>
  <si>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</si>
  <si>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</si>
  <si>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19-01-1952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</si>
  <si>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</si>
  <si>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</si>
  <si>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</si>
  <si>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</si>
  <si>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</si>
  <si>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</si>
  <si>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</si>
  <si>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</si>
  <si>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23-06-1944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</si>
  <si>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</si>
  <si>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</si>
  <si>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</si>
  <si>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</si>
  <si>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</si>
  <si>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</si>
  <si>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23-07-1999</t>
  </si>
  <si>
    <t>Bishophaven</t>
  </si>
  <si>
    <t>Gabriel Miller</t>
  </si>
  <si>
    <t>David Figueroa</t>
  </si>
  <si>
    <t>alena.walter@bilearner.com</t>
  </si>
  <si>
    <t>19-07-1999</t>
  </si>
  <si>
    <t>Sarashire</t>
  </si>
  <si>
    <t>Candace Anderson</t>
  </si>
  <si>
    <t>Kevin Parrish</t>
  </si>
  <si>
    <t>clay.compton@bilearner.com</t>
  </si>
  <si>
    <t>16-12-1968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</si>
  <si>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</si>
  <si>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</si>
  <si>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</si>
  <si>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</si>
  <si>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</si>
  <si>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</si>
  <si>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</si>
  <si>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</si>
  <si>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</si>
  <si>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</si>
  <si>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</si>
  <si>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</si>
  <si>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</si>
  <si>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</si>
  <si>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</si>
  <si>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</si>
  <si>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</si>
  <si>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13-10-1990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</si>
  <si>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</si>
  <si>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</si>
  <si>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</si>
  <si>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</si>
  <si>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</si>
  <si>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</si>
  <si>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</si>
  <si>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</si>
  <si>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20-10-1951</t>
  </si>
  <si>
    <t>Reynoldsside</t>
  </si>
  <si>
    <t>Amanda Decker</t>
  </si>
  <si>
    <t>Joseph Rivas</t>
  </si>
  <si>
    <t>jasmine.rogers@bilearner.com</t>
  </si>
  <si>
    <t>Smile most around.</t>
  </si>
  <si>
    <t>24-01-1948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</si>
  <si>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</si>
  <si>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</si>
  <si>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</si>
  <si>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</si>
  <si>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</si>
  <si>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</si>
  <si>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</si>
  <si>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</si>
  <si>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</si>
  <si>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</si>
  <si>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</si>
  <si>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</si>
  <si>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14-10-1952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</si>
  <si>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</si>
  <si>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</si>
  <si>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</si>
  <si>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</si>
  <si>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</si>
  <si>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</si>
  <si>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</si>
  <si>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</si>
  <si>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</si>
  <si>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</si>
  <si>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</si>
  <si>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</si>
  <si>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</si>
  <si>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</si>
  <si>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</si>
  <si>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</si>
  <si>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</si>
  <si>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</si>
  <si>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</si>
  <si>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</si>
  <si>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16-03-1945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</si>
  <si>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</si>
  <si>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</si>
  <si>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</si>
  <si>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</si>
  <si>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</si>
  <si>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</si>
  <si>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</si>
  <si>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</si>
  <si>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</si>
  <si>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</si>
  <si>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</si>
  <si>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</si>
  <si>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</si>
  <si>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</si>
  <si>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</si>
  <si>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14-04-1997</t>
  </si>
  <si>
    <t>Cannonfurt</t>
  </si>
  <si>
    <t>Ryan Decker</t>
  </si>
  <si>
    <t>Taylor Huerta</t>
  </si>
  <si>
    <t>soren.downs@bilearner.com</t>
  </si>
  <si>
    <t>29-11-1972</t>
  </si>
  <si>
    <t>Lewisstad</t>
  </si>
  <si>
    <t>Denise Adams</t>
  </si>
  <si>
    <t>ralph.stone@bilearner.com</t>
  </si>
  <si>
    <t>Hard way effort wear physical. Want between grow.</t>
  </si>
  <si>
    <t>22-11-1997</t>
  </si>
  <si>
    <t>New Matthew</t>
  </si>
  <si>
    <t>Malcolm</t>
  </si>
  <si>
    <t>malcolm.rivas@bilearner.com</t>
  </si>
  <si>
    <t>26-09-1987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</si>
  <si>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</si>
  <si>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</si>
  <si>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</si>
  <si>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</si>
  <si>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</si>
  <si>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</si>
  <si>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15-12-1980</t>
  </si>
  <si>
    <t>North Christopher</t>
  </si>
  <si>
    <t>Sandra Warren</t>
  </si>
  <si>
    <t>Emily Jones</t>
  </si>
  <si>
    <t>isis.ortega@bilearner.com</t>
  </si>
  <si>
    <t>Offer performance arrive travel.</t>
  </si>
  <si>
    <t>24-10-1960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</si>
  <si>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</si>
  <si>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</si>
  <si>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</si>
  <si>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</si>
  <si>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</si>
  <si>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</si>
  <si>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</si>
  <si>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</si>
  <si>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</si>
  <si>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</si>
  <si>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</si>
  <si>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</si>
  <si>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</si>
  <si>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</si>
  <si>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</si>
  <si>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</si>
  <si>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</si>
  <si>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</si>
  <si>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</si>
  <si>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</si>
  <si>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</si>
  <si>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</si>
  <si>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</si>
  <si>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</si>
  <si>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</si>
  <si>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</si>
  <si>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</si>
  <si>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</si>
  <si>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</si>
  <si>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</si>
  <si>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18-09-1962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</si>
  <si>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</si>
  <si>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</si>
  <si>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</si>
  <si>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</si>
  <si>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</si>
  <si>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</si>
  <si>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</si>
  <si>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</si>
  <si>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</si>
  <si>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30-07-1998</t>
  </si>
  <si>
    <t>Phillipsstad</t>
  </si>
  <si>
    <t>Luis Ingram</t>
  </si>
  <si>
    <t>Lea</t>
  </si>
  <si>
    <t>Donna Hurst</t>
  </si>
  <si>
    <t>lea.cantu@bilearner.com</t>
  </si>
  <si>
    <t>24-10-2000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</si>
  <si>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</si>
  <si>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</si>
  <si>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</si>
  <si>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</si>
  <si>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</si>
  <si>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</si>
  <si>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24-09-1975</t>
  </si>
  <si>
    <t>Johnmouth</t>
  </si>
  <si>
    <t>Brian Espinoza</t>
  </si>
  <si>
    <t>Brianna Johnson</t>
  </si>
  <si>
    <t>annalise.olsen@bilearner.com</t>
  </si>
  <si>
    <t>20-08-1992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</si>
  <si>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</si>
  <si>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</si>
  <si>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</si>
  <si>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</si>
  <si>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</si>
  <si>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</si>
  <si>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31-07-1965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</si>
  <si>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</si>
  <si>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</si>
  <si>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</si>
  <si>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</si>
  <si>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</si>
  <si>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</si>
  <si>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</si>
  <si>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</si>
  <si>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14-04-1994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</si>
  <si>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</si>
  <si>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</si>
  <si>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</si>
  <si>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</si>
  <si>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</si>
  <si>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</si>
  <si>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</si>
  <si>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</si>
  <si>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</si>
  <si>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</si>
  <si>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</si>
  <si>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</si>
  <si>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</si>
  <si>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</si>
  <si>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</si>
  <si>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</si>
  <si>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</si>
  <si>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</si>
  <si>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</si>
  <si>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</si>
  <si>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</si>
  <si>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</si>
  <si>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18-08-1995</t>
  </si>
  <si>
    <t>Phillipsport</t>
  </si>
  <si>
    <t>Michelle Hicks</t>
  </si>
  <si>
    <t>Jesse Torres</t>
  </si>
  <si>
    <t>yadiel.mata@bilearner.com</t>
  </si>
  <si>
    <t>21-12-1969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</si>
  <si>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</si>
  <si>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</si>
  <si>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</si>
  <si>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</si>
  <si>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</si>
  <si>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</si>
  <si>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</si>
  <si>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</si>
  <si>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26-01-1999</t>
  </si>
  <si>
    <t>Daniel Green</t>
  </si>
  <si>
    <t>Monica Sims</t>
  </si>
  <si>
    <t>clara.stewart@bilearner.com</t>
  </si>
  <si>
    <t>Dinner teach cover later.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</si>
  <si>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</si>
  <si>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</si>
  <si>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</si>
  <si>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</si>
  <si>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</si>
  <si>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</si>
  <si>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13-08-1994</t>
  </si>
  <si>
    <t>Ginaton</t>
  </si>
  <si>
    <t>Michael Bailey</t>
  </si>
  <si>
    <t>Brendan Melendez</t>
  </si>
  <si>
    <t>emerson.zavala@bilearner.com</t>
  </si>
  <si>
    <t>15-11-1981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</si>
  <si>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</si>
  <si>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</si>
  <si>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</si>
  <si>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</si>
  <si>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</si>
  <si>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</si>
  <si>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</si>
  <si>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</si>
  <si>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17-03-1975</t>
  </si>
  <si>
    <t>Christy Jones</t>
  </si>
  <si>
    <t>Nicholas Robinson</t>
  </si>
  <si>
    <t>maximus.mcdowell@bilearner.com</t>
  </si>
  <si>
    <t>Game reach not save individual.</t>
  </si>
  <si>
    <t>15-01-1943</t>
  </si>
  <si>
    <t>Port Nicholasfort</t>
  </si>
  <si>
    <t>Abigail Higgins</t>
  </si>
  <si>
    <t>Elaine Johnson</t>
  </si>
  <si>
    <t>dean.little@bilearner.com</t>
  </si>
  <si>
    <t>21-07-1969</t>
  </si>
  <si>
    <t>Allison Moore</t>
  </si>
  <si>
    <t>Rachel White</t>
  </si>
  <si>
    <t>martin.herrera@bilearner.com</t>
  </si>
  <si>
    <t>Vote yard sign address lead knowledge front.</t>
  </si>
  <si>
    <t>23-02-1971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</si>
  <si>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</si>
  <si>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</si>
  <si>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</si>
  <si>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</si>
  <si>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</si>
  <si>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</si>
  <si>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</si>
  <si>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</si>
  <si>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</si>
  <si>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</si>
  <si>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</si>
  <si>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</si>
  <si>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</si>
  <si>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</si>
  <si>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</si>
  <si>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>Mrs. Tracey Martinez</t>
  </si>
  <si>
    <t>Mario Moran</t>
  </si>
  <si>
    <t>alexandra.bryant@bilearner.com</t>
  </si>
  <si>
    <t>Teresa Jenkins</t>
  </si>
  <si>
    <t>Brian Allen</t>
  </si>
  <si>
    <t>denzel.jensen@bilearner.com</t>
  </si>
  <si>
    <t>30-12-1949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</si>
  <si>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</si>
  <si>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</si>
  <si>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</si>
  <si>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</si>
  <si>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</si>
  <si>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</si>
  <si>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</si>
  <si>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</si>
  <si>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</si>
  <si>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</si>
  <si>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</si>
  <si>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</si>
  <si>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</si>
  <si>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</si>
  <si>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</si>
  <si>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</si>
  <si>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</si>
  <si>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</si>
  <si>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</si>
  <si>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</si>
  <si>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</si>
  <si>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13-02-1963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</si>
  <si>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</si>
  <si>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</si>
  <si>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</si>
  <si>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</si>
  <si>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</si>
  <si>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</si>
  <si>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</si>
  <si>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</si>
  <si>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</si>
  <si>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23-09-1957</t>
  </si>
  <si>
    <t>Chapmanmouth</t>
  </si>
  <si>
    <t>Harold Harper</t>
  </si>
  <si>
    <t>Cynthia Martin</t>
  </si>
  <si>
    <t>gabriel.swanson@bilearner.com</t>
  </si>
  <si>
    <t>Idea why card study body commercial.</t>
  </si>
  <si>
    <t>21-09-1944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</si>
  <si>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</si>
  <si>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</si>
  <si>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</si>
  <si>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</si>
  <si>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</si>
  <si>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</si>
  <si>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</si>
  <si>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</si>
  <si>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</si>
  <si>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27-10-1974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</si>
  <si>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</si>
  <si>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</si>
  <si>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</si>
  <si>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</si>
  <si>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</si>
  <si>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</si>
  <si>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</si>
  <si>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</si>
  <si>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</si>
  <si>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</si>
  <si>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</si>
  <si>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</si>
  <si>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28-01-1982</t>
  </si>
  <si>
    <t>Lake Monica</t>
  </si>
  <si>
    <t>Laura Walker</t>
  </si>
  <si>
    <t>Paul Hernandez</t>
  </si>
  <si>
    <t>walter.mayo@bilearner.com</t>
  </si>
  <si>
    <t>Mr. Christopher Howard II</t>
  </si>
  <si>
    <t>John Ferguson</t>
  </si>
  <si>
    <t>harley.greer@bilearner.com</t>
  </si>
  <si>
    <t>29-04-2001</t>
  </si>
  <si>
    <t>Priceshire</t>
  </si>
  <si>
    <t>Andres Thomas</t>
  </si>
  <si>
    <t>Bailey Case</t>
  </si>
  <si>
    <t>misael.pratt@bilearner.com</t>
  </si>
  <si>
    <t>Art decade agreement bank.</t>
  </si>
  <si>
    <t>17-05-1977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</si>
  <si>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</si>
  <si>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</si>
  <si>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</si>
  <si>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</si>
  <si>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</si>
  <si>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</si>
  <si>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</si>
  <si>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</si>
  <si>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</si>
  <si>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</si>
  <si>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</si>
  <si>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</si>
  <si>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</si>
  <si>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</si>
  <si>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15-06-1964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</si>
  <si>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</si>
  <si>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</si>
  <si>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</si>
  <si>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</si>
  <si>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</si>
  <si>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</si>
  <si>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</si>
  <si>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</si>
  <si>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</si>
  <si>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</si>
  <si>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</si>
  <si>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</si>
  <si>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</si>
  <si>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</si>
  <si>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</si>
  <si>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</si>
  <si>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</si>
  <si>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</si>
  <si>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</si>
  <si>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</si>
  <si>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</si>
  <si>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</si>
  <si>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</si>
  <si>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</si>
  <si>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</si>
  <si>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</si>
  <si>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</si>
  <si>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</si>
  <si>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</si>
  <si>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</si>
  <si>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</si>
  <si>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</si>
  <si>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</si>
  <si>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</si>
  <si>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</si>
  <si>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</si>
  <si>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</si>
  <si>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</si>
  <si>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</si>
  <si>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20-11-1955</t>
  </si>
  <si>
    <t>Matthew Mueller</t>
  </si>
  <si>
    <t>Earnest</t>
  </si>
  <si>
    <t>Hankard</t>
  </si>
  <si>
    <t>David Miller</t>
  </si>
  <si>
    <t>earnest.hankard@bilearner.com</t>
  </si>
  <si>
    <t>21-07-1986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</si>
  <si>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</si>
  <si>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</si>
  <si>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</si>
  <si>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</si>
  <si>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</si>
  <si>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</si>
  <si>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19-01-1948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</si>
  <si>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</si>
  <si>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</si>
  <si>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</si>
  <si>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</si>
  <si>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</si>
  <si>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</si>
  <si>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</si>
  <si>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</si>
  <si>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</si>
  <si>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>Mrs.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</si>
  <si>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</si>
  <si>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</si>
  <si>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</si>
  <si>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</si>
  <si>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</si>
  <si>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</si>
  <si>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</si>
  <si>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</si>
  <si>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20-07-1969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</si>
  <si>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</si>
  <si>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</si>
  <si>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</si>
  <si>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</si>
  <si>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</si>
  <si>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</si>
  <si>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</si>
  <si>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</si>
  <si>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</si>
  <si>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</si>
  <si>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</si>
  <si>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</si>
  <si>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</si>
  <si>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</si>
  <si>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</si>
  <si>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</si>
  <si>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18-05-1991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</si>
  <si>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</si>
  <si>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</si>
  <si>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</si>
  <si>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</si>
  <si>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</si>
  <si>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</si>
  <si>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</si>
  <si>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</si>
  <si>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</si>
  <si>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</si>
  <si>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</si>
  <si>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</si>
  <si>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</si>
  <si>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</si>
  <si>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</si>
  <si>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</si>
  <si>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</si>
  <si>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</si>
  <si>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</si>
  <si>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28-06-1957</t>
  </si>
  <si>
    <t>New Richardburgh</t>
  </si>
  <si>
    <t>Michelle Lara</t>
  </si>
  <si>
    <t>Volk</t>
  </si>
  <si>
    <t>Joseph Carr</t>
  </si>
  <si>
    <t>colleen.volk@bilearner.com</t>
  </si>
  <si>
    <t>15-01-1949</t>
  </si>
  <si>
    <t>West Tara</t>
  </si>
  <si>
    <t>Jennifer Thomas</t>
  </si>
  <si>
    <t>Engdahl</t>
  </si>
  <si>
    <t>Deborah Schultz</t>
  </si>
  <si>
    <t>jean.engdahl@bilearner.com</t>
  </si>
  <si>
    <t>20-02-1981</t>
  </si>
  <si>
    <t>New Judithside</t>
  </si>
  <si>
    <t>Patrick Jones</t>
  </si>
  <si>
    <t>Robert Brooks</t>
  </si>
  <si>
    <t>paris.blake@bilearner.com</t>
  </si>
  <si>
    <t>31-08-1950</t>
  </si>
  <si>
    <t>Brittneyfort</t>
  </si>
  <si>
    <t>Kelsey Scott</t>
  </si>
  <si>
    <t>Richard Davis</t>
  </si>
  <si>
    <t>neveah.bird@bilearner.com</t>
  </si>
  <si>
    <t>19-11-1945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</si>
  <si>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</si>
  <si>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</si>
  <si>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</si>
  <si>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</si>
  <si>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</si>
  <si>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</si>
  <si>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</si>
  <si>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</si>
  <si>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</si>
  <si>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15-04-1973</t>
  </si>
  <si>
    <t>Hessburgh</t>
  </si>
  <si>
    <t>Timothy Valdez</t>
  </si>
  <si>
    <t>Misty Cole</t>
  </si>
  <si>
    <t>tony.grimes@bilearner.com</t>
  </si>
  <si>
    <t>20-06-1964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</si>
  <si>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</si>
  <si>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</si>
  <si>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</si>
  <si>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</si>
  <si>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</si>
  <si>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</si>
  <si>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</si>
  <si>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19-02-1966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</si>
  <si>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</si>
  <si>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</si>
  <si>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</si>
  <si>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</si>
  <si>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</si>
  <si>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</si>
  <si>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</si>
  <si>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</si>
  <si>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</si>
  <si>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</si>
  <si>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31-07-1944</t>
  </si>
  <si>
    <t>East Rebeccaburgh</t>
  </si>
  <si>
    <t>Anthony Holland</t>
  </si>
  <si>
    <t>Raymond Burton</t>
  </si>
  <si>
    <t>javon.mckenzie@bilearner.com</t>
  </si>
  <si>
    <t>28-02-1955</t>
  </si>
  <si>
    <t>Lake Cassandraburgh</t>
  </si>
  <si>
    <t>Leonard Garner</t>
  </si>
  <si>
    <t>Adam Murphy</t>
  </si>
  <si>
    <t>lilly.huynh@bilearner.com</t>
  </si>
  <si>
    <t>Exist how dog information accept around PM.</t>
  </si>
  <si>
    <t>16-07-1957</t>
  </si>
  <si>
    <t>Colemanburgh</t>
  </si>
  <si>
    <t>Ann Stevens</t>
  </si>
  <si>
    <t>Kimberly Stout</t>
  </si>
  <si>
    <t>anika.robbins@bilearner.com</t>
  </si>
  <si>
    <t>Chance ever laugh sign indicate.</t>
  </si>
  <si>
    <t>26-04-1951</t>
  </si>
  <si>
    <t>Elizabethside</t>
  </si>
  <si>
    <t>Lisa Harrell</t>
  </si>
  <si>
    <t>Jonathan Hale</t>
  </si>
  <si>
    <t>ishaan.robinson@bilearner.com</t>
  </si>
  <si>
    <t>Indicate less quality put listen nation.</t>
  </si>
  <si>
    <t>22-10-1969</t>
  </si>
  <si>
    <t>South Tiffany</t>
  </si>
  <si>
    <t>Dustin Haley</t>
  </si>
  <si>
    <t>Robert Schmitt DDS</t>
  </si>
  <si>
    <t>paola.macdonald@bilearner.com</t>
  </si>
  <si>
    <t>18-06-1987</t>
  </si>
  <si>
    <t>New Jamieshire</t>
  </si>
  <si>
    <t>Mark Lopez</t>
  </si>
  <si>
    <t>Jamie Parker</t>
  </si>
  <si>
    <t>lorelei.sellers@bilearner.com</t>
  </si>
  <si>
    <t>Like open news car seem garden people.</t>
  </si>
  <si>
    <t>21-10-1977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</si>
  <si>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</si>
  <si>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</si>
  <si>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</si>
  <si>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</si>
  <si>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</si>
  <si>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</si>
  <si>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</si>
  <si>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</si>
  <si>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</si>
  <si>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</si>
  <si>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</si>
  <si>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</si>
  <si>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</si>
  <si>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</si>
  <si>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13-07-2000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</si>
  <si>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</si>
  <si>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</si>
  <si>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</si>
  <si>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</si>
  <si>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</si>
  <si>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</si>
  <si>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</si>
  <si>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</si>
  <si>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</si>
  <si>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</si>
  <si>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</si>
  <si>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</si>
  <si>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</si>
  <si>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</si>
  <si>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</si>
  <si>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</si>
  <si>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</si>
  <si>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</si>
  <si>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</si>
  <si>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</si>
  <si>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</si>
  <si>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</si>
  <si>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</si>
  <si>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</si>
  <si>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</si>
  <si>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28-10-1946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</si>
  <si>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</si>
  <si>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</si>
  <si>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</si>
  <si>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</si>
  <si>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</si>
  <si>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</si>
  <si>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</si>
  <si>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</si>
  <si>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</si>
  <si>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</si>
  <si>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19-08-1981</t>
  </si>
  <si>
    <t>Williamstad</t>
  </si>
  <si>
    <t>Evan Adams</t>
  </si>
  <si>
    <t>George Palmer Jr.</t>
  </si>
  <si>
    <t>emely.parks@bilearner.com</t>
  </si>
  <si>
    <t>16-05-1976</t>
  </si>
  <si>
    <t>Debraview</t>
  </si>
  <si>
    <t>Kim Shea</t>
  </si>
  <si>
    <t>Casey Garner</t>
  </si>
  <si>
    <t>corinne.hopkins@bilearner.com</t>
  </si>
  <si>
    <t>Defense pressure according more mind bed number.</t>
  </si>
  <si>
    <t>26-01-1949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</si>
  <si>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</si>
  <si>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</si>
  <si>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</si>
  <si>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</si>
  <si>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</si>
  <si>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</si>
  <si>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</si>
  <si>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</si>
  <si>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</si>
  <si>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</si>
  <si>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</si>
  <si>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13-11-1964</t>
  </si>
  <si>
    <t>Paula Gill</t>
  </si>
  <si>
    <t>Ingram</t>
  </si>
  <si>
    <t>Donna Sullivan</t>
  </si>
  <si>
    <t>adam.ingram@bilearner.com</t>
  </si>
  <si>
    <t>17-05-1969</t>
  </si>
  <si>
    <t>Lindaside</t>
  </si>
  <si>
    <t>Keith Scott</t>
  </si>
  <si>
    <t>Timothy Pratt</t>
  </si>
  <si>
    <t>makenna.foster@bilearner.com</t>
  </si>
  <si>
    <t>Opportunity upon apply and world.</t>
  </si>
  <si>
    <t>21-02-1988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</si>
  <si>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</si>
  <si>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</si>
  <si>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</si>
  <si>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</si>
  <si>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</si>
  <si>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</si>
  <si>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</si>
  <si>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28-09-1995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</si>
  <si>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</si>
  <si>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</si>
  <si>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</si>
  <si>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</si>
  <si>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</si>
  <si>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</si>
  <si>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</si>
  <si>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</si>
  <si>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</si>
  <si>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</si>
  <si>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</si>
  <si>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</si>
  <si>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</si>
  <si>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</si>
  <si>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</si>
  <si>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30-07-1988</t>
  </si>
  <si>
    <t>Melissahaven</t>
  </si>
  <si>
    <t>Nicole Medina</t>
  </si>
  <si>
    <t>Rebecca Stanley</t>
  </si>
  <si>
    <t>stephany.jenkins@bilearner.com</t>
  </si>
  <si>
    <t>22-06-1962</t>
  </si>
  <si>
    <t>Lake Andreaville</t>
  </si>
  <si>
    <t>Zachary Jackson</t>
  </si>
  <si>
    <t>Scott Brown</t>
  </si>
  <si>
    <t>brian.kelly@bilearner.com</t>
  </si>
  <si>
    <t>Standard stuff girl site.</t>
  </si>
  <si>
    <t>17-04-1977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</si>
  <si>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</si>
  <si>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</si>
  <si>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</si>
  <si>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</si>
  <si>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</si>
  <si>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</si>
  <si>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</si>
  <si>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</si>
  <si>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</si>
  <si>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</si>
  <si>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</si>
  <si>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</si>
  <si>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</si>
  <si>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</si>
  <si>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</si>
  <si>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</si>
  <si>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</si>
  <si>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</si>
  <si>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</si>
  <si>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</si>
  <si>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</si>
  <si>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</si>
  <si>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16-05-1946</t>
  </si>
  <si>
    <t>Flowerston</t>
  </si>
  <si>
    <t>Dr. Natalie Pacheco</t>
  </si>
  <si>
    <t>Enrique</t>
  </si>
  <si>
    <t>Mr. Ryan Griffin</t>
  </si>
  <si>
    <t>enrique.parks@bilearner.com</t>
  </si>
  <si>
    <t>27-08-1973</t>
  </si>
  <si>
    <t>North Margaretstad</t>
  </si>
  <si>
    <t>Steven Blair</t>
  </si>
  <si>
    <t>Michelle Woodard</t>
  </si>
  <si>
    <t>kylie.cox@bilearner.com</t>
  </si>
  <si>
    <t>28-09-1975</t>
  </si>
  <si>
    <t>Mooreborough</t>
  </si>
  <si>
    <t>Melissa Morgan</t>
  </si>
  <si>
    <t>David Smith</t>
  </si>
  <si>
    <t>luke.burke@bilearner.com</t>
  </si>
  <si>
    <t>29-07-1978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</si>
  <si>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</si>
  <si>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</si>
  <si>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</si>
  <si>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</si>
  <si>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</si>
  <si>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</si>
  <si>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</si>
  <si>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</si>
  <si>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</si>
  <si>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</si>
  <si>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</si>
  <si>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</si>
  <si>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19-01-1964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</si>
  <si>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</si>
  <si>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</si>
  <si>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</si>
  <si>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</si>
  <si>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</si>
  <si>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</si>
  <si>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</si>
  <si>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</si>
  <si>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</si>
  <si>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</si>
  <si>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</si>
  <si>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</si>
  <si>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</si>
  <si>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</si>
  <si>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</si>
  <si>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Aaronborough</t>
  </si>
  <si>
    <t>David Cunningham</t>
  </si>
  <si>
    <t>Jerome Adams</t>
  </si>
  <si>
    <t>barrett.sosa@bilearner.com</t>
  </si>
  <si>
    <t>15-03-1959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</si>
  <si>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</si>
  <si>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</si>
  <si>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</si>
  <si>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</si>
  <si>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</si>
  <si>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</si>
  <si>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</si>
  <si>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25-12-1962</t>
  </si>
  <si>
    <t>Hoffmanbury</t>
  </si>
  <si>
    <t>Molly Miranda</t>
  </si>
  <si>
    <t>Van</t>
  </si>
  <si>
    <t>Elizabeth Brown</t>
  </si>
  <si>
    <t>van.griffin@bilearner.com</t>
  </si>
  <si>
    <t>29-12-1982</t>
  </si>
  <si>
    <t>Whiteberg</t>
  </si>
  <si>
    <t>Alexandra Smith</t>
  </si>
  <si>
    <t>Jennifer Farmer</t>
  </si>
  <si>
    <t>roger.kaufman@bilearner.com</t>
  </si>
  <si>
    <t>Prepare simply play edge.</t>
  </si>
  <si>
    <t>13-04-1954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</si>
  <si>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</si>
  <si>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</si>
  <si>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</si>
  <si>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</si>
  <si>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</si>
  <si>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</si>
  <si>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</si>
  <si>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</si>
  <si>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</si>
  <si>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</si>
  <si>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</si>
  <si>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</si>
  <si>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</si>
  <si>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</si>
  <si>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</si>
  <si>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</si>
  <si>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</si>
  <si>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</si>
  <si>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</si>
  <si>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26-05-1994</t>
  </si>
  <si>
    <t>Shawn Dillon</t>
  </si>
  <si>
    <t>Philip Morris</t>
  </si>
  <si>
    <t>craig.sherman@bilearner.com</t>
  </si>
  <si>
    <t>29-04-1952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</si>
  <si>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</si>
  <si>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</si>
  <si>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</si>
  <si>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</si>
  <si>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</si>
  <si>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</si>
  <si>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</si>
  <si>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</si>
  <si>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</si>
  <si>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</si>
  <si>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25-03-1989</t>
  </si>
  <si>
    <t>Heidiburgh</t>
  </si>
  <si>
    <t>Melanie Harris</t>
  </si>
  <si>
    <t>Bonnie Bell</t>
  </si>
  <si>
    <t>madyson.silva@bilearner.com</t>
  </si>
  <si>
    <t>Be minute last meet former. Rich her account top.</t>
  </si>
  <si>
    <t>16-11-1943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</si>
  <si>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</si>
  <si>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</si>
  <si>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</si>
  <si>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</si>
  <si>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</si>
  <si>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</si>
  <si>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</si>
  <si>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</si>
  <si>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</si>
  <si>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</si>
  <si>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</si>
  <si>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</si>
  <si>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</si>
  <si>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</si>
  <si>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</si>
  <si>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</si>
  <si>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</si>
  <si>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</si>
  <si>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</si>
  <si>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</si>
  <si>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13-05-1945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</si>
  <si>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</si>
  <si>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</si>
  <si>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</si>
  <si>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</si>
  <si>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</si>
  <si>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</si>
  <si>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</si>
  <si>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</si>
  <si>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</si>
  <si>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</si>
  <si>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</si>
  <si>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29-04-2000</t>
  </si>
  <si>
    <t>Rodneyton</t>
  </si>
  <si>
    <t>Brandon Fuller</t>
  </si>
  <si>
    <t>David Ball</t>
  </si>
  <si>
    <t>darien.doyle@bilearner.com</t>
  </si>
  <si>
    <t>14-10-1961</t>
  </si>
  <si>
    <t>Port Tinastad</t>
  </si>
  <si>
    <t>Lauren Parker</t>
  </si>
  <si>
    <t>Dr. Terry Young</t>
  </si>
  <si>
    <t>ryan.rollins@bilearner.com</t>
  </si>
  <si>
    <t>Region easy at much couple week on.</t>
  </si>
  <si>
    <t>16-07-1965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</si>
  <si>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</si>
  <si>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</si>
  <si>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</si>
  <si>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</si>
  <si>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</si>
  <si>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</si>
  <si>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</si>
  <si>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</si>
  <si>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</si>
  <si>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</si>
  <si>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</si>
  <si>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</si>
  <si>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18-06-1979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</si>
  <si>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</si>
  <si>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</si>
  <si>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</si>
  <si>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</si>
  <si>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</si>
  <si>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</si>
  <si>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</si>
  <si>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</si>
  <si>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</si>
  <si>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</si>
  <si>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26-06-1966</t>
  </si>
  <si>
    <t>Port Douglas</t>
  </si>
  <si>
    <t>Beth Ryan</t>
  </si>
  <si>
    <t>Willie Compton</t>
  </si>
  <si>
    <t>pierre.tate@bilearner.com</t>
  </si>
  <si>
    <t>Perhaps system its answer small.</t>
  </si>
  <si>
    <t>28-01-1946</t>
  </si>
  <si>
    <t>Michelle Sullivan</t>
  </si>
  <si>
    <t>Andrew Thomas</t>
  </si>
  <si>
    <t>shannon.hurst@bilearner.com</t>
  </si>
  <si>
    <t>27-07-1949</t>
  </si>
  <si>
    <t>Kristybury</t>
  </si>
  <si>
    <t>Victoria Williams</t>
  </si>
  <si>
    <t>carleigh.schultz@bilearner.com</t>
  </si>
  <si>
    <t>Stand until high true effort kid.</t>
  </si>
  <si>
    <t>29-07-1972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</si>
  <si>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</si>
  <si>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</si>
  <si>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</si>
  <si>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</si>
  <si>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</si>
  <si>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</si>
  <si>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</si>
  <si>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</si>
  <si>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</si>
  <si>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20-11-1946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</si>
  <si>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</si>
  <si>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</si>
  <si>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</si>
  <si>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</si>
  <si>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</si>
  <si>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</si>
  <si>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</si>
  <si>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</si>
  <si>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</si>
  <si>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</si>
  <si>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</si>
  <si>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18-12-1945</t>
  </si>
  <si>
    <t>West Wesley</t>
  </si>
  <si>
    <t>Kevin Moore</t>
  </si>
  <si>
    <t>Michael Armstrong</t>
  </si>
  <si>
    <t>kale.potter@bilearner.com</t>
  </si>
  <si>
    <t>18-02-1979</t>
  </si>
  <si>
    <t>East Laurenstad</t>
  </si>
  <si>
    <t>Kathleen Valenzuela</t>
  </si>
  <si>
    <t>Thomas Lewis</t>
  </si>
  <si>
    <t>sage.boyer@bilearner.com</t>
  </si>
  <si>
    <t>16-08-1952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</si>
  <si>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</si>
  <si>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</si>
  <si>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</si>
  <si>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</si>
  <si>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</si>
  <si>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</si>
  <si>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</si>
  <si>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</si>
  <si>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</si>
  <si>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</si>
  <si>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14-01-1974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</si>
  <si>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</si>
  <si>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</si>
  <si>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</si>
  <si>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</si>
  <si>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</si>
  <si>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</si>
  <si>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</si>
  <si>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</si>
  <si>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</si>
  <si>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31-10-1961</t>
  </si>
  <si>
    <t>Mark Flores</t>
  </si>
  <si>
    <t>Sharon Jones</t>
  </si>
  <si>
    <t>judith.savage@bilearner.com</t>
  </si>
  <si>
    <t>13-07-1986</t>
  </si>
  <si>
    <t>Lake Johnbury</t>
  </si>
  <si>
    <t>Stephen Estrada</t>
  </si>
  <si>
    <t>Tony Spears</t>
  </si>
  <si>
    <t>randall.west@bilearner.com</t>
  </si>
  <si>
    <t>Explain threat effort exist send sort dog.</t>
  </si>
  <si>
    <t>14-07-1943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</si>
  <si>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</si>
  <si>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</si>
  <si>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</si>
  <si>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</si>
  <si>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</si>
  <si>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</si>
  <si>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</si>
  <si>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</si>
  <si>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</si>
  <si>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</si>
  <si>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</si>
  <si>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</si>
  <si>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</si>
  <si>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</si>
  <si>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</si>
  <si>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27-08-1969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</si>
  <si>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</si>
  <si>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</si>
  <si>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</si>
  <si>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</si>
  <si>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</si>
  <si>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</si>
  <si>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</si>
  <si>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</si>
  <si>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15-06-1994</t>
  </si>
  <si>
    <t>Davidstad</t>
  </si>
  <si>
    <t>Lisa Snyder</t>
  </si>
  <si>
    <t>lisa.griffin@bilearner.com</t>
  </si>
  <si>
    <t>25-05-1946</t>
  </si>
  <si>
    <t>Rodriguezberg</t>
  </si>
  <si>
    <t>Jacob Richards</t>
  </si>
  <si>
    <t>Carpenter</t>
  </si>
  <si>
    <t>Emily Williamson</t>
  </si>
  <si>
    <t>nelson.carpenter@bilearner.com</t>
  </si>
  <si>
    <t>22-03-1943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</si>
  <si>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</si>
  <si>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</si>
  <si>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</si>
  <si>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</si>
  <si>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</si>
  <si>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</si>
  <si>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</si>
  <si>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</si>
  <si>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</si>
  <si>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</si>
  <si>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27-04-1953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</si>
  <si>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</si>
  <si>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</si>
  <si>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</si>
  <si>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</si>
  <si>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</si>
  <si>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</si>
  <si>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</si>
  <si>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</si>
  <si>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</si>
  <si>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</si>
  <si>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</si>
  <si>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</si>
  <si>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</si>
  <si>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</si>
  <si>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</si>
  <si>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</si>
  <si>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</si>
  <si>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</si>
  <si>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</si>
  <si>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</si>
  <si>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</si>
  <si>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</si>
  <si>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</si>
  <si>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</si>
  <si>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</si>
  <si>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</si>
  <si>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28-12-1944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</si>
  <si>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</si>
  <si>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</si>
  <si>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</si>
  <si>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</si>
  <si>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</si>
  <si>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</si>
  <si>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</si>
  <si>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</si>
  <si>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</si>
  <si>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15-11-1962</t>
  </si>
  <si>
    <t>Georgeburgh</t>
  </si>
  <si>
    <t>Jessica Golden</t>
  </si>
  <si>
    <t>Rodney Grant</t>
  </si>
  <si>
    <t>aimee.berg@bilearner.com</t>
  </si>
  <si>
    <t>Produce seek result he political alone form.</t>
  </si>
  <si>
    <t>21-08-2000</t>
  </si>
  <si>
    <t>Ryan Gray</t>
  </si>
  <si>
    <t>Marcus Lloyd</t>
  </si>
  <si>
    <t>kyson.scott@bilearner.com</t>
  </si>
  <si>
    <t>22-04-1956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</si>
  <si>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</si>
  <si>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</si>
  <si>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</si>
  <si>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</si>
  <si>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</si>
  <si>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</si>
  <si>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</si>
  <si>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</si>
  <si>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</si>
  <si>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</si>
  <si>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</si>
  <si>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</si>
  <si>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</si>
  <si>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</si>
  <si>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</si>
  <si>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14-09-1979</t>
  </si>
  <si>
    <t>Emilyfort</t>
  </si>
  <si>
    <t>Brooke White</t>
  </si>
  <si>
    <t>Kelli Blair</t>
  </si>
  <si>
    <t>humberto.yoder@bilearner.com</t>
  </si>
  <si>
    <t>Partner fact hand bag management woman.</t>
  </si>
  <si>
    <t>27-01-1977</t>
  </si>
  <si>
    <t>Lake Joshua</t>
  </si>
  <si>
    <t>Terry Bautista</t>
  </si>
  <si>
    <t>michelle.pearson@bilearner.com</t>
  </si>
  <si>
    <t>30-10-1983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</si>
  <si>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</si>
  <si>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</si>
  <si>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</si>
  <si>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</si>
  <si>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</si>
  <si>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</si>
  <si>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</si>
  <si>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</si>
  <si>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</si>
  <si>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</si>
  <si>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26-04-1983</t>
  </si>
  <si>
    <t>North Steven</t>
  </si>
  <si>
    <t>Brian Castillo</t>
  </si>
  <si>
    <t>matias.barton@bilearner.com</t>
  </si>
  <si>
    <t>Such minute might federal college.</t>
  </si>
  <si>
    <t>25-10-1988</t>
  </si>
  <si>
    <t>Robert Yates</t>
  </si>
  <si>
    <t>Caitlyn</t>
  </si>
  <si>
    <t>Christopher Ball</t>
  </si>
  <si>
    <t>caitlyn.vaughan@bilearner.com</t>
  </si>
  <si>
    <t>20-07-1988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</si>
  <si>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</si>
  <si>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</si>
  <si>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</si>
  <si>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</si>
  <si>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</si>
  <si>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</si>
  <si>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16-08-1995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</si>
  <si>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</si>
  <si>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</si>
  <si>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</si>
  <si>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</si>
  <si>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</si>
  <si>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</si>
  <si>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</si>
  <si>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</si>
  <si>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</si>
  <si>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</si>
  <si>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25-01-1945</t>
  </si>
  <si>
    <t>South Nicholasbury</t>
  </si>
  <si>
    <t>Dustin Smith</t>
  </si>
  <si>
    <t>Aliza</t>
  </si>
  <si>
    <t>Michael Jenkins</t>
  </si>
  <si>
    <t>aliza.pace@bilearner.com</t>
  </si>
  <si>
    <t>22-07-1949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</si>
  <si>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</si>
  <si>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</si>
  <si>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</si>
  <si>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</si>
  <si>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</si>
  <si>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</si>
  <si>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</si>
  <si>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28-11-1979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</si>
  <si>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</si>
  <si>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</si>
  <si>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</si>
  <si>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</si>
  <si>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</si>
  <si>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</si>
  <si>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</si>
  <si>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</si>
  <si>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</si>
  <si>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</si>
  <si>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</si>
  <si>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</si>
  <si>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</si>
  <si>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</si>
  <si>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</si>
  <si>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</si>
  <si>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</si>
  <si>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29-04-1992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</si>
  <si>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</si>
  <si>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</si>
  <si>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</si>
  <si>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</si>
  <si>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</si>
  <si>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</si>
  <si>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</si>
  <si>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</si>
  <si>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</si>
  <si>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</si>
  <si>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</si>
  <si>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</si>
  <si>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21-12-1991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</si>
  <si>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</si>
  <si>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</si>
  <si>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</si>
  <si>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</si>
  <si>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</si>
  <si>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</si>
  <si>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</si>
  <si>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</si>
  <si>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</si>
  <si>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26-02-1998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</si>
  <si>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</si>
  <si>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</si>
  <si>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</si>
  <si>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</si>
  <si>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</si>
  <si>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</si>
  <si>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</si>
  <si>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</si>
  <si>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</si>
  <si>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</si>
  <si>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</si>
  <si>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</si>
  <si>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</si>
  <si>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</si>
  <si>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</si>
  <si>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</si>
  <si>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</si>
  <si>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</si>
  <si>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</si>
  <si>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</si>
  <si>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</si>
  <si>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</si>
  <si>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</si>
  <si>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</si>
  <si>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</si>
  <si>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</si>
  <si>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</si>
  <si>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</si>
  <si>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</si>
  <si>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</si>
  <si>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</si>
  <si>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</si>
  <si>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</si>
  <si>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</si>
  <si>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</si>
  <si>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17-12-1952</t>
  </si>
  <si>
    <t>Biancaside</t>
  </si>
  <si>
    <t>Angelica Franco</t>
  </si>
  <si>
    <t>Conor</t>
  </si>
  <si>
    <t>William Nichols</t>
  </si>
  <si>
    <t>conor.petty@bilearner.com</t>
  </si>
  <si>
    <t>30-05-1962</t>
  </si>
  <si>
    <t>South Joshua</t>
  </si>
  <si>
    <t>Andrew Garcia</t>
  </si>
  <si>
    <t>cheyanne.munoz@bilearner.com</t>
  </si>
  <si>
    <t>15-10-1950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</si>
  <si>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</si>
  <si>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</si>
  <si>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</si>
  <si>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</si>
  <si>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</si>
  <si>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</si>
  <si>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</si>
  <si>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</si>
  <si>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</si>
  <si>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</si>
  <si>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</si>
  <si>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</si>
  <si>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</si>
  <si>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</si>
  <si>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27-01-1953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</si>
  <si>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</si>
  <si>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</si>
  <si>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</si>
  <si>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</si>
  <si>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</si>
  <si>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</si>
  <si>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</si>
  <si>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</si>
  <si>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</si>
  <si>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</si>
  <si>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</si>
  <si>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</si>
  <si>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</si>
  <si>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</si>
  <si>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</si>
  <si>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</si>
  <si>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</si>
  <si>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</si>
  <si>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</si>
  <si>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</si>
  <si>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</si>
  <si>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</si>
  <si>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</si>
  <si>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</si>
  <si>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</si>
  <si>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</si>
  <si>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</si>
  <si>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</si>
  <si>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</si>
  <si>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</si>
  <si>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25-04-1993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</si>
  <si>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</si>
  <si>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</si>
  <si>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</si>
  <si>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</si>
  <si>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</si>
  <si>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</si>
  <si>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</si>
  <si>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</si>
  <si>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</si>
  <si>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</si>
  <si>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15-05-1979</t>
  </si>
  <si>
    <t>Natalie Thomas</t>
  </si>
  <si>
    <t>Andersen</t>
  </si>
  <si>
    <t>Monica Jackson</t>
  </si>
  <si>
    <t>kaylin.andersen@bilearner.com</t>
  </si>
  <si>
    <t>New arm manage.</t>
  </si>
  <si>
    <t>18-09-1972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</si>
  <si>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</si>
  <si>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</si>
  <si>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</si>
  <si>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</si>
  <si>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</si>
  <si>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</si>
  <si>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</si>
  <si>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</si>
  <si>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Sanford</t>
  </si>
  <si>
    <t>rubi.sanford@bilearner.com</t>
  </si>
  <si>
    <t>Create news use.</t>
  </si>
  <si>
    <t>18-02-1982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</si>
  <si>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</si>
  <si>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</si>
  <si>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</si>
  <si>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</si>
  <si>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</si>
  <si>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</si>
  <si>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</si>
  <si>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</si>
  <si>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</si>
  <si>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</si>
  <si>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</si>
  <si>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</si>
  <si>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</si>
  <si>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20-03-1999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</si>
  <si>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</si>
  <si>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</si>
  <si>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</si>
  <si>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</si>
  <si>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</si>
  <si>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</si>
  <si>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</si>
  <si>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</si>
  <si>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</si>
  <si>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</si>
  <si>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</si>
  <si>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13-01-1948</t>
  </si>
  <si>
    <t>Simpsonland</t>
  </si>
  <si>
    <t>Alex Scott</t>
  </si>
  <si>
    <t>Brandon Walter</t>
  </si>
  <si>
    <t>fernando.mcdowell@bilearner.com</t>
  </si>
  <si>
    <t>13-03-1949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</si>
  <si>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</si>
  <si>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</si>
  <si>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</si>
  <si>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</si>
  <si>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</si>
  <si>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</si>
  <si>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14-11-1963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</si>
  <si>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</si>
  <si>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</si>
  <si>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</si>
  <si>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</si>
  <si>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</si>
  <si>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</si>
  <si>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</si>
  <si>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</si>
  <si>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15-09-1984</t>
  </si>
  <si>
    <t>South Jeff</t>
  </si>
  <si>
    <t>Christopher Young</t>
  </si>
  <si>
    <t>Amy Dominguez</t>
  </si>
  <si>
    <t>kianna.wilkerson@bilearner.com</t>
  </si>
  <si>
    <t>23-07-1952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</si>
  <si>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</si>
  <si>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</si>
  <si>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</si>
  <si>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</si>
  <si>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</si>
  <si>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</si>
  <si>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</si>
  <si>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</si>
  <si>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</si>
  <si>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</si>
  <si>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23-07-1980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</si>
  <si>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</si>
  <si>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</si>
  <si>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</si>
  <si>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</si>
  <si>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</si>
  <si>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</si>
  <si>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</si>
  <si>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Lisa Griffin</t>
  </si>
  <si>
    <t>aryanna.larson@bilearner.com</t>
  </si>
  <si>
    <t>Least future seem head identify crime stock.</t>
  </si>
  <si>
    <t>26-04-1994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</si>
  <si>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</si>
  <si>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</si>
  <si>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</si>
  <si>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</si>
  <si>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</si>
  <si>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</si>
  <si>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</si>
  <si>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</si>
  <si>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</si>
  <si>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</si>
  <si>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14-02-1963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</si>
  <si>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</si>
  <si>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</si>
  <si>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</si>
  <si>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</si>
  <si>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</si>
  <si>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</si>
  <si>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</si>
  <si>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</si>
  <si>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</si>
  <si>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</si>
  <si>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21-08-1976</t>
  </si>
  <si>
    <t>New Ronaldmouth</t>
  </si>
  <si>
    <t>William Atkinson</t>
  </si>
  <si>
    <t>Dahlia</t>
  </si>
  <si>
    <t>Gloria Taylor</t>
  </si>
  <si>
    <t>dahlia.waller@bilearner.com</t>
  </si>
  <si>
    <t>29-06-1984</t>
  </si>
  <si>
    <t>Jimmy Collins</t>
  </si>
  <si>
    <t>Alonzo</t>
  </si>
  <si>
    <t>Mr. David Dudley</t>
  </si>
  <si>
    <t>alonzo.bradley@bilearner.com</t>
  </si>
  <si>
    <t>18-08-1958</t>
  </si>
  <si>
    <t>Collin Turner</t>
  </si>
  <si>
    <t>Aaron Erickson</t>
  </si>
  <si>
    <t>harley.soto@bilearner.com</t>
  </si>
  <si>
    <t>Dog together state.</t>
  </si>
  <si>
    <t>29-10-1999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</si>
  <si>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</si>
  <si>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</si>
  <si>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</si>
  <si>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</si>
  <si>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</si>
  <si>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</si>
  <si>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</si>
  <si>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</si>
  <si>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</si>
  <si>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</si>
  <si>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</si>
  <si>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</si>
  <si>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</si>
  <si>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</si>
  <si>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</si>
  <si>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</si>
  <si>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</si>
  <si>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</si>
  <si>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26-04-1952</t>
  </si>
  <si>
    <t>Laceymouth</t>
  </si>
  <si>
    <t>Austin Reeves</t>
  </si>
  <si>
    <t>Nicole Henderson</t>
  </si>
  <si>
    <t>cannon.morgan@bilearner.com</t>
  </si>
  <si>
    <t>19-03-1957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</si>
  <si>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</si>
  <si>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</si>
  <si>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</si>
  <si>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</si>
  <si>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</si>
  <si>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</si>
  <si>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</si>
  <si>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</si>
  <si>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</si>
  <si>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14-06-1959</t>
  </si>
  <si>
    <t>Robin Banks</t>
  </si>
  <si>
    <t>Aarav</t>
  </si>
  <si>
    <t>Espinoza</t>
  </si>
  <si>
    <t>David Ali</t>
  </si>
  <si>
    <t>aarav.espinoza@bilearner.com</t>
  </si>
  <si>
    <t>15-12-1999</t>
  </si>
  <si>
    <t>New Colin</t>
  </si>
  <si>
    <t>Veronica Ross</t>
  </si>
  <si>
    <t>Katherine Blanchard</t>
  </si>
  <si>
    <t>destiney.barry@bilearner.com</t>
  </si>
  <si>
    <t>13-01-1960</t>
  </si>
  <si>
    <t>West Ashley</t>
  </si>
  <si>
    <t>John King</t>
  </si>
  <si>
    <t>Dennis Simpson</t>
  </si>
  <si>
    <t>ulises.herring@bilearner.com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</si>
  <si>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</si>
  <si>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</si>
  <si>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</si>
  <si>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</si>
  <si>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</si>
  <si>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30-08-1942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</si>
  <si>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</si>
  <si>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</si>
  <si>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</si>
  <si>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</si>
  <si>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</si>
  <si>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</si>
  <si>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21-09-1976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</si>
  <si>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</si>
  <si>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</si>
  <si>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</si>
  <si>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</si>
  <si>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</si>
  <si>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</si>
  <si>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20-12-1977</t>
  </si>
  <si>
    <t>North Josephbury</t>
  </si>
  <si>
    <t>Neil Miller</t>
  </si>
  <si>
    <t>Olivia Cooper</t>
  </si>
  <si>
    <t>gerald.johnston@bilearner.com</t>
  </si>
  <si>
    <t>Anita Ray</t>
  </si>
  <si>
    <t>Dr.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</si>
  <si>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</si>
  <si>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</si>
  <si>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</si>
  <si>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</si>
  <si>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</si>
  <si>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</si>
  <si>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</si>
  <si>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</si>
  <si>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</si>
  <si>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</si>
  <si>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</si>
  <si>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</si>
  <si>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</si>
  <si>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</si>
  <si>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</si>
  <si>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</si>
  <si>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</si>
  <si>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</si>
  <si>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23-04-1961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</si>
  <si>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</si>
  <si>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</si>
  <si>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</si>
  <si>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</si>
  <si>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</si>
  <si>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</si>
  <si>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</si>
  <si>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</si>
  <si>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</si>
  <si>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</si>
  <si>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</si>
  <si>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</si>
  <si>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</si>
  <si>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</si>
  <si>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</si>
  <si>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28-12-1987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</si>
  <si>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</si>
  <si>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</si>
  <si>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</si>
  <si>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</si>
  <si>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</si>
  <si>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</si>
  <si>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</si>
  <si>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</si>
  <si>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</si>
  <si>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</si>
  <si>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</si>
  <si>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</si>
  <si>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</si>
  <si>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</si>
  <si>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</si>
  <si>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</si>
  <si>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</si>
  <si>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</si>
  <si>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</si>
  <si>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</si>
  <si>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</si>
  <si>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</si>
  <si>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</si>
  <si>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</si>
  <si>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14-06-1951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</si>
  <si>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</si>
  <si>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</si>
  <si>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</si>
  <si>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</si>
  <si>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</si>
  <si>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</si>
  <si>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</si>
  <si>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</si>
  <si>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</si>
  <si>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</si>
  <si>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</si>
  <si>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</si>
  <si>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</si>
  <si>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</si>
  <si>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</si>
  <si>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</si>
  <si>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19-01-1992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</si>
  <si>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</si>
  <si>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</si>
  <si>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</si>
  <si>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</si>
  <si>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</si>
  <si>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</si>
  <si>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</si>
  <si>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</si>
  <si>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</si>
  <si>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</si>
  <si>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</si>
  <si>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</si>
  <si>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</si>
  <si>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</si>
  <si>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16-06-2001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</si>
  <si>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</si>
  <si>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</si>
  <si>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</si>
  <si>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</si>
  <si>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</si>
  <si>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</si>
  <si>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</si>
  <si>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</si>
  <si>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</si>
  <si>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</si>
  <si>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</si>
  <si>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</si>
  <si>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</si>
  <si>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Alyssaside</t>
  </si>
  <si>
    <t>Megan Reynolds</t>
  </si>
  <si>
    <t>Kathy Hart</t>
  </si>
  <si>
    <t>tanya.foreman@bilearner.com</t>
  </si>
  <si>
    <t>24-01-1952</t>
  </si>
  <si>
    <t>East Morgan</t>
  </si>
  <si>
    <t>Sarah Harris</t>
  </si>
  <si>
    <t>Jeremy Alexander</t>
  </si>
  <si>
    <t>roger.walker@bilearner.com</t>
  </si>
  <si>
    <t>15-04-1962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</si>
  <si>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</si>
  <si>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</si>
  <si>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</si>
  <si>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</si>
  <si>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</si>
  <si>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</si>
  <si>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</si>
  <si>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</si>
  <si>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</si>
  <si>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</si>
  <si>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</si>
  <si>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</si>
  <si>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</si>
  <si>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17-09-1970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</si>
  <si>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</si>
  <si>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</si>
  <si>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</si>
  <si>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</si>
  <si>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</si>
  <si>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</si>
  <si>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</si>
  <si>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</si>
  <si>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</si>
  <si>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</si>
  <si>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</si>
  <si>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</si>
  <si>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20-02-1966</t>
  </si>
  <si>
    <t>Port Sabrinafurt</t>
  </si>
  <si>
    <t>Ashley Allen</t>
  </si>
  <si>
    <t>Monica Cochran</t>
  </si>
  <si>
    <t>justice.gentry@bilearner.com</t>
  </si>
  <si>
    <t>Amount particular answer show.</t>
  </si>
  <si>
    <t>18-01-1972</t>
  </si>
  <si>
    <t>Port Melissa</t>
  </si>
  <si>
    <t>Mrs.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</si>
  <si>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</si>
  <si>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</si>
  <si>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</si>
  <si>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</si>
  <si>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</si>
  <si>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</si>
  <si>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</si>
  <si>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28-05-1999</t>
  </si>
  <si>
    <t>Lake Davidton</t>
  </si>
  <si>
    <t>Logan Smith</t>
  </si>
  <si>
    <t>Daniel Rowe</t>
  </si>
  <si>
    <t>skyler.drake@bilearner.com</t>
  </si>
  <si>
    <t>17-03-1999</t>
  </si>
  <si>
    <t>West Sierrafurt</t>
  </si>
  <si>
    <t>Daniel Ramos</t>
  </si>
  <si>
    <t>Brittney Stone</t>
  </si>
  <si>
    <t>moshe.copeland@bilearner.com</t>
  </si>
  <si>
    <t>Example see table the.</t>
  </si>
  <si>
    <t>18-10-1973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</si>
  <si>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</si>
  <si>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</si>
  <si>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</si>
  <si>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</si>
  <si>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</si>
  <si>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</si>
  <si>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</si>
  <si>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</si>
  <si>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</si>
  <si>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</si>
  <si>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</si>
  <si>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</si>
  <si>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</si>
  <si>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</si>
  <si>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17-10-1954</t>
  </si>
  <si>
    <t>Wardchester</t>
  </si>
  <si>
    <t>Susan Luna</t>
  </si>
  <si>
    <t>Zachary Hill</t>
  </si>
  <si>
    <t>kira.robertson@bilearner.com</t>
  </si>
  <si>
    <t>Tv fact life everybody picture case.</t>
  </si>
  <si>
    <t>30-09-1989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</si>
  <si>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</si>
  <si>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</si>
  <si>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</si>
  <si>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</si>
  <si>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</si>
  <si>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</si>
  <si>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</si>
  <si>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</si>
  <si>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</si>
  <si>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</si>
  <si>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</si>
  <si>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</si>
  <si>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</si>
  <si>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16-03-1970</t>
  </si>
  <si>
    <t>Raymondshire</t>
  </si>
  <si>
    <t>Makayla Hart</t>
  </si>
  <si>
    <t>Lori Morton</t>
  </si>
  <si>
    <t>reyna.hicks@bilearner.com</t>
  </si>
  <si>
    <t>27-09-1973</t>
  </si>
  <si>
    <t>Donald Crane</t>
  </si>
  <si>
    <t>trent.sandoval@bilearner.com</t>
  </si>
  <si>
    <t>Pick memory station mother process election.</t>
  </si>
  <si>
    <t>15-10-1942</t>
  </si>
  <si>
    <t>Alexanderchester</t>
  </si>
  <si>
    <t>Mrs. Elizabeth Salazar</t>
  </si>
  <si>
    <t>Miss Angel Elliott</t>
  </si>
  <si>
    <t>reginald.dougherty@bilearner.com</t>
  </si>
  <si>
    <t>16-05-1991</t>
  </si>
  <si>
    <t>North Rachel</t>
  </si>
  <si>
    <t>Arthur Parker MD</t>
  </si>
  <si>
    <t>Dwayne Johnson</t>
  </si>
  <si>
    <t>paul.greer@bilearner.com</t>
  </si>
  <si>
    <t>31-08-1990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</si>
  <si>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</si>
  <si>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</si>
  <si>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</si>
  <si>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</si>
  <si>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</si>
  <si>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</si>
  <si>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24-01-1996</t>
  </si>
  <si>
    <t>Christopherchester</t>
  </si>
  <si>
    <t>Brandi Perez</t>
  </si>
  <si>
    <t>Brandon Coleman</t>
  </si>
  <si>
    <t>mareli.wilson@bilearner.com</t>
  </si>
  <si>
    <t>20-01-1943</t>
  </si>
  <si>
    <t>Scottburgh</t>
  </si>
  <si>
    <t>Terry Green</t>
  </si>
  <si>
    <t>Efrain</t>
  </si>
  <si>
    <t>efrain.underwood@bilearner.com</t>
  </si>
  <si>
    <t>26-07-1968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</si>
  <si>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</si>
  <si>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</si>
  <si>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</si>
  <si>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</si>
  <si>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</si>
  <si>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</si>
  <si>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13-10-1949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</si>
  <si>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</si>
  <si>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</si>
  <si>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</si>
  <si>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</si>
  <si>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</si>
  <si>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</si>
  <si>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</si>
  <si>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</si>
  <si>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</si>
  <si>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</si>
  <si>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</si>
  <si>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</si>
  <si>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</si>
  <si>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</si>
  <si>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</si>
  <si>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15-03-1947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</si>
  <si>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</si>
  <si>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</si>
  <si>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</si>
  <si>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</si>
  <si>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</si>
  <si>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</si>
  <si>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</si>
  <si>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</si>
  <si>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</si>
  <si>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28-05-1950</t>
  </si>
  <si>
    <t>South Jameshaven</t>
  </si>
  <si>
    <t>Gregg Foster</t>
  </si>
  <si>
    <t>Deja</t>
  </si>
  <si>
    <t>Misty Preston</t>
  </si>
  <si>
    <t>deja.ritter@bilearner.com</t>
  </si>
  <si>
    <t>25-03-1982</t>
  </si>
  <si>
    <t>Matthew Sanders</t>
  </si>
  <si>
    <t>Amelia</t>
  </si>
  <si>
    <t>Danielle Long</t>
  </si>
  <si>
    <t>amelia.gamble@bilearner.com</t>
  </si>
  <si>
    <t>Bring guy religious week second technology.</t>
  </si>
  <si>
    <t>17-07-1967</t>
  </si>
  <si>
    <t>Lake Jeffreyborough</t>
  </si>
  <si>
    <t>Rebecca Robbins</t>
  </si>
  <si>
    <t>Pranav</t>
  </si>
  <si>
    <t>Michael Hendricks</t>
  </si>
  <si>
    <t>pranav.middleton@bilearner.com</t>
  </si>
  <si>
    <t>14-06-1976</t>
  </si>
  <si>
    <t>Bryanburgh</t>
  </si>
  <si>
    <t>Diane Duran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</si>
  <si>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</si>
  <si>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</si>
  <si>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</si>
  <si>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</si>
  <si>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</si>
  <si>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</si>
  <si>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</si>
  <si>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</si>
  <si>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</si>
  <si>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</si>
  <si>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</si>
  <si>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</si>
  <si>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13-06-1974</t>
  </si>
  <si>
    <t>Juanton</t>
  </si>
  <si>
    <t>Jenna Waters</t>
  </si>
  <si>
    <t>Thomas Humphrey</t>
  </si>
  <si>
    <t>elyse.morrow@bilearner.com</t>
  </si>
  <si>
    <t>Create budget ground foot action note may.</t>
  </si>
  <si>
    <t>21-09-1979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</si>
  <si>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</si>
  <si>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</si>
  <si>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</si>
  <si>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</si>
  <si>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</si>
  <si>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</si>
  <si>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</si>
  <si>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</si>
  <si>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</si>
  <si>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</si>
  <si>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</si>
  <si>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</si>
  <si>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</si>
  <si>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</si>
  <si>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16-07-1976</t>
  </si>
  <si>
    <t>New Kevin</t>
  </si>
  <si>
    <t>Grant Brooks</t>
  </si>
  <si>
    <t>marshall.lucas@bilearner.com</t>
  </si>
  <si>
    <t>Personal themselves institution record.</t>
  </si>
  <si>
    <t>30-01-1958</t>
  </si>
  <si>
    <t>South Gregborough</t>
  </si>
  <si>
    <t>Kevin Brown</t>
  </si>
  <si>
    <t>Kristina Jackson</t>
  </si>
  <si>
    <t>haiden.scott@bilearner.com</t>
  </si>
  <si>
    <t>28-03-1962</t>
  </si>
  <si>
    <t>South Javierview</t>
  </si>
  <si>
    <t>Emily Henderson</t>
  </si>
  <si>
    <t>Melissa Stuart</t>
  </si>
  <si>
    <t>kyan.miranda@bilearner.com</t>
  </si>
  <si>
    <t>29-03-1999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</si>
  <si>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</si>
  <si>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</si>
  <si>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</si>
  <si>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</si>
  <si>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</si>
  <si>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</si>
  <si>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</si>
  <si>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</si>
  <si>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</si>
  <si>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</si>
  <si>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</si>
  <si>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</si>
  <si>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</si>
  <si>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</si>
  <si>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</si>
  <si>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</si>
  <si>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</si>
  <si>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</si>
  <si>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</si>
  <si>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</si>
  <si>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</si>
  <si>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</si>
  <si>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</si>
  <si>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</si>
  <si>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</si>
  <si>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</si>
  <si>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</si>
  <si>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</si>
  <si>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13-07-1960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</si>
  <si>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</si>
  <si>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</si>
  <si>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</si>
  <si>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</si>
  <si>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</si>
  <si>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</si>
  <si>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</si>
  <si>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</si>
  <si>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</si>
  <si>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</si>
  <si>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17-03-1946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</si>
  <si>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</si>
  <si>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</si>
  <si>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</si>
  <si>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</si>
  <si>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</si>
  <si>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</si>
  <si>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</si>
  <si>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</si>
  <si>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14-09-1950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</si>
  <si>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</si>
  <si>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</si>
  <si>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</si>
  <si>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</si>
  <si>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</si>
  <si>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</si>
  <si>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</si>
  <si>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</si>
  <si>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</si>
  <si>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</si>
  <si>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</si>
  <si>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</si>
  <si>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</si>
  <si>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</si>
  <si>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</si>
  <si>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20-08-1955</t>
  </si>
  <si>
    <t>Edwardsside</t>
  </si>
  <si>
    <t>Diane Freeman</t>
  </si>
  <si>
    <t>Evan Hernandez</t>
  </si>
  <si>
    <t>marquis.johns@bilearner.com</t>
  </si>
  <si>
    <t>24-03-1966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</si>
  <si>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</si>
  <si>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</si>
  <si>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</si>
  <si>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</si>
  <si>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</si>
  <si>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</si>
  <si>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</si>
  <si>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</si>
  <si>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22-04-2000</t>
  </si>
  <si>
    <t>Stewartville</t>
  </si>
  <si>
    <t>William Peterson</t>
  </si>
  <si>
    <t>Alisha Ramirez</t>
  </si>
  <si>
    <t>deven.gillespie@bilearner.com</t>
  </si>
  <si>
    <t>Man fall nature back church.</t>
  </si>
  <si>
    <t>24-06-1961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</si>
  <si>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</si>
  <si>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</si>
  <si>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</si>
  <si>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</si>
  <si>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</si>
  <si>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</si>
  <si>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</si>
  <si>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</si>
  <si>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</si>
  <si>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27-02-1966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</si>
  <si>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</si>
  <si>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</si>
  <si>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</si>
  <si>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</si>
  <si>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</si>
  <si>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</si>
  <si>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</si>
  <si>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</si>
  <si>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</si>
  <si>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</si>
  <si>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</si>
  <si>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</si>
  <si>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</si>
  <si>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</si>
  <si>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</si>
  <si>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</si>
  <si>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</si>
  <si>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13-03-1978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</si>
  <si>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</si>
  <si>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</si>
  <si>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</si>
  <si>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</si>
  <si>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</si>
  <si>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</si>
  <si>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</si>
  <si>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</si>
  <si>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</si>
  <si>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</si>
  <si>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22-09-1970</t>
  </si>
  <si>
    <t>Renee Bell</t>
  </si>
  <si>
    <t>Alex Holt</t>
  </si>
  <si>
    <t>briley.huerta@bilearner.com</t>
  </si>
  <si>
    <t>Onto site natural situation wear.</t>
  </si>
  <si>
    <t>13-02-1972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</si>
  <si>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</si>
  <si>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</si>
  <si>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</si>
  <si>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</si>
  <si>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</si>
  <si>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</si>
  <si>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</si>
  <si>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</si>
  <si>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</si>
  <si>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</si>
  <si>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</si>
  <si>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</si>
  <si>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</si>
  <si>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</si>
  <si>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</si>
  <si>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</si>
  <si>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</si>
  <si>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26-10-1949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</si>
  <si>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</si>
  <si>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</si>
  <si>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</si>
  <si>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</si>
  <si>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</si>
  <si>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</si>
  <si>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</si>
  <si>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</si>
  <si>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</si>
  <si>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</si>
  <si>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</si>
  <si>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</si>
  <si>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</si>
  <si>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</si>
  <si>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</si>
  <si>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</si>
  <si>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</si>
  <si>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</si>
  <si>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19-08-1965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</si>
  <si>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</si>
  <si>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</si>
  <si>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</si>
  <si>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</si>
  <si>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</si>
  <si>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</si>
  <si>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</si>
  <si>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</si>
  <si>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</si>
  <si>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</si>
  <si>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</si>
  <si>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</si>
  <si>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</si>
  <si>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26-09-1956</t>
  </si>
  <si>
    <t>Baileyton</t>
  </si>
  <si>
    <t>Janet Brady</t>
  </si>
  <si>
    <t>Courtney Poole</t>
  </si>
  <si>
    <t>oliver.dalton@bilearner.com</t>
  </si>
  <si>
    <t>16-11-1987</t>
  </si>
  <si>
    <t>Lindsay Butler</t>
  </si>
  <si>
    <t>Patience</t>
  </si>
  <si>
    <t>Deborah Diaz</t>
  </si>
  <si>
    <t>patience.henry@bilearner.com</t>
  </si>
  <si>
    <t>Much try remember natural.</t>
  </si>
  <si>
    <t>21-10-1983</t>
  </si>
  <si>
    <t>Bellmouth</t>
  </si>
  <si>
    <t>Charlotte Goodwin</t>
  </si>
  <si>
    <t>Meagan Gaines</t>
  </si>
  <si>
    <t>london.pennington@bilearner.com</t>
  </si>
  <si>
    <t>23-08-1962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</si>
  <si>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</si>
  <si>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</si>
  <si>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</si>
  <si>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</si>
  <si>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</si>
  <si>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</si>
  <si>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</si>
  <si>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</si>
  <si>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</si>
  <si>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</si>
  <si>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</si>
  <si>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</si>
  <si>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</si>
  <si>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</si>
  <si>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21-03-1982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</si>
  <si>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</si>
  <si>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</si>
  <si>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</si>
  <si>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</si>
  <si>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</si>
  <si>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</si>
  <si>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</si>
  <si>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</si>
  <si>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14-02-1999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</si>
  <si>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</si>
  <si>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</si>
  <si>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</si>
  <si>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</si>
  <si>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</si>
  <si>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</si>
  <si>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</si>
  <si>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</si>
  <si>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</si>
  <si>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</si>
  <si>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</si>
  <si>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26-01-1956</t>
  </si>
  <si>
    <t>Brenda Smith</t>
  </si>
  <si>
    <t>Ronald Shepherd DDS</t>
  </si>
  <si>
    <t>daniel.frye@bilearner.com</t>
  </si>
  <si>
    <t>Future piece pull art.</t>
  </si>
  <si>
    <t>15-02-1986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</si>
  <si>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</si>
  <si>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</si>
  <si>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</si>
  <si>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</si>
  <si>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</si>
  <si>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</si>
  <si>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26-04-1987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</si>
  <si>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</si>
  <si>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</si>
  <si>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</si>
  <si>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</si>
  <si>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</si>
  <si>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</si>
  <si>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</si>
  <si>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</si>
  <si>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</si>
  <si>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</si>
  <si>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</si>
  <si>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</si>
  <si>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</si>
  <si>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</si>
  <si>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26-05-1998</t>
  </si>
  <si>
    <t>Kathleen Anderson</t>
  </si>
  <si>
    <t>Asher</t>
  </si>
  <si>
    <t>Audrey Hamilton</t>
  </si>
  <si>
    <t>asher.miles@bilearner.com</t>
  </si>
  <si>
    <t>Describe hospital executive top sing.</t>
  </si>
  <si>
    <t>16-08-1958</t>
  </si>
  <si>
    <t>Darrenland</t>
  </si>
  <si>
    <t>James Peck</t>
  </si>
  <si>
    <t>Aaron Andrews</t>
  </si>
  <si>
    <t>makaila.baxter@bilearner.com</t>
  </si>
  <si>
    <t>Particularly trouble sister.</t>
  </si>
  <si>
    <t>14-04-1960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</si>
  <si>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</si>
  <si>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</si>
  <si>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</si>
  <si>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</si>
  <si>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</si>
  <si>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</si>
  <si>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</si>
  <si>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</si>
  <si>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</si>
  <si>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19-06-1999</t>
  </si>
  <si>
    <t>Mayofort</t>
  </si>
  <si>
    <t>Edward Gibson</t>
  </si>
  <si>
    <t>Jonathan Jones</t>
  </si>
  <si>
    <t>colt.kemp@bilearner.com</t>
  </si>
  <si>
    <t>17-03-1980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</si>
  <si>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</si>
  <si>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</si>
  <si>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</si>
  <si>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</si>
  <si>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</si>
  <si>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</si>
  <si>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</si>
  <si>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</si>
  <si>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</si>
  <si>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24-05-1967</t>
  </si>
  <si>
    <t>Frankborough</t>
  </si>
  <si>
    <t>Mekhi</t>
  </si>
  <si>
    <t>Erica Davis</t>
  </si>
  <si>
    <t>mekhi.hopkins@bilearner.com</t>
  </si>
  <si>
    <t>Stage mission never one happen somebody single.</t>
  </si>
  <si>
    <t>29-06-1996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</si>
  <si>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</si>
  <si>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</si>
  <si>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</si>
  <si>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</si>
  <si>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</si>
  <si>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</si>
  <si>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</si>
  <si>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</si>
  <si>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</si>
  <si>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</si>
  <si>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29-03-1987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</si>
  <si>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</si>
  <si>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</si>
  <si>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</si>
  <si>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</si>
  <si>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</si>
  <si>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</si>
  <si>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</si>
  <si>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</si>
  <si>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20-03-1944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</si>
  <si>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</si>
  <si>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</si>
  <si>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</si>
  <si>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</si>
  <si>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</si>
  <si>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</si>
  <si>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16-05-1963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</si>
  <si>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</si>
  <si>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</si>
  <si>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</si>
  <si>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</si>
  <si>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</si>
  <si>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</si>
  <si>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</si>
  <si>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</si>
  <si>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</si>
  <si>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</si>
  <si>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</si>
  <si>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</si>
  <si>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</si>
  <si>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</si>
  <si>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</si>
  <si>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</si>
  <si>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</si>
  <si>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</si>
  <si>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</si>
  <si>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</si>
  <si>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</si>
  <si>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</si>
  <si>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</si>
  <si>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</si>
  <si>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18-10-1963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</si>
  <si>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</si>
  <si>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</si>
  <si>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</si>
  <si>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</si>
  <si>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</si>
  <si>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</si>
  <si>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>Mr.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</si>
  <si>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</si>
  <si>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</si>
  <si>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</si>
  <si>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</si>
  <si>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</si>
  <si>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</si>
  <si>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</si>
  <si>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</si>
  <si>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</si>
  <si>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</si>
  <si>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</si>
  <si>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</si>
  <si>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</si>
  <si>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</si>
  <si>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</si>
  <si>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</si>
  <si>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</si>
  <si>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</si>
  <si>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</si>
  <si>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</si>
  <si>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</si>
  <si>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</si>
  <si>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</si>
  <si>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</si>
  <si>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</si>
  <si>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</si>
  <si>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</si>
  <si>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</si>
  <si>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</si>
  <si>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</si>
  <si>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</si>
  <si>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</si>
  <si>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</si>
  <si>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</si>
  <si>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</si>
  <si>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</si>
  <si>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</si>
  <si>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</si>
  <si>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14-01-1944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</si>
  <si>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</si>
  <si>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</si>
  <si>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</si>
  <si>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</si>
  <si>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</si>
  <si>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</si>
  <si>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</si>
  <si>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</si>
  <si>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</si>
  <si>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30-03-2000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</si>
  <si>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</si>
  <si>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</si>
  <si>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</si>
  <si>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</si>
  <si>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</si>
  <si>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</si>
  <si>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</si>
  <si>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</si>
  <si>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</si>
  <si>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</si>
  <si>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</si>
  <si>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</si>
  <si>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</si>
  <si>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</si>
  <si>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</si>
  <si>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</si>
  <si>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</si>
  <si>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</si>
  <si>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25-04-1999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</si>
  <si>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</si>
  <si>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</si>
  <si>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</si>
  <si>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</si>
  <si>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</si>
  <si>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</si>
  <si>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</si>
  <si>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</si>
  <si>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</si>
  <si>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</si>
  <si>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</si>
  <si>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</si>
  <si>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</si>
  <si>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</si>
  <si>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</si>
  <si>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</si>
  <si>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</si>
  <si>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</si>
  <si>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</si>
  <si>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</si>
  <si>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</si>
  <si>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</si>
  <si>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</si>
  <si>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</si>
  <si>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</si>
  <si>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</si>
  <si>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</si>
  <si>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</si>
  <si>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</si>
  <si>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</si>
  <si>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</si>
  <si>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24-10-1981</t>
  </si>
  <si>
    <t>South Paul</t>
  </si>
  <si>
    <t>Jacqueline Thornton</t>
  </si>
  <si>
    <t>Camren</t>
  </si>
  <si>
    <t>Kyle Anderson</t>
  </si>
  <si>
    <t>camren.bridges@bilearner.com</t>
  </si>
  <si>
    <t>14-12-1941</t>
  </si>
  <si>
    <t>James Haley</t>
  </si>
  <si>
    <t>Dr. Anna Hayes DVM</t>
  </si>
  <si>
    <t>jeramiah.chandler@bilearner.com</t>
  </si>
  <si>
    <t>Pay avoid seem unit might month run.</t>
  </si>
  <si>
    <t>14-12-1956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</si>
  <si>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</si>
  <si>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</si>
  <si>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</si>
  <si>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</si>
  <si>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</si>
  <si>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</si>
  <si>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</si>
  <si>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</si>
  <si>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</si>
  <si>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</si>
  <si>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</si>
  <si>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</si>
  <si>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</si>
  <si>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</si>
  <si>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</si>
  <si>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</si>
  <si>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17-10-1949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</si>
  <si>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</si>
  <si>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</si>
  <si>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</si>
  <si>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</si>
  <si>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</si>
  <si>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</si>
  <si>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</si>
  <si>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</si>
  <si>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</si>
  <si>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</si>
  <si>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</si>
  <si>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</si>
  <si>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</si>
  <si>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</si>
  <si>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</si>
  <si>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</si>
  <si>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28-08-1991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</si>
  <si>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</si>
  <si>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</si>
  <si>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</si>
  <si>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</si>
  <si>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</si>
  <si>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</si>
  <si>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</si>
  <si>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</si>
  <si>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</si>
  <si>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</si>
  <si>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</si>
  <si>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</si>
  <si>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</si>
  <si>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26-10-1991</t>
  </si>
  <si>
    <t>West Brentstad</t>
  </si>
  <si>
    <t>Patricia Gross</t>
  </si>
  <si>
    <t>James Flynn</t>
  </si>
  <si>
    <t>laci.frederick@bilearner.com</t>
  </si>
  <si>
    <t>15-04-1974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</si>
  <si>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</si>
  <si>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</si>
  <si>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</si>
  <si>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</si>
  <si>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</si>
  <si>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</si>
  <si>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</si>
  <si>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</si>
  <si>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</si>
  <si>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</si>
  <si>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</si>
  <si>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</si>
  <si>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</si>
  <si>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28-01-1954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</si>
  <si>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</si>
  <si>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</si>
  <si>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</si>
  <si>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</si>
  <si>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</si>
  <si>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</si>
  <si>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20-09-1979</t>
  </si>
  <si>
    <t>Megan Aguilar</t>
  </si>
  <si>
    <t>Jackie Davis</t>
  </si>
  <si>
    <t>aydin.dixon@bilearner.com</t>
  </si>
  <si>
    <t>Example trip behavior himself young.</t>
  </si>
  <si>
    <t>23-10-1958</t>
  </si>
  <si>
    <t>Cheryl Greene</t>
  </si>
  <si>
    <t>Keith George</t>
  </si>
  <si>
    <t>heidi.joyce@bilearner.com</t>
  </si>
  <si>
    <t>Avoid that school central member.</t>
  </si>
  <si>
    <t>15-04-1947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</si>
  <si>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</si>
  <si>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</si>
  <si>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</si>
  <si>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</si>
  <si>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</si>
  <si>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</si>
  <si>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</si>
  <si>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</si>
  <si>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</si>
  <si>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</si>
  <si>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</si>
  <si>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</si>
  <si>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</si>
  <si>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</si>
  <si>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</si>
  <si>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</si>
  <si>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</si>
  <si>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</si>
  <si>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</si>
  <si>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</si>
  <si>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</si>
  <si>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</si>
  <si>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</si>
  <si>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</si>
  <si>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</si>
  <si>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</si>
  <si>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</si>
  <si>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</si>
  <si>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</si>
  <si>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</si>
  <si>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</si>
  <si>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</si>
  <si>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</si>
  <si>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</si>
  <si>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20-07-1949</t>
  </si>
  <si>
    <t>Matthewville</t>
  </si>
  <si>
    <t>Rose Schmidt</t>
  </si>
  <si>
    <t>Emily Carter</t>
  </si>
  <si>
    <t>morgan.elliott@bilearner.com</t>
  </si>
  <si>
    <t>25-06-1947</t>
  </si>
  <si>
    <t>Port Tanyamouth</t>
  </si>
  <si>
    <t>Chelsey Long</t>
  </si>
  <si>
    <t>Debra Perez</t>
  </si>
  <si>
    <t>shannon.lambert@bilearner.com</t>
  </si>
  <si>
    <t>19-09-1956</t>
  </si>
  <si>
    <t>Kevin Palmer MD</t>
  </si>
  <si>
    <t>James Ware</t>
  </si>
  <si>
    <t>prince.petty@bilearner.com</t>
  </si>
  <si>
    <t>Reveal real paper peace usually fly know century.</t>
  </si>
  <si>
    <t>30-10-1995</t>
  </si>
  <si>
    <t>Spearsmouth</t>
  </si>
  <si>
    <t>Joseph Morris</t>
  </si>
  <si>
    <t>Gregory Hall</t>
  </si>
  <si>
    <t>abril.joseph@bilearner.com</t>
  </si>
  <si>
    <t>18-10-1978</t>
  </si>
  <si>
    <t>Port Todd</t>
  </si>
  <si>
    <t>Alan Barry</t>
  </si>
  <si>
    <t>Donna Yang</t>
  </si>
  <si>
    <t>bobby.levy@bilearner.com</t>
  </si>
  <si>
    <t>Member cost town create against decision.</t>
  </si>
  <si>
    <t>23-04-1999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</si>
  <si>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</si>
  <si>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</si>
  <si>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</si>
  <si>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</si>
  <si>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</si>
  <si>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</si>
  <si>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</si>
  <si>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</si>
  <si>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</si>
  <si>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</si>
  <si>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</si>
  <si>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27-09-1983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</si>
  <si>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</si>
  <si>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</si>
  <si>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</si>
  <si>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</si>
  <si>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</si>
  <si>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</si>
  <si>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</si>
  <si>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</si>
  <si>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</si>
  <si>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15-11-1965</t>
  </si>
  <si>
    <t>Smithberg</t>
  </si>
  <si>
    <t>David Hoffman</t>
  </si>
  <si>
    <t>Mr. Tony Collier</t>
  </si>
  <si>
    <t>alaina.mayo@bilearner.com</t>
  </si>
  <si>
    <t>Through would building generation pay investment.</t>
  </si>
  <si>
    <t>29-12-1953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</si>
  <si>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</si>
  <si>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</si>
  <si>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</si>
  <si>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</si>
  <si>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</si>
  <si>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</si>
  <si>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13-12-1994</t>
  </si>
  <si>
    <t>East Johnton</t>
  </si>
  <si>
    <t>Karla Ramirez</t>
  </si>
  <si>
    <t>Julia Davis</t>
  </si>
  <si>
    <t>donavan.kennedy@bilearner.com</t>
  </si>
  <si>
    <t>21-05-1949</t>
  </si>
  <si>
    <t>Chelsea Davis</t>
  </si>
  <si>
    <t>Amanda Carter</t>
  </si>
  <si>
    <t>amy.frederick@bilearner.com</t>
  </si>
  <si>
    <t>Interest sit production sit director think.</t>
  </si>
  <si>
    <t>14-03-1951</t>
  </si>
  <si>
    <t>West Greg</t>
  </si>
  <si>
    <t>Sarah Mitchell</t>
  </si>
  <si>
    <t>Jenny Ray</t>
  </si>
  <si>
    <t>pierce.charles@bilearner.com</t>
  </si>
  <si>
    <t>Else feel no individual.</t>
  </si>
  <si>
    <t>16-07-1962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</si>
  <si>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</si>
  <si>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</si>
  <si>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</si>
  <si>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</si>
  <si>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</si>
  <si>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</si>
  <si>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</si>
  <si>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</si>
  <si>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</si>
  <si>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</si>
  <si>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</si>
  <si>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</si>
  <si>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</si>
  <si>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</si>
  <si>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</si>
  <si>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29-05-1978</t>
  </si>
  <si>
    <t>New Tina</t>
  </si>
  <si>
    <t>Madeline Henderson</t>
  </si>
  <si>
    <t>baylee.warner@bilearner.com</t>
  </si>
  <si>
    <t>18-04-1951</t>
  </si>
  <si>
    <t>Lake Andrewburgh</t>
  </si>
  <si>
    <t>Michelle Hernandez</t>
  </si>
  <si>
    <t>Erin Maxwell</t>
  </si>
  <si>
    <t>celeste.allison@bilearner.com</t>
  </si>
  <si>
    <t>Material thousand usually.</t>
  </si>
  <si>
    <t>17-04-1983</t>
  </si>
  <si>
    <t>West Timothy</t>
  </si>
  <si>
    <t>Kaitlin Thomas MD</t>
  </si>
  <si>
    <t>camryn.clark@bilearner.com</t>
  </si>
  <si>
    <t>Not later mission use industry family at.</t>
  </si>
  <si>
    <t>27-08-1997</t>
  </si>
  <si>
    <t>Jamesville</t>
  </si>
  <si>
    <t>Stacy Cole</t>
  </si>
  <si>
    <t>Taylor Martin</t>
  </si>
  <si>
    <t>geovanni.crawford@bilearner.com</t>
  </si>
  <si>
    <t>13-03-1979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</si>
  <si>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</si>
  <si>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</si>
  <si>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</si>
  <si>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</si>
  <si>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</si>
  <si>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</si>
  <si>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18-03-1997</t>
  </si>
  <si>
    <t>Harmontown</t>
  </si>
  <si>
    <t>Jane Romero</t>
  </si>
  <si>
    <t>Kenneth Wilkinson</t>
  </si>
  <si>
    <t>kasey.pineda@bilearner.com</t>
  </si>
  <si>
    <t>Truth hope she after.</t>
  </si>
  <si>
    <t>24-12-1994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</si>
  <si>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</si>
  <si>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</si>
  <si>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</si>
  <si>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</si>
  <si>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</si>
  <si>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</si>
  <si>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</si>
  <si>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</si>
  <si>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</si>
  <si>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</si>
  <si>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</si>
  <si>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19-09-1943</t>
  </si>
  <si>
    <t>Hillburgh</t>
  </si>
  <si>
    <t>Keith Lewis</t>
  </si>
  <si>
    <t>Timothy Price</t>
  </si>
  <si>
    <t>deshawn.henry@bilearner.com</t>
  </si>
  <si>
    <t>Hot stage record listen cost against.</t>
  </si>
  <si>
    <t>24-05-1990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</si>
  <si>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</si>
  <si>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</si>
  <si>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</si>
  <si>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</si>
  <si>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</si>
  <si>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</si>
  <si>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</si>
  <si>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</si>
  <si>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</si>
  <si>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</si>
  <si>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</si>
  <si>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23-01-1992</t>
  </si>
  <si>
    <t>Elizabethfurt</t>
  </si>
  <si>
    <t>Theresa Yang</t>
  </si>
  <si>
    <t>Courtney Neal</t>
  </si>
  <si>
    <t>regina.lopez@bilearner.com</t>
  </si>
  <si>
    <t>Suddenly myself debate official training three.</t>
  </si>
  <si>
    <t>25-02-1995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</si>
  <si>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</si>
  <si>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</si>
  <si>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</si>
  <si>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</si>
  <si>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</si>
  <si>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</si>
  <si>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</si>
  <si>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</si>
  <si>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</si>
  <si>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</si>
  <si>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</si>
  <si>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</si>
  <si>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</si>
  <si>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13-06-1961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</si>
  <si>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</si>
  <si>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</si>
  <si>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</si>
  <si>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</si>
  <si>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</si>
  <si>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</si>
  <si>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</si>
  <si>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</si>
  <si>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24-02-2000</t>
  </si>
  <si>
    <t>West Ericchester</t>
  </si>
  <si>
    <t>Lori Martin</t>
  </si>
  <si>
    <t>abel.potts@bilearner.com</t>
  </si>
  <si>
    <t>Six agreement take. Newspaper back land health.</t>
  </si>
  <si>
    <t>13-03-2000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</si>
  <si>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</si>
  <si>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</si>
  <si>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</si>
  <si>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</si>
  <si>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</si>
  <si>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</si>
  <si>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30-04-1990</t>
  </si>
  <si>
    <t>Lake Aaronton</t>
  </si>
  <si>
    <t>Ian Baker</t>
  </si>
  <si>
    <t>Victoria Thomas</t>
  </si>
  <si>
    <t>amya.armstrong@bilearner.com</t>
  </si>
  <si>
    <t>Assume none mother note poor indeed.</t>
  </si>
  <si>
    <t>22-12-1941</t>
  </si>
  <si>
    <t>South Sharon</t>
  </si>
  <si>
    <t>Charles Hurley</t>
  </si>
  <si>
    <t>Jennifer Dean</t>
  </si>
  <si>
    <t>johnny.whitehead@bilearner.com</t>
  </si>
  <si>
    <t>Begin person since way. Thus region happy no.</t>
  </si>
  <si>
    <t>27-10-1997</t>
  </si>
  <si>
    <t>West Russell</t>
  </si>
  <si>
    <t>Teresa Long</t>
  </si>
  <si>
    <t>Cameron Harris</t>
  </si>
  <si>
    <t>antwan.clayton@bilearner.com</t>
  </si>
  <si>
    <t>Safe cost bar use per both tend.</t>
  </si>
  <si>
    <t>17-07-1959</t>
  </si>
  <si>
    <t>Justinland</t>
  </si>
  <si>
    <t>David Bush</t>
  </si>
  <si>
    <t>Benjamin Cantrell</t>
  </si>
  <si>
    <t>dexter.preston@bilearner.com</t>
  </si>
  <si>
    <t>21-11-1971</t>
  </si>
  <si>
    <t>Barryberg</t>
  </si>
  <si>
    <t>George Norris</t>
  </si>
  <si>
    <t>Victor Warren</t>
  </si>
  <si>
    <t>uriah.guerrero@bilearner.com</t>
  </si>
  <si>
    <t>Then foot not.</t>
  </si>
  <si>
    <t>15-02-1953</t>
  </si>
  <si>
    <t>Johnsonborough</t>
  </si>
  <si>
    <t>Brandy Young</t>
  </si>
  <si>
    <t>Brian Roberts</t>
  </si>
  <si>
    <t>dakota.oliver@bilearner.com</t>
  </si>
  <si>
    <t>21-05-1972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</si>
  <si>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</si>
  <si>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</si>
  <si>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</si>
  <si>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</si>
  <si>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</si>
  <si>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</si>
  <si>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</si>
  <si>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</si>
  <si>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</si>
  <si>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</si>
  <si>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</si>
  <si>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</si>
  <si>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</si>
  <si>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</si>
  <si>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</si>
  <si>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</si>
  <si>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</si>
  <si>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</si>
  <si>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</si>
  <si>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</si>
  <si>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</si>
  <si>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</si>
  <si>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</si>
  <si>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</si>
  <si>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</si>
  <si>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</si>
  <si>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</si>
  <si>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</si>
  <si>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</si>
  <si>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</si>
  <si>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</si>
  <si>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28-01-1945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</si>
  <si>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</si>
  <si>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</si>
  <si>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</si>
  <si>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</si>
  <si>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</si>
  <si>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</si>
  <si>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</si>
  <si>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</si>
  <si>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</si>
  <si>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</si>
  <si>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24-01-1946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</si>
  <si>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</si>
  <si>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</si>
  <si>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</si>
  <si>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</si>
  <si>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</si>
  <si>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</si>
  <si>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</si>
  <si>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</si>
  <si>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31-01-1981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</si>
  <si>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</si>
  <si>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</si>
  <si>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</si>
  <si>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</si>
  <si>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</si>
  <si>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</si>
  <si>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</si>
  <si>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</si>
  <si>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</si>
  <si>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31-03-1977</t>
  </si>
  <si>
    <t>Cooperburgh</t>
  </si>
  <si>
    <t>Kevin Lin</t>
  </si>
  <si>
    <t>Olivia Alexander</t>
  </si>
  <si>
    <t>violet.bennett@bilearner.com</t>
  </si>
  <si>
    <t>24-09-1979</t>
  </si>
  <si>
    <t>Port Jenniferbury</t>
  </si>
  <si>
    <t>James Haynes</t>
  </si>
  <si>
    <t>Hannah</t>
  </si>
  <si>
    <t>Jacobi</t>
  </si>
  <si>
    <t>Austin Burke</t>
  </si>
  <si>
    <t>hannah.jacobi@bilearner.com</t>
  </si>
  <si>
    <t>17-01-1978</t>
  </si>
  <si>
    <t>Guzmanville</t>
  </si>
  <si>
    <t>Stephanie Stokes</t>
  </si>
  <si>
    <t>Casey Landry</t>
  </si>
  <si>
    <t>peter.robertson@bilearner.com</t>
  </si>
  <si>
    <t>26-07-1975</t>
  </si>
  <si>
    <t>New Garyland</t>
  </si>
  <si>
    <t>Terri James</t>
  </si>
  <si>
    <t>Josephine</t>
  </si>
  <si>
    <t>Bugali</t>
  </si>
  <si>
    <t>Bobby Boyd</t>
  </si>
  <si>
    <t>josephine.bugali@bilearner.com</t>
  </si>
  <si>
    <t>16-07-1984</t>
  </si>
  <si>
    <t>Johnstad</t>
  </si>
  <si>
    <t>Jessica Pratt</t>
  </si>
  <si>
    <t>Andrea Walls</t>
  </si>
  <si>
    <t>dallas.leach@bilearner.com</t>
  </si>
  <si>
    <t>Oil prepare serious affect.</t>
  </si>
  <si>
    <t>28-03-1999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</si>
  <si>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</si>
  <si>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</si>
  <si>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</si>
  <si>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</si>
  <si>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</si>
  <si>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</si>
  <si>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</si>
  <si>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</si>
  <si>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</si>
  <si>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</si>
  <si>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</si>
  <si>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</si>
  <si>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</si>
  <si>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</si>
  <si>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</si>
  <si>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</si>
  <si>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</si>
  <si>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</si>
  <si>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</si>
  <si>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</si>
  <si>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</si>
  <si>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16-03-1961</t>
  </si>
  <si>
    <t>New Margaret</t>
  </si>
  <si>
    <t>Jessica Ashley</t>
  </si>
  <si>
    <t>O'hare</t>
  </si>
  <si>
    <t>Maria Nelson</t>
  </si>
  <si>
    <t>lynn.o'hare@bilearner.com</t>
  </si>
  <si>
    <t>28-08-1981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</si>
  <si>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</si>
  <si>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</si>
  <si>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</si>
  <si>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</si>
  <si>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</si>
  <si>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</si>
  <si>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</si>
  <si>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</si>
  <si>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</si>
  <si>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</si>
  <si>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</si>
  <si>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</si>
  <si>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</si>
  <si>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</si>
  <si>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</si>
  <si>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13-06-1993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</si>
  <si>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</si>
  <si>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</si>
  <si>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</si>
  <si>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</si>
  <si>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</si>
  <si>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</si>
  <si>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26-08-1955</t>
  </si>
  <si>
    <t>Brooke Washington</t>
  </si>
  <si>
    <t>Latif</t>
  </si>
  <si>
    <t>mohammed.latif@bilearner.com</t>
  </si>
  <si>
    <t>Style now then seven.</t>
  </si>
  <si>
    <t>30-06-1972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</si>
  <si>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</si>
  <si>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</si>
  <si>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</si>
  <si>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</si>
  <si>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</si>
  <si>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</si>
  <si>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</si>
  <si>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</si>
  <si>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Alexanderberg</t>
  </si>
  <si>
    <t>Misty Holmes</t>
  </si>
  <si>
    <t>Morissa</t>
  </si>
  <si>
    <t>Power</t>
  </si>
  <si>
    <t>Danielle Green</t>
  </si>
  <si>
    <t>morissa.power@bilearner.com</t>
  </si>
  <si>
    <t>22-12-1972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</si>
  <si>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</si>
  <si>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</si>
  <si>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</si>
  <si>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</si>
  <si>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</si>
  <si>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</si>
  <si>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</si>
  <si>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</si>
  <si>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</si>
  <si>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28-02-1972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</si>
  <si>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</si>
  <si>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</si>
  <si>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</si>
  <si>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</si>
  <si>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</si>
  <si>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</si>
  <si>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28-09-1968</t>
  </si>
  <si>
    <t>North Anne</t>
  </si>
  <si>
    <t>Michael Kemp</t>
  </si>
  <si>
    <t>Michael Kelly</t>
  </si>
  <si>
    <t>spencer.cole@bilearner.com</t>
  </si>
  <si>
    <t>13-07-1971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</si>
  <si>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</si>
  <si>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</si>
  <si>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</si>
  <si>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</si>
  <si>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</si>
  <si>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</si>
  <si>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</si>
  <si>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</si>
  <si>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</si>
  <si>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</si>
  <si>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</si>
  <si>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</si>
  <si>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</si>
  <si>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</si>
  <si>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</si>
  <si>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</si>
  <si>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31-12-1945</t>
  </si>
  <si>
    <t>Amymouth</t>
  </si>
  <si>
    <t>Tracy Watson</t>
  </si>
  <si>
    <t>Andrea Welch</t>
  </si>
  <si>
    <t>gloria.small@bilearner.com</t>
  </si>
  <si>
    <t>14-08-1990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</si>
  <si>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</si>
  <si>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</si>
  <si>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</si>
  <si>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</si>
  <si>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</si>
  <si>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</si>
  <si>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</si>
  <si>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</si>
  <si>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</si>
  <si>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</si>
  <si>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</si>
  <si>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</si>
  <si>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29-07-1977</t>
  </si>
  <si>
    <t>Leonardland</t>
  </si>
  <si>
    <t>Wendy Jimenez</t>
  </si>
  <si>
    <t>James Hamilton</t>
  </si>
  <si>
    <t>drake.ashley@bilearner.com</t>
  </si>
  <si>
    <t>31-12-1988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</si>
  <si>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</si>
  <si>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</si>
  <si>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</si>
  <si>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</si>
  <si>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</si>
  <si>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</si>
  <si>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</si>
  <si>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</si>
  <si>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</si>
  <si>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</si>
  <si>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</si>
  <si>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</si>
  <si>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</si>
  <si>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</si>
  <si>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</si>
  <si>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</si>
  <si>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</si>
  <si>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</si>
  <si>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</si>
  <si>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</si>
  <si>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</si>
  <si>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20-04-1991</t>
  </si>
  <si>
    <t>East Vincentstad</t>
  </si>
  <si>
    <t>Kyle Horton</t>
  </si>
  <si>
    <t>carley.irwin@bilearner.com</t>
  </si>
  <si>
    <t>14-05-1997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</si>
  <si>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</si>
  <si>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</si>
  <si>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</si>
  <si>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</si>
  <si>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</si>
  <si>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</si>
  <si>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18-11-1974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</si>
  <si>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</si>
  <si>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</si>
  <si>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</si>
  <si>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</si>
  <si>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</si>
  <si>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</si>
  <si>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</si>
  <si>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</si>
  <si>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</si>
  <si>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25-04-1959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</si>
  <si>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</si>
  <si>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</si>
  <si>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</si>
  <si>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</si>
  <si>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</si>
  <si>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</si>
  <si>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</si>
  <si>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</si>
  <si>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</si>
  <si>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</si>
  <si>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</si>
  <si>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</si>
  <si>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</si>
  <si>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</si>
  <si>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</si>
  <si>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</si>
  <si>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</si>
  <si>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</si>
  <si>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</si>
  <si>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</si>
  <si>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</si>
  <si>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</si>
  <si>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</si>
  <si>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</si>
  <si>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19-07-1992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</si>
  <si>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</si>
  <si>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</si>
  <si>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</si>
  <si>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</si>
  <si>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</si>
  <si>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</si>
  <si>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</si>
  <si>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</si>
  <si>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</si>
  <si>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</si>
  <si>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</si>
  <si>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</si>
  <si>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</si>
  <si>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</si>
  <si>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</si>
  <si>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13-04-1955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</si>
  <si>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</si>
  <si>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</si>
  <si>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</si>
  <si>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</si>
  <si>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</si>
  <si>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</si>
  <si>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</si>
  <si>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</si>
  <si>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</si>
  <si>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17-12-1948</t>
  </si>
  <si>
    <t>Port Kimberlyshire</t>
  </si>
  <si>
    <t>Ricky Thomas</t>
  </si>
  <si>
    <t>Mrs.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</si>
  <si>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</si>
  <si>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</si>
  <si>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</si>
  <si>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</si>
  <si>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</si>
  <si>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</si>
  <si>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</si>
  <si>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15-04-1988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</si>
  <si>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</si>
  <si>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</si>
  <si>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</si>
  <si>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</si>
  <si>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</si>
  <si>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</si>
  <si>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18-07-1943</t>
  </si>
  <si>
    <t>West Brianborough</t>
  </si>
  <si>
    <t>Monique Howard</t>
  </si>
  <si>
    <t>Amy Reeves</t>
  </si>
  <si>
    <t>micah.douglas@bilearner.com</t>
  </si>
  <si>
    <t>Approach together husband better.</t>
  </si>
  <si>
    <t>18-03-1967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</si>
  <si>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</si>
  <si>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</si>
  <si>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</si>
  <si>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</si>
  <si>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</si>
  <si>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</si>
  <si>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</si>
  <si>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</si>
  <si>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</si>
  <si>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</si>
  <si>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</si>
  <si>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</si>
  <si>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</si>
  <si>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</si>
  <si>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</si>
  <si>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</si>
  <si>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</si>
  <si>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</si>
  <si>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</si>
  <si>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</si>
  <si>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</si>
  <si>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</si>
  <si>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</si>
  <si>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15-05-1993</t>
  </si>
  <si>
    <t>Heatherstad</t>
  </si>
  <si>
    <t>Matthew Bennett</t>
  </si>
  <si>
    <t>Samantha Gilbert</t>
  </si>
  <si>
    <t>charlie.carson@bilearner.com</t>
  </si>
  <si>
    <t>Save interest factor training.</t>
  </si>
  <si>
    <t>20-08-1989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</si>
  <si>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</si>
  <si>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</si>
  <si>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</si>
  <si>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</si>
  <si>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</si>
  <si>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</si>
  <si>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</si>
  <si>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</si>
  <si>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15-11-1954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</si>
  <si>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</si>
  <si>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</si>
  <si>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</si>
  <si>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</si>
  <si>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</si>
  <si>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</si>
  <si>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</si>
  <si>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</si>
  <si>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23-05-1971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</si>
  <si>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</si>
  <si>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</si>
  <si>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</si>
  <si>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</si>
  <si>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</si>
  <si>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</si>
  <si>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25-11-1946</t>
  </si>
  <si>
    <t>Jeffreytown</t>
  </si>
  <si>
    <t>Beth Lopez</t>
  </si>
  <si>
    <t>Roland</t>
  </si>
  <si>
    <t>Orozco</t>
  </si>
  <si>
    <t>Michael Mathews</t>
  </si>
  <si>
    <t>roland.orozco@bilearner.com</t>
  </si>
  <si>
    <t>17-06-1992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</si>
  <si>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</si>
  <si>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</si>
  <si>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</si>
  <si>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</si>
  <si>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</si>
  <si>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</si>
  <si>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</si>
  <si>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</si>
  <si>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27-01-1984</t>
  </si>
  <si>
    <t>New Joshuamouth</t>
  </si>
  <si>
    <t>Ian Brown</t>
  </si>
  <si>
    <t>Renee Jones DVM</t>
  </si>
  <si>
    <t>cruz.davila@bilearner.com</t>
  </si>
  <si>
    <t>Measure question others smile oil.</t>
  </si>
  <si>
    <t>14-04-1990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</si>
  <si>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</si>
  <si>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</si>
  <si>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</si>
  <si>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</si>
  <si>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</si>
  <si>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</si>
  <si>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</si>
  <si>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</si>
  <si>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</si>
  <si>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</si>
  <si>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</si>
  <si>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</si>
  <si>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</si>
  <si>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23-08-1996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</si>
  <si>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</si>
  <si>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</si>
  <si>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</si>
  <si>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</si>
  <si>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</si>
  <si>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</si>
  <si>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</si>
  <si>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</si>
  <si>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</si>
  <si>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</si>
  <si>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21-08-1962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</si>
  <si>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</si>
  <si>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</si>
  <si>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</si>
  <si>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</si>
  <si>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</si>
  <si>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</si>
  <si>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</si>
  <si>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</si>
  <si>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</si>
  <si>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</si>
  <si>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</si>
  <si>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29-04-1970</t>
  </si>
  <si>
    <t>South Brittanyhaven</t>
  </si>
  <si>
    <t>Robin Christensen</t>
  </si>
  <si>
    <t>Natasha Mathews</t>
  </si>
  <si>
    <t>monserrat.cooke@bilearner.com</t>
  </si>
  <si>
    <t>22-08-1959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</si>
  <si>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</si>
  <si>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</si>
  <si>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</si>
  <si>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</si>
  <si>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</si>
  <si>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</si>
  <si>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</si>
  <si>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</si>
  <si>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</si>
  <si>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28-06-1965</t>
  </si>
  <si>
    <t>Millerview</t>
  </si>
  <si>
    <t>Shelby Welch</t>
  </si>
  <si>
    <t>Gina</t>
  </si>
  <si>
    <t>Erin Lloyd</t>
  </si>
  <si>
    <t>gina.kent@bilearner.com</t>
  </si>
  <si>
    <t>31-12-1991</t>
  </si>
  <si>
    <t>Morrisfurt</t>
  </si>
  <si>
    <t>Brittney Lowe</t>
  </si>
  <si>
    <t>Joshua Lee</t>
  </si>
  <si>
    <t>catherine.anthony@bilearner.com</t>
  </si>
  <si>
    <t>20-11-1996</t>
  </si>
  <si>
    <t>West Deannafurt</t>
  </si>
  <si>
    <t>Benjamin Pittman</t>
  </si>
  <si>
    <t>Darlene Garcia</t>
  </si>
  <si>
    <t>wade.beltran@bilearner.com</t>
  </si>
  <si>
    <t>Personal fear indeed rest also.</t>
  </si>
  <si>
    <t>21-05-1980</t>
  </si>
  <si>
    <t>South Felicia</t>
  </si>
  <si>
    <t>Mina</t>
  </si>
  <si>
    <t>Angela Griffin MD</t>
  </si>
  <si>
    <t>mina.bryant@bilearner.com</t>
  </si>
  <si>
    <t>Take nice into true side job.</t>
  </si>
  <si>
    <t>15-11-1944</t>
  </si>
  <si>
    <t>Tonyachester</t>
  </si>
  <si>
    <t>Angela Murphy</t>
  </si>
  <si>
    <t>Katrina Davis</t>
  </si>
  <si>
    <t>jonas.everett@bilearner.com</t>
  </si>
  <si>
    <t>Market public task none past spend.</t>
  </si>
  <si>
    <t>31-01-1994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</si>
  <si>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</si>
  <si>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</si>
  <si>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</si>
  <si>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</si>
  <si>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</si>
  <si>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</si>
  <si>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</si>
  <si>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</si>
  <si>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</si>
  <si>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</si>
  <si>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</si>
  <si>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</si>
  <si>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23-06-1978</t>
  </si>
  <si>
    <t>Nguyentown</t>
  </si>
  <si>
    <t>Michelle Salas</t>
  </si>
  <si>
    <t>Vanessa Garrison</t>
  </si>
  <si>
    <t>iris.reynolds@bilearner.com</t>
  </si>
  <si>
    <t>13-08-1988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</si>
  <si>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</si>
  <si>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</si>
  <si>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</si>
  <si>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</si>
  <si>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</si>
  <si>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</si>
  <si>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17-10-1948</t>
  </si>
  <si>
    <t>Loritown</t>
  </si>
  <si>
    <t>Mark Lloyd</t>
  </si>
  <si>
    <t>Mark Mills</t>
  </si>
  <si>
    <t>rashad.sutton@bilearner.com</t>
  </si>
  <si>
    <t>Know blue difficult let black choice require.</t>
  </si>
  <si>
    <t>15-01-1954</t>
  </si>
  <si>
    <t>Lake Michaelhaven</t>
  </si>
  <si>
    <t>Kimberly Fisher</t>
  </si>
  <si>
    <t>Regan</t>
  </si>
  <si>
    <t>Kristina Hawkins</t>
  </si>
  <si>
    <t>regan.conrad@bilearner.com</t>
  </si>
  <si>
    <t>15-08-1970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</si>
  <si>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</si>
  <si>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</si>
  <si>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</si>
  <si>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</si>
  <si>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</si>
  <si>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</si>
  <si>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</si>
  <si>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</si>
  <si>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16-12-1967</t>
  </si>
  <si>
    <t>Shawn Glass</t>
  </si>
  <si>
    <t>Mr.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</si>
  <si>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</si>
  <si>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</si>
  <si>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</si>
  <si>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</si>
  <si>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</si>
  <si>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</si>
  <si>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</si>
  <si>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</si>
  <si>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</si>
  <si>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</si>
  <si>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</si>
  <si>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</si>
  <si>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</si>
  <si>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</si>
  <si>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13-05-1946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</si>
  <si>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</si>
  <si>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</si>
  <si>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</si>
  <si>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</si>
  <si>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</si>
  <si>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</si>
  <si>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</si>
  <si>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</si>
  <si>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</si>
  <si>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</si>
  <si>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</si>
  <si>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</si>
  <si>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</si>
  <si>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</si>
  <si>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18-11-1954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</si>
  <si>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</si>
  <si>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</si>
  <si>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</si>
  <si>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</si>
  <si>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</si>
  <si>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</si>
  <si>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</si>
  <si>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</si>
  <si>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</si>
  <si>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</si>
  <si>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</si>
  <si>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</si>
  <si>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</si>
  <si>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</si>
  <si>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</si>
  <si>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</si>
  <si>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</si>
  <si>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</si>
  <si>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</si>
  <si>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</si>
  <si>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</si>
  <si>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>Mr. Gregory Mullins MD</t>
  </si>
  <si>
    <t>rosemary.becker@bilearner.com</t>
  </si>
  <si>
    <t>Artist message call such.</t>
  </si>
  <si>
    <t>27-11-1946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</si>
  <si>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</si>
  <si>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</si>
  <si>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</si>
  <si>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</si>
  <si>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</si>
  <si>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</si>
  <si>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</si>
  <si>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</si>
  <si>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</si>
  <si>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</si>
  <si>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25-07-1943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</si>
  <si>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</si>
  <si>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</si>
  <si>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</si>
  <si>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</si>
  <si>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</si>
  <si>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</si>
  <si>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</si>
  <si>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</si>
  <si>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</si>
  <si>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</si>
  <si>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</si>
  <si>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</si>
  <si>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</si>
  <si>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</si>
  <si>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</si>
  <si>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</si>
  <si>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</si>
  <si>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</si>
  <si>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</si>
  <si>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</si>
  <si>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</si>
  <si>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</si>
  <si>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</si>
  <si>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</si>
  <si>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</si>
  <si>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</si>
  <si>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</si>
  <si>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22-11-1998</t>
  </si>
  <si>
    <t>Port Joeville</t>
  </si>
  <si>
    <t>Joanna Rivers PhD</t>
  </si>
  <si>
    <t>Kelly Brown</t>
  </si>
  <si>
    <t>lillie.potter@bilearner.com</t>
  </si>
  <si>
    <t>17-04-2000</t>
  </si>
  <si>
    <t>New Scottborough</t>
  </si>
  <si>
    <t>Sean Sanchez</t>
  </si>
  <si>
    <t>Sheryl Austin</t>
  </si>
  <si>
    <t>george.fritz@bilearner.com</t>
  </si>
  <si>
    <t>Course appear wait police car.</t>
  </si>
  <si>
    <t>25-07-1975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</si>
  <si>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</si>
  <si>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</si>
  <si>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</si>
  <si>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</si>
  <si>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</si>
  <si>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</si>
  <si>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</si>
  <si>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</si>
  <si>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30-04-1946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</si>
  <si>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</si>
  <si>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</si>
  <si>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</si>
  <si>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</si>
  <si>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</si>
  <si>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</si>
  <si>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</si>
  <si>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</si>
  <si>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24-09-1955</t>
  </si>
  <si>
    <t>Wongville</t>
  </si>
  <si>
    <t>Emma Moran</t>
  </si>
  <si>
    <t>Crystal Richmond</t>
  </si>
  <si>
    <t>amy.pace@bilearner.com</t>
  </si>
  <si>
    <t>Director include student.</t>
  </si>
  <si>
    <t>15-04-1957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</si>
  <si>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</si>
  <si>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</si>
  <si>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</si>
  <si>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</si>
  <si>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</si>
  <si>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</si>
  <si>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</si>
  <si>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</si>
  <si>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</si>
  <si>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</si>
  <si>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</si>
  <si>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</si>
  <si>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</si>
  <si>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</si>
  <si>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</si>
  <si>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</si>
  <si>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</si>
  <si>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</si>
  <si>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</si>
  <si>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</si>
  <si>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25-01-1963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</si>
  <si>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</si>
  <si>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</si>
  <si>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</si>
  <si>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</si>
  <si>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</si>
  <si>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</si>
  <si>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</si>
  <si>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</si>
  <si>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</si>
  <si>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</si>
  <si>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</si>
  <si>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</si>
  <si>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</si>
  <si>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Dr.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</si>
  <si>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</si>
  <si>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</si>
  <si>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</si>
  <si>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</si>
  <si>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</si>
  <si>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</si>
  <si>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</si>
  <si>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</si>
  <si>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</si>
  <si>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</si>
  <si>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</si>
  <si>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</si>
  <si>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</si>
  <si>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</si>
  <si>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14-10-1993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</si>
  <si>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</si>
  <si>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</si>
  <si>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</si>
  <si>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</si>
  <si>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</si>
  <si>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</si>
  <si>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</si>
  <si>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</si>
  <si>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27-04-1979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</si>
  <si>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</si>
  <si>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</si>
  <si>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</si>
  <si>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</si>
  <si>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</si>
  <si>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</si>
  <si>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</si>
  <si>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</si>
  <si>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</si>
  <si>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</si>
  <si>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</si>
  <si>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</si>
  <si>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19-03-1976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</si>
  <si>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</si>
  <si>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</si>
  <si>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</si>
  <si>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</si>
  <si>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</si>
  <si>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</si>
  <si>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</si>
  <si>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</si>
  <si>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</si>
  <si>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</si>
  <si>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</si>
  <si>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</si>
  <si>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</si>
  <si>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</si>
  <si>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</si>
  <si>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29-10-1992</t>
  </si>
  <si>
    <t>Walkerport</t>
  </si>
  <si>
    <t>Teresa Rogers</t>
  </si>
  <si>
    <t>Jonathan Miller</t>
  </si>
  <si>
    <t>brendon.ryan@bilearner.com</t>
  </si>
  <si>
    <t>19-05-1989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</si>
  <si>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</si>
  <si>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</si>
  <si>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</si>
  <si>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</si>
  <si>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</si>
  <si>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</si>
  <si>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</si>
  <si>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</si>
  <si>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</si>
  <si>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</si>
  <si>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21-06-1979</t>
  </si>
  <si>
    <t>Estradamouth</t>
  </si>
  <si>
    <t>Stacey Anderson</t>
  </si>
  <si>
    <t>Jorge</t>
  </si>
  <si>
    <t>Michael Avery</t>
  </si>
  <si>
    <t>jorge.pineda@bilearner.com</t>
  </si>
  <si>
    <t>29-01-1973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</si>
  <si>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</si>
  <si>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</si>
  <si>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</si>
  <si>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</si>
  <si>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</si>
  <si>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</si>
  <si>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</si>
  <si>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</si>
  <si>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</si>
  <si>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</si>
  <si>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</si>
  <si>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</si>
  <si>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</si>
  <si>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</si>
  <si>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</si>
  <si>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</si>
  <si>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</si>
  <si>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</si>
  <si>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28-01-1955</t>
  </si>
  <si>
    <t>Krista Estrada</t>
  </si>
  <si>
    <t>Mrs. Danielle Sanchez</t>
  </si>
  <si>
    <t>london.nunez@bilearner.com</t>
  </si>
  <si>
    <t>17-02-2000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</si>
  <si>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</si>
  <si>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</si>
  <si>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</si>
  <si>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</si>
  <si>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</si>
  <si>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</si>
  <si>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</si>
  <si>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</si>
  <si>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</si>
  <si>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</si>
  <si>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</si>
  <si>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</si>
  <si>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</si>
  <si>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</si>
  <si>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</si>
  <si>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</si>
  <si>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</si>
  <si>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</si>
  <si>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</si>
  <si>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</si>
  <si>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</si>
  <si>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</si>
  <si>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</si>
  <si>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</si>
  <si>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22-08-1962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</si>
  <si>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</si>
  <si>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</si>
  <si>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</si>
  <si>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</si>
  <si>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</si>
  <si>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</si>
  <si>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</si>
  <si>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</si>
  <si>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27-02-1959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</si>
  <si>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</si>
  <si>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</si>
  <si>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</si>
  <si>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</si>
  <si>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</si>
  <si>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</si>
  <si>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</si>
  <si>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</si>
  <si>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</si>
  <si>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</si>
  <si>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</si>
  <si>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</si>
  <si>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</si>
  <si>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</si>
  <si>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</si>
  <si>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</si>
  <si>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</si>
  <si>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</si>
  <si>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21-04-1961</t>
  </si>
  <si>
    <t>South Elizabeth</t>
  </si>
  <si>
    <t>Sarah Ramirez</t>
  </si>
  <si>
    <t>Elizabeth Scott</t>
  </si>
  <si>
    <t>darryl.ponce@bilearner.com</t>
  </si>
  <si>
    <t>Near fine four help likely. Because wrong nor.</t>
  </si>
  <si>
    <t>23-02-1991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</si>
  <si>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</si>
  <si>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</si>
  <si>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</si>
  <si>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</si>
  <si>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</si>
  <si>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</si>
  <si>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</si>
  <si>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</si>
  <si>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</si>
  <si>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</si>
  <si>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</si>
  <si>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</si>
  <si>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</si>
  <si>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24-01-2000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</si>
  <si>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</si>
  <si>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</si>
  <si>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</si>
  <si>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</si>
  <si>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</si>
  <si>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</si>
  <si>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</si>
  <si>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</si>
  <si>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20-05-1974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</si>
  <si>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</si>
  <si>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</si>
  <si>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</si>
  <si>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</si>
  <si>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</si>
  <si>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</si>
  <si>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</si>
  <si>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</si>
  <si>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</si>
  <si>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</si>
  <si>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</si>
  <si>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</si>
  <si>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</si>
  <si>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</si>
  <si>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</si>
  <si>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</si>
  <si>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</si>
  <si>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</si>
  <si>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</si>
  <si>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</si>
  <si>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</si>
  <si>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</si>
  <si>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</si>
  <si>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</si>
  <si>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</si>
  <si>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</si>
  <si>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</si>
  <si>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</si>
  <si>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</si>
  <si>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14-05-1976</t>
  </si>
  <si>
    <t>New Karahaven</t>
  </si>
  <si>
    <t>Kenneth Ferguson</t>
  </si>
  <si>
    <t>Patricia Doyle</t>
  </si>
  <si>
    <t>destiny.bright@bilearner.com</t>
  </si>
  <si>
    <t>Tell heavy degree no early.</t>
  </si>
  <si>
    <t>16-10-1962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</si>
  <si>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</si>
  <si>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</si>
  <si>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</si>
  <si>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</si>
  <si>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</si>
  <si>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</si>
  <si>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</si>
  <si>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</si>
  <si>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</si>
  <si>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29-08-1950</t>
  </si>
  <si>
    <t>Hicksland</t>
  </si>
  <si>
    <t>Zachary Ferrell</t>
  </si>
  <si>
    <t>Chris Burke</t>
  </si>
  <si>
    <t>jadiel.dickson@bilearner.com</t>
  </si>
  <si>
    <t>27-08-1958</t>
  </si>
  <si>
    <t>Mosleyland</t>
  </si>
  <si>
    <t>Scott Gordon</t>
  </si>
  <si>
    <t>Keith Rasmussen</t>
  </si>
  <si>
    <t>aliya.moss@bilearner.com</t>
  </si>
  <si>
    <t>Feel pattern require stand.</t>
  </si>
  <si>
    <t>22-11-1970</t>
  </si>
  <si>
    <t>Spencerstad</t>
  </si>
  <si>
    <t>Tammy Small</t>
  </si>
  <si>
    <t>kylie.roman@bilearner.com</t>
  </si>
  <si>
    <t>Try statement audience too material film.</t>
  </si>
  <si>
    <t>27-05-1992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</si>
  <si>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</si>
  <si>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</si>
  <si>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</si>
  <si>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</si>
  <si>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</si>
  <si>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</si>
  <si>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</si>
  <si>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</si>
  <si>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</si>
  <si>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</si>
  <si>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</si>
  <si>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</si>
  <si>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</si>
  <si>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</si>
  <si>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</si>
  <si>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20-09-1999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</si>
  <si>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</si>
  <si>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</si>
  <si>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</si>
  <si>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</si>
  <si>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</si>
  <si>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</si>
  <si>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</si>
  <si>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</si>
  <si>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</si>
  <si>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</si>
  <si>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</si>
  <si>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</si>
  <si>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</si>
  <si>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</si>
  <si>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</si>
  <si>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</si>
  <si>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</si>
  <si>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</si>
  <si>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23-06-1973</t>
  </si>
  <si>
    <t>Joannaview</t>
  </si>
  <si>
    <t>Craig Sullivan</t>
  </si>
  <si>
    <t>Victor</t>
  </si>
  <si>
    <t>Jonathan Richards</t>
  </si>
  <si>
    <t>victor.ibarra@bilearner.com</t>
  </si>
  <si>
    <t>19-12-1984</t>
  </si>
  <si>
    <t>South Peterberg</t>
  </si>
  <si>
    <t>Daniel Mendez</t>
  </si>
  <si>
    <t>Kevin Escobar</t>
  </si>
  <si>
    <t>annabelle.marquez@bilearner.com</t>
  </si>
  <si>
    <t>29-11-1954</t>
  </si>
  <si>
    <t>Benjamin Cooley</t>
  </si>
  <si>
    <t>Romeo</t>
  </si>
  <si>
    <t>romeo.gordon@bilearner.com</t>
  </si>
  <si>
    <t>20-05-1970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</si>
  <si>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</si>
  <si>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</si>
  <si>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</si>
  <si>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</si>
  <si>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</si>
  <si>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</si>
  <si>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</si>
  <si>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18-07-1991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</si>
  <si>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</si>
  <si>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</si>
  <si>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</si>
  <si>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</si>
  <si>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</si>
  <si>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</si>
  <si>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</si>
  <si>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</si>
  <si>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</si>
  <si>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18-02-1995</t>
  </si>
  <si>
    <t>Savageborough</t>
  </si>
  <si>
    <t>Laura Sharp</t>
  </si>
  <si>
    <t>sabrina.holt@bilearner.com</t>
  </si>
  <si>
    <t>19-07-1965</t>
  </si>
  <si>
    <t>South Maureenview</t>
  </si>
  <si>
    <t>Mrs. Crystal White DVM</t>
  </si>
  <si>
    <t>Heidi Terry</t>
  </si>
  <si>
    <t>zoie.logan@bilearner.com</t>
  </si>
  <si>
    <t>17-09-1990</t>
  </si>
  <si>
    <t>Kennethborough</t>
  </si>
  <si>
    <t>Kelly Castaneda</t>
  </si>
  <si>
    <t>Travis Griffith</t>
  </si>
  <si>
    <t>finley.medina@bilearner.com</t>
  </si>
  <si>
    <t>25-06-1943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</si>
  <si>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</si>
  <si>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</si>
  <si>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</si>
  <si>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</si>
  <si>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</si>
  <si>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</si>
  <si>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</si>
  <si>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</si>
  <si>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</si>
  <si>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</si>
  <si>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</si>
  <si>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</si>
  <si>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</si>
  <si>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29-02-1988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</si>
  <si>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</si>
  <si>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</si>
  <si>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</si>
  <si>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</si>
  <si>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</si>
  <si>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</si>
  <si>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</si>
  <si>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</si>
  <si>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</si>
  <si>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</si>
  <si>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</si>
  <si>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</si>
  <si>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</si>
  <si>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</si>
  <si>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</si>
  <si>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</si>
  <si>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30-11-1949</t>
  </si>
  <si>
    <t>Lake Susan</t>
  </si>
  <si>
    <t>Jessica Greer</t>
  </si>
  <si>
    <t>Alyssa Moore</t>
  </si>
  <si>
    <t>rylan.garrison@bilearner.com</t>
  </si>
  <si>
    <t>27-09-1949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</si>
  <si>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</si>
  <si>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</si>
  <si>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</si>
  <si>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</si>
  <si>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</si>
  <si>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</si>
  <si>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</si>
  <si>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</si>
  <si>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</si>
  <si>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25-02-1984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</si>
  <si>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</si>
  <si>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</si>
  <si>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</si>
  <si>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</si>
  <si>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</si>
  <si>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</si>
  <si>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</si>
  <si>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</si>
  <si>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</si>
  <si>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</si>
  <si>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</si>
  <si>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</si>
  <si>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</si>
  <si>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</si>
  <si>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</si>
  <si>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30-11-1971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</si>
  <si>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</si>
  <si>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</si>
  <si>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</si>
  <si>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</si>
  <si>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</si>
  <si>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</si>
  <si>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</si>
  <si>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</si>
  <si>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</si>
  <si>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</si>
  <si>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</si>
  <si>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</si>
  <si>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</si>
  <si>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</si>
  <si>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</si>
  <si>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</si>
  <si>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</si>
  <si>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</si>
  <si>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</si>
  <si>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17-05-1955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</si>
  <si>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</si>
  <si>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</si>
  <si>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</si>
  <si>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</si>
  <si>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</si>
  <si>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26-02-1953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</si>
  <si>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</si>
  <si>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</si>
  <si>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</si>
  <si>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</si>
  <si>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</si>
  <si>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</si>
  <si>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</si>
  <si>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</si>
  <si>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</si>
  <si>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15-03-1943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</si>
  <si>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</si>
  <si>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</si>
  <si>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</si>
  <si>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</si>
  <si>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</si>
  <si>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</si>
  <si>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</si>
  <si>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</si>
  <si>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20-03-1949</t>
  </si>
  <si>
    <t>Jasonchester</t>
  </si>
  <si>
    <t>David Abbott</t>
  </si>
  <si>
    <t>andrea.walters@bilearner.com</t>
  </si>
  <si>
    <t>20-03-1991</t>
  </si>
  <si>
    <t>Millerbury</t>
  </si>
  <si>
    <t>Jovanny</t>
  </si>
  <si>
    <t>Jackson Ward</t>
  </si>
  <si>
    <t>jovanny.matthews@bilearner.com</t>
  </si>
  <si>
    <t>15-12-1962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</si>
  <si>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</si>
  <si>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</si>
  <si>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</si>
  <si>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</si>
  <si>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</si>
  <si>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</si>
  <si>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</si>
  <si>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14-10-1974</t>
  </si>
  <si>
    <t>Fredericktown</t>
  </si>
  <si>
    <t>Laura Hanson</t>
  </si>
  <si>
    <t>Amanda Fisher</t>
  </si>
  <si>
    <t>aron.waters@bilearner.com</t>
  </si>
  <si>
    <t>18-12-1992</t>
  </si>
  <si>
    <t>Vaughnchester</t>
  </si>
  <si>
    <t>Chad Gutierrez</t>
  </si>
  <si>
    <t>Clayton Davis</t>
  </si>
  <si>
    <t>brayden.singh@bilearner.com</t>
  </si>
  <si>
    <t>26-09-2000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</si>
  <si>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</si>
  <si>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</si>
  <si>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</si>
  <si>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</si>
  <si>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</si>
  <si>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</si>
  <si>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</si>
  <si>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</si>
  <si>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</si>
  <si>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</si>
  <si>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</si>
  <si>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</si>
  <si>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</si>
  <si>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</si>
  <si>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</si>
  <si>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</si>
  <si>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</si>
  <si>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</si>
  <si>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</si>
  <si>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</si>
  <si>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</si>
  <si>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</si>
  <si>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</si>
  <si>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</si>
  <si>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23-06-1998</t>
  </si>
  <si>
    <t>Alyssaview</t>
  </si>
  <si>
    <t>Caroline Harris</t>
  </si>
  <si>
    <t>adyson.strickland@bilearner.com</t>
  </si>
  <si>
    <t>Kramerbury</t>
  </si>
  <si>
    <t>David Matthews</t>
  </si>
  <si>
    <t>Mr. James Castillo</t>
  </si>
  <si>
    <t>annabel.wilkins@bilearner.com</t>
  </si>
  <si>
    <t>Smile high bar white spend forget choice near.</t>
  </si>
  <si>
    <t>27-01-1997</t>
  </si>
  <si>
    <t>Lozanoburgh</t>
  </si>
  <si>
    <t>Julie Bell</t>
  </si>
  <si>
    <t>Michael Woods</t>
  </si>
  <si>
    <t>kendra.braun@bilearner.com</t>
  </si>
  <si>
    <t>Fine expect election either turn.</t>
  </si>
  <si>
    <t>28-05-1954</t>
  </si>
  <si>
    <t>Paige Figueroa</t>
  </si>
  <si>
    <t>Javier Mccall</t>
  </si>
  <si>
    <t>chace.kerr@bilearner.com</t>
  </si>
  <si>
    <t>North Joshuatown</t>
  </si>
  <si>
    <t>Joel Brooks</t>
  </si>
  <si>
    <t>First_Initial</t>
  </si>
  <si>
    <t>Zone_Letter</t>
  </si>
  <si>
    <t>ID_Middle</t>
  </si>
  <si>
    <t>Full_Name</t>
  </si>
  <si>
    <t>Division_Proper</t>
  </si>
  <si>
    <t>Start_Year</t>
  </si>
  <si>
    <t>Start_Month</t>
  </si>
  <si>
    <t>Current_Date</t>
  </si>
  <si>
    <t>Years_of_Service</t>
  </si>
  <si>
    <t>Tenure_Category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</si>
</sst>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19" formatCode="m/d/yyyy"/>
    </dxf>
    <dxf>
      <numFmt numFmtId="1" formatCode="0"/>
    </dxf>
    <dxf>
      <numFmt numFmtId="1" formatCode="0"/>
    </dxf>
    <dxf>
      <numFmt numFmtId="20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DC652-9770-4225-8509-76ED620D85B6}" name="Table1" displayName="Table1" ref="A1:AV3151" totalsRowShown="0">
  <autoFilter ref="A1:AV3151" xr:uid="{1FBDC652-9770-4225-8509-76ED620D85B6}"/>
  <tableColumns count="48">
    <tableColumn id="2" xr3:uid="{D11F292B-6818-477E-A06C-D863E73B0A4D}" name="FirstName"/>
    <tableColumn id="40" xr3:uid="{B3B84D7C-F361-430C-ADF7-D3DEDA912AEB}" name="First_Initial" dataDxfId="10">
      <calculatedColumnFormula>LEFT(A2,1)</calculatedColumnFormula>
    </tableColumn>
    <tableColumn id="3" xr3:uid="{BE5AFBB7-9570-425C-BF28-790F03ED6F11}" name="LastName"/>
    <tableColumn id="43" xr3:uid="{375333BC-A2BD-4ADD-AB7F-F093FDDCA214}" name="Full_Name" dataDxfId="7">
      <calculatedColumnFormula>_xlfn.TEXTJOIN(" ",TRUE,A2,C2)</calculatedColumnFormula>
    </tableColumn>
    <tableColumn id="4" xr3:uid="{D5A7CDEF-DD26-432C-9F45-A0A07C4384D2}" name="StartDate" dataDxfId="5"/>
    <tableColumn id="45" xr3:uid="{580182AA-4103-4E29-BC00-A1CDD2BAF8E8}" name="Start_Year" dataDxfId="4">
      <calculatedColumnFormula>YEAR(Table1[[#This Row],[StartDate]])</calculatedColumnFormula>
    </tableColumn>
    <tableColumn id="46" xr3:uid="{D20AC555-A6F9-4BED-8FAB-622AE78CB57B}" name="Start_Month" dataDxfId="3">
      <calculatedColumnFormula>MONTH(E2)</calculatedColumnFormula>
    </tableColumn>
    <tableColumn id="47" xr3:uid="{8CE11AE2-F455-4FA0-92C3-B4DE492A2CA8}" name="Current_Date" dataDxfId="2">
      <calculatedColumnFormula>TODAY()</calculatedColumnFormula>
    </tableColumn>
    <tableColumn id="5" xr3:uid="{1B865E60-4A8A-4BFB-87F0-F975FF69136E}" name="ExitDate"/>
    <tableColumn id="48" xr3:uid="{8C84AB35-3DF0-4C74-AD1D-1B9A12B5B148}" name="Years_of_Service" dataDxfId="1">
      <calculatedColumnFormula>DATEDIF(E2, TODAY(), "y")</calculatedColumnFormula>
    </tableColumn>
    <tableColumn id="49" xr3:uid="{659BDBD0-8980-495E-A2B8-8AFCBFEA31B4}" name="Tenure_Category" dataDxfId="0">
      <calculatedColumnFormula array="1">_xlfn.IFS(J2&lt;1, "New", J2&lt;3, _xleta.MID, J2&gt;=3, "Senior")</calculatedColumnFormula>
    </tableColumn>
    <tableColumn id="6" xr3:uid="{C66ED82A-9CCC-4CEA-8288-263FD209D78D}" name="Title"/>
    <tableColumn id="7" xr3:uid="{AA762901-A51B-4647-BEA8-0F819331C7EF}" name="Supervisor"/>
    <tableColumn id="8" xr3:uid="{48E95F62-30F4-4EA8-993F-7D284D55ED12}" name="ADEmail"/>
    <tableColumn id="9" xr3:uid="{FAB77CFC-E72D-4CD2-8FDB-9F8D815C2416}" name="BusinessUnit"/>
    <tableColumn id="10" xr3:uid="{87B37B8C-666D-47CB-81C2-F609317B91A5}" name="EmployeeStatus"/>
    <tableColumn id="11" xr3:uid="{426C4533-C482-45CB-91F3-EC113B23ACC1}" name="EmployeeType"/>
    <tableColumn id="12" xr3:uid="{530FEC77-7C9D-4832-8D7E-2DD8AEEC13C3}" name="PayZone"/>
    <tableColumn id="41" xr3:uid="{3E8770F9-B8A5-455B-98A0-2AEBFAFB8C4C}" name="Zone_Letter" dataDxfId="9">
      <calculatedColumnFormula>RIGHT(R2,1)</calculatedColumnFormula>
    </tableColumn>
    <tableColumn id="13" xr3:uid="{604BE07E-ACAF-4BE5-A6FF-DE73F24643F2}" name="EmployeeClassificationType"/>
    <tableColumn id="14" xr3:uid="{E96EC225-0310-4576-AC69-C24F808DE0CD}" name="TerminationType"/>
    <tableColumn id="15" xr3:uid="{65F1D27A-5580-462C-8429-CF3B712AF2A9}" name="TerminationDescription"/>
    <tableColumn id="16" xr3:uid="{2BE097DC-7E64-4116-99B4-8425C7209F83}" name="DepartmentType"/>
    <tableColumn id="17" xr3:uid="{9C23342F-1241-496D-BE5E-89EC5FA3660D}" name="Division"/>
    <tableColumn id="44" xr3:uid="{B9593B88-5755-4A12-86B8-A8F1468B01F9}" name="Division_Proper" dataDxfId="6">
      <calculatedColumnFormula>PROPER(X2)</calculatedColumnFormula>
    </tableColumn>
    <tableColumn id="18" xr3:uid="{2522017C-B71F-46EF-AAD2-DE1C36340EAA}" name="DOB"/>
    <tableColumn id="19" xr3:uid="{BEA7855E-1CC8-4EE7-944D-A19ED0C2BA1A}" name="State"/>
    <tableColumn id="20" xr3:uid="{7B28043F-9F5D-41C4-9918-8EB1FF878557}" name="JobFunctionDescription"/>
    <tableColumn id="21" xr3:uid="{113757D9-BEE7-49DA-9E60-0E0D8E6EDBC1}" name="GenderCode"/>
    <tableColumn id="22" xr3:uid="{EF911B71-BEAD-4B2B-AA6E-4E2F7B00C94A}" name="LocationCode"/>
    <tableColumn id="23" xr3:uid="{9367272F-3D24-46E0-8307-D75F40829254}" name="RaceDesc"/>
    <tableColumn id="24" xr3:uid="{A39C88F1-18E8-4988-A430-252584B596E7}" name="MaritalDesc"/>
    <tableColumn id="25" xr3:uid="{FEFE6CD7-BEB1-4190-B90F-F76CC68E91AC}" name="Performance Score"/>
    <tableColumn id="26" xr3:uid="{1B8DB9A7-FAF3-48F7-AD6E-A3F71C3950E0}" name="Current Employee Rating"/>
    <tableColumn id="27" xr3:uid="{957BBF33-0AA2-49B2-B2BB-93F9995C9B3C}" name="Employee ID"/>
    <tableColumn id="42" xr3:uid="{9D69A458-3507-4F64-A31A-6DF7F3B89FC2}" name="ID_Middle" dataDxfId="8">
      <calculatedColumnFormula>MID(AI2,2,2)</calculatedColumnFormula>
    </tableColumn>
    <tableColumn id="28" xr3:uid="{0996DEB7-5B75-4C25-BD42-19FC0BBA07F5}" name="Survey Date"/>
    <tableColumn id="29" xr3:uid="{616FF7D9-B927-4207-A5F5-E5942921E4C1}" name="Engagement Score"/>
    <tableColumn id="30" xr3:uid="{B5C6C72E-C30D-4985-9CCE-97A19B93EF1C}" name="Satisfaction Score"/>
    <tableColumn id="31" xr3:uid="{7BDB379F-BD3A-45DD-AD67-195A73AB6465}" name="Work-Life Balance Score"/>
    <tableColumn id="32" xr3:uid="{BABC7D80-D079-4792-8F7A-0C0557839F21}" name="Training Date" dataDxfId="11"/>
    <tableColumn id="33" xr3:uid="{B7844B8A-11CD-4F1A-B297-0488CCCC2D59}" name="Training Program Name"/>
    <tableColumn id="34" xr3:uid="{87BAA5E7-A569-4F6D-B3B7-46EB7EFACBFB}" name="Training Type"/>
    <tableColumn id="35" xr3:uid="{C7A5496B-D54D-4CA2-87DD-E41B6CB6A73E}" name="Training Outcome"/>
    <tableColumn id="36" xr3:uid="{39B9FB12-C7C5-4B82-8304-906DBAB1AE80}" name="Location"/>
    <tableColumn id="37" xr3:uid="{5D8536BB-31FB-4601-8BEE-04071A05ABB0}" name="Trainer"/>
    <tableColumn id="38" xr3:uid="{24712EBA-BA41-4354-938E-EAE9B8DA8CEC}" name="Training Duration(Days)"/>
    <tableColumn id="39" xr3:uid="{E62A84AC-3083-4BBB-8984-B2C9F61BE43D}" name="Training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721E-1F56-4BA0-BA66-4BC8BE660E31}">
  <dimension ref="A1:AV3151"/>
  <sheetViews>
    <sheetView tabSelected="1" topLeftCell="A9" workbookViewId="0">
      <selection activeCell="K3" sqref="K1:K1048576"/>
    </sheetView>
  </sheetViews>
  <sheetFormatPr defaultRowHeight="14.5" x14ac:dyDescent="0.35"/>
  <cols>
    <col min="1" max="1" width="11.7265625" bestFit="1" customWidth="1"/>
    <col min="2" max="2" width="11.7265625" customWidth="1"/>
    <col min="3" max="3" width="14.6328125" bestFit="1" customWidth="1"/>
    <col min="4" max="4" width="14.6328125" customWidth="1"/>
    <col min="5" max="5" width="11" bestFit="1" customWidth="1"/>
    <col min="6" max="6" width="11.6328125" style="3" bestFit="1" customWidth="1"/>
    <col min="7" max="7" width="13.1796875" style="3" bestFit="1" customWidth="1"/>
    <col min="8" max="8" width="13.1796875" style="2" customWidth="1"/>
    <col min="9" max="9" width="10.08984375" bestFit="1" customWidth="1"/>
    <col min="10" max="10" width="17.26953125" bestFit="1" customWidth="1"/>
    <col min="11" max="11" width="17.26953125" customWidth="1"/>
    <col min="12" max="12" width="25.36328125" bestFit="1" customWidth="1"/>
    <col min="13" max="13" width="24.08984375" bestFit="1" customWidth="1"/>
    <col min="14" max="14" width="33.81640625" bestFit="1" customWidth="1"/>
    <col min="15" max="15" width="14.1796875" bestFit="1" customWidth="1"/>
    <col min="16" max="16" width="19.08984375" bestFit="1" customWidth="1"/>
    <col min="17" max="17" width="15.26953125" bestFit="1" customWidth="1"/>
    <col min="18" max="18" width="10.1796875" bestFit="1" customWidth="1"/>
    <col min="19" max="19" width="10.1796875" customWidth="1"/>
    <col min="20" max="20" width="27.08984375" bestFit="1" customWidth="1"/>
    <col min="21" max="21" width="17.1796875" bestFit="1" customWidth="1"/>
    <col min="22" max="22" width="45.1796875" bestFit="1" customWidth="1"/>
    <col min="23" max="23" width="17.81640625" bestFit="1" customWidth="1"/>
    <col min="24" max="25" width="22.453125" bestFit="1" customWidth="1"/>
    <col min="26" max="26" width="10.08984375" bestFit="1" customWidth="1"/>
    <col min="27" max="27" width="23.1796875" bestFit="1" customWidth="1"/>
    <col min="28" max="28" width="13.54296875" bestFit="1" customWidth="1"/>
    <col min="29" max="29" width="14.6328125" bestFit="1" customWidth="1"/>
    <col min="30" max="30" width="11.453125" bestFit="1" customWidth="1"/>
    <col min="31" max="31" width="13.08984375" bestFit="1" customWidth="1"/>
    <col min="32" max="32" width="19" bestFit="1" customWidth="1"/>
    <col min="33" max="33" width="24" bestFit="1" customWidth="1"/>
    <col min="34" max="34" width="13.453125" bestFit="1" customWidth="1"/>
    <col min="35" max="35" width="13.453125" customWidth="1"/>
    <col min="36" max="36" width="13" bestFit="1" customWidth="1"/>
    <col min="37" max="37" width="18.54296875" bestFit="1" customWidth="1"/>
    <col min="38" max="38" width="18.36328125" bestFit="1" customWidth="1"/>
    <col min="39" max="39" width="23.54296875" bestFit="1" customWidth="1"/>
    <col min="40" max="40" width="14.08984375" bestFit="1" customWidth="1"/>
    <col min="41" max="41" width="22.54296875" bestFit="1" customWidth="1"/>
    <col min="42" max="42" width="14.08984375" bestFit="1" customWidth="1"/>
    <col min="43" max="43" width="17.90625" bestFit="1" customWidth="1"/>
    <col min="44" max="44" width="20.6328125" bestFit="1" customWidth="1"/>
    <col min="45" max="45" width="22.36328125" bestFit="1" customWidth="1"/>
    <col min="46" max="46" width="23" bestFit="1" customWidth="1"/>
    <col min="47" max="47" width="14" bestFit="1" customWidth="1"/>
  </cols>
  <sheetData>
    <row r="1" spans="1:48" x14ac:dyDescent="0.35">
      <c r="A1" t="s">
        <v>0</v>
      </c>
      <c r="B1" t="s">
        <v>17799</v>
      </c>
      <c r="C1" t="s">
        <v>1</v>
      </c>
      <c r="D1" t="s">
        <v>17802</v>
      </c>
      <c r="E1" t="s">
        <v>2</v>
      </c>
      <c r="F1" s="3" t="s">
        <v>17804</v>
      </c>
      <c r="G1" s="3" t="s">
        <v>17805</v>
      </c>
      <c r="H1" s="2" t="s">
        <v>17806</v>
      </c>
      <c r="I1" t="s">
        <v>3</v>
      </c>
      <c r="J1" t="s">
        <v>17807</v>
      </c>
      <c r="K1" t="s">
        <v>17808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17800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17803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17801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</row>
    <row r="2" spans="1:48" x14ac:dyDescent="0.35">
      <c r="A2" t="s">
        <v>38</v>
      </c>
      <c r="B2" t="str">
        <f t="shared" ref="B2:B65" si="0">LEFT(A2,1)</f>
        <v>U</v>
      </c>
      <c r="C2" t="s">
        <v>39</v>
      </c>
      <c r="D2" t="str">
        <f t="shared" ref="D2:D65" si="1">_xlfn.TEXTJOIN(" ",TRUE,A2,C2)</f>
        <v>Uriah Bridges</v>
      </c>
      <c r="E2" s="1">
        <v>43728</v>
      </c>
      <c r="F2" s="3">
        <f>YEAR(Table1[[#This Row],[StartDate]])</f>
        <v>2019</v>
      </c>
      <c r="G2" s="3">
        <f t="shared" ref="G2:G65" si="2">MONTH(E2)</f>
        <v>9</v>
      </c>
      <c r="H2" s="2">
        <f t="shared" ref="H2:H65" ca="1" si="3">TODAY()</f>
        <v>46202</v>
      </c>
      <c r="J2">
        <f t="shared" ref="J2:J65" ca="1" si="4">DATEDIF(E2, TODAY(), "y")</f>
        <v>6</v>
      </c>
      <c r="K2" t="str" cm="1">
        <f t="array" aca="1" ref="K2" ca="1">_xlfn.IFS(J2&lt;1, "New", J2&lt;3, _xleta.MID, J2&gt;=3, "Senior")</f>
        <v>Senior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tr">
        <f t="shared" ref="S2:S65" si="5">RIGHT(R2,1)</f>
        <v>C</v>
      </c>
      <c r="T2" t="s">
        <v>47</v>
      </c>
      <c r="U2" t="s">
        <v>48</v>
      </c>
      <c r="W2" t="s">
        <v>49</v>
      </c>
      <c r="X2" t="s">
        <v>50</v>
      </c>
      <c r="Y2" t="str">
        <f t="shared" ref="Y2:Y65" si="6">PROPER(X2)</f>
        <v>Finance &amp; Accounting</v>
      </c>
      <c r="Z2" s="2">
        <v>25394</v>
      </c>
      <c r="AA2" t="s">
        <v>51</v>
      </c>
      <c r="AB2" t="s">
        <v>52</v>
      </c>
      <c r="AC2" t="s">
        <v>53</v>
      </c>
      <c r="AD2">
        <v>34904</v>
      </c>
      <c r="AE2" t="s">
        <v>54</v>
      </c>
      <c r="AF2" t="s">
        <v>55</v>
      </c>
      <c r="AG2" t="s">
        <v>56</v>
      </c>
      <c r="AH2">
        <v>4</v>
      </c>
      <c r="AI2">
        <v>3427</v>
      </c>
      <c r="AJ2" t="str">
        <f t="shared" ref="AJ2:AJ65" si="7">MID(AI2,2,2)</f>
        <v>42</v>
      </c>
      <c r="AK2" t="s">
        <v>57</v>
      </c>
      <c r="AL2">
        <v>1</v>
      </c>
      <c r="AM2">
        <v>2</v>
      </c>
      <c r="AN2">
        <v>3</v>
      </c>
      <c r="AO2" s="1">
        <v>45122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>
        <v>2</v>
      </c>
      <c r="AV2">
        <v>606.11</v>
      </c>
    </row>
    <row r="3" spans="1:48" x14ac:dyDescent="0.35">
      <c r="A3" t="s">
        <v>63</v>
      </c>
      <c r="B3" t="str">
        <f t="shared" si="0"/>
        <v>P</v>
      </c>
      <c r="C3" t="s">
        <v>64</v>
      </c>
      <c r="D3" t="str">
        <f t="shared" si="1"/>
        <v>Paula Small</v>
      </c>
      <c r="E3" s="1">
        <v>44968</v>
      </c>
      <c r="F3" s="3">
        <f>YEAR(Table1[[#This Row],[StartDate]])</f>
        <v>2023</v>
      </c>
      <c r="G3" s="3">
        <f t="shared" si="2"/>
        <v>2</v>
      </c>
      <c r="H3" s="2">
        <f t="shared" ca="1" si="3"/>
        <v>46202</v>
      </c>
      <c r="J3">
        <f t="shared" ca="1" si="4"/>
        <v>3</v>
      </c>
      <c r="K3" t="str" cm="1">
        <f t="array" aca="1" ref="K3" ca="1">_xlfn.IFS(J3&lt;1, "New", J3&lt;3, _xleta.MID, J3&gt;=3, "Senior")</f>
        <v>Senior</v>
      </c>
      <c r="L3" t="s">
        <v>40</v>
      </c>
      <c r="M3" t="s">
        <v>65</v>
      </c>
      <c r="N3" t="s">
        <v>66</v>
      </c>
      <c r="O3" t="s">
        <v>67</v>
      </c>
      <c r="P3" t="s">
        <v>44</v>
      </c>
      <c r="Q3" t="s">
        <v>45</v>
      </c>
      <c r="R3" t="s">
        <v>68</v>
      </c>
      <c r="S3" t="str">
        <f t="shared" si="5"/>
        <v>A</v>
      </c>
      <c r="T3" t="s">
        <v>69</v>
      </c>
      <c r="U3" t="s">
        <v>48</v>
      </c>
      <c r="W3" t="s">
        <v>49</v>
      </c>
      <c r="X3" t="s">
        <v>70</v>
      </c>
      <c r="Y3" t="str">
        <f t="shared" si="6"/>
        <v>Aerial</v>
      </c>
      <c r="Z3" t="s">
        <v>71</v>
      </c>
      <c r="AA3" t="s">
        <v>51</v>
      </c>
      <c r="AB3" t="s">
        <v>72</v>
      </c>
      <c r="AC3" t="s">
        <v>73</v>
      </c>
      <c r="AD3">
        <v>6593</v>
      </c>
      <c r="AE3" t="s">
        <v>74</v>
      </c>
      <c r="AF3" t="s">
        <v>55</v>
      </c>
      <c r="AG3" t="s">
        <v>56</v>
      </c>
      <c r="AH3">
        <v>3</v>
      </c>
      <c r="AI3">
        <v>3428</v>
      </c>
      <c r="AJ3" t="str">
        <f t="shared" si="7"/>
        <v>42</v>
      </c>
      <c r="AK3" s="2">
        <v>44813</v>
      </c>
      <c r="AL3">
        <v>2</v>
      </c>
      <c r="AM3">
        <v>1</v>
      </c>
      <c r="AN3">
        <v>5</v>
      </c>
      <c r="AO3" s="1">
        <v>44816</v>
      </c>
      <c r="AP3" t="s">
        <v>75</v>
      </c>
      <c r="AQ3" t="s">
        <v>76</v>
      </c>
      <c r="AR3" t="s">
        <v>77</v>
      </c>
      <c r="AS3" t="s">
        <v>78</v>
      </c>
      <c r="AT3" t="s">
        <v>79</v>
      </c>
      <c r="AU3">
        <v>4</v>
      </c>
      <c r="AV3">
        <v>673.02</v>
      </c>
    </row>
    <row r="4" spans="1:48" x14ac:dyDescent="0.35">
      <c r="A4" t="s">
        <v>80</v>
      </c>
      <c r="B4" t="str">
        <f t="shared" si="0"/>
        <v>E</v>
      </c>
      <c r="C4" t="s">
        <v>81</v>
      </c>
      <c r="D4" t="str">
        <f t="shared" si="1"/>
        <v>Edward Buck</v>
      </c>
      <c r="E4" s="1">
        <v>43444</v>
      </c>
      <c r="F4" s="3">
        <f>YEAR(Table1[[#This Row],[StartDate]])</f>
        <v>2018</v>
      </c>
      <c r="G4" s="3">
        <f t="shared" si="2"/>
        <v>12</v>
      </c>
      <c r="H4" s="2">
        <f t="shared" ca="1" si="3"/>
        <v>46202</v>
      </c>
      <c r="J4">
        <f t="shared" ca="1" si="4"/>
        <v>7</v>
      </c>
      <c r="K4" t="str" cm="1">
        <f t="array" aca="1" ref="K4" ca="1">_xlfn.IFS(J4&lt;1, "New", J4&lt;3, _xleta.MID, J4&gt;=3, "Senior")</f>
        <v>Senior</v>
      </c>
      <c r="L4" t="s">
        <v>82</v>
      </c>
      <c r="M4" t="s">
        <v>83</v>
      </c>
      <c r="N4" t="s">
        <v>84</v>
      </c>
      <c r="O4" t="s">
        <v>85</v>
      </c>
      <c r="P4" t="s">
        <v>44</v>
      </c>
      <c r="Q4" t="s">
        <v>86</v>
      </c>
      <c r="R4" t="s">
        <v>87</v>
      </c>
      <c r="S4" t="str">
        <f t="shared" si="5"/>
        <v>B</v>
      </c>
      <c r="T4" t="s">
        <v>69</v>
      </c>
      <c r="U4" t="s">
        <v>48</v>
      </c>
      <c r="W4" t="s">
        <v>88</v>
      </c>
      <c r="X4" t="s">
        <v>89</v>
      </c>
      <c r="Y4" t="str">
        <f t="shared" si="6"/>
        <v>General - Sga</v>
      </c>
      <c r="Z4" s="2">
        <v>33399</v>
      </c>
      <c r="AA4" t="s">
        <v>51</v>
      </c>
      <c r="AB4" t="s">
        <v>90</v>
      </c>
      <c r="AC4" t="s">
        <v>73</v>
      </c>
      <c r="AD4">
        <v>2330</v>
      </c>
      <c r="AE4" t="s">
        <v>74</v>
      </c>
      <c r="AF4" t="s">
        <v>55</v>
      </c>
      <c r="AG4" t="s">
        <v>56</v>
      </c>
      <c r="AH4">
        <v>4</v>
      </c>
      <c r="AI4">
        <v>3429</v>
      </c>
      <c r="AJ4" t="str">
        <f t="shared" si="7"/>
        <v>42</v>
      </c>
      <c r="AK4" t="s">
        <v>91</v>
      </c>
      <c r="AL4">
        <v>1</v>
      </c>
      <c r="AM4">
        <v>2</v>
      </c>
      <c r="AN4">
        <v>1</v>
      </c>
      <c r="AO4" s="1">
        <v>44786</v>
      </c>
      <c r="AP4" t="s">
        <v>58</v>
      </c>
      <c r="AQ4" t="s">
        <v>76</v>
      </c>
      <c r="AR4" t="s">
        <v>60</v>
      </c>
      <c r="AS4" t="s">
        <v>92</v>
      </c>
      <c r="AT4" t="s">
        <v>93</v>
      </c>
      <c r="AU4">
        <v>2</v>
      </c>
      <c r="AV4">
        <v>413.28</v>
      </c>
    </row>
    <row r="5" spans="1:48" x14ac:dyDescent="0.35">
      <c r="A5" t="s">
        <v>94</v>
      </c>
      <c r="B5" t="str">
        <f t="shared" si="0"/>
        <v>M</v>
      </c>
      <c r="C5" t="s">
        <v>95</v>
      </c>
      <c r="D5" t="str">
        <f t="shared" si="1"/>
        <v>Michael Riordan</v>
      </c>
      <c r="E5" s="1">
        <v>44368</v>
      </c>
      <c r="F5" s="3">
        <f>YEAR(Table1[[#This Row],[StartDate]])</f>
        <v>2021</v>
      </c>
      <c r="G5" s="3">
        <f t="shared" si="2"/>
        <v>6</v>
      </c>
      <c r="H5" s="2">
        <f t="shared" ca="1" si="3"/>
        <v>46202</v>
      </c>
      <c r="J5">
        <f t="shared" ca="1" si="4"/>
        <v>5</v>
      </c>
      <c r="K5" t="str" cm="1">
        <f t="array" aca="1" ref="K5" ca="1">_xlfn.IFS(J5&lt;1, "New", J5&lt;3, _xleta.MID, J5&gt;=3, "Senior")</f>
        <v>Senior</v>
      </c>
      <c r="L5" t="s">
        <v>82</v>
      </c>
      <c r="M5" t="s">
        <v>96</v>
      </c>
      <c r="N5" t="s">
        <v>97</v>
      </c>
      <c r="O5" t="s">
        <v>43</v>
      </c>
      <c r="P5" t="s">
        <v>44</v>
      </c>
      <c r="Q5" t="s">
        <v>45</v>
      </c>
      <c r="R5" t="s">
        <v>68</v>
      </c>
      <c r="S5" t="str">
        <f t="shared" si="5"/>
        <v>A</v>
      </c>
      <c r="T5" t="s">
        <v>86</v>
      </c>
      <c r="U5" t="s">
        <v>48</v>
      </c>
      <c r="W5" t="s">
        <v>88</v>
      </c>
      <c r="X5" t="s">
        <v>50</v>
      </c>
      <c r="Y5" t="str">
        <f t="shared" si="6"/>
        <v>Finance &amp; Accounting</v>
      </c>
      <c r="Z5" s="2">
        <v>35889</v>
      </c>
      <c r="AA5" t="s">
        <v>98</v>
      </c>
      <c r="AB5" t="s">
        <v>99</v>
      </c>
      <c r="AC5" t="s">
        <v>73</v>
      </c>
      <c r="AD5">
        <v>58782</v>
      </c>
      <c r="AE5" t="s">
        <v>100</v>
      </c>
      <c r="AF5" t="s">
        <v>101</v>
      </c>
      <c r="AG5" t="s">
        <v>56</v>
      </c>
      <c r="AH5">
        <v>2</v>
      </c>
      <c r="AI5">
        <v>3430</v>
      </c>
      <c r="AJ5" t="str">
        <f t="shared" si="7"/>
        <v>43</v>
      </c>
      <c r="AK5" t="s">
        <v>102</v>
      </c>
      <c r="AL5">
        <v>5</v>
      </c>
      <c r="AM5">
        <v>5</v>
      </c>
      <c r="AN5">
        <v>4</v>
      </c>
      <c r="AO5" s="1">
        <v>44910</v>
      </c>
      <c r="AP5" t="s">
        <v>103</v>
      </c>
      <c r="AQ5" t="s">
        <v>76</v>
      </c>
      <c r="AR5" t="s">
        <v>104</v>
      </c>
      <c r="AS5" t="s">
        <v>105</v>
      </c>
      <c r="AT5" t="s">
        <v>106</v>
      </c>
      <c r="AU5">
        <v>3</v>
      </c>
      <c r="AV5">
        <v>663.78</v>
      </c>
    </row>
    <row r="6" spans="1:48" x14ac:dyDescent="0.35">
      <c r="A6" t="s">
        <v>107</v>
      </c>
      <c r="B6" t="str">
        <f t="shared" si="0"/>
        <v>J</v>
      </c>
      <c r="C6" t="s">
        <v>108</v>
      </c>
      <c r="D6" t="str">
        <f t="shared" si="1"/>
        <v>Jasmine Onque</v>
      </c>
      <c r="E6" s="1">
        <v>43645</v>
      </c>
      <c r="F6" s="3">
        <f>YEAR(Table1[[#This Row],[StartDate]])</f>
        <v>2019</v>
      </c>
      <c r="G6" s="3">
        <f t="shared" si="2"/>
        <v>6</v>
      </c>
      <c r="H6" s="2">
        <f t="shared" ca="1" si="3"/>
        <v>46202</v>
      </c>
      <c r="J6">
        <f t="shared" ca="1" si="4"/>
        <v>7</v>
      </c>
      <c r="K6" t="str" cm="1">
        <f t="array" aca="1" ref="K6" ca="1">_xlfn.IFS(J6&lt;1, "New", J6&lt;3, _xleta.MID, J6&gt;=3, "Senior")</f>
        <v>Senior</v>
      </c>
      <c r="L6" t="s">
        <v>82</v>
      </c>
      <c r="M6" t="s">
        <v>109</v>
      </c>
      <c r="N6" t="s">
        <v>110</v>
      </c>
      <c r="O6" t="s">
        <v>111</v>
      </c>
      <c r="P6" t="s">
        <v>44</v>
      </c>
      <c r="Q6" t="s">
        <v>45</v>
      </c>
      <c r="R6" t="s">
        <v>68</v>
      </c>
      <c r="S6" t="str">
        <f t="shared" si="5"/>
        <v>A</v>
      </c>
      <c r="T6" t="s">
        <v>47</v>
      </c>
      <c r="U6" t="s">
        <v>48</v>
      </c>
      <c r="W6" t="s">
        <v>88</v>
      </c>
      <c r="X6" t="s">
        <v>112</v>
      </c>
      <c r="Y6" t="str">
        <f t="shared" si="6"/>
        <v>General - Con</v>
      </c>
      <c r="Z6" t="s">
        <v>113</v>
      </c>
      <c r="AA6" t="s">
        <v>114</v>
      </c>
      <c r="AB6" t="s">
        <v>115</v>
      </c>
      <c r="AC6" t="s">
        <v>53</v>
      </c>
      <c r="AD6">
        <v>33174</v>
      </c>
      <c r="AE6" t="s">
        <v>100</v>
      </c>
      <c r="AF6" t="s">
        <v>116</v>
      </c>
      <c r="AG6" t="s">
        <v>56</v>
      </c>
      <c r="AH6">
        <v>3</v>
      </c>
      <c r="AI6">
        <v>3431</v>
      </c>
      <c r="AJ6" t="str">
        <f t="shared" si="7"/>
        <v>43</v>
      </c>
      <c r="AK6" t="s">
        <v>117</v>
      </c>
      <c r="AL6">
        <v>2</v>
      </c>
      <c r="AM6">
        <v>5</v>
      </c>
      <c r="AN6">
        <v>3</v>
      </c>
      <c r="AO6" s="1">
        <v>45120</v>
      </c>
      <c r="AP6" t="s">
        <v>118</v>
      </c>
      <c r="AQ6" t="s">
        <v>76</v>
      </c>
      <c r="AR6" t="s">
        <v>60</v>
      </c>
      <c r="AS6" t="s">
        <v>119</v>
      </c>
      <c r="AT6" t="s">
        <v>120</v>
      </c>
      <c r="AU6">
        <v>5</v>
      </c>
      <c r="AV6">
        <v>399.03</v>
      </c>
    </row>
    <row r="7" spans="1:48" x14ac:dyDescent="0.35">
      <c r="A7" t="s">
        <v>121</v>
      </c>
      <c r="B7" t="str">
        <f t="shared" si="0"/>
        <v>M</v>
      </c>
      <c r="C7" t="s">
        <v>122</v>
      </c>
      <c r="D7" t="str">
        <f t="shared" si="1"/>
        <v>Maruk Fraval</v>
      </c>
      <c r="E7" s="1">
        <v>43847</v>
      </c>
      <c r="F7" s="3">
        <f>YEAR(Table1[[#This Row],[StartDate]])</f>
        <v>2020</v>
      </c>
      <c r="G7" s="3">
        <f t="shared" si="2"/>
        <v>1</v>
      </c>
      <c r="H7" s="2">
        <f t="shared" ca="1" si="3"/>
        <v>46202</v>
      </c>
      <c r="J7">
        <f t="shared" ca="1" si="4"/>
        <v>6</v>
      </c>
      <c r="K7" t="str" cm="1">
        <f t="array" aca="1" ref="K7" ca="1">_xlfn.IFS(J7&lt;1, "New", J7&lt;3, _xleta.MID, J7&gt;=3, "Senior")</f>
        <v>Senior</v>
      </c>
      <c r="L7" t="s">
        <v>82</v>
      </c>
      <c r="M7" t="s">
        <v>123</v>
      </c>
      <c r="N7" t="s">
        <v>124</v>
      </c>
      <c r="O7" t="s">
        <v>125</v>
      </c>
      <c r="P7" t="s">
        <v>44</v>
      </c>
      <c r="Q7" t="s">
        <v>45</v>
      </c>
      <c r="R7" t="s">
        <v>87</v>
      </c>
      <c r="S7" t="str">
        <f t="shared" si="5"/>
        <v>B</v>
      </c>
      <c r="T7" t="s">
        <v>86</v>
      </c>
      <c r="U7" t="s">
        <v>48</v>
      </c>
      <c r="W7" t="s">
        <v>88</v>
      </c>
      <c r="X7" t="s">
        <v>126</v>
      </c>
      <c r="Y7" t="str">
        <f t="shared" si="6"/>
        <v>Field Operations</v>
      </c>
      <c r="Z7" s="2">
        <v>17961</v>
      </c>
      <c r="AA7" t="s">
        <v>127</v>
      </c>
      <c r="AB7" t="s">
        <v>128</v>
      </c>
      <c r="AC7" t="s">
        <v>73</v>
      </c>
      <c r="AD7">
        <v>6050</v>
      </c>
      <c r="AE7" t="s">
        <v>129</v>
      </c>
      <c r="AF7" t="s">
        <v>116</v>
      </c>
      <c r="AG7" t="s">
        <v>56</v>
      </c>
      <c r="AH7">
        <v>3</v>
      </c>
      <c r="AI7">
        <v>3432</v>
      </c>
      <c r="AJ7" t="str">
        <f t="shared" si="7"/>
        <v>43</v>
      </c>
      <c r="AK7" s="2">
        <v>44907</v>
      </c>
      <c r="AL7">
        <v>2</v>
      </c>
      <c r="AM7">
        <v>3</v>
      </c>
      <c r="AN7">
        <v>5</v>
      </c>
      <c r="AO7" s="1">
        <v>45034</v>
      </c>
      <c r="AP7" t="s">
        <v>103</v>
      </c>
      <c r="AQ7" t="s">
        <v>59</v>
      </c>
      <c r="AR7" t="s">
        <v>130</v>
      </c>
      <c r="AS7" t="s">
        <v>131</v>
      </c>
      <c r="AT7" t="s">
        <v>132</v>
      </c>
      <c r="AU7">
        <v>2</v>
      </c>
      <c r="AV7">
        <v>820.33</v>
      </c>
    </row>
    <row r="8" spans="1:48" x14ac:dyDescent="0.35">
      <c r="A8" t="s">
        <v>133</v>
      </c>
      <c r="B8" t="str">
        <f t="shared" si="0"/>
        <v>L</v>
      </c>
      <c r="C8" t="s">
        <v>134</v>
      </c>
      <c r="D8" t="str">
        <f t="shared" si="1"/>
        <v>Latia Costa</v>
      </c>
      <c r="E8" s="1">
        <v>44657</v>
      </c>
      <c r="F8" s="3">
        <f>YEAR(Table1[[#This Row],[StartDate]])</f>
        <v>2022</v>
      </c>
      <c r="G8" s="3">
        <f t="shared" si="2"/>
        <v>4</v>
      </c>
      <c r="H8" s="2">
        <f t="shared" ca="1" si="3"/>
        <v>46202</v>
      </c>
      <c r="I8" s="1">
        <v>45110</v>
      </c>
      <c r="J8" s="4">
        <f t="shared" ca="1" si="4"/>
        <v>4</v>
      </c>
      <c r="K8" s="4" t="str" cm="1">
        <f t="array" aca="1" ref="K8" ca="1">_xlfn.IFS(J8&lt;1, "New", J8&lt;3, _xleta.MID, J8&gt;=3, "Senior")</f>
        <v>Senior</v>
      </c>
      <c r="L8" t="s">
        <v>82</v>
      </c>
      <c r="M8" t="s">
        <v>135</v>
      </c>
      <c r="N8" t="s">
        <v>136</v>
      </c>
      <c r="O8" t="s">
        <v>137</v>
      </c>
      <c r="P8" t="s">
        <v>44</v>
      </c>
      <c r="Q8" t="s">
        <v>86</v>
      </c>
      <c r="R8" t="s">
        <v>87</v>
      </c>
      <c r="S8" t="str">
        <f t="shared" si="5"/>
        <v>B</v>
      </c>
      <c r="T8" t="s">
        <v>47</v>
      </c>
      <c r="U8" t="s">
        <v>138</v>
      </c>
      <c r="V8" t="s">
        <v>139</v>
      </c>
      <c r="W8" t="s">
        <v>88</v>
      </c>
      <c r="X8" t="s">
        <v>140</v>
      </c>
      <c r="Y8" t="str">
        <f t="shared" si="6"/>
        <v>General - Eng</v>
      </c>
      <c r="Z8" s="2">
        <v>15348</v>
      </c>
      <c r="AA8" t="s">
        <v>141</v>
      </c>
      <c r="AB8" t="s">
        <v>142</v>
      </c>
      <c r="AC8" t="s">
        <v>53</v>
      </c>
      <c r="AD8">
        <v>90007</v>
      </c>
      <c r="AE8" t="s">
        <v>74</v>
      </c>
      <c r="AF8" t="s">
        <v>143</v>
      </c>
      <c r="AG8" t="s">
        <v>144</v>
      </c>
      <c r="AH8">
        <v>4</v>
      </c>
      <c r="AI8">
        <v>3433</v>
      </c>
      <c r="AJ8" t="str">
        <f t="shared" si="7"/>
        <v>43</v>
      </c>
      <c r="AK8" t="s">
        <v>145</v>
      </c>
      <c r="AL8">
        <v>1</v>
      </c>
      <c r="AM8">
        <v>5</v>
      </c>
      <c r="AN8">
        <v>2</v>
      </c>
      <c r="AO8" s="1">
        <v>44779</v>
      </c>
      <c r="AP8" t="s">
        <v>75</v>
      </c>
      <c r="AQ8" t="s">
        <v>76</v>
      </c>
      <c r="AR8" t="s">
        <v>130</v>
      </c>
      <c r="AS8" t="s">
        <v>146</v>
      </c>
      <c r="AT8" t="s">
        <v>147</v>
      </c>
      <c r="AU8">
        <v>5</v>
      </c>
      <c r="AV8">
        <v>295.08</v>
      </c>
    </row>
    <row r="9" spans="1:48" x14ac:dyDescent="0.35">
      <c r="A9" t="s">
        <v>148</v>
      </c>
      <c r="B9" t="str">
        <f t="shared" si="0"/>
        <v>S</v>
      </c>
      <c r="C9" t="s">
        <v>149</v>
      </c>
      <c r="D9" t="str">
        <f t="shared" si="1"/>
        <v>Sharlene Terry</v>
      </c>
      <c r="E9" s="1">
        <v>44141</v>
      </c>
      <c r="F9" s="3">
        <f>YEAR(Table1[[#This Row],[StartDate]])</f>
        <v>2020</v>
      </c>
      <c r="G9" s="3">
        <f t="shared" si="2"/>
        <v>11</v>
      </c>
      <c r="H9" s="2">
        <f t="shared" ca="1" si="3"/>
        <v>46202</v>
      </c>
      <c r="I9" s="1">
        <v>44955</v>
      </c>
      <c r="J9" s="4">
        <f t="shared" ca="1" si="4"/>
        <v>5</v>
      </c>
      <c r="K9" s="4" t="str" cm="1">
        <f t="array" aca="1" ref="K9" ca="1">_xlfn.IFS(J9&lt;1, "New", J9&lt;3, _xleta.MID, J9&gt;=3, "Senior")</f>
        <v>Senior</v>
      </c>
      <c r="L9" t="s">
        <v>82</v>
      </c>
      <c r="M9" t="s">
        <v>150</v>
      </c>
      <c r="N9" t="s">
        <v>151</v>
      </c>
      <c r="O9" t="s">
        <v>43</v>
      </c>
      <c r="P9" t="s">
        <v>44</v>
      </c>
      <c r="Q9" t="s">
        <v>45</v>
      </c>
      <c r="R9" t="s">
        <v>46</v>
      </c>
      <c r="S9" t="str">
        <f t="shared" si="5"/>
        <v>C</v>
      </c>
      <c r="T9" t="s">
        <v>86</v>
      </c>
      <c r="U9" t="s">
        <v>138</v>
      </c>
      <c r="V9" t="s">
        <v>152</v>
      </c>
      <c r="W9" t="s">
        <v>88</v>
      </c>
      <c r="X9" t="s">
        <v>153</v>
      </c>
      <c r="Y9" t="str">
        <f t="shared" si="6"/>
        <v>Engineers</v>
      </c>
      <c r="Z9" s="2">
        <v>21004</v>
      </c>
      <c r="AA9" t="s">
        <v>154</v>
      </c>
      <c r="AB9" t="s">
        <v>155</v>
      </c>
      <c r="AC9" t="s">
        <v>53</v>
      </c>
      <c r="AD9">
        <v>97756</v>
      </c>
      <c r="AE9" t="s">
        <v>54</v>
      </c>
      <c r="AF9" t="s">
        <v>143</v>
      </c>
      <c r="AG9" t="s">
        <v>56</v>
      </c>
      <c r="AH9">
        <v>2</v>
      </c>
      <c r="AI9">
        <v>3434</v>
      </c>
      <c r="AJ9" t="str">
        <f t="shared" si="7"/>
        <v>43</v>
      </c>
      <c r="AK9" t="s">
        <v>156</v>
      </c>
      <c r="AL9">
        <v>1</v>
      </c>
      <c r="AM9">
        <v>4</v>
      </c>
      <c r="AN9">
        <v>2</v>
      </c>
      <c r="AO9" s="1">
        <v>44841</v>
      </c>
      <c r="AP9" t="s">
        <v>58</v>
      </c>
      <c r="AQ9" t="s">
        <v>59</v>
      </c>
      <c r="AR9" t="s">
        <v>130</v>
      </c>
      <c r="AS9" t="s">
        <v>157</v>
      </c>
      <c r="AT9" t="s">
        <v>158</v>
      </c>
      <c r="AU9">
        <v>3</v>
      </c>
      <c r="AV9">
        <v>790.15</v>
      </c>
    </row>
    <row r="10" spans="1:48" x14ac:dyDescent="0.35">
      <c r="A10" t="s">
        <v>159</v>
      </c>
      <c r="B10" t="str">
        <f t="shared" si="0"/>
        <v>J</v>
      </c>
      <c r="C10" t="s">
        <v>160</v>
      </c>
      <c r="D10" t="str">
        <f t="shared" si="1"/>
        <v>Jac McKinzie</v>
      </c>
      <c r="E10" s="1">
        <v>43330</v>
      </c>
      <c r="F10" s="3">
        <f>YEAR(Table1[[#This Row],[StartDate]])</f>
        <v>2018</v>
      </c>
      <c r="G10" s="3">
        <f t="shared" si="2"/>
        <v>8</v>
      </c>
      <c r="H10" s="2">
        <f t="shared" ca="1" si="3"/>
        <v>46202</v>
      </c>
      <c r="J10">
        <f t="shared" ca="1" si="4"/>
        <v>7</v>
      </c>
      <c r="K10" t="str" cm="1">
        <f t="array" aca="1" ref="K10" ca="1">_xlfn.IFS(J10&lt;1, "New", J10&lt;3, _xleta.MID, J10&gt;=3, "Senior")</f>
        <v>Senior</v>
      </c>
      <c r="L10" t="s">
        <v>82</v>
      </c>
      <c r="M10" t="s">
        <v>161</v>
      </c>
      <c r="N10" t="s">
        <v>162</v>
      </c>
      <c r="O10" t="s">
        <v>163</v>
      </c>
      <c r="P10" t="s">
        <v>44</v>
      </c>
      <c r="Q10" t="s">
        <v>45</v>
      </c>
      <c r="R10" t="s">
        <v>87</v>
      </c>
      <c r="S10" t="str">
        <f t="shared" si="5"/>
        <v>B</v>
      </c>
      <c r="T10" t="s">
        <v>69</v>
      </c>
      <c r="U10" t="s">
        <v>48</v>
      </c>
      <c r="W10" t="s">
        <v>88</v>
      </c>
      <c r="X10" t="s">
        <v>164</v>
      </c>
      <c r="Y10" t="str">
        <f t="shared" si="6"/>
        <v>Executive</v>
      </c>
      <c r="Z10" t="s">
        <v>165</v>
      </c>
      <c r="AA10" t="s">
        <v>166</v>
      </c>
      <c r="AB10" t="s">
        <v>167</v>
      </c>
      <c r="AC10" t="s">
        <v>73</v>
      </c>
      <c r="AD10">
        <v>78789</v>
      </c>
      <c r="AE10" t="s">
        <v>129</v>
      </c>
      <c r="AF10" t="s">
        <v>55</v>
      </c>
      <c r="AG10" t="s">
        <v>144</v>
      </c>
      <c r="AH10">
        <v>3</v>
      </c>
      <c r="AI10">
        <v>3435</v>
      </c>
      <c r="AJ10" t="str">
        <f t="shared" si="7"/>
        <v>43</v>
      </c>
      <c r="AK10" s="2">
        <v>44816</v>
      </c>
      <c r="AL10">
        <v>4</v>
      </c>
      <c r="AM10">
        <v>3</v>
      </c>
      <c r="AN10">
        <v>3</v>
      </c>
      <c r="AO10" s="1">
        <v>45126</v>
      </c>
      <c r="AP10" t="s">
        <v>75</v>
      </c>
      <c r="AQ10" t="s">
        <v>59</v>
      </c>
      <c r="AR10" t="s">
        <v>130</v>
      </c>
      <c r="AS10" t="s">
        <v>168</v>
      </c>
      <c r="AT10" t="s">
        <v>169</v>
      </c>
      <c r="AU10">
        <v>3</v>
      </c>
      <c r="AV10">
        <v>798.4</v>
      </c>
    </row>
    <row r="11" spans="1:48" x14ac:dyDescent="0.35">
      <c r="A11" t="s">
        <v>170</v>
      </c>
      <c r="B11" t="str">
        <f t="shared" si="0"/>
        <v>J</v>
      </c>
      <c r="C11" t="s">
        <v>171</v>
      </c>
      <c r="D11" t="str">
        <f t="shared" si="1"/>
        <v>Joseph Martins</v>
      </c>
      <c r="E11" s="1">
        <v>44582</v>
      </c>
      <c r="F11" s="3">
        <f>YEAR(Table1[[#This Row],[StartDate]])</f>
        <v>2022</v>
      </c>
      <c r="G11" s="3">
        <f t="shared" si="2"/>
        <v>1</v>
      </c>
      <c r="H11" s="2">
        <f t="shared" ca="1" si="3"/>
        <v>46202</v>
      </c>
      <c r="I11" s="1">
        <v>45106</v>
      </c>
      <c r="J11" s="4">
        <f t="shared" ca="1" si="4"/>
        <v>4</v>
      </c>
      <c r="K11" s="4" t="str" cm="1">
        <f t="array" aca="1" ref="K11" ca="1">_xlfn.IFS(J11&lt;1, "New", J11&lt;3, _xleta.MID, J11&gt;=3, "Senior")</f>
        <v>Senior</v>
      </c>
      <c r="L11" t="s">
        <v>82</v>
      </c>
      <c r="M11" t="s">
        <v>172</v>
      </c>
      <c r="N11" t="s">
        <v>173</v>
      </c>
      <c r="O11" t="s">
        <v>125</v>
      </c>
      <c r="P11" t="s">
        <v>44</v>
      </c>
      <c r="Q11" t="s">
        <v>69</v>
      </c>
      <c r="R11" t="s">
        <v>87</v>
      </c>
      <c r="S11" t="str">
        <f t="shared" si="5"/>
        <v>B</v>
      </c>
      <c r="T11" t="s">
        <v>47</v>
      </c>
      <c r="U11" t="s">
        <v>174</v>
      </c>
      <c r="V11" t="s">
        <v>175</v>
      </c>
      <c r="W11" t="s">
        <v>88</v>
      </c>
      <c r="X11" t="s">
        <v>153</v>
      </c>
      <c r="Y11" t="str">
        <f t="shared" si="6"/>
        <v>Engineers</v>
      </c>
      <c r="Z11" s="2">
        <v>18213</v>
      </c>
      <c r="AA11" t="s">
        <v>166</v>
      </c>
      <c r="AB11" t="s">
        <v>155</v>
      </c>
      <c r="AC11" t="s">
        <v>73</v>
      </c>
      <c r="AD11">
        <v>78207</v>
      </c>
      <c r="AE11" t="s">
        <v>176</v>
      </c>
      <c r="AF11" t="s">
        <v>55</v>
      </c>
      <c r="AG11" t="s">
        <v>56</v>
      </c>
      <c r="AH11">
        <v>5</v>
      </c>
      <c r="AI11">
        <v>3436</v>
      </c>
      <c r="AJ11" t="str">
        <f t="shared" si="7"/>
        <v>43</v>
      </c>
      <c r="AK11" t="s">
        <v>177</v>
      </c>
      <c r="AL11">
        <v>5</v>
      </c>
      <c r="AM11">
        <v>5</v>
      </c>
      <c r="AN11">
        <v>2</v>
      </c>
      <c r="AO11" s="1">
        <v>45025</v>
      </c>
      <c r="AP11" t="s">
        <v>58</v>
      </c>
      <c r="AQ11" t="s">
        <v>59</v>
      </c>
      <c r="AR11" t="s">
        <v>60</v>
      </c>
      <c r="AS11" t="s">
        <v>178</v>
      </c>
      <c r="AT11" t="s">
        <v>179</v>
      </c>
      <c r="AU11">
        <v>5</v>
      </c>
      <c r="AV11">
        <v>192.61</v>
      </c>
    </row>
    <row r="12" spans="1:48" x14ac:dyDescent="0.35">
      <c r="A12" t="s">
        <v>180</v>
      </c>
      <c r="B12" t="str">
        <f t="shared" si="0"/>
        <v>M</v>
      </c>
      <c r="C12" t="s">
        <v>181</v>
      </c>
      <c r="D12" t="str">
        <f t="shared" si="1"/>
        <v>Myriam Givens</v>
      </c>
      <c r="E12" s="1">
        <v>45142</v>
      </c>
      <c r="F12" s="3">
        <f>YEAR(Table1[[#This Row],[StartDate]])</f>
        <v>2023</v>
      </c>
      <c r="G12" s="3">
        <f t="shared" si="2"/>
        <v>8</v>
      </c>
      <c r="H12" s="2">
        <f t="shared" ca="1" si="3"/>
        <v>46202</v>
      </c>
      <c r="J12">
        <f t="shared" ca="1" si="4"/>
        <v>2</v>
      </c>
      <c r="K12" t="e" cm="1" vm="1">
        <f t="array" aca="1" ref="K12" ca="1">_xlfn.IFS(J12&lt;1, "New", J12&lt;3, _xleta.MID, J12&gt;=3, "Senior")</f>
        <v>#VALUE!</v>
      </c>
      <c r="L12" t="s">
        <v>82</v>
      </c>
      <c r="M12" t="s">
        <v>182</v>
      </c>
      <c r="N12" t="s">
        <v>183</v>
      </c>
      <c r="O12" t="s">
        <v>184</v>
      </c>
      <c r="P12" t="s">
        <v>44</v>
      </c>
      <c r="Q12" t="s">
        <v>45</v>
      </c>
      <c r="R12" t="s">
        <v>87</v>
      </c>
      <c r="S12" t="str">
        <f t="shared" si="5"/>
        <v>B</v>
      </c>
      <c r="T12" t="s">
        <v>47</v>
      </c>
      <c r="U12" t="s">
        <v>48</v>
      </c>
      <c r="W12" t="s">
        <v>88</v>
      </c>
      <c r="X12" t="s">
        <v>126</v>
      </c>
      <c r="Y12" t="str">
        <f t="shared" si="6"/>
        <v>Field Operations</v>
      </c>
      <c r="Z12" t="s">
        <v>185</v>
      </c>
      <c r="AA12" t="s">
        <v>186</v>
      </c>
      <c r="AB12" t="s">
        <v>142</v>
      </c>
      <c r="AC12" t="s">
        <v>53</v>
      </c>
      <c r="AD12">
        <v>46204</v>
      </c>
      <c r="AE12" t="s">
        <v>100</v>
      </c>
      <c r="AF12" t="s">
        <v>101</v>
      </c>
      <c r="AG12" t="s">
        <v>56</v>
      </c>
      <c r="AH12">
        <v>5</v>
      </c>
      <c r="AI12">
        <v>3437</v>
      </c>
      <c r="AJ12" t="str">
        <f t="shared" si="7"/>
        <v>43</v>
      </c>
      <c r="AK12" t="s">
        <v>187</v>
      </c>
      <c r="AL12">
        <v>3</v>
      </c>
      <c r="AM12">
        <v>2</v>
      </c>
      <c r="AN12">
        <v>5</v>
      </c>
      <c r="AO12" s="1">
        <v>44854</v>
      </c>
      <c r="AP12" t="s">
        <v>118</v>
      </c>
      <c r="AQ12" t="s">
        <v>59</v>
      </c>
      <c r="AR12" t="s">
        <v>60</v>
      </c>
      <c r="AS12" t="s">
        <v>188</v>
      </c>
      <c r="AT12" t="s">
        <v>189</v>
      </c>
      <c r="AU12">
        <v>1</v>
      </c>
      <c r="AV12">
        <v>455.68</v>
      </c>
    </row>
    <row r="13" spans="1:48" x14ac:dyDescent="0.35">
      <c r="A13" t="s">
        <v>190</v>
      </c>
      <c r="B13" t="str">
        <f t="shared" si="0"/>
        <v>D</v>
      </c>
      <c r="C13" t="s">
        <v>191</v>
      </c>
      <c r="D13" t="str">
        <f t="shared" si="1"/>
        <v>Dheepa Nguyen</v>
      </c>
      <c r="E13" s="1">
        <v>43322</v>
      </c>
      <c r="F13" s="3">
        <f>YEAR(Table1[[#This Row],[StartDate]])</f>
        <v>2018</v>
      </c>
      <c r="G13" s="3">
        <f t="shared" si="2"/>
        <v>8</v>
      </c>
      <c r="H13" s="2">
        <f t="shared" ca="1" si="3"/>
        <v>46202</v>
      </c>
      <c r="I13" s="1">
        <v>43773</v>
      </c>
      <c r="J13" s="4">
        <f t="shared" ca="1" si="4"/>
        <v>7</v>
      </c>
      <c r="K13" s="4" t="str" cm="1">
        <f t="array" aca="1" ref="K13" ca="1">_xlfn.IFS(J13&lt;1, "New", J13&lt;3, _xleta.MID, J13&gt;=3, "Senior")</f>
        <v>Senior</v>
      </c>
      <c r="L13" t="s">
        <v>82</v>
      </c>
      <c r="M13" t="s">
        <v>192</v>
      </c>
      <c r="N13" t="s">
        <v>193</v>
      </c>
      <c r="O13" t="s">
        <v>194</v>
      </c>
      <c r="P13" t="s">
        <v>44</v>
      </c>
      <c r="Q13" t="s">
        <v>86</v>
      </c>
      <c r="R13" t="s">
        <v>46</v>
      </c>
      <c r="S13" t="str">
        <f t="shared" si="5"/>
        <v>C</v>
      </c>
      <c r="T13" t="s">
        <v>47</v>
      </c>
      <c r="U13" t="s">
        <v>195</v>
      </c>
      <c r="V13" t="s">
        <v>196</v>
      </c>
      <c r="W13" t="s">
        <v>88</v>
      </c>
      <c r="X13" t="s">
        <v>112</v>
      </c>
      <c r="Y13" t="str">
        <f t="shared" si="6"/>
        <v>General - Con</v>
      </c>
      <c r="Z13" s="2">
        <v>17688</v>
      </c>
      <c r="AA13" t="s">
        <v>197</v>
      </c>
      <c r="AB13" t="s">
        <v>142</v>
      </c>
      <c r="AC13" t="s">
        <v>53</v>
      </c>
      <c r="AD13">
        <v>30428</v>
      </c>
      <c r="AE13" t="s">
        <v>176</v>
      </c>
      <c r="AF13" t="s">
        <v>116</v>
      </c>
      <c r="AG13" t="s">
        <v>56</v>
      </c>
      <c r="AH13">
        <v>3</v>
      </c>
      <c r="AI13">
        <v>3438</v>
      </c>
      <c r="AJ13" t="str">
        <f t="shared" si="7"/>
        <v>43</v>
      </c>
      <c r="AK13" t="s">
        <v>198</v>
      </c>
      <c r="AL13">
        <v>4</v>
      </c>
      <c r="AM13">
        <v>2</v>
      </c>
      <c r="AN13">
        <v>5</v>
      </c>
      <c r="AO13" s="1">
        <v>44839</v>
      </c>
      <c r="AP13" t="s">
        <v>118</v>
      </c>
      <c r="AQ13" t="s">
        <v>59</v>
      </c>
      <c r="AR13" t="s">
        <v>60</v>
      </c>
      <c r="AS13" t="s">
        <v>199</v>
      </c>
      <c r="AT13" t="s">
        <v>200</v>
      </c>
      <c r="AU13">
        <v>2</v>
      </c>
      <c r="AV13">
        <v>208.17</v>
      </c>
    </row>
    <row r="14" spans="1:48" x14ac:dyDescent="0.35">
      <c r="A14" t="s">
        <v>201</v>
      </c>
      <c r="B14" t="str">
        <f t="shared" si="0"/>
        <v>B</v>
      </c>
      <c r="C14" t="s">
        <v>202</v>
      </c>
      <c r="D14" t="str">
        <f t="shared" si="1"/>
        <v>Bartholemew Khemmich</v>
      </c>
      <c r="E14" s="1">
        <v>44706</v>
      </c>
      <c r="F14" s="3">
        <f>YEAR(Table1[[#This Row],[StartDate]])</f>
        <v>2022</v>
      </c>
      <c r="G14" s="3">
        <f t="shared" si="2"/>
        <v>5</v>
      </c>
      <c r="H14" s="2">
        <f t="shared" ca="1" si="3"/>
        <v>46202</v>
      </c>
      <c r="I14" s="1">
        <v>44892</v>
      </c>
      <c r="J14" s="4">
        <f t="shared" ca="1" si="4"/>
        <v>4</v>
      </c>
      <c r="K14" s="4" t="str" cm="1">
        <f t="array" aca="1" ref="K14" ca="1">_xlfn.IFS(J14&lt;1, "New", J14&lt;3, _xleta.MID, J14&gt;=3, "Senior")</f>
        <v>Senior</v>
      </c>
      <c r="L14" t="s">
        <v>82</v>
      </c>
      <c r="M14" t="s">
        <v>203</v>
      </c>
      <c r="N14" t="s">
        <v>204</v>
      </c>
      <c r="O14" t="s">
        <v>67</v>
      </c>
      <c r="P14" t="s">
        <v>44</v>
      </c>
      <c r="Q14" t="s">
        <v>86</v>
      </c>
      <c r="R14" t="s">
        <v>68</v>
      </c>
      <c r="S14" t="str">
        <f t="shared" si="5"/>
        <v>A</v>
      </c>
      <c r="T14" t="s">
        <v>47</v>
      </c>
      <c r="U14" t="s">
        <v>138</v>
      </c>
      <c r="V14" t="s">
        <v>205</v>
      </c>
      <c r="W14" t="s">
        <v>88</v>
      </c>
      <c r="X14" t="s">
        <v>206</v>
      </c>
      <c r="Y14" t="str">
        <f t="shared" si="6"/>
        <v>Splicing</v>
      </c>
      <c r="Z14" t="s">
        <v>207</v>
      </c>
      <c r="AA14" t="s">
        <v>208</v>
      </c>
      <c r="AB14" t="s">
        <v>209</v>
      </c>
      <c r="AC14" t="s">
        <v>73</v>
      </c>
      <c r="AD14">
        <v>80820</v>
      </c>
      <c r="AE14" t="s">
        <v>100</v>
      </c>
      <c r="AF14" t="s">
        <v>101</v>
      </c>
      <c r="AG14" t="s">
        <v>56</v>
      </c>
      <c r="AH14">
        <v>3</v>
      </c>
      <c r="AI14">
        <v>3439</v>
      </c>
      <c r="AJ14" t="str">
        <f t="shared" si="7"/>
        <v>43</v>
      </c>
      <c r="AK14" t="s">
        <v>210</v>
      </c>
      <c r="AL14">
        <v>1</v>
      </c>
      <c r="AM14">
        <v>2</v>
      </c>
      <c r="AN14">
        <v>5</v>
      </c>
      <c r="AO14" s="1">
        <v>44994</v>
      </c>
      <c r="AP14" t="s">
        <v>118</v>
      </c>
      <c r="AQ14" t="s">
        <v>76</v>
      </c>
      <c r="AR14" t="s">
        <v>77</v>
      </c>
      <c r="AS14" t="s">
        <v>211</v>
      </c>
      <c r="AT14" t="s">
        <v>212</v>
      </c>
      <c r="AU14">
        <v>1</v>
      </c>
      <c r="AV14">
        <v>421.07</v>
      </c>
    </row>
    <row r="15" spans="1:48" x14ac:dyDescent="0.35">
      <c r="A15" t="s">
        <v>213</v>
      </c>
      <c r="B15" t="str">
        <f t="shared" si="0"/>
        <v>X</v>
      </c>
      <c r="C15" t="s">
        <v>214</v>
      </c>
      <c r="D15" t="str">
        <f t="shared" si="1"/>
        <v>Xana Potts</v>
      </c>
      <c r="E15" s="1">
        <v>43804</v>
      </c>
      <c r="F15" s="3">
        <f>YEAR(Table1[[#This Row],[StartDate]])</f>
        <v>2019</v>
      </c>
      <c r="G15" s="3">
        <f t="shared" si="2"/>
        <v>12</v>
      </c>
      <c r="H15" s="2">
        <f t="shared" ca="1" si="3"/>
        <v>46202</v>
      </c>
      <c r="I15" s="1">
        <v>44974</v>
      </c>
      <c r="J15" s="4">
        <f t="shared" ca="1" si="4"/>
        <v>6</v>
      </c>
      <c r="K15" s="4" t="str" cm="1">
        <f t="array" aca="1" ref="K15" ca="1">_xlfn.IFS(J15&lt;1, "New", J15&lt;3, _xleta.MID, J15&gt;=3, "Senior")</f>
        <v>Senior</v>
      </c>
      <c r="L15" t="s">
        <v>82</v>
      </c>
      <c r="M15" t="s">
        <v>215</v>
      </c>
      <c r="N15" t="s">
        <v>216</v>
      </c>
      <c r="O15" t="s">
        <v>43</v>
      </c>
      <c r="P15" t="s">
        <v>44</v>
      </c>
      <c r="Q15" t="s">
        <v>45</v>
      </c>
      <c r="R15" t="s">
        <v>68</v>
      </c>
      <c r="S15" t="str">
        <f t="shared" si="5"/>
        <v>A</v>
      </c>
      <c r="T15" t="s">
        <v>86</v>
      </c>
      <c r="U15" t="s">
        <v>174</v>
      </c>
      <c r="V15" t="s">
        <v>217</v>
      </c>
      <c r="W15" t="s">
        <v>88</v>
      </c>
      <c r="X15" t="s">
        <v>50</v>
      </c>
      <c r="Y15" t="str">
        <f t="shared" si="6"/>
        <v>Finance &amp; Accounting</v>
      </c>
      <c r="Z15" s="2">
        <v>18790</v>
      </c>
      <c r="AA15" t="s">
        <v>218</v>
      </c>
      <c r="AB15" t="s">
        <v>219</v>
      </c>
      <c r="AC15" t="s">
        <v>53</v>
      </c>
      <c r="AD15">
        <v>40220</v>
      </c>
      <c r="AE15" t="s">
        <v>54</v>
      </c>
      <c r="AF15" t="s">
        <v>143</v>
      </c>
      <c r="AG15" t="s">
        <v>56</v>
      </c>
      <c r="AH15">
        <v>3</v>
      </c>
      <c r="AI15">
        <v>3440</v>
      </c>
      <c r="AJ15" t="str">
        <f t="shared" si="7"/>
        <v>44</v>
      </c>
      <c r="AK15" t="s">
        <v>220</v>
      </c>
      <c r="AL15">
        <v>1</v>
      </c>
      <c r="AM15">
        <v>4</v>
      </c>
      <c r="AN15">
        <v>5</v>
      </c>
      <c r="AO15" s="1">
        <v>45075</v>
      </c>
      <c r="AP15" t="s">
        <v>221</v>
      </c>
      <c r="AQ15" t="s">
        <v>76</v>
      </c>
      <c r="AR15" t="s">
        <v>60</v>
      </c>
      <c r="AS15" t="s">
        <v>222</v>
      </c>
      <c r="AT15" t="s">
        <v>223</v>
      </c>
      <c r="AU15">
        <v>1</v>
      </c>
      <c r="AV15">
        <v>649.03</v>
      </c>
    </row>
    <row r="16" spans="1:48" x14ac:dyDescent="0.35">
      <c r="A16" t="s">
        <v>224</v>
      </c>
      <c r="B16" t="str">
        <f t="shared" si="0"/>
        <v>P</v>
      </c>
      <c r="C16" t="s">
        <v>225</v>
      </c>
      <c r="D16" t="str">
        <f t="shared" si="1"/>
        <v>Prater Jeremy</v>
      </c>
      <c r="E16" s="1">
        <v>43583</v>
      </c>
      <c r="F16" s="3">
        <f>YEAR(Table1[[#This Row],[StartDate]])</f>
        <v>2019</v>
      </c>
      <c r="G16" s="3">
        <f t="shared" si="2"/>
        <v>4</v>
      </c>
      <c r="H16" s="2">
        <f t="shared" ca="1" si="3"/>
        <v>46202</v>
      </c>
      <c r="J16">
        <f t="shared" ca="1" si="4"/>
        <v>7</v>
      </c>
      <c r="K16" t="str" cm="1">
        <f t="array" aca="1" ref="K16" ca="1">_xlfn.IFS(J16&lt;1, "New", J16&lt;3, _xleta.MID, J16&gt;=3, "Senior")</f>
        <v>Senior</v>
      </c>
      <c r="L16" t="s">
        <v>82</v>
      </c>
      <c r="M16" t="s">
        <v>226</v>
      </c>
      <c r="N16" t="s">
        <v>227</v>
      </c>
      <c r="O16" t="s">
        <v>125</v>
      </c>
      <c r="P16" t="s">
        <v>44</v>
      </c>
      <c r="Q16" t="s">
        <v>69</v>
      </c>
      <c r="R16" t="s">
        <v>68</v>
      </c>
      <c r="S16" t="str">
        <f t="shared" si="5"/>
        <v>A</v>
      </c>
      <c r="T16" t="s">
        <v>69</v>
      </c>
      <c r="U16" t="s">
        <v>48</v>
      </c>
      <c r="W16" t="s">
        <v>88</v>
      </c>
      <c r="X16" t="s">
        <v>112</v>
      </c>
      <c r="Y16" t="str">
        <f t="shared" si="6"/>
        <v>General - Con</v>
      </c>
      <c r="Z16" t="s">
        <v>228</v>
      </c>
      <c r="AA16" t="s">
        <v>229</v>
      </c>
      <c r="AB16" t="s">
        <v>230</v>
      </c>
      <c r="AC16" t="s">
        <v>73</v>
      </c>
      <c r="AD16">
        <v>89139</v>
      </c>
      <c r="AE16" t="s">
        <v>176</v>
      </c>
      <c r="AF16" t="s">
        <v>55</v>
      </c>
      <c r="AG16" t="s">
        <v>144</v>
      </c>
      <c r="AH16">
        <v>4</v>
      </c>
      <c r="AI16">
        <v>3441</v>
      </c>
      <c r="AJ16" t="str">
        <f t="shared" si="7"/>
        <v>44</v>
      </c>
      <c r="AK16" t="s">
        <v>210</v>
      </c>
      <c r="AL16">
        <v>4</v>
      </c>
      <c r="AM16">
        <v>2</v>
      </c>
      <c r="AN16">
        <v>5</v>
      </c>
      <c r="AO16" s="1">
        <v>44934</v>
      </c>
      <c r="AP16" t="s">
        <v>103</v>
      </c>
      <c r="AQ16" t="s">
        <v>59</v>
      </c>
      <c r="AR16" t="s">
        <v>130</v>
      </c>
      <c r="AS16" t="s">
        <v>231</v>
      </c>
      <c r="AT16" t="s">
        <v>232</v>
      </c>
      <c r="AU16">
        <v>4</v>
      </c>
      <c r="AV16">
        <v>450.2</v>
      </c>
    </row>
    <row r="17" spans="1:48" x14ac:dyDescent="0.35">
      <c r="A17" t="s">
        <v>233</v>
      </c>
      <c r="B17" t="str">
        <f t="shared" si="0"/>
        <v>K</v>
      </c>
      <c r="C17" t="s">
        <v>234</v>
      </c>
      <c r="D17" t="str">
        <f t="shared" si="1"/>
        <v>Kaylah Moon</v>
      </c>
      <c r="E17" s="1">
        <v>43655</v>
      </c>
      <c r="F17" s="3">
        <f>YEAR(Table1[[#This Row],[StartDate]])</f>
        <v>2019</v>
      </c>
      <c r="G17" s="3">
        <f t="shared" si="2"/>
        <v>7</v>
      </c>
      <c r="H17" s="2">
        <f t="shared" ca="1" si="3"/>
        <v>46202</v>
      </c>
      <c r="I17" s="1">
        <v>44728</v>
      </c>
      <c r="J17" s="4">
        <f t="shared" ca="1" si="4"/>
        <v>6</v>
      </c>
      <c r="K17" s="4" t="str" cm="1">
        <f t="array" aca="1" ref="K17" ca="1">_xlfn.IFS(J17&lt;1, "New", J17&lt;3, _xleta.MID, J17&gt;=3, "Senior")</f>
        <v>Senior</v>
      </c>
      <c r="L17" t="s">
        <v>82</v>
      </c>
      <c r="M17" t="s">
        <v>235</v>
      </c>
      <c r="N17" t="s">
        <v>236</v>
      </c>
      <c r="O17" t="s">
        <v>237</v>
      </c>
      <c r="P17" t="s">
        <v>44</v>
      </c>
      <c r="Q17" t="s">
        <v>86</v>
      </c>
      <c r="R17" t="s">
        <v>68</v>
      </c>
      <c r="S17" t="str">
        <f t="shared" si="5"/>
        <v>A</v>
      </c>
      <c r="T17" t="s">
        <v>86</v>
      </c>
      <c r="U17" t="s">
        <v>195</v>
      </c>
      <c r="V17" t="s">
        <v>238</v>
      </c>
      <c r="W17" t="s">
        <v>239</v>
      </c>
      <c r="X17" t="s">
        <v>126</v>
      </c>
      <c r="Y17" t="str">
        <f t="shared" si="6"/>
        <v>Field Operations</v>
      </c>
      <c r="Z17" t="s">
        <v>240</v>
      </c>
      <c r="AA17" t="s">
        <v>51</v>
      </c>
      <c r="AB17" t="s">
        <v>115</v>
      </c>
      <c r="AC17" t="s">
        <v>73</v>
      </c>
      <c r="AD17">
        <v>2810</v>
      </c>
      <c r="AE17" t="s">
        <v>129</v>
      </c>
      <c r="AF17" t="s">
        <v>101</v>
      </c>
      <c r="AG17" t="s">
        <v>144</v>
      </c>
      <c r="AH17">
        <v>2</v>
      </c>
      <c r="AI17">
        <v>3442</v>
      </c>
      <c r="AJ17" t="str">
        <f t="shared" si="7"/>
        <v>44</v>
      </c>
      <c r="AK17" t="s">
        <v>241</v>
      </c>
      <c r="AL17">
        <v>2</v>
      </c>
      <c r="AM17">
        <v>5</v>
      </c>
      <c r="AN17">
        <v>3</v>
      </c>
      <c r="AO17" s="1">
        <v>44991</v>
      </c>
      <c r="AP17" t="s">
        <v>103</v>
      </c>
      <c r="AQ17" t="s">
        <v>76</v>
      </c>
      <c r="AR17" t="s">
        <v>60</v>
      </c>
      <c r="AS17" t="s">
        <v>242</v>
      </c>
      <c r="AT17" t="s">
        <v>243</v>
      </c>
      <c r="AU17">
        <v>4</v>
      </c>
      <c r="AV17">
        <v>286.87</v>
      </c>
    </row>
    <row r="18" spans="1:48" x14ac:dyDescent="0.35">
      <c r="A18" t="s">
        <v>244</v>
      </c>
      <c r="B18" t="str">
        <f t="shared" si="0"/>
        <v>K</v>
      </c>
      <c r="C18" t="s">
        <v>245</v>
      </c>
      <c r="D18" t="str">
        <f t="shared" si="1"/>
        <v>Kristen Tate</v>
      </c>
      <c r="E18" s="1">
        <v>44291</v>
      </c>
      <c r="F18" s="3">
        <f>YEAR(Table1[[#This Row],[StartDate]])</f>
        <v>2021</v>
      </c>
      <c r="G18" s="3">
        <f t="shared" si="2"/>
        <v>4</v>
      </c>
      <c r="H18" s="2">
        <f t="shared" ca="1" si="3"/>
        <v>46202</v>
      </c>
      <c r="I18" s="1">
        <v>45058</v>
      </c>
      <c r="J18" s="4">
        <f t="shared" ca="1" si="4"/>
        <v>5</v>
      </c>
      <c r="K18" s="4" t="str" cm="1">
        <f t="array" aca="1" ref="K18" ca="1">_xlfn.IFS(J18&lt;1, "New", J18&lt;3, _xleta.MID, J18&gt;=3, "Senior")</f>
        <v>Senior</v>
      </c>
      <c r="L18" t="s">
        <v>82</v>
      </c>
      <c r="M18" t="s">
        <v>246</v>
      </c>
      <c r="N18" t="s">
        <v>247</v>
      </c>
      <c r="O18" t="s">
        <v>137</v>
      </c>
      <c r="P18" t="s">
        <v>44</v>
      </c>
      <c r="Q18" t="s">
        <v>86</v>
      </c>
      <c r="R18" t="s">
        <v>46</v>
      </c>
      <c r="S18" t="str">
        <f t="shared" si="5"/>
        <v>C</v>
      </c>
      <c r="T18" t="s">
        <v>69</v>
      </c>
      <c r="U18" t="s">
        <v>248</v>
      </c>
      <c r="V18" t="s">
        <v>249</v>
      </c>
      <c r="W18" t="s">
        <v>239</v>
      </c>
      <c r="X18" t="s">
        <v>250</v>
      </c>
      <c r="Y18" t="str">
        <f t="shared" si="6"/>
        <v>Project Management - Con</v>
      </c>
      <c r="Z18" s="2">
        <v>34550</v>
      </c>
      <c r="AA18" t="s">
        <v>218</v>
      </c>
      <c r="AB18" t="s">
        <v>251</v>
      </c>
      <c r="AC18" t="s">
        <v>73</v>
      </c>
      <c r="AD18">
        <v>2621</v>
      </c>
      <c r="AE18" t="s">
        <v>176</v>
      </c>
      <c r="AF18" t="s">
        <v>55</v>
      </c>
      <c r="AG18" t="s">
        <v>56</v>
      </c>
      <c r="AH18">
        <v>3</v>
      </c>
      <c r="AI18">
        <v>3443</v>
      </c>
      <c r="AJ18" t="str">
        <f t="shared" si="7"/>
        <v>44</v>
      </c>
      <c r="AK18" t="s">
        <v>252</v>
      </c>
      <c r="AL18">
        <v>2</v>
      </c>
      <c r="AM18">
        <v>2</v>
      </c>
      <c r="AN18">
        <v>4</v>
      </c>
      <c r="AO18" s="1">
        <v>44975</v>
      </c>
      <c r="AP18" t="s">
        <v>118</v>
      </c>
      <c r="AQ18" t="s">
        <v>76</v>
      </c>
      <c r="AR18" t="s">
        <v>60</v>
      </c>
      <c r="AS18" t="s">
        <v>253</v>
      </c>
      <c r="AT18" t="s">
        <v>254</v>
      </c>
      <c r="AU18">
        <v>3</v>
      </c>
      <c r="AV18">
        <v>402.13</v>
      </c>
    </row>
    <row r="19" spans="1:48" x14ac:dyDescent="0.35">
      <c r="A19" t="s">
        <v>255</v>
      </c>
      <c r="B19" t="str">
        <f t="shared" si="0"/>
        <v>B</v>
      </c>
      <c r="C19" t="s">
        <v>256</v>
      </c>
      <c r="D19" t="str">
        <f t="shared" si="1"/>
        <v>Bobby Rodgers</v>
      </c>
      <c r="E19" s="1">
        <v>44528</v>
      </c>
      <c r="F19" s="3">
        <f>YEAR(Table1[[#This Row],[StartDate]])</f>
        <v>2021</v>
      </c>
      <c r="G19" s="3">
        <f t="shared" si="2"/>
        <v>11</v>
      </c>
      <c r="H19" s="2">
        <f t="shared" ca="1" si="3"/>
        <v>46202</v>
      </c>
      <c r="I19" s="1">
        <v>44596</v>
      </c>
      <c r="J19" s="4">
        <f t="shared" ca="1" si="4"/>
        <v>4</v>
      </c>
      <c r="K19" s="4" t="str" cm="1">
        <f t="array" aca="1" ref="K19" ca="1">_xlfn.IFS(J19&lt;1, "New", J19&lt;3, _xleta.MID, J19&gt;=3, "Senior")</f>
        <v>Senior</v>
      </c>
      <c r="L19" t="s">
        <v>82</v>
      </c>
      <c r="M19" t="s">
        <v>257</v>
      </c>
      <c r="N19" t="s">
        <v>258</v>
      </c>
      <c r="O19" t="s">
        <v>163</v>
      </c>
      <c r="P19" t="s">
        <v>44</v>
      </c>
      <c r="Q19" t="s">
        <v>45</v>
      </c>
      <c r="R19" t="s">
        <v>68</v>
      </c>
      <c r="S19" t="str">
        <f t="shared" si="5"/>
        <v>A</v>
      </c>
      <c r="T19" t="s">
        <v>69</v>
      </c>
      <c r="U19" t="s">
        <v>248</v>
      </c>
      <c r="V19" t="s">
        <v>259</v>
      </c>
      <c r="W19" t="s">
        <v>88</v>
      </c>
      <c r="X19" t="s">
        <v>153</v>
      </c>
      <c r="Y19" t="str">
        <f t="shared" si="6"/>
        <v>Engineers</v>
      </c>
      <c r="Z19" t="s">
        <v>260</v>
      </c>
      <c r="AA19" t="s">
        <v>218</v>
      </c>
      <c r="AB19" t="s">
        <v>261</v>
      </c>
      <c r="AC19" t="s">
        <v>73</v>
      </c>
      <c r="AD19">
        <v>44553</v>
      </c>
      <c r="AE19" t="s">
        <v>100</v>
      </c>
      <c r="AF19" t="s">
        <v>55</v>
      </c>
      <c r="AG19" t="s">
        <v>56</v>
      </c>
      <c r="AH19">
        <v>3</v>
      </c>
      <c r="AI19">
        <v>3444</v>
      </c>
      <c r="AJ19" t="str">
        <f t="shared" si="7"/>
        <v>44</v>
      </c>
      <c r="AK19" t="s">
        <v>262</v>
      </c>
      <c r="AL19">
        <v>1</v>
      </c>
      <c r="AM19">
        <v>2</v>
      </c>
      <c r="AN19">
        <v>4</v>
      </c>
      <c r="AO19" s="1">
        <v>44867</v>
      </c>
      <c r="AP19" t="s">
        <v>118</v>
      </c>
      <c r="AQ19" t="s">
        <v>76</v>
      </c>
      <c r="AR19" t="s">
        <v>60</v>
      </c>
      <c r="AS19" t="s">
        <v>263</v>
      </c>
      <c r="AT19" t="s">
        <v>264</v>
      </c>
      <c r="AU19">
        <v>2</v>
      </c>
      <c r="AV19">
        <v>388.84</v>
      </c>
    </row>
    <row r="20" spans="1:48" x14ac:dyDescent="0.35">
      <c r="A20" t="s">
        <v>265</v>
      </c>
      <c r="B20" t="str">
        <f t="shared" si="0"/>
        <v>R</v>
      </c>
      <c r="C20" t="s">
        <v>266</v>
      </c>
      <c r="D20" t="str">
        <f t="shared" si="1"/>
        <v>Reid Park</v>
      </c>
      <c r="E20" s="1">
        <v>44212</v>
      </c>
      <c r="F20" s="3">
        <f>YEAR(Table1[[#This Row],[StartDate]])</f>
        <v>2021</v>
      </c>
      <c r="G20" s="3">
        <f t="shared" si="2"/>
        <v>1</v>
      </c>
      <c r="H20" s="2">
        <f t="shared" ca="1" si="3"/>
        <v>46202</v>
      </c>
      <c r="J20">
        <f t="shared" ca="1" si="4"/>
        <v>5</v>
      </c>
      <c r="K20" t="str" cm="1">
        <f t="array" aca="1" ref="K20" ca="1">_xlfn.IFS(J20&lt;1, "New", J20&lt;3, _xleta.MID, J20&gt;=3, "Senior")</f>
        <v>Senior</v>
      </c>
      <c r="L20" t="s">
        <v>82</v>
      </c>
      <c r="M20" t="s">
        <v>267</v>
      </c>
      <c r="N20" t="s">
        <v>268</v>
      </c>
      <c r="O20" t="s">
        <v>85</v>
      </c>
      <c r="P20" t="s">
        <v>44</v>
      </c>
      <c r="Q20" t="s">
        <v>45</v>
      </c>
      <c r="R20" t="s">
        <v>46</v>
      </c>
      <c r="S20" t="str">
        <f t="shared" si="5"/>
        <v>C</v>
      </c>
      <c r="T20" t="s">
        <v>86</v>
      </c>
      <c r="U20" t="s">
        <v>48</v>
      </c>
      <c r="W20" t="s">
        <v>88</v>
      </c>
      <c r="X20" t="s">
        <v>250</v>
      </c>
      <c r="Y20" t="str">
        <f t="shared" si="6"/>
        <v>Project Management - Con</v>
      </c>
      <c r="Z20" s="2">
        <v>31240</v>
      </c>
      <c r="AA20" t="s">
        <v>218</v>
      </c>
      <c r="AB20" t="s">
        <v>5</v>
      </c>
      <c r="AC20" t="s">
        <v>53</v>
      </c>
      <c r="AD20">
        <v>5360</v>
      </c>
      <c r="AE20" t="s">
        <v>100</v>
      </c>
      <c r="AF20" t="s">
        <v>116</v>
      </c>
      <c r="AG20" t="s">
        <v>144</v>
      </c>
      <c r="AH20">
        <v>4</v>
      </c>
      <c r="AI20">
        <v>3445</v>
      </c>
      <c r="AJ20" t="str">
        <f t="shared" si="7"/>
        <v>44</v>
      </c>
      <c r="AK20" s="2">
        <v>45112</v>
      </c>
      <c r="AL20">
        <v>4</v>
      </c>
      <c r="AM20">
        <v>5</v>
      </c>
      <c r="AN20">
        <v>2</v>
      </c>
      <c r="AO20" s="1">
        <v>45121</v>
      </c>
      <c r="AP20" t="s">
        <v>103</v>
      </c>
      <c r="AQ20" t="s">
        <v>76</v>
      </c>
      <c r="AR20" t="s">
        <v>104</v>
      </c>
      <c r="AS20" t="s">
        <v>269</v>
      </c>
      <c r="AT20" t="s">
        <v>270</v>
      </c>
      <c r="AU20">
        <v>2</v>
      </c>
      <c r="AV20">
        <v>879.64</v>
      </c>
    </row>
    <row r="21" spans="1:48" x14ac:dyDescent="0.35">
      <c r="A21" t="s">
        <v>271</v>
      </c>
      <c r="B21" t="str">
        <f t="shared" si="0"/>
        <v>H</v>
      </c>
      <c r="C21" t="s">
        <v>272</v>
      </c>
      <c r="D21" t="str">
        <f t="shared" si="1"/>
        <v>Hector Dalton</v>
      </c>
      <c r="E21" s="1">
        <v>44432</v>
      </c>
      <c r="F21" s="3">
        <f>YEAR(Table1[[#This Row],[StartDate]])</f>
        <v>2021</v>
      </c>
      <c r="G21" s="3">
        <f t="shared" si="2"/>
        <v>8</v>
      </c>
      <c r="H21" s="2">
        <f t="shared" ca="1" si="3"/>
        <v>46202</v>
      </c>
      <c r="J21">
        <f t="shared" ca="1" si="4"/>
        <v>4</v>
      </c>
      <c r="K21" t="str" cm="1">
        <f t="array" aca="1" ref="K21" ca="1">_xlfn.IFS(J21&lt;1, "New", J21&lt;3, _xleta.MID, J21&gt;=3, "Senior")</f>
        <v>Senior</v>
      </c>
      <c r="L21" t="s">
        <v>82</v>
      </c>
      <c r="M21" t="s">
        <v>273</v>
      </c>
      <c r="N21" t="s">
        <v>274</v>
      </c>
      <c r="O21" t="s">
        <v>125</v>
      </c>
      <c r="P21" t="s">
        <v>44</v>
      </c>
      <c r="Q21" t="s">
        <v>69</v>
      </c>
      <c r="R21" t="s">
        <v>68</v>
      </c>
      <c r="S21" t="str">
        <f t="shared" si="5"/>
        <v>A</v>
      </c>
      <c r="T21" t="s">
        <v>69</v>
      </c>
      <c r="U21" t="s">
        <v>48</v>
      </c>
      <c r="W21" t="s">
        <v>88</v>
      </c>
      <c r="X21" t="s">
        <v>126</v>
      </c>
      <c r="Y21" t="str">
        <f t="shared" si="6"/>
        <v>Field Operations</v>
      </c>
      <c r="Z21" s="2">
        <v>35069</v>
      </c>
      <c r="AA21" t="s">
        <v>166</v>
      </c>
      <c r="AB21" t="s">
        <v>275</v>
      </c>
      <c r="AC21" t="s">
        <v>53</v>
      </c>
      <c r="AD21">
        <v>16325</v>
      </c>
      <c r="AE21" t="s">
        <v>54</v>
      </c>
      <c r="AF21" t="s">
        <v>143</v>
      </c>
      <c r="AG21" t="s">
        <v>144</v>
      </c>
      <c r="AH21">
        <v>2</v>
      </c>
      <c r="AI21">
        <v>3446</v>
      </c>
      <c r="AJ21" t="str">
        <f t="shared" si="7"/>
        <v>44</v>
      </c>
      <c r="AK21" t="s">
        <v>276</v>
      </c>
      <c r="AL21">
        <v>4</v>
      </c>
      <c r="AM21">
        <v>3</v>
      </c>
      <c r="AN21">
        <v>5</v>
      </c>
      <c r="AO21" s="1">
        <v>44906</v>
      </c>
      <c r="AP21" t="s">
        <v>118</v>
      </c>
      <c r="AQ21" t="s">
        <v>59</v>
      </c>
      <c r="AR21" t="s">
        <v>60</v>
      </c>
      <c r="AS21" t="s">
        <v>277</v>
      </c>
      <c r="AT21" t="s">
        <v>278</v>
      </c>
      <c r="AU21">
        <v>5</v>
      </c>
      <c r="AV21">
        <v>701.13</v>
      </c>
    </row>
    <row r="22" spans="1:48" x14ac:dyDescent="0.35">
      <c r="A22" t="s">
        <v>279</v>
      </c>
      <c r="B22" t="str">
        <f t="shared" si="0"/>
        <v>M</v>
      </c>
      <c r="C22" t="s">
        <v>280</v>
      </c>
      <c r="D22" t="str">
        <f t="shared" si="1"/>
        <v>Mariela Schultz</v>
      </c>
      <c r="E22" s="1">
        <v>43977</v>
      </c>
      <c r="F22" s="3">
        <f>YEAR(Table1[[#This Row],[StartDate]])</f>
        <v>2020</v>
      </c>
      <c r="G22" s="3">
        <f t="shared" si="2"/>
        <v>5</v>
      </c>
      <c r="H22" s="2">
        <f t="shared" ca="1" si="3"/>
        <v>46202</v>
      </c>
      <c r="I22" s="1">
        <v>45095</v>
      </c>
      <c r="J22" s="4">
        <f t="shared" ca="1" si="4"/>
        <v>6</v>
      </c>
      <c r="K22" s="4" t="str" cm="1">
        <f t="array" aca="1" ref="K22" ca="1">_xlfn.IFS(J22&lt;1, "New", J22&lt;3, _xleta.MID, J22&gt;=3, "Senior")</f>
        <v>Senior</v>
      </c>
      <c r="L22" t="s">
        <v>82</v>
      </c>
      <c r="M22" t="s">
        <v>281</v>
      </c>
      <c r="N22" t="s">
        <v>282</v>
      </c>
      <c r="O22" t="s">
        <v>43</v>
      </c>
      <c r="P22" t="s">
        <v>283</v>
      </c>
      <c r="Q22" t="s">
        <v>69</v>
      </c>
      <c r="R22" t="s">
        <v>46</v>
      </c>
      <c r="S22" t="str">
        <f t="shared" si="5"/>
        <v>C</v>
      </c>
      <c r="T22" t="s">
        <v>69</v>
      </c>
      <c r="U22" t="s">
        <v>138</v>
      </c>
      <c r="V22" t="s">
        <v>284</v>
      </c>
      <c r="W22" t="s">
        <v>88</v>
      </c>
      <c r="X22" t="s">
        <v>112</v>
      </c>
      <c r="Y22" t="str">
        <f t="shared" si="6"/>
        <v>General - Con</v>
      </c>
      <c r="Z22" t="s">
        <v>285</v>
      </c>
      <c r="AA22" t="s">
        <v>166</v>
      </c>
      <c r="AB22" t="s">
        <v>142</v>
      </c>
      <c r="AC22" t="s">
        <v>53</v>
      </c>
      <c r="AD22">
        <v>43481</v>
      </c>
      <c r="AE22" t="s">
        <v>176</v>
      </c>
      <c r="AF22" t="s">
        <v>55</v>
      </c>
      <c r="AG22" t="s">
        <v>56</v>
      </c>
      <c r="AH22">
        <v>3</v>
      </c>
      <c r="AI22">
        <v>3447</v>
      </c>
      <c r="AJ22" t="str">
        <f t="shared" si="7"/>
        <v>44</v>
      </c>
      <c r="AK22" s="2">
        <v>45143</v>
      </c>
      <c r="AL22">
        <v>5</v>
      </c>
      <c r="AM22">
        <v>1</v>
      </c>
      <c r="AN22">
        <v>4</v>
      </c>
      <c r="AO22" s="1">
        <v>45018</v>
      </c>
      <c r="AP22" t="s">
        <v>75</v>
      </c>
      <c r="AQ22" t="s">
        <v>59</v>
      </c>
      <c r="AR22" t="s">
        <v>77</v>
      </c>
      <c r="AS22" t="s">
        <v>286</v>
      </c>
      <c r="AT22" t="s">
        <v>287</v>
      </c>
      <c r="AU22">
        <v>3</v>
      </c>
      <c r="AV22">
        <v>353.21</v>
      </c>
    </row>
    <row r="23" spans="1:48" x14ac:dyDescent="0.35">
      <c r="A23" t="s">
        <v>288</v>
      </c>
      <c r="B23" t="str">
        <f t="shared" si="0"/>
        <v>A</v>
      </c>
      <c r="C23" t="s">
        <v>289</v>
      </c>
      <c r="D23" t="str">
        <f t="shared" si="1"/>
        <v>Angela Molina</v>
      </c>
      <c r="E23" s="1">
        <v>43739</v>
      </c>
      <c r="F23" s="3">
        <f>YEAR(Table1[[#This Row],[StartDate]])</f>
        <v>2019</v>
      </c>
      <c r="G23" s="3">
        <f t="shared" si="2"/>
        <v>10</v>
      </c>
      <c r="H23" s="2">
        <f t="shared" ca="1" si="3"/>
        <v>46202</v>
      </c>
      <c r="I23" s="1">
        <v>44141</v>
      </c>
      <c r="J23" s="4">
        <f t="shared" ca="1" si="4"/>
        <v>6</v>
      </c>
      <c r="K23" s="4" t="str" cm="1">
        <f t="array" aca="1" ref="K23" ca="1">_xlfn.IFS(J23&lt;1, "New", J23&lt;3, _xleta.MID, J23&gt;=3, "Senior")</f>
        <v>Senior</v>
      </c>
      <c r="L23" t="s">
        <v>82</v>
      </c>
      <c r="M23" t="s">
        <v>290</v>
      </c>
      <c r="N23" t="s">
        <v>291</v>
      </c>
      <c r="O23" t="s">
        <v>184</v>
      </c>
      <c r="P23" t="s">
        <v>283</v>
      </c>
      <c r="Q23" t="s">
        <v>86</v>
      </c>
      <c r="R23" t="s">
        <v>68</v>
      </c>
      <c r="S23" t="str">
        <f t="shared" si="5"/>
        <v>A</v>
      </c>
      <c r="T23" t="s">
        <v>47</v>
      </c>
      <c r="U23" t="s">
        <v>195</v>
      </c>
      <c r="V23" t="s">
        <v>292</v>
      </c>
      <c r="W23" t="s">
        <v>88</v>
      </c>
      <c r="X23" t="s">
        <v>153</v>
      </c>
      <c r="Y23" t="str">
        <f t="shared" si="6"/>
        <v>Engineers</v>
      </c>
      <c r="Z23" s="2">
        <v>21524</v>
      </c>
      <c r="AA23" t="s">
        <v>166</v>
      </c>
      <c r="AB23" t="s">
        <v>293</v>
      </c>
      <c r="AC23" t="s">
        <v>73</v>
      </c>
      <c r="AD23">
        <v>50705</v>
      </c>
      <c r="AE23" t="s">
        <v>176</v>
      </c>
      <c r="AF23" t="s">
        <v>55</v>
      </c>
      <c r="AG23" t="s">
        <v>56</v>
      </c>
      <c r="AH23">
        <v>3</v>
      </c>
      <c r="AI23">
        <v>3448</v>
      </c>
      <c r="AJ23" t="str">
        <f t="shared" si="7"/>
        <v>44</v>
      </c>
      <c r="AK23" t="s">
        <v>294</v>
      </c>
      <c r="AL23">
        <v>5</v>
      </c>
      <c r="AM23">
        <v>1</v>
      </c>
      <c r="AN23">
        <v>5</v>
      </c>
      <c r="AO23" s="1">
        <v>45062</v>
      </c>
      <c r="AP23" t="s">
        <v>221</v>
      </c>
      <c r="AQ23" t="s">
        <v>59</v>
      </c>
      <c r="AR23" t="s">
        <v>104</v>
      </c>
      <c r="AS23" t="s">
        <v>295</v>
      </c>
      <c r="AT23" t="s">
        <v>296</v>
      </c>
      <c r="AU23">
        <v>4</v>
      </c>
      <c r="AV23">
        <v>911.05</v>
      </c>
    </row>
    <row r="24" spans="1:48" x14ac:dyDescent="0.35">
      <c r="A24" t="s">
        <v>297</v>
      </c>
      <c r="B24" t="str">
        <f t="shared" si="0"/>
        <v>G</v>
      </c>
      <c r="C24" t="s">
        <v>298</v>
      </c>
      <c r="D24" t="str">
        <f t="shared" si="1"/>
        <v>Gerald Preston</v>
      </c>
      <c r="E24" s="1">
        <v>45056</v>
      </c>
      <c r="F24" s="3">
        <f>YEAR(Table1[[#This Row],[StartDate]])</f>
        <v>2023</v>
      </c>
      <c r="G24" s="3">
        <f t="shared" si="2"/>
        <v>5</v>
      </c>
      <c r="H24" s="2">
        <f t="shared" ca="1" si="3"/>
        <v>46202</v>
      </c>
      <c r="I24" s="1">
        <v>45073</v>
      </c>
      <c r="J24" s="4">
        <f t="shared" ca="1" si="4"/>
        <v>3</v>
      </c>
      <c r="K24" s="4" t="str" cm="1">
        <f t="array" aca="1" ref="K24" ca="1">_xlfn.IFS(J24&lt;1, "New", J24&lt;3, _xleta.MID, J24&gt;=3, "Senior")</f>
        <v>Senior</v>
      </c>
      <c r="L24" t="s">
        <v>82</v>
      </c>
      <c r="M24" t="s">
        <v>299</v>
      </c>
      <c r="N24" t="s">
        <v>300</v>
      </c>
      <c r="O24" t="s">
        <v>67</v>
      </c>
      <c r="P24" t="s">
        <v>283</v>
      </c>
      <c r="Q24" t="s">
        <v>45</v>
      </c>
      <c r="R24" t="s">
        <v>87</v>
      </c>
      <c r="S24" t="str">
        <f t="shared" si="5"/>
        <v>B</v>
      </c>
      <c r="T24" t="s">
        <v>47</v>
      </c>
      <c r="U24" t="s">
        <v>138</v>
      </c>
      <c r="V24" t="s">
        <v>301</v>
      </c>
      <c r="W24" t="s">
        <v>88</v>
      </c>
      <c r="X24" t="s">
        <v>140</v>
      </c>
      <c r="Y24" t="str">
        <f t="shared" si="6"/>
        <v>General - Eng</v>
      </c>
      <c r="Z24" t="s">
        <v>302</v>
      </c>
      <c r="AA24" t="s">
        <v>208</v>
      </c>
      <c r="AB24" t="s">
        <v>142</v>
      </c>
      <c r="AC24" t="s">
        <v>73</v>
      </c>
      <c r="AD24">
        <v>5168</v>
      </c>
      <c r="AE24" t="s">
        <v>129</v>
      </c>
      <c r="AF24" t="s">
        <v>101</v>
      </c>
      <c r="AG24" t="s">
        <v>56</v>
      </c>
      <c r="AH24">
        <v>5</v>
      </c>
      <c r="AI24">
        <v>3449</v>
      </c>
      <c r="AJ24" t="str">
        <f t="shared" si="7"/>
        <v>44</v>
      </c>
      <c r="AK24" t="s">
        <v>303</v>
      </c>
      <c r="AL24">
        <v>3</v>
      </c>
      <c r="AM24">
        <v>2</v>
      </c>
      <c r="AN24">
        <v>1</v>
      </c>
      <c r="AO24" s="1">
        <v>44836</v>
      </c>
      <c r="AP24" t="s">
        <v>221</v>
      </c>
      <c r="AQ24" t="s">
        <v>76</v>
      </c>
      <c r="AR24" t="s">
        <v>104</v>
      </c>
      <c r="AS24" t="s">
        <v>304</v>
      </c>
      <c r="AT24" t="s">
        <v>305</v>
      </c>
      <c r="AU24">
        <v>3</v>
      </c>
      <c r="AV24">
        <v>242.21</v>
      </c>
    </row>
    <row r="25" spans="1:48" x14ac:dyDescent="0.35">
      <c r="A25" t="s">
        <v>306</v>
      </c>
      <c r="B25" t="str">
        <f t="shared" si="0"/>
        <v>R</v>
      </c>
      <c r="C25" t="s">
        <v>307</v>
      </c>
      <c r="D25" t="str">
        <f t="shared" si="1"/>
        <v>Reilly Moyer</v>
      </c>
      <c r="E25" s="1">
        <v>44075</v>
      </c>
      <c r="F25" s="3">
        <f>YEAR(Table1[[#This Row],[StartDate]])</f>
        <v>2020</v>
      </c>
      <c r="G25" s="3">
        <f t="shared" si="2"/>
        <v>9</v>
      </c>
      <c r="H25" s="2">
        <f t="shared" ca="1" si="3"/>
        <v>46202</v>
      </c>
      <c r="I25" s="1">
        <v>44899</v>
      </c>
      <c r="J25" s="4">
        <f t="shared" ca="1" si="4"/>
        <v>5</v>
      </c>
      <c r="K25" s="4" t="str" cm="1">
        <f t="array" aca="1" ref="K25" ca="1">_xlfn.IFS(J25&lt;1, "New", J25&lt;3, _xleta.MID, J25&gt;=3, "Senior")</f>
        <v>Senior</v>
      </c>
      <c r="L25" t="s">
        <v>82</v>
      </c>
      <c r="M25" t="s">
        <v>308</v>
      </c>
      <c r="N25" t="s">
        <v>309</v>
      </c>
      <c r="O25" t="s">
        <v>194</v>
      </c>
      <c r="P25" t="s">
        <v>44</v>
      </c>
      <c r="Q25" t="s">
        <v>45</v>
      </c>
      <c r="R25" t="s">
        <v>46</v>
      </c>
      <c r="S25" t="str">
        <f t="shared" si="5"/>
        <v>C</v>
      </c>
      <c r="T25" t="s">
        <v>47</v>
      </c>
      <c r="U25" t="s">
        <v>174</v>
      </c>
      <c r="V25" t="s">
        <v>310</v>
      </c>
      <c r="W25" t="s">
        <v>88</v>
      </c>
      <c r="X25" t="s">
        <v>126</v>
      </c>
      <c r="Y25" t="str">
        <f t="shared" si="6"/>
        <v>Field Operations</v>
      </c>
      <c r="Z25" s="2">
        <v>34646</v>
      </c>
      <c r="AA25" t="s">
        <v>208</v>
      </c>
      <c r="AB25" t="s">
        <v>311</v>
      </c>
      <c r="AC25" t="s">
        <v>73</v>
      </c>
      <c r="AD25">
        <v>11765</v>
      </c>
      <c r="AE25" t="s">
        <v>100</v>
      </c>
      <c r="AF25" t="s">
        <v>101</v>
      </c>
      <c r="AG25" t="s">
        <v>144</v>
      </c>
      <c r="AH25">
        <v>2</v>
      </c>
      <c r="AI25">
        <v>3450</v>
      </c>
      <c r="AJ25" t="str">
        <f t="shared" si="7"/>
        <v>45</v>
      </c>
      <c r="AK25" t="s">
        <v>312</v>
      </c>
      <c r="AL25">
        <v>4</v>
      </c>
      <c r="AM25">
        <v>3</v>
      </c>
      <c r="AN25">
        <v>5</v>
      </c>
      <c r="AO25" s="1">
        <v>44938</v>
      </c>
      <c r="AP25" t="s">
        <v>118</v>
      </c>
      <c r="AQ25" t="s">
        <v>59</v>
      </c>
      <c r="AR25" t="s">
        <v>104</v>
      </c>
      <c r="AS25" t="s">
        <v>313</v>
      </c>
      <c r="AT25" t="s">
        <v>314</v>
      </c>
      <c r="AU25">
        <v>4</v>
      </c>
      <c r="AV25">
        <v>186.07</v>
      </c>
    </row>
    <row r="26" spans="1:48" x14ac:dyDescent="0.35">
      <c r="A26" t="s">
        <v>315</v>
      </c>
      <c r="B26" t="str">
        <f t="shared" si="0"/>
        <v>C</v>
      </c>
      <c r="C26" t="s">
        <v>316</v>
      </c>
      <c r="D26" t="str">
        <f t="shared" si="1"/>
        <v>Carlee French</v>
      </c>
      <c r="E26" s="1">
        <v>44245</v>
      </c>
      <c r="F26" s="3">
        <f>YEAR(Table1[[#This Row],[StartDate]])</f>
        <v>2021</v>
      </c>
      <c r="G26" s="3">
        <f t="shared" si="2"/>
        <v>2</v>
      </c>
      <c r="H26" s="2">
        <f t="shared" ca="1" si="3"/>
        <v>46202</v>
      </c>
      <c r="I26" s="1">
        <v>44876</v>
      </c>
      <c r="J26" s="4">
        <f t="shared" ca="1" si="4"/>
        <v>5</v>
      </c>
      <c r="K26" s="4" t="str" cm="1">
        <f t="array" aca="1" ref="K26" ca="1">_xlfn.IFS(J26&lt;1, "New", J26&lt;3, _xleta.MID, J26&gt;=3, "Senior")</f>
        <v>Senior</v>
      </c>
      <c r="L26" t="s">
        <v>82</v>
      </c>
      <c r="M26" t="s">
        <v>317</v>
      </c>
      <c r="N26" t="s">
        <v>318</v>
      </c>
      <c r="O26" t="s">
        <v>111</v>
      </c>
      <c r="P26" t="s">
        <v>44</v>
      </c>
      <c r="Q26" t="s">
        <v>45</v>
      </c>
      <c r="R26" t="s">
        <v>46</v>
      </c>
      <c r="S26" t="str">
        <f t="shared" si="5"/>
        <v>C</v>
      </c>
      <c r="T26" t="s">
        <v>86</v>
      </c>
      <c r="U26" t="s">
        <v>248</v>
      </c>
      <c r="V26" t="s">
        <v>319</v>
      </c>
      <c r="W26" t="s">
        <v>88</v>
      </c>
      <c r="X26" t="s">
        <v>112</v>
      </c>
      <c r="Y26" t="str">
        <f t="shared" si="6"/>
        <v>General - Con</v>
      </c>
      <c r="Z26" t="s">
        <v>320</v>
      </c>
      <c r="AA26" t="s">
        <v>208</v>
      </c>
      <c r="AB26" t="s">
        <v>142</v>
      </c>
      <c r="AC26" t="s">
        <v>73</v>
      </c>
      <c r="AD26">
        <v>71071</v>
      </c>
      <c r="AE26" t="s">
        <v>100</v>
      </c>
      <c r="AF26" t="s">
        <v>143</v>
      </c>
      <c r="AG26" t="s">
        <v>144</v>
      </c>
      <c r="AH26">
        <v>3</v>
      </c>
      <c r="AI26">
        <v>3451</v>
      </c>
      <c r="AJ26" t="str">
        <f t="shared" si="7"/>
        <v>45</v>
      </c>
      <c r="AK26" t="s">
        <v>252</v>
      </c>
      <c r="AL26">
        <v>5</v>
      </c>
      <c r="AM26">
        <v>1</v>
      </c>
      <c r="AN26">
        <v>2</v>
      </c>
      <c r="AO26" s="1">
        <v>45007</v>
      </c>
      <c r="AP26" t="s">
        <v>118</v>
      </c>
      <c r="AQ26" t="s">
        <v>76</v>
      </c>
      <c r="AR26" t="s">
        <v>104</v>
      </c>
      <c r="AS26" t="s">
        <v>321</v>
      </c>
      <c r="AT26" t="s">
        <v>322</v>
      </c>
      <c r="AU26">
        <v>1</v>
      </c>
      <c r="AV26">
        <v>921.97</v>
      </c>
    </row>
    <row r="27" spans="1:48" x14ac:dyDescent="0.35">
      <c r="A27" t="s">
        <v>323</v>
      </c>
      <c r="B27" t="str">
        <f t="shared" si="0"/>
        <v>J</v>
      </c>
      <c r="C27" t="s">
        <v>324</v>
      </c>
      <c r="D27" t="str">
        <f t="shared" si="1"/>
        <v>Jaydon Blackburn</v>
      </c>
      <c r="E27" s="1">
        <v>44873</v>
      </c>
      <c r="F27" s="3">
        <f>YEAR(Table1[[#This Row],[StartDate]])</f>
        <v>2022</v>
      </c>
      <c r="G27" s="3">
        <f t="shared" si="2"/>
        <v>11</v>
      </c>
      <c r="H27" s="2">
        <f t="shared" ca="1" si="3"/>
        <v>46202</v>
      </c>
      <c r="J27">
        <f t="shared" ca="1" si="4"/>
        <v>3</v>
      </c>
      <c r="K27" t="str" cm="1">
        <f t="array" aca="1" ref="K27" ca="1">_xlfn.IFS(J27&lt;1, "New", J27&lt;3, _xleta.MID, J27&gt;=3, "Senior")</f>
        <v>Senior</v>
      </c>
      <c r="L27" t="s">
        <v>82</v>
      </c>
      <c r="M27" t="s">
        <v>325</v>
      </c>
      <c r="N27" t="s">
        <v>326</v>
      </c>
      <c r="O27" t="s">
        <v>237</v>
      </c>
      <c r="P27" t="s">
        <v>44</v>
      </c>
      <c r="Q27" t="s">
        <v>69</v>
      </c>
      <c r="R27" t="s">
        <v>68</v>
      </c>
      <c r="S27" t="str">
        <f t="shared" si="5"/>
        <v>A</v>
      </c>
      <c r="T27" t="s">
        <v>69</v>
      </c>
      <c r="U27" t="s">
        <v>48</v>
      </c>
      <c r="W27" t="s">
        <v>88</v>
      </c>
      <c r="X27" t="s">
        <v>112</v>
      </c>
      <c r="Y27" t="str">
        <f t="shared" si="6"/>
        <v>General - Con</v>
      </c>
      <c r="Z27" s="2">
        <v>17349</v>
      </c>
      <c r="AA27" t="s">
        <v>186</v>
      </c>
      <c r="AB27" t="s">
        <v>327</v>
      </c>
      <c r="AC27" t="s">
        <v>73</v>
      </c>
      <c r="AD27">
        <v>12122</v>
      </c>
      <c r="AE27" t="s">
        <v>129</v>
      </c>
      <c r="AF27" t="s">
        <v>143</v>
      </c>
      <c r="AG27" t="s">
        <v>56</v>
      </c>
      <c r="AH27">
        <v>2</v>
      </c>
      <c r="AI27">
        <v>3452</v>
      </c>
      <c r="AJ27" t="str">
        <f t="shared" si="7"/>
        <v>45</v>
      </c>
      <c r="AK27" t="s">
        <v>328</v>
      </c>
      <c r="AL27">
        <v>5</v>
      </c>
      <c r="AM27">
        <v>5</v>
      </c>
      <c r="AN27">
        <v>2</v>
      </c>
      <c r="AO27" s="1">
        <v>44817</v>
      </c>
      <c r="AP27" t="s">
        <v>75</v>
      </c>
      <c r="AQ27" t="s">
        <v>59</v>
      </c>
      <c r="AR27" t="s">
        <v>60</v>
      </c>
      <c r="AS27" t="s">
        <v>329</v>
      </c>
      <c r="AT27" t="s">
        <v>330</v>
      </c>
      <c r="AU27">
        <v>1</v>
      </c>
      <c r="AV27">
        <v>691.04</v>
      </c>
    </row>
    <row r="28" spans="1:48" x14ac:dyDescent="0.35">
      <c r="A28" t="s">
        <v>331</v>
      </c>
      <c r="B28" t="str">
        <f t="shared" si="0"/>
        <v>B</v>
      </c>
      <c r="C28" t="s">
        <v>332</v>
      </c>
      <c r="D28" t="str">
        <f t="shared" si="1"/>
        <v>Bridger Carter</v>
      </c>
      <c r="E28" s="1">
        <v>44847</v>
      </c>
      <c r="F28" s="3">
        <f>YEAR(Table1[[#This Row],[StartDate]])</f>
        <v>2022</v>
      </c>
      <c r="G28" s="3">
        <f t="shared" si="2"/>
        <v>10</v>
      </c>
      <c r="H28" s="2">
        <f t="shared" ca="1" si="3"/>
        <v>46202</v>
      </c>
      <c r="J28">
        <f t="shared" ca="1" si="4"/>
        <v>3</v>
      </c>
      <c r="K28" t="str" cm="1">
        <f t="array" aca="1" ref="K28" ca="1">_xlfn.IFS(J28&lt;1, "New", J28&lt;3, _xleta.MID, J28&gt;=3, "Senior")</f>
        <v>Senior</v>
      </c>
      <c r="L28" t="s">
        <v>82</v>
      </c>
      <c r="M28" t="s">
        <v>333</v>
      </c>
      <c r="N28" t="s">
        <v>334</v>
      </c>
      <c r="O28" t="s">
        <v>137</v>
      </c>
      <c r="P28" t="s">
        <v>44</v>
      </c>
      <c r="Q28" t="s">
        <v>45</v>
      </c>
      <c r="R28" t="s">
        <v>46</v>
      </c>
      <c r="S28" t="str">
        <f t="shared" si="5"/>
        <v>C</v>
      </c>
      <c r="T28" t="s">
        <v>69</v>
      </c>
      <c r="U28" t="s">
        <v>48</v>
      </c>
      <c r="W28" t="s">
        <v>88</v>
      </c>
      <c r="X28" t="s">
        <v>335</v>
      </c>
      <c r="Y28" t="str">
        <f t="shared" si="6"/>
        <v>Fielders</v>
      </c>
      <c r="Z28" s="2">
        <v>30136</v>
      </c>
      <c r="AA28" t="s">
        <v>51</v>
      </c>
      <c r="AB28" t="s">
        <v>155</v>
      </c>
      <c r="AC28" t="s">
        <v>73</v>
      </c>
      <c r="AD28">
        <v>87065</v>
      </c>
      <c r="AE28" t="s">
        <v>54</v>
      </c>
      <c r="AF28" t="s">
        <v>55</v>
      </c>
      <c r="AG28" t="s">
        <v>56</v>
      </c>
      <c r="AH28">
        <v>4</v>
      </c>
      <c r="AI28">
        <v>3453</v>
      </c>
      <c r="AJ28" t="str">
        <f t="shared" si="7"/>
        <v>45</v>
      </c>
      <c r="AK28" t="s">
        <v>336</v>
      </c>
      <c r="AL28">
        <v>5</v>
      </c>
      <c r="AM28">
        <v>5</v>
      </c>
      <c r="AN28">
        <v>3</v>
      </c>
      <c r="AO28" s="1">
        <v>44798</v>
      </c>
      <c r="AP28" t="s">
        <v>75</v>
      </c>
      <c r="AQ28" t="s">
        <v>76</v>
      </c>
      <c r="AR28" t="s">
        <v>104</v>
      </c>
      <c r="AS28" t="s">
        <v>337</v>
      </c>
      <c r="AT28" t="s">
        <v>338</v>
      </c>
      <c r="AU28">
        <v>5</v>
      </c>
      <c r="AV28">
        <v>964.44</v>
      </c>
    </row>
    <row r="29" spans="1:48" x14ac:dyDescent="0.35">
      <c r="A29" t="s">
        <v>339</v>
      </c>
      <c r="B29" t="str">
        <f t="shared" si="0"/>
        <v>L</v>
      </c>
      <c r="C29" t="s">
        <v>340</v>
      </c>
      <c r="D29" t="str">
        <f t="shared" si="1"/>
        <v>Leon Beard</v>
      </c>
      <c r="E29" s="1">
        <v>44815</v>
      </c>
      <c r="F29" s="3">
        <f>YEAR(Table1[[#This Row],[StartDate]])</f>
        <v>2022</v>
      </c>
      <c r="G29" s="3">
        <f t="shared" si="2"/>
        <v>9</v>
      </c>
      <c r="H29" s="2">
        <f t="shared" ca="1" si="3"/>
        <v>46202</v>
      </c>
      <c r="J29">
        <f t="shared" ca="1" si="4"/>
        <v>3</v>
      </c>
      <c r="K29" t="str" cm="1">
        <f t="array" aca="1" ref="K29" ca="1">_xlfn.IFS(J29&lt;1, "New", J29&lt;3, _xleta.MID, J29&gt;=3, "Senior")</f>
        <v>Senior</v>
      </c>
      <c r="L29" t="s">
        <v>82</v>
      </c>
      <c r="M29" t="s">
        <v>341</v>
      </c>
      <c r="N29" t="s">
        <v>342</v>
      </c>
      <c r="O29" t="s">
        <v>237</v>
      </c>
      <c r="P29" t="s">
        <v>44</v>
      </c>
      <c r="Q29" t="s">
        <v>86</v>
      </c>
      <c r="R29" t="s">
        <v>46</v>
      </c>
      <c r="S29" t="str">
        <f t="shared" si="5"/>
        <v>C</v>
      </c>
      <c r="T29" t="s">
        <v>86</v>
      </c>
      <c r="U29" t="s">
        <v>48</v>
      </c>
      <c r="W29" t="s">
        <v>239</v>
      </c>
      <c r="X29" t="s">
        <v>112</v>
      </c>
      <c r="Y29" t="str">
        <f t="shared" si="6"/>
        <v>General - Con</v>
      </c>
      <c r="Z29" t="s">
        <v>343</v>
      </c>
      <c r="AA29" t="s">
        <v>218</v>
      </c>
      <c r="AB29" t="s">
        <v>327</v>
      </c>
      <c r="AC29" t="s">
        <v>73</v>
      </c>
      <c r="AD29">
        <v>10415</v>
      </c>
      <c r="AE29" t="s">
        <v>74</v>
      </c>
      <c r="AF29" t="s">
        <v>116</v>
      </c>
      <c r="AG29" t="s">
        <v>344</v>
      </c>
      <c r="AH29">
        <v>4</v>
      </c>
      <c r="AI29">
        <v>3454</v>
      </c>
      <c r="AJ29" t="str">
        <f t="shared" si="7"/>
        <v>45</v>
      </c>
      <c r="AK29" t="s">
        <v>345</v>
      </c>
      <c r="AL29">
        <v>4</v>
      </c>
      <c r="AM29">
        <v>4</v>
      </c>
      <c r="AN29">
        <v>2</v>
      </c>
      <c r="AO29" s="1">
        <v>44964</v>
      </c>
      <c r="AP29" t="s">
        <v>221</v>
      </c>
      <c r="AQ29" t="s">
        <v>59</v>
      </c>
      <c r="AR29" t="s">
        <v>130</v>
      </c>
      <c r="AS29" t="s">
        <v>346</v>
      </c>
      <c r="AT29" t="s">
        <v>347</v>
      </c>
      <c r="AU29">
        <v>3</v>
      </c>
      <c r="AV29">
        <v>184.9</v>
      </c>
    </row>
    <row r="30" spans="1:48" x14ac:dyDescent="0.35">
      <c r="A30" t="s">
        <v>348</v>
      </c>
      <c r="B30" t="str">
        <f t="shared" si="0"/>
        <v>C</v>
      </c>
      <c r="C30" t="s">
        <v>349</v>
      </c>
      <c r="D30" t="str">
        <f t="shared" si="1"/>
        <v>Charity Miranda</v>
      </c>
      <c r="E30" s="1">
        <v>44376</v>
      </c>
      <c r="F30" s="3">
        <f>YEAR(Table1[[#This Row],[StartDate]])</f>
        <v>2021</v>
      </c>
      <c r="G30" s="3">
        <f t="shared" si="2"/>
        <v>6</v>
      </c>
      <c r="H30" s="2">
        <f t="shared" ca="1" si="3"/>
        <v>46202</v>
      </c>
      <c r="I30" s="1">
        <v>44747</v>
      </c>
      <c r="J30" s="4">
        <f t="shared" ca="1" si="4"/>
        <v>5</v>
      </c>
      <c r="K30" s="4" t="str" cm="1">
        <f t="array" aca="1" ref="K30" ca="1">_xlfn.IFS(J30&lt;1, "New", J30&lt;3, _xleta.MID, J30&gt;=3, "Senior")</f>
        <v>Senior</v>
      </c>
      <c r="L30" t="s">
        <v>82</v>
      </c>
      <c r="M30" t="s">
        <v>350</v>
      </c>
      <c r="N30" t="s">
        <v>351</v>
      </c>
      <c r="O30" t="s">
        <v>137</v>
      </c>
      <c r="P30" t="s">
        <v>44</v>
      </c>
      <c r="Q30" t="s">
        <v>86</v>
      </c>
      <c r="R30" t="s">
        <v>46</v>
      </c>
      <c r="S30" t="str">
        <f t="shared" si="5"/>
        <v>C</v>
      </c>
      <c r="T30" t="s">
        <v>47</v>
      </c>
      <c r="U30" t="s">
        <v>174</v>
      </c>
      <c r="V30" t="s">
        <v>352</v>
      </c>
      <c r="W30" t="s">
        <v>88</v>
      </c>
      <c r="X30" t="s">
        <v>353</v>
      </c>
      <c r="Y30" t="str">
        <f t="shared" si="6"/>
        <v>Project Management - Eng</v>
      </c>
      <c r="Z30" t="s">
        <v>354</v>
      </c>
      <c r="AA30" t="s">
        <v>218</v>
      </c>
      <c r="AB30" t="s">
        <v>355</v>
      </c>
      <c r="AC30" t="s">
        <v>73</v>
      </c>
      <c r="AD30">
        <v>3763</v>
      </c>
      <c r="AE30" t="s">
        <v>100</v>
      </c>
      <c r="AF30" t="s">
        <v>55</v>
      </c>
      <c r="AG30" t="s">
        <v>144</v>
      </c>
      <c r="AH30">
        <v>4</v>
      </c>
      <c r="AI30">
        <v>3455</v>
      </c>
      <c r="AJ30" t="str">
        <f t="shared" si="7"/>
        <v>45</v>
      </c>
      <c r="AK30" s="2">
        <v>44903</v>
      </c>
      <c r="AL30">
        <v>2</v>
      </c>
      <c r="AM30">
        <v>1</v>
      </c>
      <c r="AN30">
        <v>1</v>
      </c>
      <c r="AO30" s="1">
        <v>45002</v>
      </c>
      <c r="AP30" t="s">
        <v>103</v>
      </c>
      <c r="AQ30" t="s">
        <v>76</v>
      </c>
      <c r="AR30" t="s">
        <v>130</v>
      </c>
      <c r="AS30" t="s">
        <v>356</v>
      </c>
      <c r="AT30" t="s">
        <v>357</v>
      </c>
      <c r="AU30">
        <v>1</v>
      </c>
      <c r="AV30">
        <v>220.41</v>
      </c>
    </row>
    <row r="31" spans="1:48" x14ac:dyDescent="0.35">
      <c r="A31" t="s">
        <v>358</v>
      </c>
      <c r="B31" t="str">
        <f t="shared" si="0"/>
        <v>A</v>
      </c>
      <c r="C31" t="s">
        <v>359</v>
      </c>
      <c r="D31" t="str">
        <f t="shared" si="1"/>
        <v>Axel Howe</v>
      </c>
      <c r="E31" s="1">
        <v>44991</v>
      </c>
      <c r="F31" s="3">
        <f>YEAR(Table1[[#This Row],[StartDate]])</f>
        <v>2023</v>
      </c>
      <c r="G31" s="3">
        <f t="shared" si="2"/>
        <v>3</v>
      </c>
      <c r="H31" s="2">
        <f t="shared" ca="1" si="3"/>
        <v>46202</v>
      </c>
      <c r="J31">
        <f t="shared" ca="1" si="4"/>
        <v>3</v>
      </c>
      <c r="K31" t="str" cm="1">
        <f t="array" aca="1" ref="K31" ca="1">_xlfn.IFS(J31&lt;1, "New", J31&lt;3, _xleta.MID, J31&gt;=3, "Senior")</f>
        <v>Senior</v>
      </c>
      <c r="L31" t="s">
        <v>82</v>
      </c>
      <c r="M31" t="s">
        <v>360</v>
      </c>
      <c r="N31" t="s">
        <v>361</v>
      </c>
      <c r="O31" t="s">
        <v>163</v>
      </c>
      <c r="P31" t="s">
        <v>44</v>
      </c>
      <c r="Q31" t="s">
        <v>86</v>
      </c>
      <c r="R31" t="s">
        <v>68</v>
      </c>
      <c r="S31" t="str">
        <f t="shared" si="5"/>
        <v>A</v>
      </c>
      <c r="T31" t="s">
        <v>47</v>
      </c>
      <c r="U31" t="s">
        <v>48</v>
      </c>
      <c r="W31" t="s">
        <v>88</v>
      </c>
      <c r="X31" t="s">
        <v>126</v>
      </c>
      <c r="Y31" t="str">
        <f t="shared" si="6"/>
        <v>Field Operations</v>
      </c>
      <c r="Z31" t="s">
        <v>362</v>
      </c>
      <c r="AA31" t="s">
        <v>218</v>
      </c>
      <c r="AB31" t="s">
        <v>142</v>
      </c>
      <c r="AC31" t="s">
        <v>53</v>
      </c>
      <c r="AD31">
        <v>79623</v>
      </c>
      <c r="AE31" t="s">
        <v>129</v>
      </c>
      <c r="AF31" t="s">
        <v>143</v>
      </c>
      <c r="AG31" t="s">
        <v>56</v>
      </c>
      <c r="AH31">
        <v>3</v>
      </c>
      <c r="AI31">
        <v>3456</v>
      </c>
      <c r="AJ31" t="str">
        <f t="shared" si="7"/>
        <v>45</v>
      </c>
      <c r="AK31" t="s">
        <v>363</v>
      </c>
      <c r="AL31">
        <v>4</v>
      </c>
      <c r="AM31">
        <v>3</v>
      </c>
      <c r="AN31">
        <v>4</v>
      </c>
      <c r="AO31" s="1">
        <v>45085</v>
      </c>
      <c r="AP31" t="s">
        <v>118</v>
      </c>
      <c r="AQ31" t="s">
        <v>76</v>
      </c>
      <c r="AR31" t="s">
        <v>130</v>
      </c>
      <c r="AS31" t="s">
        <v>364</v>
      </c>
      <c r="AT31" t="s">
        <v>365</v>
      </c>
      <c r="AU31">
        <v>2</v>
      </c>
      <c r="AV31">
        <v>336.82</v>
      </c>
    </row>
    <row r="32" spans="1:48" x14ac:dyDescent="0.35">
      <c r="A32" t="s">
        <v>366</v>
      </c>
      <c r="B32" t="str">
        <f t="shared" si="0"/>
        <v>M</v>
      </c>
      <c r="C32" t="s">
        <v>367</v>
      </c>
      <c r="D32" t="str">
        <f t="shared" si="1"/>
        <v>Milton Wall</v>
      </c>
      <c r="E32" s="1">
        <v>44099</v>
      </c>
      <c r="F32" s="3">
        <f>YEAR(Table1[[#This Row],[StartDate]])</f>
        <v>2020</v>
      </c>
      <c r="G32" s="3">
        <f t="shared" si="2"/>
        <v>9</v>
      </c>
      <c r="H32" s="2">
        <f t="shared" ca="1" si="3"/>
        <v>46202</v>
      </c>
      <c r="J32">
        <f t="shared" ca="1" si="4"/>
        <v>5</v>
      </c>
      <c r="K32" t="str" cm="1">
        <f t="array" aca="1" ref="K32" ca="1">_xlfn.IFS(J32&lt;1, "New", J32&lt;3, _xleta.MID, J32&gt;=3, "Senior")</f>
        <v>Senior</v>
      </c>
      <c r="L32" t="s">
        <v>82</v>
      </c>
      <c r="M32" t="s">
        <v>368</v>
      </c>
      <c r="N32" t="s">
        <v>369</v>
      </c>
      <c r="O32" t="s">
        <v>85</v>
      </c>
      <c r="P32" t="s">
        <v>44</v>
      </c>
      <c r="Q32" t="s">
        <v>86</v>
      </c>
      <c r="R32" t="s">
        <v>87</v>
      </c>
      <c r="S32" t="str">
        <f t="shared" si="5"/>
        <v>B</v>
      </c>
      <c r="T32" t="s">
        <v>47</v>
      </c>
      <c r="U32" t="s">
        <v>48</v>
      </c>
      <c r="W32" t="s">
        <v>88</v>
      </c>
      <c r="X32" t="s">
        <v>153</v>
      </c>
      <c r="Y32" t="str">
        <f t="shared" si="6"/>
        <v>Engineers</v>
      </c>
      <c r="Z32" t="s">
        <v>370</v>
      </c>
      <c r="AA32" t="s">
        <v>218</v>
      </c>
      <c r="AB32" t="s">
        <v>142</v>
      </c>
      <c r="AC32" t="s">
        <v>53</v>
      </c>
      <c r="AD32">
        <v>69189</v>
      </c>
      <c r="AE32" t="s">
        <v>54</v>
      </c>
      <c r="AF32" t="s">
        <v>143</v>
      </c>
      <c r="AG32" t="s">
        <v>344</v>
      </c>
      <c r="AH32">
        <v>3</v>
      </c>
      <c r="AI32">
        <v>3457</v>
      </c>
      <c r="AJ32" t="str">
        <f t="shared" si="7"/>
        <v>45</v>
      </c>
      <c r="AK32" t="s">
        <v>156</v>
      </c>
      <c r="AL32">
        <v>5</v>
      </c>
      <c r="AM32">
        <v>1</v>
      </c>
      <c r="AN32">
        <v>4</v>
      </c>
      <c r="AO32" s="1">
        <v>45031</v>
      </c>
      <c r="AP32" t="s">
        <v>75</v>
      </c>
      <c r="AQ32" t="s">
        <v>76</v>
      </c>
      <c r="AR32" t="s">
        <v>104</v>
      </c>
      <c r="AS32" t="s">
        <v>371</v>
      </c>
      <c r="AT32" t="s">
        <v>372</v>
      </c>
      <c r="AU32">
        <v>4</v>
      </c>
      <c r="AV32">
        <v>485.73</v>
      </c>
    </row>
    <row r="33" spans="1:48" x14ac:dyDescent="0.35">
      <c r="A33" t="s">
        <v>373</v>
      </c>
      <c r="B33" t="str">
        <f t="shared" si="0"/>
        <v>C</v>
      </c>
      <c r="C33" t="s">
        <v>374</v>
      </c>
      <c r="D33" t="str">
        <f t="shared" si="1"/>
        <v>Cory Robinson</v>
      </c>
      <c r="E33" s="1">
        <v>44679</v>
      </c>
      <c r="F33" s="3">
        <f>YEAR(Table1[[#This Row],[StartDate]])</f>
        <v>2022</v>
      </c>
      <c r="G33" s="3">
        <f t="shared" si="2"/>
        <v>4</v>
      </c>
      <c r="H33" s="2">
        <f t="shared" ca="1" si="3"/>
        <v>46202</v>
      </c>
      <c r="I33" s="1">
        <v>45070</v>
      </c>
      <c r="J33" s="4">
        <f t="shared" ca="1" si="4"/>
        <v>4</v>
      </c>
      <c r="K33" s="4" t="str" cm="1">
        <f t="array" aca="1" ref="K33" ca="1">_xlfn.IFS(J33&lt;1, "New", J33&lt;3, _xleta.MID, J33&gt;=3, "Senior")</f>
        <v>Senior</v>
      </c>
      <c r="L33" t="s">
        <v>82</v>
      </c>
      <c r="M33" t="s">
        <v>375</v>
      </c>
      <c r="N33" t="s">
        <v>376</v>
      </c>
      <c r="O33" t="s">
        <v>125</v>
      </c>
      <c r="P33" t="s">
        <v>283</v>
      </c>
      <c r="Q33" t="s">
        <v>45</v>
      </c>
      <c r="R33" t="s">
        <v>68</v>
      </c>
      <c r="S33" t="str">
        <f t="shared" si="5"/>
        <v>A</v>
      </c>
      <c r="T33" t="s">
        <v>86</v>
      </c>
      <c r="U33" t="s">
        <v>248</v>
      </c>
      <c r="V33" t="s">
        <v>377</v>
      </c>
      <c r="W33" t="s">
        <v>88</v>
      </c>
      <c r="X33" t="s">
        <v>126</v>
      </c>
      <c r="Y33" t="str">
        <f t="shared" si="6"/>
        <v>Field Operations</v>
      </c>
      <c r="Z33" s="2">
        <v>35407</v>
      </c>
      <c r="AA33" t="s">
        <v>166</v>
      </c>
      <c r="AB33" t="s">
        <v>115</v>
      </c>
      <c r="AC33" t="s">
        <v>53</v>
      </c>
      <c r="AD33">
        <v>5194</v>
      </c>
      <c r="AE33" t="s">
        <v>74</v>
      </c>
      <c r="AF33" t="s">
        <v>101</v>
      </c>
      <c r="AG33" t="s">
        <v>344</v>
      </c>
      <c r="AH33">
        <v>3</v>
      </c>
      <c r="AI33">
        <v>3458</v>
      </c>
      <c r="AJ33" t="str">
        <f t="shared" si="7"/>
        <v>45</v>
      </c>
      <c r="AK33" t="s">
        <v>378</v>
      </c>
      <c r="AL33">
        <v>2</v>
      </c>
      <c r="AM33">
        <v>5</v>
      </c>
      <c r="AN33">
        <v>5</v>
      </c>
      <c r="AO33" s="1">
        <v>44897</v>
      </c>
      <c r="AP33" t="s">
        <v>221</v>
      </c>
      <c r="AQ33" t="s">
        <v>59</v>
      </c>
      <c r="AR33" t="s">
        <v>60</v>
      </c>
      <c r="AS33" t="s">
        <v>379</v>
      </c>
      <c r="AT33" t="s">
        <v>380</v>
      </c>
      <c r="AU33">
        <v>2</v>
      </c>
      <c r="AV33">
        <v>409.27</v>
      </c>
    </row>
    <row r="34" spans="1:48" x14ac:dyDescent="0.35">
      <c r="A34" t="s">
        <v>381</v>
      </c>
      <c r="B34" t="str">
        <f t="shared" si="0"/>
        <v>S</v>
      </c>
      <c r="C34" t="s">
        <v>382</v>
      </c>
      <c r="D34" t="str">
        <f t="shared" si="1"/>
        <v>Saniya Yu</v>
      </c>
      <c r="E34" s="1">
        <v>44304</v>
      </c>
      <c r="F34" s="3">
        <f>YEAR(Table1[[#This Row],[StartDate]])</f>
        <v>2021</v>
      </c>
      <c r="G34" s="3">
        <f t="shared" si="2"/>
        <v>4</v>
      </c>
      <c r="H34" s="2">
        <f t="shared" ca="1" si="3"/>
        <v>46202</v>
      </c>
      <c r="I34" s="1">
        <v>44733</v>
      </c>
      <c r="J34" s="4">
        <f t="shared" ca="1" si="4"/>
        <v>5</v>
      </c>
      <c r="K34" s="4" t="str" cm="1">
        <f t="array" aca="1" ref="K34" ca="1">_xlfn.IFS(J34&lt;1, "New", J34&lt;3, _xleta.MID, J34&gt;=3, "Senior")</f>
        <v>Senior</v>
      </c>
      <c r="L34" t="s">
        <v>82</v>
      </c>
      <c r="M34" t="s">
        <v>383</v>
      </c>
      <c r="N34" t="s">
        <v>384</v>
      </c>
      <c r="O34" t="s">
        <v>43</v>
      </c>
      <c r="P34" t="s">
        <v>283</v>
      </c>
      <c r="Q34" t="s">
        <v>69</v>
      </c>
      <c r="R34" t="s">
        <v>68</v>
      </c>
      <c r="S34" t="str">
        <f t="shared" si="5"/>
        <v>A</v>
      </c>
      <c r="T34" t="s">
        <v>86</v>
      </c>
      <c r="U34" t="s">
        <v>195</v>
      </c>
      <c r="V34" t="s">
        <v>385</v>
      </c>
      <c r="W34" t="s">
        <v>88</v>
      </c>
      <c r="X34" t="s">
        <v>112</v>
      </c>
      <c r="Y34" t="str">
        <f t="shared" si="6"/>
        <v>General - Con</v>
      </c>
      <c r="Z34" s="2">
        <v>16317</v>
      </c>
      <c r="AA34" t="s">
        <v>166</v>
      </c>
      <c r="AB34" t="s">
        <v>209</v>
      </c>
      <c r="AC34" t="s">
        <v>73</v>
      </c>
      <c r="AD34">
        <v>8779</v>
      </c>
      <c r="AE34" t="s">
        <v>129</v>
      </c>
      <c r="AF34" t="s">
        <v>55</v>
      </c>
      <c r="AG34" t="s">
        <v>144</v>
      </c>
      <c r="AH34">
        <v>2</v>
      </c>
      <c r="AI34">
        <v>3459</v>
      </c>
      <c r="AJ34" t="str">
        <f t="shared" si="7"/>
        <v>45</v>
      </c>
      <c r="AK34" t="s">
        <v>386</v>
      </c>
      <c r="AL34">
        <v>4</v>
      </c>
      <c r="AM34">
        <v>4</v>
      </c>
      <c r="AN34">
        <v>3</v>
      </c>
      <c r="AO34" s="1">
        <v>45091</v>
      </c>
      <c r="AP34" t="s">
        <v>221</v>
      </c>
      <c r="AQ34" t="s">
        <v>59</v>
      </c>
      <c r="AR34" t="s">
        <v>130</v>
      </c>
      <c r="AS34" t="s">
        <v>387</v>
      </c>
      <c r="AT34" t="s">
        <v>388</v>
      </c>
      <c r="AU34">
        <v>4</v>
      </c>
      <c r="AV34">
        <v>168.32</v>
      </c>
    </row>
    <row r="35" spans="1:48" x14ac:dyDescent="0.35">
      <c r="A35" t="s">
        <v>389</v>
      </c>
      <c r="B35" t="str">
        <f t="shared" si="0"/>
        <v>A</v>
      </c>
      <c r="C35" t="s">
        <v>390</v>
      </c>
      <c r="D35" t="str">
        <f t="shared" si="1"/>
        <v>Alisa James</v>
      </c>
      <c r="E35" s="1">
        <v>43880</v>
      </c>
      <c r="F35" s="3">
        <f>YEAR(Table1[[#This Row],[StartDate]])</f>
        <v>2020</v>
      </c>
      <c r="G35" s="3">
        <f t="shared" si="2"/>
        <v>2</v>
      </c>
      <c r="H35" s="2">
        <f t="shared" ca="1" si="3"/>
        <v>46202</v>
      </c>
      <c r="J35">
        <f t="shared" ca="1" si="4"/>
        <v>6</v>
      </c>
      <c r="K35" t="str" cm="1">
        <f t="array" aca="1" ref="K35" ca="1">_xlfn.IFS(J35&lt;1, "New", J35&lt;3, _xleta.MID, J35&gt;=3, "Senior")</f>
        <v>Senior</v>
      </c>
      <c r="L35" t="s">
        <v>82</v>
      </c>
      <c r="M35" t="s">
        <v>391</v>
      </c>
      <c r="N35" t="s">
        <v>392</v>
      </c>
      <c r="O35" t="s">
        <v>184</v>
      </c>
      <c r="P35" t="s">
        <v>44</v>
      </c>
      <c r="Q35" t="s">
        <v>86</v>
      </c>
      <c r="R35" t="s">
        <v>68</v>
      </c>
      <c r="S35" t="str">
        <f t="shared" si="5"/>
        <v>A</v>
      </c>
      <c r="T35" t="s">
        <v>86</v>
      </c>
      <c r="U35" t="s">
        <v>48</v>
      </c>
      <c r="W35" t="s">
        <v>88</v>
      </c>
      <c r="X35" t="s">
        <v>70</v>
      </c>
      <c r="Y35" t="str">
        <f t="shared" si="6"/>
        <v>Aerial</v>
      </c>
      <c r="Z35" s="2">
        <v>16347</v>
      </c>
      <c r="AA35" t="s">
        <v>166</v>
      </c>
      <c r="AB35" t="s">
        <v>230</v>
      </c>
      <c r="AC35" t="s">
        <v>73</v>
      </c>
      <c r="AD35">
        <v>74682</v>
      </c>
      <c r="AE35" t="s">
        <v>176</v>
      </c>
      <c r="AF35" t="s">
        <v>116</v>
      </c>
      <c r="AG35" t="s">
        <v>56</v>
      </c>
      <c r="AH35">
        <v>3</v>
      </c>
      <c r="AI35">
        <v>3460</v>
      </c>
      <c r="AJ35" t="str">
        <f t="shared" si="7"/>
        <v>46</v>
      </c>
      <c r="AK35" t="s">
        <v>393</v>
      </c>
      <c r="AL35">
        <v>4</v>
      </c>
      <c r="AM35">
        <v>3</v>
      </c>
      <c r="AN35">
        <v>3</v>
      </c>
      <c r="AO35" s="1">
        <v>45115</v>
      </c>
      <c r="AP35" t="s">
        <v>221</v>
      </c>
      <c r="AQ35" t="s">
        <v>76</v>
      </c>
      <c r="AR35" t="s">
        <v>77</v>
      </c>
      <c r="AS35" t="s">
        <v>394</v>
      </c>
      <c r="AT35" t="s">
        <v>395</v>
      </c>
      <c r="AU35">
        <v>5</v>
      </c>
      <c r="AV35">
        <v>919.52</v>
      </c>
    </row>
    <row r="36" spans="1:48" x14ac:dyDescent="0.35">
      <c r="A36" t="s">
        <v>396</v>
      </c>
      <c r="B36" t="str">
        <f t="shared" si="0"/>
        <v>L</v>
      </c>
      <c r="C36" t="s">
        <v>397</v>
      </c>
      <c r="D36" t="str">
        <f t="shared" si="1"/>
        <v>Lincoln Compton</v>
      </c>
      <c r="E36" s="1">
        <v>43664</v>
      </c>
      <c r="F36" s="3">
        <f>YEAR(Table1[[#This Row],[StartDate]])</f>
        <v>2019</v>
      </c>
      <c r="G36" s="3">
        <f t="shared" si="2"/>
        <v>7</v>
      </c>
      <c r="H36" s="2">
        <f t="shared" ca="1" si="3"/>
        <v>46202</v>
      </c>
      <c r="I36" s="1">
        <v>44470</v>
      </c>
      <c r="J36" s="4">
        <f t="shared" ca="1" si="4"/>
        <v>6</v>
      </c>
      <c r="K36" s="4" t="str" cm="1">
        <f t="array" aca="1" ref="K36" ca="1">_xlfn.IFS(J36&lt;1, "New", J36&lt;3, _xleta.MID, J36&gt;=3, "Senior")</f>
        <v>Senior</v>
      </c>
      <c r="L36" t="s">
        <v>82</v>
      </c>
      <c r="M36" t="s">
        <v>398</v>
      </c>
      <c r="N36" t="s">
        <v>399</v>
      </c>
      <c r="O36" t="s">
        <v>67</v>
      </c>
      <c r="P36" t="s">
        <v>283</v>
      </c>
      <c r="Q36" t="s">
        <v>86</v>
      </c>
      <c r="R36" t="s">
        <v>46</v>
      </c>
      <c r="S36" t="str">
        <f t="shared" si="5"/>
        <v>C</v>
      </c>
      <c r="T36" t="s">
        <v>69</v>
      </c>
      <c r="U36" t="s">
        <v>174</v>
      </c>
      <c r="V36" t="s">
        <v>400</v>
      </c>
      <c r="W36" t="s">
        <v>88</v>
      </c>
      <c r="X36" t="s">
        <v>112</v>
      </c>
      <c r="Y36" t="str">
        <f t="shared" si="6"/>
        <v>General - Con</v>
      </c>
      <c r="Z36" t="s">
        <v>401</v>
      </c>
      <c r="AA36" t="s">
        <v>208</v>
      </c>
      <c r="AB36" t="s">
        <v>327</v>
      </c>
      <c r="AC36" t="s">
        <v>73</v>
      </c>
      <c r="AD36">
        <v>78046</v>
      </c>
      <c r="AE36" t="s">
        <v>74</v>
      </c>
      <c r="AF36" t="s">
        <v>116</v>
      </c>
      <c r="AG36" t="s">
        <v>344</v>
      </c>
      <c r="AH36">
        <v>1</v>
      </c>
      <c r="AI36">
        <v>3461</v>
      </c>
      <c r="AJ36" t="str">
        <f t="shared" si="7"/>
        <v>46</v>
      </c>
      <c r="AK36" t="s">
        <v>402</v>
      </c>
      <c r="AL36">
        <v>1</v>
      </c>
      <c r="AM36">
        <v>4</v>
      </c>
      <c r="AN36">
        <v>4</v>
      </c>
      <c r="AO36" s="1">
        <v>44931</v>
      </c>
      <c r="AP36" t="s">
        <v>118</v>
      </c>
      <c r="AQ36" t="s">
        <v>76</v>
      </c>
      <c r="AR36" t="s">
        <v>104</v>
      </c>
      <c r="AS36" t="s">
        <v>403</v>
      </c>
      <c r="AT36" t="s">
        <v>404</v>
      </c>
      <c r="AU36">
        <v>2</v>
      </c>
      <c r="AV36">
        <v>948.43</v>
      </c>
    </row>
    <row r="37" spans="1:48" x14ac:dyDescent="0.35">
      <c r="A37" t="s">
        <v>405</v>
      </c>
      <c r="B37" t="str">
        <f t="shared" si="0"/>
        <v>A</v>
      </c>
      <c r="C37" t="s">
        <v>406</v>
      </c>
      <c r="D37" t="str">
        <f t="shared" si="1"/>
        <v>Aliana Nolan</v>
      </c>
      <c r="E37" s="1">
        <v>43356</v>
      </c>
      <c r="F37" s="3">
        <f>YEAR(Table1[[#This Row],[StartDate]])</f>
        <v>2018</v>
      </c>
      <c r="G37" s="3">
        <f t="shared" si="2"/>
        <v>9</v>
      </c>
      <c r="H37" s="2">
        <f t="shared" ca="1" si="3"/>
        <v>46202</v>
      </c>
      <c r="I37" s="1">
        <v>44456</v>
      </c>
      <c r="J37" s="4">
        <f t="shared" ca="1" si="4"/>
        <v>7</v>
      </c>
      <c r="K37" s="4" t="str" cm="1">
        <f t="array" aca="1" ref="K37" ca="1">_xlfn.IFS(J37&lt;1, "New", J37&lt;3, _xleta.MID, J37&gt;=3, "Senior")</f>
        <v>Senior</v>
      </c>
      <c r="L37" t="s">
        <v>82</v>
      </c>
      <c r="M37" t="s">
        <v>407</v>
      </c>
      <c r="N37" t="s">
        <v>408</v>
      </c>
      <c r="O37" t="s">
        <v>194</v>
      </c>
      <c r="P37" t="s">
        <v>44</v>
      </c>
      <c r="Q37" t="s">
        <v>45</v>
      </c>
      <c r="R37" t="s">
        <v>68</v>
      </c>
      <c r="S37" t="str">
        <f t="shared" si="5"/>
        <v>A</v>
      </c>
      <c r="T37" t="s">
        <v>86</v>
      </c>
      <c r="U37" t="s">
        <v>138</v>
      </c>
      <c r="V37" t="s">
        <v>409</v>
      </c>
      <c r="W37" t="s">
        <v>88</v>
      </c>
      <c r="X37" t="s">
        <v>126</v>
      </c>
      <c r="Y37" t="str">
        <f t="shared" si="6"/>
        <v>Field Operations</v>
      </c>
      <c r="Z37" s="2">
        <v>15592</v>
      </c>
      <c r="AA37" t="s">
        <v>208</v>
      </c>
      <c r="AB37" t="s">
        <v>251</v>
      </c>
      <c r="AC37" t="s">
        <v>73</v>
      </c>
      <c r="AD37">
        <v>27270</v>
      </c>
      <c r="AE37" t="s">
        <v>74</v>
      </c>
      <c r="AF37" t="s">
        <v>143</v>
      </c>
      <c r="AG37" t="s">
        <v>344</v>
      </c>
      <c r="AH37">
        <v>3</v>
      </c>
      <c r="AI37">
        <v>3462</v>
      </c>
      <c r="AJ37" t="str">
        <f t="shared" si="7"/>
        <v>46</v>
      </c>
      <c r="AK37" s="2">
        <v>44784</v>
      </c>
      <c r="AL37">
        <v>3</v>
      </c>
      <c r="AM37">
        <v>3</v>
      </c>
      <c r="AN37">
        <v>1</v>
      </c>
      <c r="AO37" s="1">
        <v>45126</v>
      </c>
      <c r="AP37" t="s">
        <v>103</v>
      </c>
      <c r="AQ37" t="s">
        <v>76</v>
      </c>
      <c r="AR37" t="s">
        <v>104</v>
      </c>
      <c r="AS37" t="s">
        <v>410</v>
      </c>
      <c r="AT37" t="s">
        <v>411</v>
      </c>
      <c r="AU37">
        <v>1</v>
      </c>
      <c r="AV37">
        <v>320.01</v>
      </c>
    </row>
    <row r="38" spans="1:48" x14ac:dyDescent="0.35">
      <c r="A38" t="s">
        <v>412</v>
      </c>
      <c r="B38" t="str">
        <f t="shared" si="0"/>
        <v>K</v>
      </c>
      <c r="C38" t="s">
        <v>413</v>
      </c>
      <c r="D38" t="str">
        <f t="shared" si="1"/>
        <v>Kayden Dodson</v>
      </c>
      <c r="E38" s="1">
        <v>43951</v>
      </c>
      <c r="F38" s="3">
        <f>YEAR(Table1[[#This Row],[StartDate]])</f>
        <v>2020</v>
      </c>
      <c r="G38" s="3">
        <f t="shared" si="2"/>
        <v>4</v>
      </c>
      <c r="H38" s="2">
        <f t="shared" ca="1" si="3"/>
        <v>46202</v>
      </c>
      <c r="I38" s="1">
        <v>44395</v>
      </c>
      <c r="J38" s="4">
        <f t="shared" ca="1" si="4"/>
        <v>6</v>
      </c>
      <c r="K38" s="4" t="str" cm="1">
        <f t="array" aca="1" ref="K38" ca="1">_xlfn.IFS(J38&lt;1, "New", J38&lt;3, _xleta.MID, J38&gt;=3, "Senior")</f>
        <v>Senior</v>
      </c>
      <c r="L38" t="s">
        <v>82</v>
      </c>
      <c r="M38" t="s">
        <v>414</v>
      </c>
      <c r="N38" t="s">
        <v>415</v>
      </c>
      <c r="O38" t="s">
        <v>111</v>
      </c>
      <c r="P38" t="s">
        <v>44</v>
      </c>
      <c r="Q38" t="s">
        <v>69</v>
      </c>
      <c r="R38" t="s">
        <v>68</v>
      </c>
      <c r="S38" t="str">
        <f t="shared" si="5"/>
        <v>A</v>
      </c>
      <c r="T38" t="s">
        <v>47</v>
      </c>
      <c r="U38" t="s">
        <v>195</v>
      </c>
      <c r="V38" t="s">
        <v>416</v>
      </c>
      <c r="W38" t="s">
        <v>88</v>
      </c>
      <c r="X38" t="s">
        <v>126</v>
      </c>
      <c r="Y38" t="str">
        <f t="shared" si="6"/>
        <v>Field Operations</v>
      </c>
      <c r="Z38" t="s">
        <v>417</v>
      </c>
      <c r="AA38" t="s">
        <v>186</v>
      </c>
      <c r="AB38" t="s">
        <v>418</v>
      </c>
      <c r="AC38" t="s">
        <v>73</v>
      </c>
      <c r="AD38">
        <v>12703</v>
      </c>
      <c r="AE38" t="s">
        <v>74</v>
      </c>
      <c r="AF38" t="s">
        <v>101</v>
      </c>
      <c r="AG38" t="s">
        <v>56</v>
      </c>
      <c r="AH38">
        <v>1</v>
      </c>
      <c r="AI38">
        <v>3463</v>
      </c>
      <c r="AJ38" t="str">
        <f t="shared" si="7"/>
        <v>46</v>
      </c>
      <c r="AK38" t="s">
        <v>419</v>
      </c>
      <c r="AL38">
        <v>4</v>
      </c>
      <c r="AM38">
        <v>3</v>
      </c>
      <c r="AN38">
        <v>4</v>
      </c>
      <c r="AO38" s="1">
        <v>44802</v>
      </c>
      <c r="AP38" t="s">
        <v>118</v>
      </c>
      <c r="AQ38" t="s">
        <v>59</v>
      </c>
      <c r="AR38" t="s">
        <v>77</v>
      </c>
      <c r="AS38" t="s">
        <v>420</v>
      </c>
      <c r="AT38" t="s">
        <v>421</v>
      </c>
      <c r="AU38">
        <v>4</v>
      </c>
      <c r="AV38">
        <v>926.19</v>
      </c>
    </row>
    <row r="39" spans="1:48" x14ac:dyDescent="0.35">
      <c r="A39" t="s">
        <v>390</v>
      </c>
      <c r="B39" t="str">
        <f t="shared" si="0"/>
        <v>J</v>
      </c>
      <c r="C39" t="s">
        <v>422</v>
      </c>
      <c r="D39" t="str">
        <f t="shared" si="1"/>
        <v>James Duke</v>
      </c>
      <c r="E39" s="1">
        <v>43437</v>
      </c>
      <c r="F39" s="3">
        <f>YEAR(Table1[[#This Row],[StartDate]])</f>
        <v>2018</v>
      </c>
      <c r="G39" s="3">
        <f t="shared" si="2"/>
        <v>12</v>
      </c>
      <c r="H39" s="2">
        <f t="shared" ca="1" si="3"/>
        <v>46202</v>
      </c>
      <c r="I39" s="1">
        <v>44813</v>
      </c>
      <c r="J39" s="4">
        <f t="shared" ca="1" si="4"/>
        <v>7</v>
      </c>
      <c r="K39" s="4" t="str" cm="1">
        <f t="array" aca="1" ref="K39" ca="1">_xlfn.IFS(J39&lt;1, "New", J39&lt;3, _xleta.MID, J39&gt;=3, "Senior")</f>
        <v>Senior</v>
      </c>
      <c r="L39" t="s">
        <v>82</v>
      </c>
      <c r="M39" t="s">
        <v>423</v>
      </c>
      <c r="N39" t="s">
        <v>424</v>
      </c>
      <c r="O39" t="s">
        <v>237</v>
      </c>
      <c r="P39" t="s">
        <v>44</v>
      </c>
      <c r="Q39" t="s">
        <v>45</v>
      </c>
      <c r="R39" t="s">
        <v>87</v>
      </c>
      <c r="S39" t="str">
        <f t="shared" si="5"/>
        <v>B</v>
      </c>
      <c r="T39" t="s">
        <v>86</v>
      </c>
      <c r="U39" t="s">
        <v>138</v>
      </c>
      <c r="V39" t="s">
        <v>425</v>
      </c>
      <c r="W39" t="s">
        <v>88</v>
      </c>
      <c r="X39" t="s">
        <v>426</v>
      </c>
      <c r="Y39" t="str">
        <f t="shared" si="6"/>
        <v>Shop (Fleet)</v>
      </c>
      <c r="Z39" t="s">
        <v>427</v>
      </c>
      <c r="AA39" t="s">
        <v>51</v>
      </c>
      <c r="AB39" t="s">
        <v>428</v>
      </c>
      <c r="AC39" t="s">
        <v>73</v>
      </c>
      <c r="AD39">
        <v>66835</v>
      </c>
      <c r="AE39" t="s">
        <v>129</v>
      </c>
      <c r="AF39" t="s">
        <v>55</v>
      </c>
      <c r="AG39" t="s">
        <v>344</v>
      </c>
      <c r="AH39">
        <v>5</v>
      </c>
      <c r="AI39">
        <v>3464</v>
      </c>
      <c r="AJ39" t="str">
        <f t="shared" si="7"/>
        <v>46</v>
      </c>
      <c r="AK39" t="s">
        <v>429</v>
      </c>
      <c r="AL39">
        <v>2</v>
      </c>
      <c r="AM39">
        <v>5</v>
      </c>
      <c r="AN39">
        <v>3</v>
      </c>
      <c r="AO39" s="1">
        <v>44878</v>
      </c>
      <c r="AP39" t="s">
        <v>75</v>
      </c>
      <c r="AQ39" t="s">
        <v>76</v>
      </c>
      <c r="AR39" t="s">
        <v>130</v>
      </c>
      <c r="AS39" t="s">
        <v>430</v>
      </c>
      <c r="AT39" t="s">
        <v>431</v>
      </c>
      <c r="AU39">
        <v>2</v>
      </c>
      <c r="AV39">
        <v>290.47000000000003</v>
      </c>
    </row>
    <row r="40" spans="1:48" x14ac:dyDescent="0.35">
      <c r="A40" t="s">
        <v>432</v>
      </c>
      <c r="B40" t="str">
        <f t="shared" si="0"/>
        <v>W</v>
      </c>
      <c r="C40" t="s">
        <v>433</v>
      </c>
      <c r="D40" t="str">
        <f t="shared" si="1"/>
        <v>Willow Stuart</v>
      </c>
      <c r="E40" s="1">
        <v>44508</v>
      </c>
      <c r="F40" s="3">
        <f>YEAR(Table1[[#This Row],[StartDate]])</f>
        <v>2021</v>
      </c>
      <c r="G40" s="3">
        <f t="shared" si="2"/>
        <v>11</v>
      </c>
      <c r="H40" s="2">
        <f t="shared" ca="1" si="3"/>
        <v>46202</v>
      </c>
      <c r="J40">
        <f t="shared" ca="1" si="4"/>
        <v>4</v>
      </c>
      <c r="K40" t="str" cm="1">
        <f t="array" aca="1" ref="K40" ca="1">_xlfn.IFS(J40&lt;1, "New", J40&lt;3, _xleta.MID, J40&gt;=3, "Senior")</f>
        <v>Senior</v>
      </c>
      <c r="L40" t="s">
        <v>82</v>
      </c>
      <c r="M40" t="s">
        <v>434</v>
      </c>
      <c r="N40" t="s">
        <v>435</v>
      </c>
      <c r="O40" t="s">
        <v>137</v>
      </c>
      <c r="P40" t="s">
        <v>44</v>
      </c>
      <c r="Q40" t="s">
        <v>86</v>
      </c>
      <c r="R40" t="s">
        <v>87</v>
      </c>
      <c r="S40" t="str">
        <f t="shared" si="5"/>
        <v>B</v>
      </c>
      <c r="T40" t="s">
        <v>86</v>
      </c>
      <c r="U40" t="s">
        <v>48</v>
      </c>
      <c r="W40" t="s">
        <v>88</v>
      </c>
      <c r="X40" t="s">
        <v>112</v>
      </c>
      <c r="Y40" t="str">
        <f t="shared" si="6"/>
        <v>General - Con</v>
      </c>
      <c r="Z40" s="2">
        <v>22828</v>
      </c>
      <c r="AA40" t="s">
        <v>51</v>
      </c>
      <c r="AB40" t="s">
        <v>436</v>
      </c>
      <c r="AC40" t="s">
        <v>73</v>
      </c>
      <c r="AD40">
        <v>66150</v>
      </c>
      <c r="AE40" t="s">
        <v>176</v>
      </c>
      <c r="AF40" t="s">
        <v>143</v>
      </c>
      <c r="AG40" t="s">
        <v>344</v>
      </c>
      <c r="AH40">
        <v>3</v>
      </c>
      <c r="AI40">
        <v>3465</v>
      </c>
      <c r="AJ40" t="str">
        <f t="shared" si="7"/>
        <v>46</v>
      </c>
      <c r="AK40" t="s">
        <v>437</v>
      </c>
      <c r="AL40">
        <v>5</v>
      </c>
      <c r="AM40">
        <v>4</v>
      </c>
      <c r="AN40">
        <v>3</v>
      </c>
      <c r="AO40" s="1">
        <v>45081</v>
      </c>
      <c r="AP40" t="s">
        <v>221</v>
      </c>
      <c r="AQ40" t="s">
        <v>76</v>
      </c>
      <c r="AR40" t="s">
        <v>77</v>
      </c>
      <c r="AS40" t="s">
        <v>438</v>
      </c>
      <c r="AT40" t="s">
        <v>439</v>
      </c>
      <c r="AU40">
        <v>1</v>
      </c>
      <c r="AV40">
        <v>706.1</v>
      </c>
    </row>
    <row r="41" spans="1:48" x14ac:dyDescent="0.35">
      <c r="A41" t="s">
        <v>440</v>
      </c>
      <c r="B41" t="str">
        <f t="shared" si="0"/>
        <v>C</v>
      </c>
      <c r="C41" t="s">
        <v>441</v>
      </c>
      <c r="D41" t="str">
        <f t="shared" si="1"/>
        <v>Clayton Walker</v>
      </c>
      <c r="E41" s="1">
        <v>44664</v>
      </c>
      <c r="F41" s="3">
        <f>YEAR(Table1[[#This Row],[StartDate]])</f>
        <v>2022</v>
      </c>
      <c r="G41" s="3">
        <f t="shared" si="2"/>
        <v>4</v>
      </c>
      <c r="H41" s="2">
        <f t="shared" ca="1" si="3"/>
        <v>46202</v>
      </c>
      <c r="I41" s="1">
        <v>45026</v>
      </c>
      <c r="J41" s="4">
        <f t="shared" ca="1" si="4"/>
        <v>4</v>
      </c>
      <c r="K41" s="4" t="str" cm="1">
        <f t="array" aca="1" ref="K41" ca="1">_xlfn.IFS(J41&lt;1, "New", J41&lt;3, _xleta.MID, J41&gt;=3, "Senior")</f>
        <v>Senior</v>
      </c>
      <c r="L41" t="s">
        <v>82</v>
      </c>
      <c r="M41" t="s">
        <v>442</v>
      </c>
      <c r="N41" t="s">
        <v>443</v>
      </c>
      <c r="O41" t="s">
        <v>237</v>
      </c>
      <c r="P41" t="s">
        <v>44</v>
      </c>
      <c r="Q41" t="s">
        <v>69</v>
      </c>
      <c r="R41" t="s">
        <v>46</v>
      </c>
      <c r="S41" t="str">
        <f t="shared" si="5"/>
        <v>C</v>
      </c>
      <c r="T41" t="s">
        <v>86</v>
      </c>
      <c r="U41" t="s">
        <v>195</v>
      </c>
      <c r="V41" t="s">
        <v>444</v>
      </c>
      <c r="W41" t="s">
        <v>239</v>
      </c>
      <c r="X41" t="s">
        <v>70</v>
      </c>
      <c r="Y41" t="str">
        <f t="shared" si="6"/>
        <v>Aerial</v>
      </c>
      <c r="Z41" t="s">
        <v>445</v>
      </c>
      <c r="AA41" t="s">
        <v>218</v>
      </c>
      <c r="AB41" t="s">
        <v>5</v>
      </c>
      <c r="AC41" t="s">
        <v>73</v>
      </c>
      <c r="AD41">
        <v>64288</v>
      </c>
      <c r="AE41" t="s">
        <v>100</v>
      </c>
      <c r="AF41" t="s">
        <v>116</v>
      </c>
      <c r="AG41" t="s">
        <v>144</v>
      </c>
      <c r="AH41">
        <v>4</v>
      </c>
      <c r="AI41">
        <v>3466</v>
      </c>
      <c r="AJ41" t="str">
        <f t="shared" si="7"/>
        <v>46</v>
      </c>
      <c r="AK41" s="2">
        <v>45024</v>
      </c>
      <c r="AL41">
        <v>1</v>
      </c>
      <c r="AM41">
        <v>3</v>
      </c>
      <c r="AN41">
        <v>4</v>
      </c>
      <c r="AO41" s="1">
        <v>44902</v>
      </c>
      <c r="AP41" t="s">
        <v>75</v>
      </c>
      <c r="AQ41" t="s">
        <v>76</v>
      </c>
      <c r="AR41" t="s">
        <v>130</v>
      </c>
      <c r="AS41" t="s">
        <v>446</v>
      </c>
      <c r="AT41" t="s">
        <v>447</v>
      </c>
      <c r="AU41">
        <v>3</v>
      </c>
      <c r="AV41">
        <v>447.66</v>
      </c>
    </row>
    <row r="42" spans="1:48" x14ac:dyDescent="0.35">
      <c r="A42" t="s">
        <v>448</v>
      </c>
      <c r="B42" t="str">
        <f t="shared" si="0"/>
        <v>C</v>
      </c>
      <c r="C42" t="s">
        <v>449</v>
      </c>
      <c r="D42" t="str">
        <f t="shared" si="1"/>
        <v>Celia Curtis</v>
      </c>
      <c r="E42" s="1">
        <v>43957</v>
      </c>
      <c r="F42" s="3">
        <f>YEAR(Table1[[#This Row],[StartDate]])</f>
        <v>2020</v>
      </c>
      <c r="G42" s="3">
        <f t="shared" si="2"/>
        <v>5</v>
      </c>
      <c r="H42" s="2">
        <f t="shared" ca="1" si="3"/>
        <v>46202</v>
      </c>
      <c r="J42">
        <f t="shared" ca="1" si="4"/>
        <v>6</v>
      </c>
      <c r="K42" t="str" cm="1">
        <f t="array" aca="1" ref="K42" ca="1">_xlfn.IFS(J42&lt;1, "New", J42&lt;3, _xleta.MID, J42&gt;=3, "Senior")</f>
        <v>Senior</v>
      </c>
      <c r="L42" t="s">
        <v>82</v>
      </c>
      <c r="M42" t="s">
        <v>450</v>
      </c>
      <c r="N42" t="s">
        <v>451</v>
      </c>
      <c r="O42" t="s">
        <v>137</v>
      </c>
      <c r="P42" t="s">
        <v>44</v>
      </c>
      <c r="Q42" t="s">
        <v>45</v>
      </c>
      <c r="R42" t="s">
        <v>68</v>
      </c>
      <c r="S42" t="str">
        <f t="shared" si="5"/>
        <v>A</v>
      </c>
      <c r="T42" t="s">
        <v>69</v>
      </c>
      <c r="U42" t="s">
        <v>48</v>
      </c>
      <c r="W42" t="s">
        <v>88</v>
      </c>
      <c r="X42" t="s">
        <v>335</v>
      </c>
      <c r="Y42" t="str">
        <f t="shared" si="6"/>
        <v>Fielders</v>
      </c>
      <c r="Z42" t="s">
        <v>452</v>
      </c>
      <c r="AA42" t="s">
        <v>218</v>
      </c>
      <c r="AB42" t="s">
        <v>155</v>
      </c>
      <c r="AC42" t="s">
        <v>53</v>
      </c>
      <c r="AD42">
        <v>94333</v>
      </c>
      <c r="AE42" t="s">
        <v>176</v>
      </c>
      <c r="AF42" t="s">
        <v>143</v>
      </c>
      <c r="AG42" t="s">
        <v>144</v>
      </c>
      <c r="AH42">
        <v>1</v>
      </c>
      <c r="AI42">
        <v>3467</v>
      </c>
      <c r="AJ42" t="str">
        <f t="shared" si="7"/>
        <v>46</v>
      </c>
      <c r="AK42" t="s">
        <v>453</v>
      </c>
      <c r="AL42">
        <v>4</v>
      </c>
      <c r="AM42">
        <v>3</v>
      </c>
      <c r="AN42">
        <v>2</v>
      </c>
      <c r="AO42" s="1">
        <v>44981</v>
      </c>
      <c r="AP42" t="s">
        <v>118</v>
      </c>
      <c r="AQ42" t="s">
        <v>59</v>
      </c>
      <c r="AR42" t="s">
        <v>77</v>
      </c>
      <c r="AS42" t="s">
        <v>454</v>
      </c>
      <c r="AT42" t="s">
        <v>455</v>
      </c>
      <c r="AU42">
        <v>1</v>
      </c>
      <c r="AV42">
        <v>759.7</v>
      </c>
    </row>
    <row r="43" spans="1:48" x14ac:dyDescent="0.35">
      <c r="A43" t="s">
        <v>456</v>
      </c>
      <c r="B43" t="str">
        <f t="shared" si="0"/>
        <v>V</v>
      </c>
      <c r="C43" t="s">
        <v>306</v>
      </c>
      <c r="D43" t="str">
        <f t="shared" si="1"/>
        <v>Valentin Reilly</v>
      </c>
      <c r="E43" s="1">
        <v>43717</v>
      </c>
      <c r="F43" s="3">
        <f>YEAR(Table1[[#This Row],[StartDate]])</f>
        <v>2019</v>
      </c>
      <c r="G43" s="3">
        <f t="shared" si="2"/>
        <v>9</v>
      </c>
      <c r="H43" s="2">
        <f t="shared" ca="1" si="3"/>
        <v>46202</v>
      </c>
      <c r="J43">
        <f t="shared" ca="1" si="4"/>
        <v>6</v>
      </c>
      <c r="K43" t="str" cm="1">
        <f t="array" aca="1" ref="K43" ca="1">_xlfn.IFS(J43&lt;1, "New", J43&lt;3, _xleta.MID, J43&gt;=3, "Senior")</f>
        <v>Senior</v>
      </c>
      <c r="L43" t="s">
        <v>82</v>
      </c>
      <c r="M43" t="s">
        <v>457</v>
      </c>
      <c r="N43" t="s">
        <v>458</v>
      </c>
      <c r="O43" t="s">
        <v>163</v>
      </c>
      <c r="P43" t="s">
        <v>44</v>
      </c>
      <c r="Q43" t="s">
        <v>45</v>
      </c>
      <c r="R43" t="s">
        <v>87</v>
      </c>
      <c r="S43" t="str">
        <f t="shared" si="5"/>
        <v>B</v>
      </c>
      <c r="T43" t="s">
        <v>47</v>
      </c>
      <c r="U43" t="s">
        <v>48</v>
      </c>
      <c r="W43" t="s">
        <v>88</v>
      </c>
      <c r="X43" t="s">
        <v>459</v>
      </c>
      <c r="Y43" t="str">
        <f t="shared" si="6"/>
        <v>Wireline Construction</v>
      </c>
      <c r="Z43" t="s">
        <v>460</v>
      </c>
      <c r="AA43" t="s">
        <v>218</v>
      </c>
      <c r="AB43" t="s">
        <v>327</v>
      </c>
      <c r="AC43" t="s">
        <v>53</v>
      </c>
      <c r="AD43">
        <v>45453</v>
      </c>
      <c r="AE43" t="s">
        <v>129</v>
      </c>
      <c r="AF43" t="s">
        <v>101</v>
      </c>
      <c r="AG43" t="s">
        <v>56</v>
      </c>
      <c r="AH43">
        <v>4</v>
      </c>
      <c r="AI43">
        <v>3468</v>
      </c>
      <c r="AJ43" t="str">
        <f t="shared" si="7"/>
        <v>46</v>
      </c>
      <c r="AK43" s="2">
        <v>45048</v>
      </c>
      <c r="AL43">
        <v>3</v>
      </c>
      <c r="AM43">
        <v>1</v>
      </c>
      <c r="AN43">
        <v>3</v>
      </c>
      <c r="AO43" s="1">
        <v>45056</v>
      </c>
      <c r="AP43" t="s">
        <v>75</v>
      </c>
      <c r="AQ43" t="s">
        <v>59</v>
      </c>
      <c r="AR43" t="s">
        <v>104</v>
      </c>
      <c r="AS43" t="s">
        <v>461</v>
      </c>
      <c r="AT43" t="s">
        <v>462</v>
      </c>
      <c r="AU43">
        <v>3</v>
      </c>
      <c r="AV43">
        <v>180.63</v>
      </c>
    </row>
    <row r="44" spans="1:48" x14ac:dyDescent="0.35">
      <c r="A44" t="s">
        <v>463</v>
      </c>
      <c r="B44" t="str">
        <f t="shared" si="0"/>
        <v>R</v>
      </c>
      <c r="C44" t="s">
        <v>464</v>
      </c>
      <c r="D44" t="str">
        <f t="shared" si="1"/>
        <v>Ryland Shepherd</v>
      </c>
      <c r="E44" s="1">
        <v>44041</v>
      </c>
      <c r="F44" s="3">
        <f>YEAR(Table1[[#This Row],[StartDate]])</f>
        <v>2020</v>
      </c>
      <c r="G44" s="3">
        <f t="shared" si="2"/>
        <v>7</v>
      </c>
      <c r="H44" s="2">
        <f t="shared" ca="1" si="3"/>
        <v>46202</v>
      </c>
      <c r="I44" s="1">
        <v>44931</v>
      </c>
      <c r="J44" s="4">
        <f t="shared" ca="1" si="4"/>
        <v>5</v>
      </c>
      <c r="K44" s="4" t="str" cm="1">
        <f t="array" aca="1" ref="K44" ca="1">_xlfn.IFS(J44&lt;1, "New", J44&lt;3, _xleta.MID, J44&gt;=3, "Senior")</f>
        <v>Senior</v>
      </c>
      <c r="L44" t="s">
        <v>82</v>
      </c>
      <c r="M44" t="s">
        <v>465</v>
      </c>
      <c r="N44" t="s">
        <v>466</v>
      </c>
      <c r="O44" t="s">
        <v>85</v>
      </c>
      <c r="P44" t="s">
        <v>283</v>
      </c>
      <c r="Q44" t="s">
        <v>45</v>
      </c>
      <c r="R44" t="s">
        <v>87</v>
      </c>
      <c r="S44" t="str">
        <f t="shared" si="5"/>
        <v>B</v>
      </c>
      <c r="T44" t="s">
        <v>86</v>
      </c>
      <c r="U44" t="s">
        <v>174</v>
      </c>
      <c r="V44" t="s">
        <v>467</v>
      </c>
      <c r="W44" t="s">
        <v>88</v>
      </c>
      <c r="X44" t="s">
        <v>126</v>
      </c>
      <c r="Y44" t="str">
        <f t="shared" si="6"/>
        <v>Field Operations</v>
      </c>
      <c r="Z44" t="s">
        <v>468</v>
      </c>
      <c r="AA44" t="s">
        <v>166</v>
      </c>
      <c r="AB44" t="s">
        <v>128</v>
      </c>
      <c r="AC44" t="s">
        <v>53</v>
      </c>
      <c r="AD44">
        <v>81905</v>
      </c>
      <c r="AE44" t="s">
        <v>176</v>
      </c>
      <c r="AF44" t="s">
        <v>143</v>
      </c>
      <c r="AG44" t="s">
        <v>344</v>
      </c>
      <c r="AH44">
        <v>3</v>
      </c>
      <c r="AI44">
        <v>3469</v>
      </c>
      <c r="AJ44" t="str">
        <f t="shared" si="7"/>
        <v>46</v>
      </c>
      <c r="AK44" s="2">
        <v>44934</v>
      </c>
      <c r="AL44">
        <v>5</v>
      </c>
      <c r="AM44">
        <v>5</v>
      </c>
      <c r="AN44">
        <v>1</v>
      </c>
      <c r="AO44" s="1">
        <v>44788</v>
      </c>
      <c r="AP44" t="s">
        <v>221</v>
      </c>
      <c r="AQ44" t="s">
        <v>59</v>
      </c>
      <c r="AR44" t="s">
        <v>60</v>
      </c>
      <c r="AS44" t="s">
        <v>469</v>
      </c>
      <c r="AT44" t="s">
        <v>470</v>
      </c>
      <c r="AU44">
        <v>2</v>
      </c>
      <c r="AV44">
        <v>552.54</v>
      </c>
    </row>
    <row r="45" spans="1:48" x14ac:dyDescent="0.35">
      <c r="A45" t="s">
        <v>471</v>
      </c>
      <c r="B45" t="str">
        <f t="shared" si="0"/>
        <v>E</v>
      </c>
      <c r="C45" t="s">
        <v>472</v>
      </c>
      <c r="D45" t="str">
        <f t="shared" si="1"/>
        <v>Esteban Gilbert</v>
      </c>
      <c r="E45" s="1">
        <v>43418</v>
      </c>
      <c r="F45" s="3">
        <f>YEAR(Table1[[#This Row],[StartDate]])</f>
        <v>2018</v>
      </c>
      <c r="G45" s="3">
        <f t="shared" si="2"/>
        <v>11</v>
      </c>
      <c r="H45" s="2">
        <f t="shared" ca="1" si="3"/>
        <v>46202</v>
      </c>
      <c r="I45" s="1">
        <v>43766</v>
      </c>
      <c r="J45" s="4">
        <f t="shared" ca="1" si="4"/>
        <v>7</v>
      </c>
      <c r="K45" s="4" t="str" cm="1">
        <f t="array" aca="1" ref="K45" ca="1">_xlfn.IFS(J45&lt;1, "New", J45&lt;3, _xleta.MID, J45&gt;=3, "Senior")</f>
        <v>Senior</v>
      </c>
      <c r="L45" t="s">
        <v>82</v>
      </c>
      <c r="M45" t="s">
        <v>473</v>
      </c>
      <c r="N45" t="s">
        <v>474</v>
      </c>
      <c r="O45" t="s">
        <v>125</v>
      </c>
      <c r="P45" t="s">
        <v>283</v>
      </c>
      <c r="Q45" t="s">
        <v>45</v>
      </c>
      <c r="R45" t="s">
        <v>46</v>
      </c>
      <c r="S45" t="str">
        <f t="shared" si="5"/>
        <v>C</v>
      </c>
      <c r="T45" t="s">
        <v>69</v>
      </c>
      <c r="U45" t="s">
        <v>195</v>
      </c>
      <c r="V45" t="s">
        <v>475</v>
      </c>
      <c r="W45" t="s">
        <v>88</v>
      </c>
      <c r="X45" t="s">
        <v>126</v>
      </c>
      <c r="Y45" t="str">
        <f t="shared" si="6"/>
        <v>Field Operations</v>
      </c>
      <c r="Z45" t="s">
        <v>476</v>
      </c>
      <c r="AA45" t="s">
        <v>166</v>
      </c>
      <c r="AB45" t="s">
        <v>142</v>
      </c>
      <c r="AC45" t="s">
        <v>53</v>
      </c>
      <c r="AD45">
        <v>12491</v>
      </c>
      <c r="AE45" t="s">
        <v>129</v>
      </c>
      <c r="AF45" t="s">
        <v>116</v>
      </c>
      <c r="AG45" t="s">
        <v>344</v>
      </c>
      <c r="AH45">
        <v>3</v>
      </c>
      <c r="AI45">
        <v>3470</v>
      </c>
      <c r="AJ45" t="str">
        <f t="shared" si="7"/>
        <v>47</v>
      </c>
      <c r="AK45" s="2">
        <v>45082</v>
      </c>
      <c r="AL45">
        <v>1</v>
      </c>
      <c r="AM45">
        <v>2</v>
      </c>
      <c r="AN45">
        <v>3</v>
      </c>
      <c r="AO45" s="1">
        <v>44830</v>
      </c>
      <c r="AP45" t="s">
        <v>103</v>
      </c>
      <c r="AQ45" t="s">
        <v>76</v>
      </c>
      <c r="AR45" t="s">
        <v>130</v>
      </c>
      <c r="AS45" t="s">
        <v>477</v>
      </c>
      <c r="AT45" t="s">
        <v>478</v>
      </c>
      <c r="AU45">
        <v>1</v>
      </c>
      <c r="AV45">
        <v>986.96</v>
      </c>
    </row>
    <row r="46" spans="1:48" x14ac:dyDescent="0.35">
      <c r="A46" t="s">
        <v>479</v>
      </c>
      <c r="B46" t="str">
        <f t="shared" si="0"/>
        <v>J</v>
      </c>
      <c r="C46" t="s">
        <v>480</v>
      </c>
      <c r="D46" t="str">
        <f t="shared" si="1"/>
        <v>Jonathan Adkins</v>
      </c>
      <c r="E46" s="1">
        <v>43890</v>
      </c>
      <c r="F46" s="3">
        <f>YEAR(Table1[[#This Row],[StartDate]])</f>
        <v>2020</v>
      </c>
      <c r="G46" s="3">
        <f t="shared" si="2"/>
        <v>2</v>
      </c>
      <c r="H46" s="2">
        <f t="shared" ca="1" si="3"/>
        <v>46202</v>
      </c>
      <c r="J46">
        <f t="shared" ca="1" si="4"/>
        <v>6</v>
      </c>
      <c r="K46" t="str" cm="1">
        <f t="array" aca="1" ref="K46" ca="1">_xlfn.IFS(J46&lt;1, "New", J46&lt;3, _xleta.MID, J46&gt;=3, "Senior")</f>
        <v>Senior</v>
      </c>
      <c r="L46" t="s">
        <v>82</v>
      </c>
      <c r="M46" t="s">
        <v>481</v>
      </c>
      <c r="N46" t="s">
        <v>482</v>
      </c>
      <c r="O46" t="s">
        <v>43</v>
      </c>
      <c r="P46" t="s">
        <v>44</v>
      </c>
      <c r="Q46" t="s">
        <v>69</v>
      </c>
      <c r="R46" t="s">
        <v>46</v>
      </c>
      <c r="S46" t="str">
        <f t="shared" si="5"/>
        <v>C</v>
      </c>
      <c r="T46" t="s">
        <v>47</v>
      </c>
      <c r="U46" t="s">
        <v>48</v>
      </c>
      <c r="W46" t="s">
        <v>88</v>
      </c>
      <c r="X46" t="s">
        <v>126</v>
      </c>
      <c r="Y46" t="str">
        <f t="shared" si="6"/>
        <v>Field Operations</v>
      </c>
      <c r="Z46" s="2">
        <v>24532</v>
      </c>
      <c r="AA46" t="s">
        <v>166</v>
      </c>
      <c r="AB46" t="s">
        <v>327</v>
      </c>
      <c r="AC46" t="s">
        <v>73</v>
      </c>
      <c r="AD46">
        <v>64350</v>
      </c>
      <c r="AE46" t="s">
        <v>176</v>
      </c>
      <c r="AF46" t="s">
        <v>116</v>
      </c>
      <c r="AG46" t="s">
        <v>56</v>
      </c>
      <c r="AH46">
        <v>4</v>
      </c>
      <c r="AI46">
        <v>3471</v>
      </c>
      <c r="AJ46" t="str">
        <f t="shared" si="7"/>
        <v>47</v>
      </c>
      <c r="AK46" t="s">
        <v>483</v>
      </c>
      <c r="AL46">
        <v>2</v>
      </c>
      <c r="AM46">
        <v>4</v>
      </c>
      <c r="AN46">
        <v>1</v>
      </c>
      <c r="AO46" s="1">
        <v>45008</v>
      </c>
      <c r="AP46" t="s">
        <v>75</v>
      </c>
      <c r="AQ46" t="s">
        <v>76</v>
      </c>
      <c r="AR46" t="s">
        <v>130</v>
      </c>
      <c r="AS46" t="s">
        <v>484</v>
      </c>
      <c r="AT46" t="s">
        <v>485</v>
      </c>
      <c r="AU46">
        <v>3</v>
      </c>
      <c r="AV46">
        <v>109.98</v>
      </c>
    </row>
    <row r="47" spans="1:48" x14ac:dyDescent="0.35">
      <c r="A47" t="s">
        <v>486</v>
      </c>
      <c r="B47" t="str">
        <f t="shared" si="0"/>
        <v>N</v>
      </c>
      <c r="C47" t="s">
        <v>487</v>
      </c>
      <c r="D47" t="str">
        <f t="shared" si="1"/>
        <v>Nevaeh Soto</v>
      </c>
      <c r="E47" s="1">
        <v>44941</v>
      </c>
      <c r="F47" s="3">
        <f>YEAR(Table1[[#This Row],[StartDate]])</f>
        <v>2023</v>
      </c>
      <c r="G47" s="3">
        <f t="shared" si="2"/>
        <v>1</v>
      </c>
      <c r="H47" s="2">
        <f t="shared" ca="1" si="3"/>
        <v>46202</v>
      </c>
      <c r="J47">
        <f t="shared" ca="1" si="4"/>
        <v>3</v>
      </c>
      <c r="K47" t="str" cm="1">
        <f t="array" aca="1" ref="K47" ca="1">_xlfn.IFS(J47&lt;1, "New", J47&lt;3, _xleta.MID, J47&gt;=3, "Senior")</f>
        <v>Senior</v>
      </c>
      <c r="L47" t="s">
        <v>82</v>
      </c>
      <c r="M47" t="s">
        <v>488</v>
      </c>
      <c r="N47" t="s">
        <v>489</v>
      </c>
      <c r="O47" t="s">
        <v>184</v>
      </c>
      <c r="P47" t="s">
        <v>44</v>
      </c>
      <c r="Q47" t="s">
        <v>45</v>
      </c>
      <c r="R47" t="s">
        <v>46</v>
      </c>
      <c r="S47" t="str">
        <f t="shared" si="5"/>
        <v>C</v>
      </c>
      <c r="T47" t="s">
        <v>86</v>
      </c>
      <c r="U47" t="s">
        <v>48</v>
      </c>
      <c r="W47" t="s">
        <v>88</v>
      </c>
      <c r="X47" t="s">
        <v>250</v>
      </c>
      <c r="Y47" t="str">
        <f t="shared" si="6"/>
        <v>Project Management - Con</v>
      </c>
      <c r="Z47" s="2">
        <v>30286</v>
      </c>
      <c r="AA47" t="s">
        <v>166</v>
      </c>
      <c r="AB47" t="s">
        <v>261</v>
      </c>
      <c r="AC47" t="s">
        <v>73</v>
      </c>
      <c r="AD47">
        <v>74124</v>
      </c>
      <c r="AE47" t="s">
        <v>100</v>
      </c>
      <c r="AF47" t="s">
        <v>116</v>
      </c>
      <c r="AG47" t="s">
        <v>144</v>
      </c>
      <c r="AH47">
        <v>4</v>
      </c>
      <c r="AI47">
        <v>3472</v>
      </c>
      <c r="AJ47" t="str">
        <f t="shared" si="7"/>
        <v>47</v>
      </c>
      <c r="AK47" t="s">
        <v>490</v>
      </c>
      <c r="AL47">
        <v>5</v>
      </c>
      <c r="AM47">
        <v>5</v>
      </c>
      <c r="AN47">
        <v>4</v>
      </c>
      <c r="AO47" s="1">
        <v>44969</v>
      </c>
      <c r="AP47" t="s">
        <v>118</v>
      </c>
      <c r="AQ47" t="s">
        <v>76</v>
      </c>
      <c r="AR47" t="s">
        <v>104</v>
      </c>
      <c r="AS47" t="s">
        <v>491</v>
      </c>
      <c r="AT47" t="s">
        <v>492</v>
      </c>
      <c r="AU47">
        <v>5</v>
      </c>
      <c r="AV47">
        <v>537.24</v>
      </c>
    </row>
    <row r="48" spans="1:48" x14ac:dyDescent="0.35">
      <c r="A48" t="s">
        <v>493</v>
      </c>
      <c r="B48" t="str">
        <f t="shared" si="0"/>
        <v>C</v>
      </c>
      <c r="C48" t="s">
        <v>494</v>
      </c>
      <c r="D48" t="str">
        <f t="shared" si="1"/>
        <v>Chaim Mata</v>
      </c>
      <c r="E48" s="1">
        <v>45106</v>
      </c>
      <c r="F48" s="3">
        <f>YEAR(Table1[[#This Row],[StartDate]])</f>
        <v>2023</v>
      </c>
      <c r="G48" s="3">
        <f t="shared" si="2"/>
        <v>6</v>
      </c>
      <c r="H48" s="2">
        <f t="shared" ca="1" si="3"/>
        <v>46202</v>
      </c>
      <c r="J48">
        <f t="shared" ca="1" si="4"/>
        <v>3</v>
      </c>
      <c r="K48" t="str" cm="1">
        <f t="array" aca="1" ref="K48" ca="1">_xlfn.IFS(J48&lt;1, "New", J48&lt;3, _xleta.MID, J48&gt;=3, "Senior")</f>
        <v>Senior</v>
      </c>
      <c r="L48" t="s">
        <v>82</v>
      </c>
      <c r="M48" t="s">
        <v>495</v>
      </c>
      <c r="N48" t="s">
        <v>496</v>
      </c>
      <c r="O48" t="s">
        <v>67</v>
      </c>
      <c r="P48" t="s">
        <v>44</v>
      </c>
      <c r="Q48" t="s">
        <v>69</v>
      </c>
      <c r="R48" t="s">
        <v>68</v>
      </c>
      <c r="S48" t="str">
        <f t="shared" si="5"/>
        <v>A</v>
      </c>
      <c r="T48" t="s">
        <v>47</v>
      </c>
      <c r="U48" t="s">
        <v>48</v>
      </c>
      <c r="W48" t="s">
        <v>88</v>
      </c>
      <c r="X48" t="s">
        <v>426</v>
      </c>
      <c r="Y48" t="str">
        <f t="shared" si="6"/>
        <v>Shop (Fleet)</v>
      </c>
      <c r="Z48" s="2">
        <v>18273</v>
      </c>
      <c r="AA48" t="s">
        <v>208</v>
      </c>
      <c r="AB48" t="s">
        <v>355</v>
      </c>
      <c r="AC48" t="s">
        <v>73</v>
      </c>
      <c r="AD48">
        <v>33379</v>
      </c>
      <c r="AE48" t="s">
        <v>74</v>
      </c>
      <c r="AF48" t="s">
        <v>55</v>
      </c>
      <c r="AG48" t="s">
        <v>144</v>
      </c>
      <c r="AH48">
        <v>2</v>
      </c>
      <c r="AI48">
        <v>3473</v>
      </c>
      <c r="AJ48" t="str">
        <f t="shared" si="7"/>
        <v>47</v>
      </c>
      <c r="AK48" t="s">
        <v>497</v>
      </c>
      <c r="AL48">
        <v>3</v>
      </c>
      <c r="AM48">
        <v>4</v>
      </c>
      <c r="AN48">
        <v>4</v>
      </c>
      <c r="AO48" s="1">
        <v>44901</v>
      </c>
      <c r="AP48" t="s">
        <v>221</v>
      </c>
      <c r="AQ48" t="s">
        <v>76</v>
      </c>
      <c r="AR48" t="s">
        <v>60</v>
      </c>
      <c r="AS48" t="s">
        <v>498</v>
      </c>
      <c r="AT48" t="s">
        <v>499</v>
      </c>
      <c r="AU48">
        <v>5</v>
      </c>
      <c r="AV48">
        <v>789.99</v>
      </c>
    </row>
    <row r="49" spans="1:48" x14ac:dyDescent="0.35">
      <c r="A49" t="s">
        <v>500</v>
      </c>
      <c r="B49" t="str">
        <f t="shared" si="0"/>
        <v>A</v>
      </c>
      <c r="C49" t="s">
        <v>501</v>
      </c>
      <c r="D49" t="str">
        <f t="shared" si="1"/>
        <v>Arely Patton</v>
      </c>
      <c r="E49" s="1">
        <v>43899</v>
      </c>
      <c r="F49" s="3">
        <f>YEAR(Table1[[#This Row],[StartDate]])</f>
        <v>2020</v>
      </c>
      <c r="G49" s="3">
        <f t="shared" si="2"/>
        <v>3</v>
      </c>
      <c r="H49" s="2">
        <f t="shared" ca="1" si="3"/>
        <v>46202</v>
      </c>
      <c r="J49">
        <f t="shared" ca="1" si="4"/>
        <v>6</v>
      </c>
      <c r="K49" t="str" cm="1">
        <f t="array" aca="1" ref="K49" ca="1">_xlfn.IFS(J49&lt;1, "New", J49&lt;3, _xleta.MID, J49&gt;=3, "Senior")</f>
        <v>Senior</v>
      </c>
      <c r="L49" t="s">
        <v>82</v>
      </c>
      <c r="M49" t="s">
        <v>502</v>
      </c>
      <c r="N49" t="s">
        <v>503</v>
      </c>
      <c r="O49" t="s">
        <v>194</v>
      </c>
      <c r="P49" t="s">
        <v>44</v>
      </c>
      <c r="Q49" t="s">
        <v>86</v>
      </c>
      <c r="R49" t="s">
        <v>68</v>
      </c>
      <c r="S49" t="str">
        <f t="shared" si="5"/>
        <v>A</v>
      </c>
      <c r="T49" t="s">
        <v>47</v>
      </c>
      <c r="U49" t="s">
        <v>48</v>
      </c>
      <c r="W49" t="s">
        <v>88</v>
      </c>
      <c r="X49" t="s">
        <v>504</v>
      </c>
      <c r="Y49" t="str">
        <f t="shared" si="6"/>
        <v>Catv</v>
      </c>
      <c r="Z49" t="s">
        <v>505</v>
      </c>
      <c r="AA49" t="s">
        <v>208</v>
      </c>
      <c r="AB49" t="s">
        <v>115</v>
      </c>
      <c r="AC49" t="s">
        <v>73</v>
      </c>
      <c r="AD49">
        <v>34481</v>
      </c>
      <c r="AE49" t="s">
        <v>100</v>
      </c>
      <c r="AF49" t="s">
        <v>143</v>
      </c>
      <c r="AG49" t="s">
        <v>56</v>
      </c>
      <c r="AH49">
        <v>2</v>
      </c>
      <c r="AI49">
        <v>3474</v>
      </c>
      <c r="AJ49" t="str">
        <f t="shared" si="7"/>
        <v>47</v>
      </c>
      <c r="AK49" s="2">
        <v>45174</v>
      </c>
      <c r="AL49">
        <v>3</v>
      </c>
      <c r="AM49">
        <v>1</v>
      </c>
      <c r="AN49">
        <v>2</v>
      </c>
      <c r="AO49" s="1">
        <v>44805</v>
      </c>
      <c r="AP49" t="s">
        <v>75</v>
      </c>
      <c r="AQ49" t="s">
        <v>76</v>
      </c>
      <c r="AR49" t="s">
        <v>77</v>
      </c>
      <c r="AS49" t="s">
        <v>506</v>
      </c>
      <c r="AT49" t="s">
        <v>507</v>
      </c>
      <c r="AU49">
        <v>5</v>
      </c>
      <c r="AV49">
        <v>155.51</v>
      </c>
    </row>
    <row r="50" spans="1:48" x14ac:dyDescent="0.35">
      <c r="A50" t="s">
        <v>508</v>
      </c>
      <c r="B50" t="str">
        <f t="shared" si="0"/>
        <v>V</v>
      </c>
      <c r="C50" t="s">
        <v>509</v>
      </c>
      <c r="D50" t="str">
        <f t="shared" si="1"/>
        <v>Vance Trujillo</v>
      </c>
      <c r="E50" s="1">
        <v>44460</v>
      </c>
      <c r="F50" s="3">
        <f>YEAR(Table1[[#This Row],[StartDate]])</f>
        <v>2021</v>
      </c>
      <c r="G50" s="3">
        <f t="shared" si="2"/>
        <v>9</v>
      </c>
      <c r="H50" s="2">
        <f t="shared" ca="1" si="3"/>
        <v>46202</v>
      </c>
      <c r="I50" s="1">
        <v>45029</v>
      </c>
      <c r="J50" s="4">
        <f t="shared" ca="1" si="4"/>
        <v>4</v>
      </c>
      <c r="K50" s="4" t="str" cm="1">
        <f t="array" aca="1" ref="K50" ca="1">_xlfn.IFS(J50&lt;1, "New", J50&lt;3, _xleta.MID, J50&gt;=3, "Senior")</f>
        <v>Senior</v>
      </c>
      <c r="L50" t="s">
        <v>82</v>
      </c>
      <c r="M50" t="s">
        <v>510</v>
      </c>
      <c r="N50" t="s">
        <v>511</v>
      </c>
      <c r="O50" t="s">
        <v>111</v>
      </c>
      <c r="P50" t="s">
        <v>44</v>
      </c>
      <c r="Q50" t="s">
        <v>86</v>
      </c>
      <c r="R50" t="s">
        <v>46</v>
      </c>
      <c r="S50" t="str">
        <f t="shared" si="5"/>
        <v>C</v>
      </c>
      <c r="T50" t="s">
        <v>47</v>
      </c>
      <c r="U50" t="s">
        <v>174</v>
      </c>
      <c r="V50" t="s">
        <v>512</v>
      </c>
      <c r="W50" t="s">
        <v>88</v>
      </c>
      <c r="X50" t="s">
        <v>112</v>
      </c>
      <c r="Y50" t="str">
        <f t="shared" si="6"/>
        <v>General - Con</v>
      </c>
      <c r="Z50" t="s">
        <v>513</v>
      </c>
      <c r="AA50" t="s">
        <v>186</v>
      </c>
      <c r="AB50" t="s">
        <v>327</v>
      </c>
      <c r="AC50" t="s">
        <v>73</v>
      </c>
      <c r="AD50">
        <v>90406</v>
      </c>
      <c r="AE50" t="s">
        <v>176</v>
      </c>
      <c r="AF50" t="s">
        <v>55</v>
      </c>
      <c r="AG50" t="s">
        <v>56</v>
      </c>
      <c r="AH50">
        <v>2</v>
      </c>
      <c r="AI50">
        <v>3475</v>
      </c>
      <c r="AJ50" t="str">
        <f t="shared" si="7"/>
        <v>47</v>
      </c>
      <c r="AK50" t="s">
        <v>514</v>
      </c>
      <c r="AL50">
        <v>4</v>
      </c>
      <c r="AM50">
        <v>3</v>
      </c>
      <c r="AN50">
        <v>4</v>
      </c>
      <c r="AO50" s="1">
        <v>44867</v>
      </c>
      <c r="AP50" t="s">
        <v>75</v>
      </c>
      <c r="AQ50" t="s">
        <v>59</v>
      </c>
      <c r="AR50" t="s">
        <v>130</v>
      </c>
      <c r="AS50" t="s">
        <v>515</v>
      </c>
      <c r="AT50" t="s">
        <v>516</v>
      </c>
      <c r="AU50">
        <v>2</v>
      </c>
      <c r="AV50">
        <v>648.76</v>
      </c>
    </row>
    <row r="51" spans="1:48" x14ac:dyDescent="0.35">
      <c r="A51" t="s">
        <v>517</v>
      </c>
      <c r="B51" t="str">
        <f t="shared" si="0"/>
        <v>C</v>
      </c>
      <c r="C51" t="s">
        <v>518</v>
      </c>
      <c r="D51" t="str">
        <f t="shared" si="1"/>
        <v>Charlie Koch</v>
      </c>
      <c r="E51" s="1">
        <v>45089</v>
      </c>
      <c r="F51" s="3">
        <f>YEAR(Table1[[#This Row],[StartDate]])</f>
        <v>2023</v>
      </c>
      <c r="G51" s="3">
        <f t="shared" si="2"/>
        <v>6</v>
      </c>
      <c r="H51" s="2">
        <f t="shared" ca="1" si="3"/>
        <v>46202</v>
      </c>
      <c r="I51" s="1">
        <v>45113</v>
      </c>
      <c r="J51" s="4">
        <f t="shared" ca="1" si="4"/>
        <v>3</v>
      </c>
      <c r="K51" s="4" t="str" cm="1">
        <f t="array" aca="1" ref="K51" ca="1">_xlfn.IFS(J51&lt;1, "New", J51&lt;3, _xleta.MID, J51&gt;=3, "Senior")</f>
        <v>Senior</v>
      </c>
      <c r="L51" t="s">
        <v>82</v>
      </c>
      <c r="M51" t="s">
        <v>519</v>
      </c>
      <c r="N51" t="s">
        <v>520</v>
      </c>
      <c r="O51" t="s">
        <v>237</v>
      </c>
      <c r="P51" t="s">
        <v>44</v>
      </c>
      <c r="Q51" t="s">
        <v>69</v>
      </c>
      <c r="R51" t="s">
        <v>68</v>
      </c>
      <c r="S51" t="str">
        <f t="shared" si="5"/>
        <v>A</v>
      </c>
      <c r="T51" t="s">
        <v>47</v>
      </c>
      <c r="U51" t="s">
        <v>248</v>
      </c>
      <c r="V51" t="s">
        <v>521</v>
      </c>
      <c r="W51" t="s">
        <v>88</v>
      </c>
      <c r="X51" t="s">
        <v>335</v>
      </c>
      <c r="Y51" t="str">
        <f t="shared" si="6"/>
        <v>Fielders</v>
      </c>
      <c r="Z51" t="s">
        <v>522</v>
      </c>
      <c r="AA51" t="s">
        <v>51</v>
      </c>
      <c r="AB51" t="s">
        <v>155</v>
      </c>
      <c r="AC51" t="s">
        <v>73</v>
      </c>
      <c r="AD51">
        <v>95774</v>
      </c>
      <c r="AE51" t="s">
        <v>176</v>
      </c>
      <c r="AF51" t="s">
        <v>143</v>
      </c>
      <c r="AG51" t="s">
        <v>344</v>
      </c>
      <c r="AH51">
        <v>2</v>
      </c>
      <c r="AI51">
        <v>3476</v>
      </c>
      <c r="AJ51" t="str">
        <f t="shared" si="7"/>
        <v>47</v>
      </c>
      <c r="AK51" s="2">
        <v>44988</v>
      </c>
      <c r="AL51">
        <v>5</v>
      </c>
      <c r="AM51">
        <v>5</v>
      </c>
      <c r="AN51">
        <v>3</v>
      </c>
      <c r="AO51" s="1">
        <v>44883</v>
      </c>
      <c r="AP51" t="s">
        <v>58</v>
      </c>
      <c r="AQ51" t="s">
        <v>59</v>
      </c>
      <c r="AR51" t="s">
        <v>77</v>
      </c>
      <c r="AS51" t="s">
        <v>523</v>
      </c>
      <c r="AT51" t="s">
        <v>524</v>
      </c>
      <c r="AU51">
        <v>4</v>
      </c>
      <c r="AV51">
        <v>533.5</v>
      </c>
    </row>
    <row r="52" spans="1:48" x14ac:dyDescent="0.35">
      <c r="A52" t="s">
        <v>525</v>
      </c>
      <c r="B52" t="str">
        <f t="shared" si="0"/>
        <v>S</v>
      </c>
      <c r="C52" t="s">
        <v>526</v>
      </c>
      <c r="D52" t="str">
        <f t="shared" si="1"/>
        <v>Sonny Horne</v>
      </c>
      <c r="E52" s="1">
        <v>43562</v>
      </c>
      <c r="F52" s="3">
        <f>YEAR(Table1[[#This Row],[StartDate]])</f>
        <v>2019</v>
      </c>
      <c r="G52" s="3">
        <f t="shared" si="2"/>
        <v>4</v>
      </c>
      <c r="H52" s="2">
        <f t="shared" ca="1" si="3"/>
        <v>46202</v>
      </c>
      <c r="J52">
        <f t="shared" ca="1" si="4"/>
        <v>7</v>
      </c>
      <c r="K52" t="str" cm="1">
        <f t="array" aca="1" ref="K52" ca="1">_xlfn.IFS(J52&lt;1, "New", J52&lt;3, _xleta.MID, J52&gt;=3, "Senior")</f>
        <v>Senior</v>
      </c>
      <c r="L52" t="s">
        <v>82</v>
      </c>
      <c r="M52" t="s">
        <v>527</v>
      </c>
      <c r="N52" t="s">
        <v>528</v>
      </c>
      <c r="O52" t="s">
        <v>237</v>
      </c>
      <c r="P52" t="s">
        <v>44</v>
      </c>
      <c r="Q52" t="s">
        <v>69</v>
      </c>
      <c r="R52" t="s">
        <v>68</v>
      </c>
      <c r="S52" t="str">
        <f t="shared" si="5"/>
        <v>A</v>
      </c>
      <c r="T52" t="s">
        <v>86</v>
      </c>
      <c r="U52" t="s">
        <v>48</v>
      </c>
      <c r="W52" t="s">
        <v>239</v>
      </c>
      <c r="X52" t="s">
        <v>70</v>
      </c>
      <c r="Y52" t="str">
        <f t="shared" si="6"/>
        <v>Aerial</v>
      </c>
      <c r="Z52" s="2">
        <v>25274</v>
      </c>
      <c r="AA52" t="s">
        <v>218</v>
      </c>
      <c r="AB52" t="s">
        <v>115</v>
      </c>
      <c r="AC52" t="s">
        <v>53</v>
      </c>
      <c r="AD52">
        <v>16058</v>
      </c>
      <c r="AE52" t="s">
        <v>176</v>
      </c>
      <c r="AF52" t="s">
        <v>55</v>
      </c>
      <c r="AG52" t="s">
        <v>344</v>
      </c>
      <c r="AH52">
        <v>2</v>
      </c>
      <c r="AI52">
        <v>3477</v>
      </c>
      <c r="AJ52" t="str">
        <f t="shared" si="7"/>
        <v>47</v>
      </c>
      <c r="AK52" s="2">
        <v>44693</v>
      </c>
      <c r="AL52">
        <v>1</v>
      </c>
      <c r="AM52">
        <v>2</v>
      </c>
      <c r="AN52">
        <v>1</v>
      </c>
      <c r="AO52" s="1">
        <v>44872</v>
      </c>
      <c r="AP52" t="s">
        <v>58</v>
      </c>
      <c r="AQ52" t="s">
        <v>76</v>
      </c>
      <c r="AR52" t="s">
        <v>60</v>
      </c>
      <c r="AS52" t="s">
        <v>529</v>
      </c>
      <c r="AT52" t="s">
        <v>530</v>
      </c>
      <c r="AU52">
        <v>5</v>
      </c>
      <c r="AV52">
        <v>429.48</v>
      </c>
    </row>
    <row r="53" spans="1:48" x14ac:dyDescent="0.35">
      <c r="A53" t="s">
        <v>531</v>
      </c>
      <c r="B53" t="str">
        <f t="shared" si="0"/>
        <v>T</v>
      </c>
      <c r="C53" t="s">
        <v>532</v>
      </c>
      <c r="D53" t="str">
        <f t="shared" si="1"/>
        <v>Thomas Chandler</v>
      </c>
      <c r="E53" s="1">
        <v>43360</v>
      </c>
      <c r="F53" s="3">
        <f>YEAR(Table1[[#This Row],[StartDate]])</f>
        <v>2018</v>
      </c>
      <c r="G53" s="3">
        <f t="shared" si="2"/>
        <v>9</v>
      </c>
      <c r="H53" s="2">
        <f t="shared" ca="1" si="3"/>
        <v>46202</v>
      </c>
      <c r="I53" s="1">
        <v>43474</v>
      </c>
      <c r="J53" s="4">
        <f t="shared" ca="1" si="4"/>
        <v>7</v>
      </c>
      <c r="K53" s="4" t="str" cm="1">
        <f t="array" aca="1" ref="K53" ca="1">_xlfn.IFS(J53&lt;1, "New", J53&lt;3, _xleta.MID, J53&gt;=3, "Senior")</f>
        <v>Senior</v>
      </c>
      <c r="L53" t="s">
        <v>82</v>
      </c>
      <c r="M53" t="s">
        <v>533</v>
      </c>
      <c r="N53" t="s">
        <v>534</v>
      </c>
      <c r="O53" t="s">
        <v>137</v>
      </c>
      <c r="P53" t="s">
        <v>44</v>
      </c>
      <c r="Q53" t="s">
        <v>86</v>
      </c>
      <c r="R53" t="s">
        <v>46</v>
      </c>
      <c r="S53" t="str">
        <f t="shared" si="5"/>
        <v>C</v>
      </c>
      <c r="T53" t="s">
        <v>47</v>
      </c>
      <c r="U53" t="s">
        <v>174</v>
      </c>
      <c r="V53" t="s">
        <v>535</v>
      </c>
      <c r="W53" t="s">
        <v>88</v>
      </c>
      <c r="X53" t="s">
        <v>459</v>
      </c>
      <c r="Y53" t="str">
        <f t="shared" si="6"/>
        <v>Wireline Construction</v>
      </c>
      <c r="Z53" s="2">
        <v>21103</v>
      </c>
      <c r="AA53" t="s">
        <v>218</v>
      </c>
      <c r="AB53" t="s">
        <v>536</v>
      </c>
      <c r="AC53" t="s">
        <v>53</v>
      </c>
      <c r="AD53">
        <v>45149</v>
      </c>
      <c r="AE53" t="s">
        <v>74</v>
      </c>
      <c r="AF53" t="s">
        <v>116</v>
      </c>
      <c r="AG53" t="s">
        <v>56</v>
      </c>
      <c r="AH53">
        <v>2</v>
      </c>
      <c r="AI53">
        <v>3478</v>
      </c>
      <c r="AJ53" t="str">
        <f t="shared" si="7"/>
        <v>47</v>
      </c>
      <c r="AK53" t="s">
        <v>537</v>
      </c>
      <c r="AL53">
        <v>3</v>
      </c>
      <c r="AM53">
        <v>4</v>
      </c>
      <c r="AN53">
        <v>1</v>
      </c>
      <c r="AO53" s="1">
        <v>44839</v>
      </c>
      <c r="AP53" t="s">
        <v>118</v>
      </c>
      <c r="AQ53" t="s">
        <v>76</v>
      </c>
      <c r="AR53" t="s">
        <v>77</v>
      </c>
      <c r="AS53" t="s">
        <v>538</v>
      </c>
      <c r="AT53" t="s">
        <v>539</v>
      </c>
      <c r="AU53">
        <v>1</v>
      </c>
      <c r="AV53">
        <v>526.74</v>
      </c>
    </row>
    <row r="54" spans="1:48" x14ac:dyDescent="0.35">
      <c r="A54" t="s">
        <v>540</v>
      </c>
      <c r="B54" t="str">
        <f t="shared" si="0"/>
        <v>S</v>
      </c>
      <c r="C54" t="s">
        <v>541</v>
      </c>
      <c r="D54" t="str">
        <f t="shared" si="1"/>
        <v>Sarai Stone</v>
      </c>
      <c r="E54" s="1">
        <v>44775</v>
      </c>
      <c r="F54" s="3">
        <f>YEAR(Table1[[#This Row],[StartDate]])</f>
        <v>2022</v>
      </c>
      <c r="G54" s="3">
        <f t="shared" si="2"/>
        <v>8</v>
      </c>
      <c r="H54" s="2">
        <f t="shared" ca="1" si="3"/>
        <v>46202</v>
      </c>
      <c r="I54" s="1">
        <v>45018</v>
      </c>
      <c r="J54" s="4">
        <f t="shared" ca="1" si="4"/>
        <v>3</v>
      </c>
      <c r="K54" s="4" t="str" cm="1">
        <f t="array" aca="1" ref="K54" ca="1">_xlfn.IFS(J54&lt;1, "New", J54&lt;3, _xleta.MID, J54&gt;=3, "Senior")</f>
        <v>Senior</v>
      </c>
      <c r="L54" t="s">
        <v>82</v>
      </c>
      <c r="M54" t="s">
        <v>542</v>
      </c>
      <c r="N54" t="s">
        <v>543</v>
      </c>
      <c r="O54" t="s">
        <v>163</v>
      </c>
      <c r="P54" t="s">
        <v>44</v>
      </c>
      <c r="Q54" t="s">
        <v>45</v>
      </c>
      <c r="R54" t="s">
        <v>68</v>
      </c>
      <c r="S54" t="str">
        <f t="shared" si="5"/>
        <v>A</v>
      </c>
      <c r="T54" t="s">
        <v>69</v>
      </c>
      <c r="U54" t="s">
        <v>138</v>
      </c>
      <c r="V54" t="s">
        <v>544</v>
      </c>
      <c r="W54" t="s">
        <v>88</v>
      </c>
      <c r="X54" t="s">
        <v>250</v>
      </c>
      <c r="Y54" t="str">
        <f t="shared" si="6"/>
        <v>Project Management - Con</v>
      </c>
      <c r="Z54" t="s">
        <v>545</v>
      </c>
      <c r="AA54" t="s">
        <v>166</v>
      </c>
      <c r="AB54" t="s">
        <v>142</v>
      </c>
      <c r="AC54" t="s">
        <v>53</v>
      </c>
      <c r="AD54">
        <v>96336</v>
      </c>
      <c r="AE54" t="s">
        <v>74</v>
      </c>
      <c r="AF54" t="s">
        <v>55</v>
      </c>
      <c r="AG54" t="s">
        <v>56</v>
      </c>
      <c r="AH54">
        <v>2</v>
      </c>
      <c r="AI54">
        <v>3479</v>
      </c>
      <c r="AJ54" t="str">
        <f t="shared" si="7"/>
        <v>47</v>
      </c>
      <c r="AK54" s="2">
        <v>44631</v>
      </c>
      <c r="AL54">
        <v>4</v>
      </c>
      <c r="AM54">
        <v>4</v>
      </c>
      <c r="AN54">
        <v>4</v>
      </c>
      <c r="AO54" s="1">
        <v>44944</v>
      </c>
      <c r="AP54" t="s">
        <v>221</v>
      </c>
      <c r="AQ54" t="s">
        <v>59</v>
      </c>
      <c r="AR54" t="s">
        <v>130</v>
      </c>
      <c r="AS54" t="s">
        <v>546</v>
      </c>
      <c r="AT54" t="s">
        <v>547</v>
      </c>
      <c r="AU54">
        <v>3</v>
      </c>
      <c r="AV54">
        <v>443.45</v>
      </c>
    </row>
    <row r="55" spans="1:48" x14ac:dyDescent="0.35">
      <c r="A55" t="s">
        <v>548</v>
      </c>
      <c r="B55" t="str">
        <f t="shared" si="0"/>
        <v>J</v>
      </c>
      <c r="C55" t="s">
        <v>549</v>
      </c>
      <c r="D55" t="str">
        <f t="shared" si="1"/>
        <v>Jerimiah Harmon</v>
      </c>
      <c r="E55" s="1">
        <v>44812</v>
      </c>
      <c r="F55" s="3">
        <f>YEAR(Table1[[#This Row],[StartDate]])</f>
        <v>2022</v>
      </c>
      <c r="G55" s="3">
        <f t="shared" si="2"/>
        <v>9</v>
      </c>
      <c r="H55" s="2">
        <f t="shared" ca="1" si="3"/>
        <v>46202</v>
      </c>
      <c r="I55" s="1">
        <v>44850</v>
      </c>
      <c r="J55" s="4">
        <f t="shared" ca="1" si="4"/>
        <v>3</v>
      </c>
      <c r="K55" s="4" t="str" cm="1">
        <f t="array" aca="1" ref="K55" ca="1">_xlfn.IFS(J55&lt;1, "New", J55&lt;3, _xleta.MID, J55&gt;=3, "Senior")</f>
        <v>Senior</v>
      </c>
      <c r="L55" t="s">
        <v>82</v>
      </c>
      <c r="M55" t="s">
        <v>550</v>
      </c>
      <c r="N55" t="s">
        <v>551</v>
      </c>
      <c r="O55" t="s">
        <v>85</v>
      </c>
      <c r="P55" t="s">
        <v>283</v>
      </c>
      <c r="Q55" t="s">
        <v>86</v>
      </c>
      <c r="R55" t="s">
        <v>46</v>
      </c>
      <c r="S55" t="str">
        <f t="shared" si="5"/>
        <v>C</v>
      </c>
      <c r="T55" t="s">
        <v>47</v>
      </c>
      <c r="U55" t="s">
        <v>195</v>
      </c>
      <c r="V55" t="s">
        <v>552</v>
      </c>
      <c r="W55" t="s">
        <v>88</v>
      </c>
      <c r="X55" t="s">
        <v>504</v>
      </c>
      <c r="Y55" t="str">
        <f t="shared" si="6"/>
        <v>Catv</v>
      </c>
      <c r="Z55" s="2">
        <v>17053</v>
      </c>
      <c r="AA55" t="s">
        <v>166</v>
      </c>
      <c r="AB55" t="s">
        <v>5</v>
      </c>
      <c r="AC55" t="s">
        <v>53</v>
      </c>
      <c r="AD55">
        <v>75671</v>
      </c>
      <c r="AE55" t="s">
        <v>129</v>
      </c>
      <c r="AF55" t="s">
        <v>55</v>
      </c>
      <c r="AG55" t="s">
        <v>56</v>
      </c>
      <c r="AH55">
        <v>1</v>
      </c>
      <c r="AI55">
        <v>3480</v>
      </c>
      <c r="AJ55" t="str">
        <f t="shared" si="7"/>
        <v>48</v>
      </c>
      <c r="AK55" t="s">
        <v>553</v>
      </c>
      <c r="AL55">
        <v>1</v>
      </c>
      <c r="AM55">
        <v>5</v>
      </c>
      <c r="AN55">
        <v>3</v>
      </c>
      <c r="AO55" s="1">
        <v>44987</v>
      </c>
      <c r="AP55" t="s">
        <v>58</v>
      </c>
      <c r="AQ55" t="s">
        <v>76</v>
      </c>
      <c r="AR55" t="s">
        <v>60</v>
      </c>
      <c r="AS55" t="s">
        <v>554</v>
      </c>
      <c r="AT55" t="s">
        <v>555</v>
      </c>
      <c r="AU55">
        <v>1</v>
      </c>
      <c r="AV55">
        <v>887.15</v>
      </c>
    </row>
    <row r="56" spans="1:48" x14ac:dyDescent="0.35">
      <c r="A56" t="s">
        <v>556</v>
      </c>
      <c r="B56" t="str">
        <f t="shared" si="0"/>
        <v>L</v>
      </c>
      <c r="C56" t="s">
        <v>557</v>
      </c>
      <c r="D56" t="str">
        <f t="shared" si="1"/>
        <v>Leland Allen</v>
      </c>
      <c r="E56" s="1">
        <v>43531</v>
      </c>
      <c r="F56" s="3">
        <f>YEAR(Table1[[#This Row],[StartDate]])</f>
        <v>2019</v>
      </c>
      <c r="G56" s="3">
        <f t="shared" si="2"/>
        <v>3</v>
      </c>
      <c r="H56" s="2">
        <f t="shared" ca="1" si="3"/>
        <v>46202</v>
      </c>
      <c r="I56" s="1">
        <v>44347</v>
      </c>
      <c r="J56" s="4">
        <f t="shared" ca="1" si="4"/>
        <v>7</v>
      </c>
      <c r="K56" s="4" t="str" cm="1">
        <f t="array" aca="1" ref="K56" ca="1">_xlfn.IFS(J56&lt;1, "New", J56&lt;3, _xleta.MID, J56&gt;=3, "Senior")</f>
        <v>Senior</v>
      </c>
      <c r="L56" t="s">
        <v>82</v>
      </c>
      <c r="M56" t="s">
        <v>558</v>
      </c>
      <c r="N56" t="s">
        <v>559</v>
      </c>
      <c r="O56" t="s">
        <v>125</v>
      </c>
      <c r="P56" t="s">
        <v>283</v>
      </c>
      <c r="Q56" t="s">
        <v>86</v>
      </c>
      <c r="R56" t="s">
        <v>46</v>
      </c>
      <c r="S56" t="str">
        <f t="shared" si="5"/>
        <v>C</v>
      </c>
      <c r="T56" t="s">
        <v>69</v>
      </c>
      <c r="U56" t="s">
        <v>248</v>
      </c>
      <c r="V56" t="s">
        <v>560</v>
      </c>
      <c r="W56" t="s">
        <v>88</v>
      </c>
      <c r="X56" t="s">
        <v>459</v>
      </c>
      <c r="Y56" t="str">
        <f t="shared" si="6"/>
        <v>Wireline Construction</v>
      </c>
      <c r="Z56" s="2">
        <v>24058</v>
      </c>
      <c r="AA56" t="s">
        <v>166</v>
      </c>
      <c r="AB56" t="s">
        <v>209</v>
      </c>
      <c r="AC56" t="s">
        <v>73</v>
      </c>
      <c r="AD56">
        <v>61149</v>
      </c>
      <c r="AE56" t="s">
        <v>100</v>
      </c>
      <c r="AF56" t="s">
        <v>55</v>
      </c>
      <c r="AG56" t="s">
        <v>56</v>
      </c>
      <c r="AH56">
        <v>4</v>
      </c>
      <c r="AI56">
        <v>3481</v>
      </c>
      <c r="AJ56" t="str">
        <f t="shared" si="7"/>
        <v>48</v>
      </c>
      <c r="AK56" s="2">
        <v>44960</v>
      </c>
      <c r="AL56">
        <v>5</v>
      </c>
      <c r="AM56">
        <v>2</v>
      </c>
      <c r="AN56">
        <v>4</v>
      </c>
      <c r="AO56" s="1">
        <v>45075</v>
      </c>
      <c r="AP56" t="s">
        <v>118</v>
      </c>
      <c r="AQ56" t="s">
        <v>76</v>
      </c>
      <c r="AR56" t="s">
        <v>77</v>
      </c>
      <c r="AS56" t="s">
        <v>561</v>
      </c>
      <c r="AT56" t="s">
        <v>562</v>
      </c>
      <c r="AU56">
        <v>5</v>
      </c>
      <c r="AV56">
        <v>758.95</v>
      </c>
    </row>
    <row r="57" spans="1:48" x14ac:dyDescent="0.35">
      <c r="A57" t="s">
        <v>563</v>
      </c>
      <c r="B57" t="str">
        <f t="shared" si="0"/>
        <v>C</v>
      </c>
      <c r="C57" t="s">
        <v>564</v>
      </c>
      <c r="D57" t="str">
        <f t="shared" si="1"/>
        <v>Cristal Bolton</v>
      </c>
      <c r="E57" s="1">
        <v>43767</v>
      </c>
      <c r="F57" s="3">
        <f>YEAR(Table1[[#This Row],[StartDate]])</f>
        <v>2019</v>
      </c>
      <c r="G57" s="3">
        <f t="shared" si="2"/>
        <v>10</v>
      </c>
      <c r="H57" s="2">
        <f t="shared" ca="1" si="3"/>
        <v>46202</v>
      </c>
      <c r="I57" s="1">
        <v>44234</v>
      </c>
      <c r="J57" s="4">
        <f t="shared" ca="1" si="4"/>
        <v>6</v>
      </c>
      <c r="K57" s="4" t="str" cm="1">
        <f t="array" aca="1" ref="K57" ca="1">_xlfn.IFS(J57&lt;1, "New", J57&lt;3, _xleta.MID, J57&gt;=3, "Senior")</f>
        <v>Senior</v>
      </c>
      <c r="L57" t="s">
        <v>82</v>
      </c>
      <c r="M57" t="s">
        <v>565</v>
      </c>
      <c r="N57" t="s">
        <v>566</v>
      </c>
      <c r="O57" t="s">
        <v>43</v>
      </c>
      <c r="P57" t="s">
        <v>283</v>
      </c>
      <c r="Q57" t="s">
        <v>86</v>
      </c>
      <c r="R57" t="s">
        <v>68</v>
      </c>
      <c r="S57" t="str">
        <f t="shared" si="5"/>
        <v>A</v>
      </c>
      <c r="T57" t="s">
        <v>47</v>
      </c>
      <c r="U57" t="s">
        <v>174</v>
      </c>
      <c r="V57" t="s">
        <v>567</v>
      </c>
      <c r="W57" t="s">
        <v>88</v>
      </c>
      <c r="X57" t="s">
        <v>504</v>
      </c>
      <c r="Y57" t="str">
        <f t="shared" si="6"/>
        <v>Catv</v>
      </c>
      <c r="Z57" s="2">
        <v>33179</v>
      </c>
      <c r="AA57" t="s">
        <v>166</v>
      </c>
      <c r="AB57" t="s">
        <v>230</v>
      </c>
      <c r="AC57" t="s">
        <v>73</v>
      </c>
      <c r="AD57">
        <v>57302</v>
      </c>
      <c r="AE57" t="s">
        <v>176</v>
      </c>
      <c r="AF57" t="s">
        <v>143</v>
      </c>
      <c r="AG57" t="s">
        <v>344</v>
      </c>
      <c r="AH57">
        <v>2</v>
      </c>
      <c r="AI57">
        <v>3482</v>
      </c>
      <c r="AJ57" t="str">
        <f t="shared" si="7"/>
        <v>48</v>
      </c>
      <c r="AK57" t="s">
        <v>568</v>
      </c>
      <c r="AL57">
        <v>4</v>
      </c>
      <c r="AM57">
        <v>5</v>
      </c>
      <c r="AN57">
        <v>5</v>
      </c>
      <c r="AO57" s="1">
        <v>44988</v>
      </c>
      <c r="AP57" t="s">
        <v>118</v>
      </c>
      <c r="AQ57" t="s">
        <v>59</v>
      </c>
      <c r="AR57" t="s">
        <v>60</v>
      </c>
      <c r="AS57" t="s">
        <v>569</v>
      </c>
      <c r="AT57" t="s">
        <v>570</v>
      </c>
      <c r="AU57">
        <v>1</v>
      </c>
      <c r="AV57">
        <v>627.11</v>
      </c>
    </row>
    <row r="58" spans="1:48" x14ac:dyDescent="0.35">
      <c r="A58" t="s">
        <v>571</v>
      </c>
      <c r="B58" t="str">
        <f t="shared" si="0"/>
        <v>J</v>
      </c>
      <c r="C58" t="s">
        <v>572</v>
      </c>
      <c r="D58" t="str">
        <f t="shared" si="1"/>
        <v>Jaslene Harding</v>
      </c>
      <c r="E58" s="1">
        <v>44465</v>
      </c>
      <c r="F58" s="3">
        <f>YEAR(Table1[[#This Row],[StartDate]])</f>
        <v>2021</v>
      </c>
      <c r="G58" s="3">
        <f t="shared" si="2"/>
        <v>9</v>
      </c>
      <c r="H58" s="2">
        <f t="shared" ca="1" si="3"/>
        <v>46202</v>
      </c>
      <c r="J58">
        <f t="shared" ca="1" si="4"/>
        <v>4</v>
      </c>
      <c r="K58" t="str" cm="1">
        <f t="array" aca="1" ref="K58" ca="1">_xlfn.IFS(J58&lt;1, "New", J58&lt;3, _xleta.MID, J58&gt;=3, "Senior")</f>
        <v>Senior</v>
      </c>
      <c r="L58" t="s">
        <v>82</v>
      </c>
      <c r="M58" t="s">
        <v>573</v>
      </c>
      <c r="N58" t="s">
        <v>574</v>
      </c>
      <c r="O58" t="s">
        <v>184</v>
      </c>
      <c r="P58" t="s">
        <v>44</v>
      </c>
      <c r="Q58" t="s">
        <v>69</v>
      </c>
      <c r="R58" t="s">
        <v>87</v>
      </c>
      <c r="S58" t="str">
        <f t="shared" si="5"/>
        <v>B</v>
      </c>
      <c r="T58" t="s">
        <v>47</v>
      </c>
      <c r="U58" t="s">
        <v>48</v>
      </c>
      <c r="W58" t="s">
        <v>88</v>
      </c>
      <c r="X58" t="s">
        <v>250</v>
      </c>
      <c r="Y58" t="str">
        <f t="shared" si="6"/>
        <v>Project Management - Con</v>
      </c>
      <c r="Z58" t="s">
        <v>575</v>
      </c>
      <c r="AA58" t="s">
        <v>208</v>
      </c>
      <c r="AB58" t="s">
        <v>251</v>
      </c>
      <c r="AC58" t="s">
        <v>73</v>
      </c>
      <c r="AD58">
        <v>42605</v>
      </c>
      <c r="AE58" t="s">
        <v>176</v>
      </c>
      <c r="AF58" t="s">
        <v>55</v>
      </c>
      <c r="AG58" t="s">
        <v>56</v>
      </c>
      <c r="AH58">
        <v>1</v>
      </c>
      <c r="AI58">
        <v>3483</v>
      </c>
      <c r="AJ58" t="str">
        <f t="shared" si="7"/>
        <v>48</v>
      </c>
      <c r="AK58" t="s">
        <v>576</v>
      </c>
      <c r="AL58">
        <v>1</v>
      </c>
      <c r="AM58">
        <v>4</v>
      </c>
      <c r="AN58">
        <v>5</v>
      </c>
      <c r="AO58" s="1">
        <v>44783</v>
      </c>
      <c r="AP58" t="s">
        <v>103</v>
      </c>
      <c r="AQ58" t="s">
        <v>76</v>
      </c>
      <c r="AR58" t="s">
        <v>130</v>
      </c>
      <c r="AS58" t="s">
        <v>577</v>
      </c>
      <c r="AT58" t="s">
        <v>578</v>
      </c>
      <c r="AU58">
        <v>4</v>
      </c>
      <c r="AV58">
        <v>111.96</v>
      </c>
    </row>
    <row r="59" spans="1:48" x14ac:dyDescent="0.35">
      <c r="A59" t="s">
        <v>579</v>
      </c>
      <c r="B59" t="str">
        <f t="shared" si="0"/>
        <v>A</v>
      </c>
      <c r="C59" t="s">
        <v>580</v>
      </c>
      <c r="D59" t="str">
        <f t="shared" si="1"/>
        <v>Albert Gonzalez</v>
      </c>
      <c r="E59" s="1">
        <v>43341</v>
      </c>
      <c r="F59" s="3">
        <f>YEAR(Table1[[#This Row],[StartDate]])</f>
        <v>2018</v>
      </c>
      <c r="G59" s="3">
        <f t="shared" si="2"/>
        <v>8</v>
      </c>
      <c r="H59" s="2">
        <f t="shared" ca="1" si="3"/>
        <v>46202</v>
      </c>
      <c r="J59">
        <f t="shared" ca="1" si="4"/>
        <v>7</v>
      </c>
      <c r="K59" t="str" cm="1">
        <f t="array" aca="1" ref="K59" ca="1">_xlfn.IFS(J59&lt;1, "New", J59&lt;3, _xleta.MID, J59&gt;=3, "Senior")</f>
        <v>Senior</v>
      </c>
      <c r="L59" t="s">
        <v>82</v>
      </c>
      <c r="M59" t="s">
        <v>581</v>
      </c>
      <c r="N59" t="s">
        <v>582</v>
      </c>
      <c r="O59" t="s">
        <v>67</v>
      </c>
      <c r="P59" t="s">
        <v>44</v>
      </c>
      <c r="Q59" t="s">
        <v>69</v>
      </c>
      <c r="R59" t="s">
        <v>87</v>
      </c>
      <c r="S59" t="str">
        <f t="shared" si="5"/>
        <v>B</v>
      </c>
      <c r="T59" t="s">
        <v>86</v>
      </c>
      <c r="U59" t="s">
        <v>48</v>
      </c>
      <c r="W59" t="s">
        <v>88</v>
      </c>
      <c r="X59" t="s">
        <v>112</v>
      </c>
      <c r="Y59" t="str">
        <f t="shared" si="6"/>
        <v>General - Con</v>
      </c>
      <c r="Z59" t="s">
        <v>583</v>
      </c>
      <c r="AA59" t="s">
        <v>208</v>
      </c>
      <c r="AB59" t="s">
        <v>584</v>
      </c>
      <c r="AC59" t="s">
        <v>73</v>
      </c>
      <c r="AD59">
        <v>64036</v>
      </c>
      <c r="AE59" t="s">
        <v>100</v>
      </c>
      <c r="AF59" t="s">
        <v>101</v>
      </c>
      <c r="AG59" t="s">
        <v>56</v>
      </c>
      <c r="AH59">
        <v>4</v>
      </c>
      <c r="AI59">
        <v>3484</v>
      </c>
      <c r="AJ59" t="str">
        <f t="shared" si="7"/>
        <v>48</v>
      </c>
      <c r="AK59" t="s">
        <v>585</v>
      </c>
      <c r="AL59">
        <v>1</v>
      </c>
      <c r="AM59">
        <v>2</v>
      </c>
      <c r="AN59">
        <v>4</v>
      </c>
      <c r="AO59" s="1">
        <v>45104</v>
      </c>
      <c r="AP59" t="s">
        <v>103</v>
      </c>
      <c r="AQ59" t="s">
        <v>76</v>
      </c>
      <c r="AR59" t="s">
        <v>130</v>
      </c>
      <c r="AS59" t="s">
        <v>586</v>
      </c>
      <c r="AT59" t="s">
        <v>587</v>
      </c>
      <c r="AU59">
        <v>1</v>
      </c>
      <c r="AV59">
        <v>795.7</v>
      </c>
    </row>
    <row r="60" spans="1:48" x14ac:dyDescent="0.35">
      <c r="A60" t="s">
        <v>588</v>
      </c>
      <c r="B60" t="str">
        <f t="shared" si="0"/>
        <v>J</v>
      </c>
      <c r="C60" t="s">
        <v>589</v>
      </c>
      <c r="D60" t="str">
        <f t="shared" si="1"/>
        <v>Jaiden Johnson</v>
      </c>
      <c r="E60" s="1">
        <v>44495</v>
      </c>
      <c r="F60" s="3">
        <f>YEAR(Table1[[#This Row],[StartDate]])</f>
        <v>2021</v>
      </c>
      <c r="G60" s="3">
        <f t="shared" si="2"/>
        <v>10</v>
      </c>
      <c r="H60" s="2">
        <f t="shared" ca="1" si="3"/>
        <v>46202</v>
      </c>
      <c r="J60">
        <f t="shared" ca="1" si="4"/>
        <v>4</v>
      </c>
      <c r="K60" t="str" cm="1">
        <f t="array" aca="1" ref="K60" ca="1">_xlfn.IFS(J60&lt;1, "New", J60&lt;3, _xleta.MID, J60&gt;=3, "Senior")</f>
        <v>Senior</v>
      </c>
      <c r="L60" t="s">
        <v>82</v>
      </c>
      <c r="M60" t="s">
        <v>590</v>
      </c>
      <c r="N60" t="s">
        <v>591</v>
      </c>
      <c r="O60" t="s">
        <v>194</v>
      </c>
      <c r="P60" t="s">
        <v>44</v>
      </c>
      <c r="Q60" t="s">
        <v>45</v>
      </c>
      <c r="R60" t="s">
        <v>46</v>
      </c>
      <c r="S60" t="str">
        <f t="shared" si="5"/>
        <v>C</v>
      </c>
      <c r="T60" t="s">
        <v>86</v>
      </c>
      <c r="U60" t="s">
        <v>48</v>
      </c>
      <c r="W60" t="s">
        <v>88</v>
      </c>
      <c r="X60" t="s">
        <v>126</v>
      </c>
      <c r="Y60" t="str">
        <f t="shared" si="6"/>
        <v>Field Operations</v>
      </c>
      <c r="Z60" t="s">
        <v>592</v>
      </c>
      <c r="AA60" t="s">
        <v>208</v>
      </c>
      <c r="AB60" t="s">
        <v>115</v>
      </c>
      <c r="AC60" t="s">
        <v>73</v>
      </c>
      <c r="AD60">
        <v>23173</v>
      </c>
      <c r="AE60" t="s">
        <v>54</v>
      </c>
      <c r="AF60" t="s">
        <v>55</v>
      </c>
      <c r="AG60" t="s">
        <v>56</v>
      </c>
      <c r="AH60">
        <v>5</v>
      </c>
      <c r="AI60">
        <v>3485</v>
      </c>
      <c r="AJ60" t="str">
        <f t="shared" si="7"/>
        <v>48</v>
      </c>
      <c r="AK60" s="2">
        <v>45112</v>
      </c>
      <c r="AL60">
        <v>2</v>
      </c>
      <c r="AM60">
        <v>1</v>
      </c>
      <c r="AN60">
        <v>3</v>
      </c>
      <c r="AO60" s="1">
        <v>44780</v>
      </c>
      <c r="AP60" t="s">
        <v>75</v>
      </c>
      <c r="AQ60" t="s">
        <v>59</v>
      </c>
      <c r="AR60" t="s">
        <v>130</v>
      </c>
      <c r="AS60" t="s">
        <v>593</v>
      </c>
      <c r="AT60" t="s">
        <v>594</v>
      </c>
      <c r="AU60">
        <v>2</v>
      </c>
      <c r="AV60">
        <v>796.45</v>
      </c>
    </row>
    <row r="61" spans="1:48" x14ac:dyDescent="0.35">
      <c r="A61" t="s">
        <v>595</v>
      </c>
      <c r="B61" t="str">
        <f t="shared" si="0"/>
        <v>B</v>
      </c>
      <c r="C61" t="s">
        <v>596</v>
      </c>
      <c r="D61" t="str">
        <f t="shared" si="1"/>
        <v>Brendon Mcconnell</v>
      </c>
      <c r="E61" s="1">
        <v>44865</v>
      </c>
      <c r="F61" s="3">
        <f>YEAR(Table1[[#This Row],[StartDate]])</f>
        <v>2022</v>
      </c>
      <c r="G61" s="3">
        <f t="shared" si="2"/>
        <v>10</v>
      </c>
      <c r="H61" s="2">
        <f t="shared" ca="1" si="3"/>
        <v>46202</v>
      </c>
      <c r="I61" s="1">
        <v>45085</v>
      </c>
      <c r="J61" s="4">
        <f t="shared" ca="1" si="4"/>
        <v>3</v>
      </c>
      <c r="K61" s="4" t="str" cm="1">
        <f t="array" aca="1" ref="K61" ca="1">_xlfn.IFS(J61&lt;1, "New", J61&lt;3, _xleta.MID, J61&gt;=3, "Senior")</f>
        <v>Senior</v>
      </c>
      <c r="L61" t="s">
        <v>82</v>
      </c>
      <c r="M61" t="s">
        <v>597</v>
      </c>
      <c r="N61" t="s">
        <v>598</v>
      </c>
      <c r="O61" t="s">
        <v>111</v>
      </c>
      <c r="P61" t="s">
        <v>44</v>
      </c>
      <c r="Q61" t="s">
        <v>69</v>
      </c>
      <c r="R61" t="s">
        <v>46</v>
      </c>
      <c r="S61" t="str">
        <f t="shared" si="5"/>
        <v>C</v>
      </c>
      <c r="T61" t="s">
        <v>47</v>
      </c>
      <c r="U61" t="s">
        <v>138</v>
      </c>
      <c r="V61" t="s">
        <v>599</v>
      </c>
      <c r="W61" t="s">
        <v>88</v>
      </c>
      <c r="X61" t="s">
        <v>335</v>
      </c>
      <c r="Y61" t="str">
        <f t="shared" si="6"/>
        <v>Fielders</v>
      </c>
      <c r="Z61" t="s">
        <v>600</v>
      </c>
      <c r="AA61" t="s">
        <v>186</v>
      </c>
      <c r="AB61" t="s">
        <v>155</v>
      </c>
      <c r="AC61" t="s">
        <v>73</v>
      </c>
      <c r="AD61">
        <v>19665</v>
      </c>
      <c r="AE61" t="s">
        <v>100</v>
      </c>
      <c r="AF61" t="s">
        <v>55</v>
      </c>
      <c r="AG61" t="s">
        <v>56</v>
      </c>
      <c r="AH61">
        <v>4</v>
      </c>
      <c r="AI61">
        <v>3486</v>
      </c>
      <c r="AJ61" t="str">
        <f t="shared" si="7"/>
        <v>48</v>
      </c>
      <c r="AK61" t="s">
        <v>601</v>
      </c>
      <c r="AL61">
        <v>3</v>
      </c>
      <c r="AM61">
        <v>1</v>
      </c>
      <c r="AN61">
        <v>1</v>
      </c>
      <c r="AO61" s="1">
        <v>45130</v>
      </c>
      <c r="AP61" t="s">
        <v>103</v>
      </c>
      <c r="AQ61" t="s">
        <v>59</v>
      </c>
      <c r="AR61" t="s">
        <v>104</v>
      </c>
      <c r="AS61" t="s">
        <v>602</v>
      </c>
      <c r="AT61" t="s">
        <v>603</v>
      </c>
      <c r="AU61">
        <v>5</v>
      </c>
      <c r="AV61">
        <v>812.59</v>
      </c>
    </row>
    <row r="62" spans="1:48" x14ac:dyDescent="0.35">
      <c r="A62" t="s">
        <v>604</v>
      </c>
      <c r="B62" t="str">
        <f t="shared" si="0"/>
        <v>K</v>
      </c>
      <c r="C62" t="s">
        <v>605</v>
      </c>
      <c r="D62" t="str">
        <f t="shared" si="1"/>
        <v>Kimora Parsons</v>
      </c>
      <c r="E62" s="1">
        <v>45000</v>
      </c>
      <c r="F62" s="3">
        <f>YEAR(Table1[[#This Row],[StartDate]])</f>
        <v>2023</v>
      </c>
      <c r="G62" s="3">
        <f t="shared" si="2"/>
        <v>3</v>
      </c>
      <c r="H62" s="2">
        <f t="shared" ca="1" si="3"/>
        <v>46202</v>
      </c>
      <c r="J62">
        <f t="shared" ca="1" si="4"/>
        <v>3</v>
      </c>
      <c r="K62" t="str" cm="1">
        <f t="array" aca="1" ref="K62" ca="1">_xlfn.IFS(J62&lt;1, "New", J62&lt;3, _xleta.MID, J62&gt;=3, "Senior")</f>
        <v>Senior</v>
      </c>
      <c r="L62" t="s">
        <v>82</v>
      </c>
      <c r="M62" t="s">
        <v>606</v>
      </c>
      <c r="N62" t="s">
        <v>607</v>
      </c>
      <c r="O62" t="s">
        <v>125</v>
      </c>
      <c r="P62" t="s">
        <v>44</v>
      </c>
      <c r="Q62" t="s">
        <v>45</v>
      </c>
      <c r="R62" t="s">
        <v>87</v>
      </c>
      <c r="S62" t="str">
        <f t="shared" si="5"/>
        <v>B</v>
      </c>
      <c r="T62" t="s">
        <v>69</v>
      </c>
      <c r="U62" t="s">
        <v>48</v>
      </c>
      <c r="W62" t="s">
        <v>88</v>
      </c>
      <c r="X62" t="s">
        <v>89</v>
      </c>
      <c r="Y62" t="str">
        <f t="shared" si="6"/>
        <v>General - Sga</v>
      </c>
      <c r="Z62" s="2">
        <v>34336</v>
      </c>
      <c r="AA62" t="s">
        <v>218</v>
      </c>
      <c r="AB62" t="s">
        <v>608</v>
      </c>
      <c r="AC62" t="s">
        <v>53</v>
      </c>
      <c r="AD62">
        <v>41161</v>
      </c>
      <c r="AE62" t="s">
        <v>100</v>
      </c>
      <c r="AF62" t="s">
        <v>143</v>
      </c>
      <c r="AG62" t="s">
        <v>56</v>
      </c>
      <c r="AH62">
        <v>4</v>
      </c>
      <c r="AI62">
        <v>3487</v>
      </c>
      <c r="AJ62" t="str">
        <f t="shared" si="7"/>
        <v>48</v>
      </c>
      <c r="AK62" t="s">
        <v>609</v>
      </c>
      <c r="AL62">
        <v>5</v>
      </c>
      <c r="AM62">
        <v>4</v>
      </c>
      <c r="AN62">
        <v>1</v>
      </c>
      <c r="AO62" s="1">
        <v>45124</v>
      </c>
      <c r="AP62" t="s">
        <v>103</v>
      </c>
      <c r="AQ62" t="s">
        <v>76</v>
      </c>
      <c r="AR62" t="s">
        <v>104</v>
      </c>
      <c r="AS62" t="s">
        <v>610</v>
      </c>
      <c r="AT62" t="s">
        <v>611</v>
      </c>
      <c r="AU62">
        <v>5</v>
      </c>
      <c r="AV62">
        <v>132.97</v>
      </c>
    </row>
    <row r="63" spans="1:48" x14ac:dyDescent="0.35">
      <c r="A63" t="s">
        <v>612</v>
      </c>
      <c r="B63" t="str">
        <f t="shared" si="0"/>
        <v>W</v>
      </c>
      <c r="C63" t="s">
        <v>613</v>
      </c>
      <c r="D63" t="str">
        <f t="shared" si="1"/>
        <v>Willie Patterson</v>
      </c>
      <c r="E63" s="1">
        <v>44813</v>
      </c>
      <c r="F63" s="3">
        <f>YEAR(Table1[[#This Row],[StartDate]])</f>
        <v>2022</v>
      </c>
      <c r="G63" s="3">
        <f t="shared" si="2"/>
        <v>9</v>
      </c>
      <c r="H63" s="2">
        <f t="shared" ca="1" si="3"/>
        <v>46202</v>
      </c>
      <c r="J63">
        <f t="shared" ca="1" si="4"/>
        <v>3</v>
      </c>
      <c r="K63" t="str" cm="1">
        <f t="array" aca="1" ref="K63" ca="1">_xlfn.IFS(J63&lt;1, "New", J63&lt;3, _xleta.MID, J63&gt;=3, "Senior")</f>
        <v>Senior</v>
      </c>
      <c r="L63" t="s">
        <v>82</v>
      </c>
      <c r="M63" t="s">
        <v>614</v>
      </c>
      <c r="N63" t="s">
        <v>615</v>
      </c>
      <c r="O63" t="s">
        <v>43</v>
      </c>
      <c r="P63" t="s">
        <v>44</v>
      </c>
      <c r="Q63" t="s">
        <v>45</v>
      </c>
      <c r="R63" t="s">
        <v>87</v>
      </c>
      <c r="S63" t="str">
        <f t="shared" si="5"/>
        <v>B</v>
      </c>
      <c r="T63" t="s">
        <v>86</v>
      </c>
      <c r="U63" t="s">
        <v>48</v>
      </c>
      <c r="W63" t="s">
        <v>88</v>
      </c>
      <c r="X63" t="s">
        <v>459</v>
      </c>
      <c r="Y63" t="str">
        <f t="shared" si="6"/>
        <v>Wireline Construction</v>
      </c>
      <c r="Z63" s="2">
        <v>35775</v>
      </c>
      <c r="AA63" t="s">
        <v>218</v>
      </c>
      <c r="AB63" t="s">
        <v>230</v>
      </c>
      <c r="AC63" t="s">
        <v>53</v>
      </c>
      <c r="AD63">
        <v>52499</v>
      </c>
      <c r="AE63" t="s">
        <v>176</v>
      </c>
      <c r="AF63" t="s">
        <v>101</v>
      </c>
      <c r="AG63" t="s">
        <v>56</v>
      </c>
      <c r="AH63">
        <v>2</v>
      </c>
      <c r="AI63">
        <v>3488</v>
      </c>
      <c r="AJ63" t="str">
        <f t="shared" si="7"/>
        <v>48</v>
      </c>
      <c r="AK63" s="2">
        <v>45233</v>
      </c>
      <c r="AL63">
        <v>1</v>
      </c>
      <c r="AM63">
        <v>5</v>
      </c>
      <c r="AN63">
        <v>1</v>
      </c>
      <c r="AO63" s="1">
        <v>44824</v>
      </c>
      <c r="AP63" t="s">
        <v>221</v>
      </c>
      <c r="AQ63" t="s">
        <v>59</v>
      </c>
      <c r="AR63" t="s">
        <v>104</v>
      </c>
      <c r="AS63" t="s">
        <v>616</v>
      </c>
      <c r="AT63" t="s">
        <v>617</v>
      </c>
      <c r="AU63">
        <v>1</v>
      </c>
      <c r="AV63">
        <v>308.19</v>
      </c>
    </row>
    <row r="64" spans="1:48" x14ac:dyDescent="0.35">
      <c r="A64" t="s">
        <v>618</v>
      </c>
      <c r="B64" t="str">
        <f t="shared" si="0"/>
        <v>D</v>
      </c>
      <c r="C64" t="s">
        <v>619</v>
      </c>
      <c r="D64" t="str">
        <f t="shared" si="1"/>
        <v>Devyn Powers</v>
      </c>
      <c r="E64" s="1">
        <v>44624</v>
      </c>
      <c r="F64" s="3">
        <f>YEAR(Table1[[#This Row],[StartDate]])</f>
        <v>2022</v>
      </c>
      <c r="G64" s="3">
        <f t="shared" si="2"/>
        <v>3</v>
      </c>
      <c r="H64" s="2">
        <f t="shared" ca="1" si="3"/>
        <v>46202</v>
      </c>
      <c r="J64">
        <f t="shared" ca="1" si="4"/>
        <v>4</v>
      </c>
      <c r="K64" t="str" cm="1">
        <f t="array" aca="1" ref="K64" ca="1">_xlfn.IFS(J64&lt;1, "New", J64&lt;3, _xleta.MID, J64&gt;=3, "Senior")</f>
        <v>Senior</v>
      </c>
      <c r="L64" t="s">
        <v>82</v>
      </c>
      <c r="M64" t="s">
        <v>620</v>
      </c>
      <c r="N64" t="s">
        <v>621</v>
      </c>
      <c r="O64" t="s">
        <v>67</v>
      </c>
      <c r="P64" t="s">
        <v>44</v>
      </c>
      <c r="Q64" t="s">
        <v>69</v>
      </c>
      <c r="R64" t="s">
        <v>68</v>
      </c>
      <c r="S64" t="str">
        <f t="shared" si="5"/>
        <v>A</v>
      </c>
      <c r="T64" t="s">
        <v>47</v>
      </c>
      <c r="U64" t="s">
        <v>48</v>
      </c>
      <c r="W64" t="s">
        <v>88</v>
      </c>
      <c r="X64" t="s">
        <v>126</v>
      </c>
      <c r="Y64" t="str">
        <f t="shared" si="6"/>
        <v>Field Operations</v>
      </c>
      <c r="Z64" s="2">
        <v>19395</v>
      </c>
      <c r="AA64" t="s">
        <v>166</v>
      </c>
      <c r="AB64" t="s">
        <v>115</v>
      </c>
      <c r="AC64" t="s">
        <v>53</v>
      </c>
      <c r="AD64">
        <v>25634</v>
      </c>
      <c r="AE64" t="s">
        <v>129</v>
      </c>
      <c r="AF64" t="s">
        <v>143</v>
      </c>
      <c r="AG64" t="s">
        <v>56</v>
      </c>
      <c r="AH64">
        <v>2</v>
      </c>
      <c r="AI64">
        <v>3489</v>
      </c>
      <c r="AJ64" t="str">
        <f t="shared" si="7"/>
        <v>48</v>
      </c>
      <c r="AK64" s="2">
        <v>44632</v>
      </c>
      <c r="AL64">
        <v>2</v>
      </c>
      <c r="AM64">
        <v>4</v>
      </c>
      <c r="AN64">
        <v>5</v>
      </c>
      <c r="AO64" s="1">
        <v>45109</v>
      </c>
      <c r="AP64" t="s">
        <v>103</v>
      </c>
      <c r="AQ64" t="s">
        <v>59</v>
      </c>
      <c r="AR64" t="s">
        <v>130</v>
      </c>
      <c r="AS64" t="s">
        <v>622</v>
      </c>
      <c r="AT64" t="s">
        <v>623</v>
      </c>
      <c r="AU64">
        <v>1</v>
      </c>
      <c r="AV64">
        <v>131.41</v>
      </c>
    </row>
    <row r="65" spans="1:48" x14ac:dyDescent="0.35">
      <c r="A65" t="s">
        <v>624</v>
      </c>
      <c r="B65" t="str">
        <f t="shared" si="0"/>
        <v>W</v>
      </c>
      <c r="C65" t="s">
        <v>298</v>
      </c>
      <c r="D65" t="str">
        <f t="shared" si="1"/>
        <v>Weston Preston</v>
      </c>
      <c r="E65" s="1">
        <v>43507</v>
      </c>
      <c r="F65" s="3">
        <f>YEAR(Table1[[#This Row],[StartDate]])</f>
        <v>2019</v>
      </c>
      <c r="G65" s="3">
        <f t="shared" si="2"/>
        <v>2</v>
      </c>
      <c r="H65" s="2">
        <f t="shared" ca="1" si="3"/>
        <v>46202</v>
      </c>
      <c r="J65">
        <f t="shared" ca="1" si="4"/>
        <v>7</v>
      </c>
      <c r="K65" t="str" cm="1">
        <f t="array" aca="1" ref="K65" ca="1">_xlfn.IFS(J65&lt;1, "New", J65&lt;3, _xleta.MID, J65&gt;=3, "Senior")</f>
        <v>Senior</v>
      </c>
      <c r="L65" t="s">
        <v>82</v>
      </c>
      <c r="M65" t="s">
        <v>625</v>
      </c>
      <c r="N65" t="s">
        <v>626</v>
      </c>
      <c r="O65" t="s">
        <v>194</v>
      </c>
      <c r="P65" t="s">
        <v>44</v>
      </c>
      <c r="Q65" t="s">
        <v>69</v>
      </c>
      <c r="R65" t="s">
        <v>68</v>
      </c>
      <c r="S65" t="str">
        <f t="shared" si="5"/>
        <v>A</v>
      </c>
      <c r="T65" t="s">
        <v>69</v>
      </c>
      <c r="U65" t="s">
        <v>48</v>
      </c>
      <c r="W65" t="s">
        <v>88</v>
      </c>
      <c r="X65" t="s">
        <v>89</v>
      </c>
      <c r="Y65" t="str">
        <f t="shared" si="6"/>
        <v>General - Sga</v>
      </c>
      <c r="Z65" s="2">
        <v>33518</v>
      </c>
      <c r="AA65" t="s">
        <v>166</v>
      </c>
      <c r="AB65" t="s">
        <v>261</v>
      </c>
      <c r="AC65" t="s">
        <v>53</v>
      </c>
      <c r="AD65">
        <v>37965</v>
      </c>
      <c r="AE65" t="s">
        <v>74</v>
      </c>
      <c r="AF65" t="s">
        <v>143</v>
      </c>
      <c r="AG65" t="s">
        <v>56</v>
      </c>
      <c r="AH65">
        <v>2</v>
      </c>
      <c r="AI65">
        <v>3490</v>
      </c>
      <c r="AJ65" t="str">
        <f t="shared" si="7"/>
        <v>49</v>
      </c>
      <c r="AK65" s="2">
        <v>44905</v>
      </c>
      <c r="AL65">
        <v>5</v>
      </c>
      <c r="AM65">
        <v>3</v>
      </c>
      <c r="AN65">
        <v>2</v>
      </c>
      <c r="AO65" s="1">
        <v>45126</v>
      </c>
      <c r="AP65" t="s">
        <v>118</v>
      </c>
      <c r="AQ65" t="s">
        <v>59</v>
      </c>
      <c r="AR65" t="s">
        <v>60</v>
      </c>
      <c r="AS65" t="s">
        <v>627</v>
      </c>
      <c r="AT65" t="s">
        <v>628</v>
      </c>
      <c r="AU65">
        <v>3</v>
      </c>
      <c r="AV65">
        <v>389.59</v>
      </c>
    </row>
    <row r="66" spans="1:48" x14ac:dyDescent="0.35">
      <c r="A66" t="s">
        <v>629</v>
      </c>
      <c r="B66" t="str">
        <f t="shared" ref="B66:B129" si="8">LEFT(A66,1)</f>
        <v>L</v>
      </c>
      <c r="C66" t="s">
        <v>630</v>
      </c>
      <c r="D66" t="str">
        <f t="shared" ref="D66:D129" si="9">_xlfn.TEXTJOIN(" ",TRUE,A66,C66)</f>
        <v>Lennon Buchanan</v>
      </c>
      <c r="E66" s="1">
        <v>44222</v>
      </c>
      <c r="F66" s="3">
        <f>YEAR(Table1[[#This Row],[StartDate]])</f>
        <v>2021</v>
      </c>
      <c r="G66" s="3">
        <f t="shared" ref="G66:G129" si="10">MONTH(E66)</f>
        <v>1</v>
      </c>
      <c r="H66" s="2">
        <f t="shared" ref="H66:H129" ca="1" si="11">TODAY()</f>
        <v>46202</v>
      </c>
      <c r="J66">
        <f t="shared" ref="J66:J129" ca="1" si="12">DATEDIF(E66, TODAY(), "y")</f>
        <v>5</v>
      </c>
      <c r="K66" t="str" cm="1">
        <f t="array" aca="1" ref="K66" ca="1">_xlfn.IFS(J66&lt;1, "New", J66&lt;3, _xleta.MID, J66&gt;=3, "Senior")</f>
        <v>Senior</v>
      </c>
      <c r="L66" t="s">
        <v>82</v>
      </c>
      <c r="M66" t="s">
        <v>631</v>
      </c>
      <c r="N66" t="s">
        <v>632</v>
      </c>
      <c r="O66" t="s">
        <v>163</v>
      </c>
      <c r="P66" t="s">
        <v>44</v>
      </c>
      <c r="Q66" t="s">
        <v>45</v>
      </c>
      <c r="R66" t="s">
        <v>87</v>
      </c>
      <c r="S66" t="str">
        <f t="shared" ref="S66:S129" si="13">RIGHT(R66,1)</f>
        <v>B</v>
      </c>
      <c r="T66" t="s">
        <v>86</v>
      </c>
      <c r="U66" t="s">
        <v>48</v>
      </c>
      <c r="W66" t="s">
        <v>88</v>
      </c>
      <c r="X66" t="s">
        <v>126</v>
      </c>
      <c r="Y66" t="str">
        <f t="shared" ref="Y66:Y129" si="14">PROPER(X66)</f>
        <v>Field Operations</v>
      </c>
      <c r="Z66" s="2">
        <v>26701</v>
      </c>
      <c r="AA66" t="s">
        <v>166</v>
      </c>
      <c r="AB66" t="s">
        <v>128</v>
      </c>
      <c r="AC66" t="s">
        <v>73</v>
      </c>
      <c r="AD66">
        <v>39504</v>
      </c>
      <c r="AE66" t="s">
        <v>54</v>
      </c>
      <c r="AF66" t="s">
        <v>55</v>
      </c>
      <c r="AG66" t="s">
        <v>56</v>
      </c>
      <c r="AH66">
        <v>5</v>
      </c>
      <c r="AI66">
        <v>3491</v>
      </c>
      <c r="AJ66" t="str">
        <f t="shared" ref="AJ66:AJ129" si="15">MID(AI66,2,2)</f>
        <v>49</v>
      </c>
      <c r="AK66" s="2">
        <v>44843</v>
      </c>
      <c r="AL66">
        <v>3</v>
      </c>
      <c r="AM66">
        <v>4</v>
      </c>
      <c r="AN66">
        <v>5</v>
      </c>
      <c r="AO66" s="1">
        <v>45121</v>
      </c>
      <c r="AP66" t="s">
        <v>103</v>
      </c>
      <c r="AQ66" t="s">
        <v>59</v>
      </c>
      <c r="AR66" t="s">
        <v>77</v>
      </c>
      <c r="AS66" t="s">
        <v>633</v>
      </c>
      <c r="AT66" t="s">
        <v>634</v>
      </c>
      <c r="AU66">
        <v>3</v>
      </c>
      <c r="AV66">
        <v>442.56</v>
      </c>
    </row>
    <row r="67" spans="1:48" x14ac:dyDescent="0.35">
      <c r="A67" t="s">
        <v>635</v>
      </c>
      <c r="B67" t="str">
        <f t="shared" si="8"/>
        <v>V</v>
      </c>
      <c r="C67" t="s">
        <v>636</v>
      </c>
      <c r="D67" t="str">
        <f t="shared" si="9"/>
        <v>Vicente Merritt</v>
      </c>
      <c r="E67" s="1">
        <v>43795</v>
      </c>
      <c r="F67" s="3">
        <f>YEAR(Table1[[#This Row],[StartDate]])</f>
        <v>2019</v>
      </c>
      <c r="G67" s="3">
        <f t="shared" si="10"/>
        <v>11</v>
      </c>
      <c r="H67" s="2">
        <f t="shared" ca="1" si="11"/>
        <v>46202</v>
      </c>
      <c r="J67">
        <f t="shared" ca="1" si="12"/>
        <v>6</v>
      </c>
      <c r="K67" t="str" cm="1">
        <f t="array" aca="1" ref="K67" ca="1">_xlfn.IFS(J67&lt;1, "New", J67&lt;3, _xleta.MID, J67&gt;=3, "Senior")</f>
        <v>Senior</v>
      </c>
      <c r="L67" t="s">
        <v>82</v>
      </c>
      <c r="M67" t="s">
        <v>637</v>
      </c>
      <c r="N67" t="s">
        <v>638</v>
      </c>
      <c r="O67" t="s">
        <v>85</v>
      </c>
      <c r="P67" t="s">
        <v>44</v>
      </c>
      <c r="Q67" t="s">
        <v>86</v>
      </c>
      <c r="R67" t="s">
        <v>46</v>
      </c>
      <c r="S67" t="str">
        <f t="shared" si="13"/>
        <v>C</v>
      </c>
      <c r="T67" t="s">
        <v>86</v>
      </c>
      <c r="U67" t="s">
        <v>48</v>
      </c>
      <c r="W67" t="s">
        <v>88</v>
      </c>
      <c r="X67" t="s">
        <v>112</v>
      </c>
      <c r="Y67" t="str">
        <f t="shared" si="14"/>
        <v>General - Con</v>
      </c>
      <c r="Z67" s="2">
        <v>34182</v>
      </c>
      <c r="AA67" t="s">
        <v>208</v>
      </c>
      <c r="AB67" t="s">
        <v>99</v>
      </c>
      <c r="AC67" t="s">
        <v>73</v>
      </c>
      <c r="AD67">
        <v>31676</v>
      </c>
      <c r="AE67" t="s">
        <v>176</v>
      </c>
      <c r="AF67" t="s">
        <v>116</v>
      </c>
      <c r="AG67" t="s">
        <v>56</v>
      </c>
      <c r="AH67">
        <v>1</v>
      </c>
      <c r="AI67">
        <v>3492</v>
      </c>
      <c r="AJ67" t="str">
        <f t="shared" si="15"/>
        <v>49</v>
      </c>
      <c r="AK67" t="s">
        <v>639</v>
      </c>
      <c r="AL67">
        <v>1</v>
      </c>
      <c r="AM67">
        <v>5</v>
      </c>
      <c r="AN67">
        <v>5</v>
      </c>
      <c r="AO67" s="1">
        <v>44810</v>
      </c>
      <c r="AP67" t="s">
        <v>103</v>
      </c>
      <c r="AQ67" t="s">
        <v>59</v>
      </c>
      <c r="AR67" t="s">
        <v>77</v>
      </c>
      <c r="AS67" t="s">
        <v>640</v>
      </c>
      <c r="AT67" t="s">
        <v>641</v>
      </c>
      <c r="AU67">
        <v>3</v>
      </c>
      <c r="AV67">
        <v>327.66000000000003</v>
      </c>
    </row>
    <row r="68" spans="1:48" x14ac:dyDescent="0.35">
      <c r="A68" t="s">
        <v>642</v>
      </c>
      <c r="B68" t="str">
        <f t="shared" si="8"/>
        <v>H</v>
      </c>
      <c r="C68" t="s">
        <v>643</v>
      </c>
      <c r="D68" t="str">
        <f t="shared" si="9"/>
        <v>Hugo Clay</v>
      </c>
      <c r="E68" s="1">
        <v>43661</v>
      </c>
      <c r="F68" s="3">
        <f>YEAR(Table1[[#This Row],[StartDate]])</f>
        <v>2019</v>
      </c>
      <c r="G68" s="3">
        <f t="shared" si="10"/>
        <v>7</v>
      </c>
      <c r="H68" s="2">
        <f t="shared" ca="1" si="11"/>
        <v>46202</v>
      </c>
      <c r="J68">
        <f t="shared" ca="1" si="12"/>
        <v>6</v>
      </c>
      <c r="K68" t="str" cm="1">
        <f t="array" aca="1" ref="K68" ca="1">_xlfn.IFS(J68&lt;1, "New", J68&lt;3, _xleta.MID, J68&gt;=3, "Senior")</f>
        <v>Senior</v>
      </c>
      <c r="L68" t="s">
        <v>82</v>
      </c>
      <c r="M68" t="s">
        <v>644</v>
      </c>
      <c r="N68" t="s">
        <v>645</v>
      </c>
      <c r="O68" t="s">
        <v>237</v>
      </c>
      <c r="P68" t="s">
        <v>44</v>
      </c>
      <c r="Q68" t="s">
        <v>86</v>
      </c>
      <c r="R68" t="s">
        <v>46</v>
      </c>
      <c r="S68" t="str">
        <f t="shared" si="13"/>
        <v>C</v>
      </c>
      <c r="T68" t="s">
        <v>86</v>
      </c>
      <c r="U68" t="s">
        <v>48</v>
      </c>
      <c r="W68" t="s">
        <v>88</v>
      </c>
      <c r="X68" t="s">
        <v>250</v>
      </c>
      <c r="Y68" t="str">
        <f t="shared" si="14"/>
        <v>Project Management - Con</v>
      </c>
      <c r="Z68" t="s">
        <v>646</v>
      </c>
      <c r="AA68" t="s">
        <v>208</v>
      </c>
      <c r="AB68" t="s">
        <v>647</v>
      </c>
      <c r="AC68" t="s">
        <v>73</v>
      </c>
      <c r="AD68">
        <v>28784</v>
      </c>
      <c r="AE68" t="s">
        <v>176</v>
      </c>
      <c r="AF68" t="s">
        <v>55</v>
      </c>
      <c r="AG68" t="s">
        <v>56</v>
      </c>
      <c r="AH68">
        <v>5</v>
      </c>
      <c r="AI68">
        <v>3493</v>
      </c>
      <c r="AJ68" t="str">
        <f t="shared" si="15"/>
        <v>49</v>
      </c>
      <c r="AK68" s="2">
        <v>44961</v>
      </c>
      <c r="AL68">
        <v>3</v>
      </c>
      <c r="AM68">
        <v>1</v>
      </c>
      <c r="AN68">
        <v>5</v>
      </c>
      <c r="AO68" s="1">
        <v>44976</v>
      </c>
      <c r="AP68" t="s">
        <v>103</v>
      </c>
      <c r="AQ68" t="s">
        <v>59</v>
      </c>
      <c r="AR68" t="s">
        <v>104</v>
      </c>
      <c r="AS68" t="s">
        <v>648</v>
      </c>
      <c r="AT68" t="s">
        <v>649</v>
      </c>
      <c r="AU68">
        <v>3</v>
      </c>
      <c r="AV68">
        <v>400.95</v>
      </c>
    </row>
    <row r="69" spans="1:48" x14ac:dyDescent="0.35">
      <c r="A69" t="s">
        <v>650</v>
      </c>
      <c r="B69" t="str">
        <f t="shared" si="8"/>
        <v>C</v>
      </c>
      <c r="C69" t="s">
        <v>651</v>
      </c>
      <c r="D69" t="str">
        <f t="shared" si="9"/>
        <v>Cohen Raymond</v>
      </c>
      <c r="E69" s="1">
        <v>44000</v>
      </c>
      <c r="F69" s="3">
        <f>YEAR(Table1[[#This Row],[StartDate]])</f>
        <v>2020</v>
      </c>
      <c r="G69" s="3">
        <f t="shared" si="10"/>
        <v>6</v>
      </c>
      <c r="H69" s="2">
        <f t="shared" ca="1" si="11"/>
        <v>46202</v>
      </c>
      <c r="J69">
        <f t="shared" ca="1" si="12"/>
        <v>6</v>
      </c>
      <c r="K69" t="str" cm="1">
        <f t="array" aca="1" ref="K69" ca="1">_xlfn.IFS(J69&lt;1, "New", J69&lt;3, _xleta.MID, J69&gt;=3, "Senior")</f>
        <v>Senior</v>
      </c>
      <c r="L69" t="s">
        <v>82</v>
      </c>
      <c r="M69" t="s">
        <v>652</v>
      </c>
      <c r="N69" t="s">
        <v>653</v>
      </c>
      <c r="O69" t="s">
        <v>184</v>
      </c>
      <c r="P69" t="s">
        <v>44</v>
      </c>
      <c r="Q69" t="s">
        <v>45</v>
      </c>
      <c r="R69" t="s">
        <v>87</v>
      </c>
      <c r="S69" t="str">
        <f t="shared" si="13"/>
        <v>B</v>
      </c>
      <c r="T69" t="s">
        <v>86</v>
      </c>
      <c r="U69" t="s">
        <v>48</v>
      </c>
      <c r="W69" t="s">
        <v>88</v>
      </c>
      <c r="X69" t="s">
        <v>112</v>
      </c>
      <c r="Y69" t="str">
        <f t="shared" si="14"/>
        <v>General - Con</v>
      </c>
      <c r="Z69" s="2">
        <v>34548</v>
      </c>
      <c r="AA69" t="s">
        <v>208</v>
      </c>
      <c r="AB69" t="s">
        <v>142</v>
      </c>
      <c r="AC69" t="s">
        <v>73</v>
      </c>
      <c r="AD69">
        <v>90983</v>
      </c>
      <c r="AE69" t="s">
        <v>129</v>
      </c>
      <c r="AF69" t="s">
        <v>101</v>
      </c>
      <c r="AG69" t="s">
        <v>56</v>
      </c>
      <c r="AH69">
        <v>4</v>
      </c>
      <c r="AI69">
        <v>3494</v>
      </c>
      <c r="AJ69" t="str">
        <f t="shared" si="15"/>
        <v>49</v>
      </c>
      <c r="AK69" t="s">
        <v>654</v>
      </c>
      <c r="AL69">
        <v>1</v>
      </c>
      <c r="AM69">
        <v>2</v>
      </c>
      <c r="AN69">
        <v>1</v>
      </c>
      <c r="AO69" s="1">
        <v>44968</v>
      </c>
      <c r="AP69" t="s">
        <v>118</v>
      </c>
      <c r="AQ69" t="s">
        <v>59</v>
      </c>
      <c r="AR69" t="s">
        <v>104</v>
      </c>
      <c r="AS69" t="s">
        <v>655</v>
      </c>
      <c r="AT69" t="s">
        <v>656</v>
      </c>
      <c r="AU69">
        <v>2</v>
      </c>
      <c r="AV69">
        <v>910.45</v>
      </c>
    </row>
    <row r="70" spans="1:48" x14ac:dyDescent="0.35">
      <c r="A70" t="s">
        <v>657</v>
      </c>
      <c r="B70" t="str">
        <f t="shared" si="8"/>
        <v>T</v>
      </c>
      <c r="C70" t="s">
        <v>658</v>
      </c>
      <c r="D70" t="str">
        <f t="shared" si="9"/>
        <v>Tia Ellis</v>
      </c>
      <c r="E70" s="1">
        <v>45099</v>
      </c>
      <c r="F70" s="3">
        <f>YEAR(Table1[[#This Row],[StartDate]])</f>
        <v>2023</v>
      </c>
      <c r="G70" s="3">
        <f t="shared" si="10"/>
        <v>6</v>
      </c>
      <c r="H70" s="2">
        <f t="shared" ca="1" si="11"/>
        <v>46202</v>
      </c>
      <c r="I70" s="1">
        <v>45129</v>
      </c>
      <c r="J70" s="4">
        <f t="shared" ca="1" si="12"/>
        <v>3</v>
      </c>
      <c r="K70" s="4" t="str" cm="1">
        <f t="array" aca="1" ref="K70" ca="1">_xlfn.IFS(J70&lt;1, "New", J70&lt;3, _xleta.MID, J70&gt;=3, "Senior")</f>
        <v>Senior</v>
      </c>
      <c r="L70" t="s">
        <v>82</v>
      </c>
      <c r="M70" t="s">
        <v>659</v>
      </c>
      <c r="N70" t="s">
        <v>660</v>
      </c>
      <c r="O70" t="s">
        <v>111</v>
      </c>
      <c r="P70" t="s">
        <v>44</v>
      </c>
      <c r="Q70" t="s">
        <v>69</v>
      </c>
      <c r="R70" t="s">
        <v>87</v>
      </c>
      <c r="S70" t="str">
        <f t="shared" si="13"/>
        <v>B</v>
      </c>
      <c r="T70" t="s">
        <v>47</v>
      </c>
      <c r="U70" t="s">
        <v>195</v>
      </c>
      <c r="V70" t="s">
        <v>661</v>
      </c>
      <c r="W70" t="s">
        <v>88</v>
      </c>
      <c r="X70" t="s">
        <v>459</v>
      </c>
      <c r="Y70" t="str">
        <f t="shared" si="14"/>
        <v>Wireline Construction</v>
      </c>
      <c r="Z70" t="s">
        <v>662</v>
      </c>
      <c r="AA70" t="s">
        <v>186</v>
      </c>
      <c r="AB70" t="s">
        <v>115</v>
      </c>
      <c r="AC70" t="s">
        <v>73</v>
      </c>
      <c r="AD70">
        <v>1115</v>
      </c>
      <c r="AE70" t="s">
        <v>100</v>
      </c>
      <c r="AF70" t="s">
        <v>116</v>
      </c>
      <c r="AG70" t="s">
        <v>56</v>
      </c>
      <c r="AH70">
        <v>4</v>
      </c>
      <c r="AI70">
        <v>3495</v>
      </c>
      <c r="AJ70" t="str">
        <f t="shared" si="15"/>
        <v>49</v>
      </c>
      <c r="AK70" s="2">
        <v>44782</v>
      </c>
      <c r="AL70">
        <v>4</v>
      </c>
      <c r="AM70">
        <v>3</v>
      </c>
      <c r="AN70">
        <v>5</v>
      </c>
      <c r="AO70" s="1">
        <v>44916</v>
      </c>
      <c r="AP70" t="s">
        <v>75</v>
      </c>
      <c r="AQ70" t="s">
        <v>76</v>
      </c>
      <c r="AR70" t="s">
        <v>130</v>
      </c>
      <c r="AS70" t="s">
        <v>663</v>
      </c>
      <c r="AT70" t="s">
        <v>664</v>
      </c>
      <c r="AU70">
        <v>1</v>
      </c>
      <c r="AV70">
        <v>701.55</v>
      </c>
    </row>
    <row r="71" spans="1:48" x14ac:dyDescent="0.35">
      <c r="A71" t="s">
        <v>665</v>
      </c>
      <c r="B71" t="str">
        <f t="shared" si="8"/>
        <v>A</v>
      </c>
      <c r="C71" t="s">
        <v>666</v>
      </c>
      <c r="D71" t="str">
        <f t="shared" si="9"/>
        <v>Aspen Bentley</v>
      </c>
      <c r="E71" s="1">
        <v>44532</v>
      </c>
      <c r="F71" s="3">
        <f>YEAR(Table1[[#This Row],[StartDate]])</f>
        <v>2021</v>
      </c>
      <c r="G71" s="3">
        <f t="shared" si="10"/>
        <v>12</v>
      </c>
      <c r="H71" s="2">
        <f t="shared" ca="1" si="11"/>
        <v>46202</v>
      </c>
      <c r="J71">
        <f t="shared" ca="1" si="12"/>
        <v>4</v>
      </c>
      <c r="K71" t="str" cm="1">
        <f t="array" aca="1" ref="K71" ca="1">_xlfn.IFS(J71&lt;1, "New", J71&lt;3, _xleta.MID, J71&gt;=3, "Senior")</f>
        <v>Senior</v>
      </c>
      <c r="L71" t="s">
        <v>82</v>
      </c>
      <c r="M71" t="s">
        <v>667</v>
      </c>
      <c r="N71" t="s">
        <v>668</v>
      </c>
      <c r="O71" t="s">
        <v>137</v>
      </c>
      <c r="P71" t="s">
        <v>44</v>
      </c>
      <c r="Q71" t="s">
        <v>45</v>
      </c>
      <c r="R71" t="s">
        <v>68</v>
      </c>
      <c r="S71" t="str">
        <f t="shared" si="13"/>
        <v>A</v>
      </c>
      <c r="T71" t="s">
        <v>69</v>
      </c>
      <c r="U71" t="s">
        <v>48</v>
      </c>
      <c r="W71" t="s">
        <v>88</v>
      </c>
      <c r="X71" t="s">
        <v>89</v>
      </c>
      <c r="Y71" t="str">
        <f t="shared" si="14"/>
        <v>General - Sga</v>
      </c>
      <c r="Z71" t="s">
        <v>669</v>
      </c>
      <c r="AA71" t="s">
        <v>141</v>
      </c>
      <c r="AB71" t="s">
        <v>608</v>
      </c>
      <c r="AC71" t="s">
        <v>73</v>
      </c>
      <c r="AD71">
        <v>72233</v>
      </c>
      <c r="AE71" t="s">
        <v>100</v>
      </c>
      <c r="AF71" t="s">
        <v>55</v>
      </c>
      <c r="AG71" t="s">
        <v>56</v>
      </c>
      <c r="AH71">
        <v>5</v>
      </c>
      <c r="AI71">
        <v>3496</v>
      </c>
      <c r="AJ71" t="str">
        <f t="shared" si="15"/>
        <v>49</v>
      </c>
      <c r="AK71" t="s">
        <v>670</v>
      </c>
      <c r="AL71">
        <v>1</v>
      </c>
      <c r="AM71">
        <v>3</v>
      </c>
      <c r="AN71">
        <v>2</v>
      </c>
      <c r="AO71" s="1">
        <v>44973</v>
      </c>
      <c r="AP71" t="s">
        <v>103</v>
      </c>
      <c r="AQ71" t="s">
        <v>59</v>
      </c>
      <c r="AR71" t="s">
        <v>77</v>
      </c>
      <c r="AS71" t="s">
        <v>671</v>
      </c>
      <c r="AT71" t="s">
        <v>672</v>
      </c>
      <c r="AU71">
        <v>1</v>
      </c>
      <c r="AV71">
        <v>806.87</v>
      </c>
    </row>
    <row r="72" spans="1:48" x14ac:dyDescent="0.35">
      <c r="A72" t="s">
        <v>673</v>
      </c>
      <c r="B72" t="str">
        <f t="shared" si="8"/>
        <v>G</v>
      </c>
      <c r="C72" t="s">
        <v>674</v>
      </c>
      <c r="D72" t="str">
        <f t="shared" si="9"/>
        <v>Graham Rodriguez</v>
      </c>
      <c r="E72" s="1">
        <v>44538</v>
      </c>
      <c r="F72" s="3">
        <f>YEAR(Table1[[#This Row],[StartDate]])</f>
        <v>2021</v>
      </c>
      <c r="G72" s="3">
        <f t="shared" si="10"/>
        <v>12</v>
      </c>
      <c r="H72" s="2">
        <f t="shared" ca="1" si="11"/>
        <v>46202</v>
      </c>
      <c r="J72">
        <f t="shared" ca="1" si="12"/>
        <v>4</v>
      </c>
      <c r="K72" t="str" cm="1">
        <f t="array" aca="1" ref="K72" ca="1">_xlfn.IFS(J72&lt;1, "New", J72&lt;3, _xleta.MID, J72&gt;=3, "Senior")</f>
        <v>Senior</v>
      </c>
      <c r="L72" t="s">
        <v>82</v>
      </c>
      <c r="M72" t="s">
        <v>675</v>
      </c>
      <c r="N72" t="s">
        <v>676</v>
      </c>
      <c r="O72" t="s">
        <v>111</v>
      </c>
      <c r="P72" t="s">
        <v>44</v>
      </c>
      <c r="Q72" t="s">
        <v>69</v>
      </c>
      <c r="R72" t="s">
        <v>46</v>
      </c>
      <c r="S72" t="str">
        <f t="shared" si="13"/>
        <v>C</v>
      </c>
      <c r="T72" t="s">
        <v>47</v>
      </c>
      <c r="U72" t="s">
        <v>48</v>
      </c>
      <c r="W72" t="s">
        <v>88</v>
      </c>
      <c r="X72" t="s">
        <v>250</v>
      </c>
      <c r="Y72" t="str">
        <f t="shared" si="14"/>
        <v>Project Management - Con</v>
      </c>
      <c r="Z72" t="s">
        <v>677</v>
      </c>
      <c r="AA72" t="s">
        <v>154</v>
      </c>
      <c r="AB72" t="s">
        <v>230</v>
      </c>
      <c r="AC72" t="s">
        <v>53</v>
      </c>
      <c r="AD72">
        <v>58210</v>
      </c>
      <c r="AE72" t="s">
        <v>74</v>
      </c>
      <c r="AF72" t="s">
        <v>55</v>
      </c>
      <c r="AG72" t="s">
        <v>56</v>
      </c>
      <c r="AH72">
        <v>1</v>
      </c>
      <c r="AI72">
        <v>3497</v>
      </c>
      <c r="AJ72" t="str">
        <f t="shared" si="15"/>
        <v>49</v>
      </c>
      <c r="AK72" t="s">
        <v>419</v>
      </c>
      <c r="AL72">
        <v>2</v>
      </c>
      <c r="AM72">
        <v>3</v>
      </c>
      <c r="AN72">
        <v>4</v>
      </c>
      <c r="AO72" s="1">
        <v>44996</v>
      </c>
      <c r="AP72" t="s">
        <v>221</v>
      </c>
      <c r="AQ72" t="s">
        <v>59</v>
      </c>
      <c r="AR72" t="s">
        <v>104</v>
      </c>
      <c r="AS72" t="s">
        <v>678</v>
      </c>
      <c r="AT72" t="s">
        <v>679</v>
      </c>
      <c r="AU72">
        <v>2</v>
      </c>
      <c r="AV72">
        <v>184.21</v>
      </c>
    </row>
    <row r="73" spans="1:48" x14ac:dyDescent="0.35">
      <c r="A73" t="s">
        <v>680</v>
      </c>
      <c r="B73" t="str">
        <f t="shared" si="8"/>
        <v>J</v>
      </c>
      <c r="C73" t="s">
        <v>681</v>
      </c>
      <c r="D73" t="str">
        <f t="shared" si="9"/>
        <v>Joel Mcmillan</v>
      </c>
      <c r="E73" s="1">
        <v>45042</v>
      </c>
      <c r="F73" s="3">
        <f>YEAR(Table1[[#This Row],[StartDate]])</f>
        <v>2023</v>
      </c>
      <c r="G73" s="3">
        <f t="shared" si="10"/>
        <v>4</v>
      </c>
      <c r="H73" s="2">
        <f t="shared" ca="1" si="11"/>
        <v>46202</v>
      </c>
      <c r="I73" s="1">
        <v>45099</v>
      </c>
      <c r="J73" s="4">
        <f t="shared" ca="1" si="12"/>
        <v>3</v>
      </c>
      <c r="K73" s="4" t="str" cm="1">
        <f t="array" aca="1" ref="K73" ca="1">_xlfn.IFS(J73&lt;1, "New", J73&lt;3, _xleta.MID, J73&gt;=3, "Senior")</f>
        <v>Senior</v>
      </c>
      <c r="L73" t="s">
        <v>82</v>
      </c>
      <c r="M73" t="s">
        <v>682</v>
      </c>
      <c r="N73" t="s">
        <v>683</v>
      </c>
      <c r="O73" t="s">
        <v>237</v>
      </c>
      <c r="P73" t="s">
        <v>44</v>
      </c>
      <c r="Q73" t="s">
        <v>86</v>
      </c>
      <c r="R73" t="s">
        <v>68</v>
      </c>
      <c r="S73" t="str">
        <f t="shared" si="13"/>
        <v>A</v>
      </c>
      <c r="T73" t="s">
        <v>86</v>
      </c>
      <c r="U73" t="s">
        <v>248</v>
      </c>
      <c r="V73" t="s">
        <v>684</v>
      </c>
      <c r="W73" t="s">
        <v>88</v>
      </c>
      <c r="X73" t="s">
        <v>89</v>
      </c>
      <c r="Y73" t="str">
        <f t="shared" si="14"/>
        <v>General - Sga</v>
      </c>
      <c r="Z73" t="s">
        <v>685</v>
      </c>
      <c r="AA73" t="s">
        <v>218</v>
      </c>
      <c r="AB73" t="s">
        <v>115</v>
      </c>
      <c r="AC73" t="s">
        <v>53</v>
      </c>
      <c r="AD73">
        <v>36087</v>
      </c>
      <c r="AE73" t="s">
        <v>54</v>
      </c>
      <c r="AF73" t="s">
        <v>55</v>
      </c>
      <c r="AG73" t="s">
        <v>56</v>
      </c>
      <c r="AH73">
        <v>2</v>
      </c>
      <c r="AI73">
        <v>3498</v>
      </c>
      <c r="AJ73" t="str">
        <f t="shared" si="15"/>
        <v>49</v>
      </c>
      <c r="AK73" t="s">
        <v>686</v>
      </c>
      <c r="AL73">
        <v>3</v>
      </c>
      <c r="AM73">
        <v>3</v>
      </c>
      <c r="AN73">
        <v>4</v>
      </c>
      <c r="AO73" s="1">
        <v>45076</v>
      </c>
      <c r="AP73" t="s">
        <v>103</v>
      </c>
      <c r="AQ73" t="s">
        <v>76</v>
      </c>
      <c r="AR73" t="s">
        <v>60</v>
      </c>
      <c r="AS73" t="s">
        <v>687</v>
      </c>
      <c r="AT73" t="s">
        <v>688</v>
      </c>
      <c r="AU73">
        <v>1</v>
      </c>
      <c r="AV73">
        <v>208.43</v>
      </c>
    </row>
    <row r="74" spans="1:48" x14ac:dyDescent="0.35">
      <c r="A74" t="s">
        <v>689</v>
      </c>
      <c r="B74" t="str">
        <f t="shared" si="8"/>
        <v>M</v>
      </c>
      <c r="C74" t="s">
        <v>690</v>
      </c>
      <c r="D74" t="str">
        <f t="shared" si="9"/>
        <v>Maci Frost</v>
      </c>
      <c r="E74" s="1">
        <v>43368</v>
      </c>
      <c r="F74" s="3">
        <f>YEAR(Table1[[#This Row],[StartDate]])</f>
        <v>2018</v>
      </c>
      <c r="G74" s="3">
        <f t="shared" si="10"/>
        <v>9</v>
      </c>
      <c r="H74" s="2">
        <f t="shared" ca="1" si="11"/>
        <v>46202</v>
      </c>
      <c r="I74" s="1">
        <v>44550</v>
      </c>
      <c r="J74" s="4">
        <f t="shared" ca="1" si="12"/>
        <v>7</v>
      </c>
      <c r="K74" s="4" t="str" cm="1">
        <f t="array" aca="1" ref="K74" ca="1">_xlfn.IFS(J74&lt;1, "New", J74&lt;3, _xleta.MID, J74&gt;=3, "Senior")</f>
        <v>Senior</v>
      </c>
      <c r="L74" t="s">
        <v>82</v>
      </c>
      <c r="M74" t="s">
        <v>691</v>
      </c>
      <c r="N74" t="s">
        <v>692</v>
      </c>
      <c r="O74" t="s">
        <v>137</v>
      </c>
      <c r="P74" t="s">
        <v>44</v>
      </c>
      <c r="Q74" t="s">
        <v>69</v>
      </c>
      <c r="R74" t="s">
        <v>46</v>
      </c>
      <c r="S74" t="str">
        <f t="shared" si="13"/>
        <v>C</v>
      </c>
      <c r="T74" t="s">
        <v>47</v>
      </c>
      <c r="U74" t="s">
        <v>138</v>
      </c>
      <c r="V74" t="s">
        <v>693</v>
      </c>
      <c r="W74" t="s">
        <v>88</v>
      </c>
      <c r="X74" t="s">
        <v>126</v>
      </c>
      <c r="Y74" t="str">
        <f t="shared" si="14"/>
        <v>Field Operations</v>
      </c>
      <c r="Z74" t="s">
        <v>694</v>
      </c>
      <c r="AA74" t="s">
        <v>218</v>
      </c>
      <c r="AB74" t="s">
        <v>142</v>
      </c>
      <c r="AC74" t="s">
        <v>53</v>
      </c>
      <c r="AD74">
        <v>61457</v>
      </c>
      <c r="AE74" t="s">
        <v>176</v>
      </c>
      <c r="AF74" t="s">
        <v>55</v>
      </c>
      <c r="AG74" t="s">
        <v>56</v>
      </c>
      <c r="AH74">
        <v>5</v>
      </c>
      <c r="AI74">
        <v>3499</v>
      </c>
      <c r="AJ74" t="str">
        <f t="shared" si="15"/>
        <v>49</v>
      </c>
      <c r="AK74" t="s">
        <v>695</v>
      </c>
      <c r="AL74">
        <v>5</v>
      </c>
      <c r="AM74">
        <v>3</v>
      </c>
      <c r="AN74">
        <v>5</v>
      </c>
      <c r="AO74" s="1">
        <v>44956</v>
      </c>
      <c r="AP74" t="s">
        <v>118</v>
      </c>
      <c r="AQ74" t="s">
        <v>59</v>
      </c>
      <c r="AR74" t="s">
        <v>77</v>
      </c>
      <c r="AS74" t="s">
        <v>696</v>
      </c>
      <c r="AT74" t="s">
        <v>697</v>
      </c>
      <c r="AU74">
        <v>2</v>
      </c>
      <c r="AV74">
        <v>762.45</v>
      </c>
    </row>
    <row r="75" spans="1:48" x14ac:dyDescent="0.35">
      <c r="A75" t="s">
        <v>486</v>
      </c>
      <c r="B75" t="str">
        <f t="shared" si="8"/>
        <v>N</v>
      </c>
      <c r="C75" t="s">
        <v>698</v>
      </c>
      <c r="D75" t="str">
        <f t="shared" si="9"/>
        <v>Nevaeh Lucas</v>
      </c>
      <c r="E75" s="1">
        <v>43424</v>
      </c>
      <c r="F75" s="3">
        <f>YEAR(Table1[[#This Row],[StartDate]])</f>
        <v>2018</v>
      </c>
      <c r="G75" s="3">
        <f t="shared" si="10"/>
        <v>11</v>
      </c>
      <c r="H75" s="2">
        <f t="shared" ca="1" si="11"/>
        <v>46202</v>
      </c>
      <c r="I75" s="1">
        <v>44003</v>
      </c>
      <c r="J75" s="4">
        <f t="shared" ca="1" si="12"/>
        <v>7</v>
      </c>
      <c r="K75" s="4" t="str" cm="1">
        <f t="array" aca="1" ref="K75" ca="1">_xlfn.IFS(J75&lt;1, "New", J75&lt;3, _xleta.MID, J75&gt;=3, "Senior")</f>
        <v>Senior</v>
      </c>
      <c r="L75" t="s">
        <v>82</v>
      </c>
      <c r="M75" t="s">
        <v>699</v>
      </c>
      <c r="N75" t="s">
        <v>700</v>
      </c>
      <c r="O75" t="s">
        <v>163</v>
      </c>
      <c r="P75" t="s">
        <v>44</v>
      </c>
      <c r="Q75" t="s">
        <v>86</v>
      </c>
      <c r="R75" t="s">
        <v>87</v>
      </c>
      <c r="S75" t="str">
        <f t="shared" si="13"/>
        <v>B</v>
      </c>
      <c r="T75" t="s">
        <v>69</v>
      </c>
      <c r="U75" t="s">
        <v>248</v>
      </c>
      <c r="V75" t="s">
        <v>701</v>
      </c>
      <c r="W75" t="s">
        <v>88</v>
      </c>
      <c r="X75" t="s">
        <v>426</v>
      </c>
      <c r="Y75" t="str">
        <f t="shared" si="14"/>
        <v>Shop (Fleet)</v>
      </c>
      <c r="Z75" t="s">
        <v>702</v>
      </c>
      <c r="AA75" t="s">
        <v>166</v>
      </c>
      <c r="AB75" t="s">
        <v>428</v>
      </c>
      <c r="AC75" t="s">
        <v>53</v>
      </c>
      <c r="AD75">
        <v>80424</v>
      </c>
      <c r="AE75" t="s">
        <v>54</v>
      </c>
      <c r="AF75" t="s">
        <v>143</v>
      </c>
      <c r="AG75" t="s">
        <v>56</v>
      </c>
      <c r="AH75">
        <v>1</v>
      </c>
      <c r="AI75">
        <v>3500</v>
      </c>
      <c r="AJ75" t="str">
        <f t="shared" si="15"/>
        <v>50</v>
      </c>
      <c r="AK75" t="s">
        <v>703</v>
      </c>
      <c r="AL75">
        <v>4</v>
      </c>
      <c r="AM75">
        <v>1</v>
      </c>
      <c r="AN75">
        <v>4</v>
      </c>
      <c r="AO75" s="1">
        <v>45092</v>
      </c>
      <c r="AP75" t="s">
        <v>58</v>
      </c>
      <c r="AQ75" t="s">
        <v>76</v>
      </c>
      <c r="AR75" t="s">
        <v>77</v>
      </c>
      <c r="AS75" t="s">
        <v>704</v>
      </c>
      <c r="AT75" t="s">
        <v>705</v>
      </c>
      <c r="AU75">
        <v>4</v>
      </c>
      <c r="AV75">
        <v>779.79</v>
      </c>
    </row>
    <row r="76" spans="1:48" x14ac:dyDescent="0.35">
      <c r="A76" t="s">
        <v>706</v>
      </c>
      <c r="B76" t="str">
        <f t="shared" si="8"/>
        <v>G</v>
      </c>
      <c r="C76" t="s">
        <v>707</v>
      </c>
      <c r="D76" t="str">
        <f t="shared" si="9"/>
        <v>Garrett Zimmerman</v>
      </c>
      <c r="E76" s="1">
        <v>44073</v>
      </c>
      <c r="F76" s="3">
        <f>YEAR(Table1[[#This Row],[StartDate]])</f>
        <v>2020</v>
      </c>
      <c r="G76" s="3">
        <f t="shared" si="10"/>
        <v>8</v>
      </c>
      <c r="H76" s="2">
        <f t="shared" ca="1" si="11"/>
        <v>46202</v>
      </c>
      <c r="I76" s="1">
        <v>44803</v>
      </c>
      <c r="J76" s="4">
        <f t="shared" ca="1" si="12"/>
        <v>5</v>
      </c>
      <c r="K76" s="4" t="str" cm="1">
        <f t="array" aca="1" ref="K76" ca="1">_xlfn.IFS(J76&lt;1, "New", J76&lt;3, _xleta.MID, J76&gt;=3, "Senior")</f>
        <v>Senior</v>
      </c>
      <c r="L76" t="s">
        <v>82</v>
      </c>
      <c r="M76" t="s">
        <v>708</v>
      </c>
      <c r="N76" t="s">
        <v>709</v>
      </c>
      <c r="O76" t="s">
        <v>85</v>
      </c>
      <c r="P76" t="s">
        <v>283</v>
      </c>
      <c r="Q76" t="s">
        <v>69</v>
      </c>
      <c r="R76" t="s">
        <v>68</v>
      </c>
      <c r="S76" t="str">
        <f t="shared" si="13"/>
        <v>A</v>
      </c>
      <c r="T76" t="s">
        <v>69</v>
      </c>
      <c r="U76" t="s">
        <v>195</v>
      </c>
      <c r="V76" t="s">
        <v>710</v>
      </c>
      <c r="W76" t="s">
        <v>88</v>
      </c>
      <c r="X76" t="s">
        <v>112</v>
      </c>
      <c r="Y76" t="str">
        <f t="shared" si="14"/>
        <v>General - Con</v>
      </c>
      <c r="Z76" t="s">
        <v>711</v>
      </c>
      <c r="AA76" t="s">
        <v>166</v>
      </c>
      <c r="AB76" t="s">
        <v>142</v>
      </c>
      <c r="AC76" t="s">
        <v>73</v>
      </c>
      <c r="AD76">
        <v>6240</v>
      </c>
      <c r="AE76" t="s">
        <v>100</v>
      </c>
      <c r="AF76" t="s">
        <v>55</v>
      </c>
      <c r="AG76" t="s">
        <v>56</v>
      </c>
      <c r="AH76">
        <v>4</v>
      </c>
      <c r="AI76">
        <v>3501</v>
      </c>
      <c r="AJ76" t="str">
        <f t="shared" si="15"/>
        <v>50</v>
      </c>
      <c r="AK76" t="s">
        <v>712</v>
      </c>
      <c r="AL76">
        <v>2</v>
      </c>
      <c r="AM76">
        <v>3</v>
      </c>
      <c r="AN76">
        <v>4</v>
      </c>
      <c r="AO76" s="1">
        <v>45086</v>
      </c>
      <c r="AP76" t="s">
        <v>103</v>
      </c>
      <c r="AQ76" t="s">
        <v>76</v>
      </c>
      <c r="AR76" t="s">
        <v>130</v>
      </c>
      <c r="AS76" t="s">
        <v>713</v>
      </c>
      <c r="AT76" t="s">
        <v>714</v>
      </c>
      <c r="AU76">
        <v>3</v>
      </c>
      <c r="AV76">
        <v>135.94999999999999</v>
      </c>
    </row>
    <row r="77" spans="1:48" x14ac:dyDescent="0.35">
      <c r="A77" t="s">
        <v>715</v>
      </c>
      <c r="B77" t="str">
        <f t="shared" si="8"/>
        <v>E</v>
      </c>
      <c r="C77" t="s">
        <v>716</v>
      </c>
      <c r="D77" t="str">
        <f t="shared" si="9"/>
        <v>Eugene Marks</v>
      </c>
      <c r="E77" s="1">
        <v>43739</v>
      </c>
      <c r="F77" s="3">
        <f>YEAR(Table1[[#This Row],[StartDate]])</f>
        <v>2019</v>
      </c>
      <c r="G77" s="3">
        <f t="shared" si="10"/>
        <v>10</v>
      </c>
      <c r="H77" s="2">
        <f t="shared" ca="1" si="11"/>
        <v>46202</v>
      </c>
      <c r="J77">
        <f t="shared" ca="1" si="12"/>
        <v>6</v>
      </c>
      <c r="K77" t="str" cm="1">
        <f t="array" aca="1" ref="K77" ca="1">_xlfn.IFS(J77&lt;1, "New", J77&lt;3, _xleta.MID, J77&gt;=3, "Senior")</f>
        <v>Senior</v>
      </c>
      <c r="L77" t="s">
        <v>82</v>
      </c>
      <c r="M77" t="s">
        <v>717</v>
      </c>
      <c r="N77" t="s">
        <v>718</v>
      </c>
      <c r="O77" t="s">
        <v>125</v>
      </c>
      <c r="P77" t="s">
        <v>44</v>
      </c>
      <c r="Q77" t="s">
        <v>86</v>
      </c>
      <c r="R77" t="s">
        <v>46</v>
      </c>
      <c r="S77" t="str">
        <f t="shared" si="13"/>
        <v>C</v>
      </c>
      <c r="T77" t="s">
        <v>47</v>
      </c>
      <c r="U77" t="s">
        <v>48</v>
      </c>
      <c r="W77" t="s">
        <v>88</v>
      </c>
      <c r="X77" t="s">
        <v>206</v>
      </c>
      <c r="Y77" t="str">
        <f t="shared" si="14"/>
        <v>Splicing</v>
      </c>
      <c r="Z77" t="s">
        <v>719</v>
      </c>
      <c r="AA77" t="s">
        <v>166</v>
      </c>
      <c r="AB77" t="s">
        <v>720</v>
      </c>
      <c r="AC77" t="s">
        <v>73</v>
      </c>
      <c r="AD77">
        <v>49914</v>
      </c>
      <c r="AE77" t="s">
        <v>54</v>
      </c>
      <c r="AF77" t="s">
        <v>116</v>
      </c>
      <c r="AG77" t="s">
        <v>56</v>
      </c>
      <c r="AH77">
        <v>1</v>
      </c>
      <c r="AI77">
        <v>3502</v>
      </c>
      <c r="AJ77" t="str">
        <f t="shared" si="15"/>
        <v>50</v>
      </c>
      <c r="AK77" t="s">
        <v>402</v>
      </c>
      <c r="AL77">
        <v>5</v>
      </c>
      <c r="AM77">
        <v>3</v>
      </c>
      <c r="AN77">
        <v>5</v>
      </c>
      <c r="AO77" s="1">
        <v>44929</v>
      </c>
      <c r="AP77" t="s">
        <v>75</v>
      </c>
      <c r="AQ77" t="s">
        <v>76</v>
      </c>
      <c r="AR77" t="s">
        <v>77</v>
      </c>
      <c r="AS77" t="s">
        <v>721</v>
      </c>
      <c r="AT77" t="s">
        <v>722</v>
      </c>
      <c r="AU77">
        <v>3</v>
      </c>
      <c r="AV77">
        <v>427.12</v>
      </c>
    </row>
    <row r="78" spans="1:48" x14ac:dyDescent="0.35">
      <c r="A78" t="s">
        <v>723</v>
      </c>
      <c r="B78" t="str">
        <f t="shared" si="8"/>
        <v>G</v>
      </c>
      <c r="C78" t="s">
        <v>724</v>
      </c>
      <c r="D78" t="str">
        <f t="shared" si="9"/>
        <v>Geovanni Pugh</v>
      </c>
      <c r="E78" s="1">
        <v>44581</v>
      </c>
      <c r="F78" s="3">
        <f>YEAR(Table1[[#This Row],[StartDate]])</f>
        <v>2022</v>
      </c>
      <c r="G78" s="3">
        <f t="shared" si="10"/>
        <v>1</v>
      </c>
      <c r="H78" s="2">
        <f t="shared" ca="1" si="11"/>
        <v>46202</v>
      </c>
      <c r="J78">
        <f t="shared" ca="1" si="12"/>
        <v>4</v>
      </c>
      <c r="K78" t="str" cm="1">
        <f t="array" aca="1" ref="K78" ca="1">_xlfn.IFS(J78&lt;1, "New", J78&lt;3, _xleta.MID, J78&gt;=3, "Senior")</f>
        <v>Senior</v>
      </c>
      <c r="L78" t="s">
        <v>82</v>
      </c>
      <c r="M78" t="s">
        <v>725</v>
      </c>
      <c r="N78" t="s">
        <v>726</v>
      </c>
      <c r="O78" t="s">
        <v>43</v>
      </c>
      <c r="P78" t="s">
        <v>44</v>
      </c>
      <c r="Q78" t="s">
        <v>69</v>
      </c>
      <c r="R78" t="s">
        <v>68</v>
      </c>
      <c r="S78" t="str">
        <f t="shared" si="13"/>
        <v>A</v>
      </c>
      <c r="T78" t="s">
        <v>47</v>
      </c>
      <c r="U78" t="s">
        <v>48</v>
      </c>
      <c r="W78" t="s">
        <v>88</v>
      </c>
      <c r="X78" t="s">
        <v>250</v>
      </c>
      <c r="Y78" t="str">
        <f t="shared" si="14"/>
        <v>Project Management - Con</v>
      </c>
      <c r="Z78" t="s">
        <v>727</v>
      </c>
      <c r="AA78" t="s">
        <v>208</v>
      </c>
      <c r="AB78" t="s">
        <v>355</v>
      </c>
      <c r="AC78" t="s">
        <v>73</v>
      </c>
      <c r="AD78">
        <v>71319</v>
      </c>
      <c r="AE78" t="s">
        <v>100</v>
      </c>
      <c r="AF78" t="s">
        <v>101</v>
      </c>
      <c r="AG78" t="s">
        <v>56</v>
      </c>
      <c r="AH78">
        <v>4</v>
      </c>
      <c r="AI78">
        <v>3503</v>
      </c>
      <c r="AJ78" t="str">
        <f t="shared" si="15"/>
        <v>50</v>
      </c>
      <c r="AK78" t="s">
        <v>728</v>
      </c>
      <c r="AL78">
        <v>5</v>
      </c>
      <c r="AM78">
        <v>2</v>
      </c>
      <c r="AN78">
        <v>3</v>
      </c>
      <c r="AO78" s="1">
        <v>44977</v>
      </c>
      <c r="AP78" t="s">
        <v>118</v>
      </c>
      <c r="AQ78" t="s">
        <v>59</v>
      </c>
      <c r="AR78" t="s">
        <v>104</v>
      </c>
      <c r="AS78" t="s">
        <v>729</v>
      </c>
      <c r="AT78" t="s">
        <v>730</v>
      </c>
      <c r="AU78">
        <v>4</v>
      </c>
      <c r="AV78">
        <v>996.35</v>
      </c>
    </row>
    <row r="79" spans="1:48" x14ac:dyDescent="0.35">
      <c r="A79" t="s">
        <v>731</v>
      </c>
      <c r="B79" t="str">
        <f t="shared" si="8"/>
        <v>J</v>
      </c>
      <c r="C79" t="s">
        <v>732</v>
      </c>
      <c r="D79" t="str">
        <f t="shared" si="9"/>
        <v>Javon Kelley</v>
      </c>
      <c r="E79" s="1">
        <v>44479</v>
      </c>
      <c r="F79" s="3">
        <f>YEAR(Table1[[#This Row],[StartDate]])</f>
        <v>2021</v>
      </c>
      <c r="G79" s="3">
        <f t="shared" si="10"/>
        <v>10</v>
      </c>
      <c r="H79" s="2">
        <f t="shared" ca="1" si="11"/>
        <v>46202</v>
      </c>
      <c r="J79">
        <f t="shared" ca="1" si="12"/>
        <v>4</v>
      </c>
      <c r="K79" t="str" cm="1">
        <f t="array" aca="1" ref="K79" ca="1">_xlfn.IFS(J79&lt;1, "New", J79&lt;3, _xleta.MID, J79&gt;=3, "Senior")</f>
        <v>Senior</v>
      </c>
      <c r="L79" t="s">
        <v>82</v>
      </c>
      <c r="M79" t="s">
        <v>733</v>
      </c>
      <c r="N79" t="s">
        <v>734</v>
      </c>
      <c r="O79" t="s">
        <v>184</v>
      </c>
      <c r="P79" t="s">
        <v>44</v>
      </c>
      <c r="Q79" t="s">
        <v>86</v>
      </c>
      <c r="R79" t="s">
        <v>87</v>
      </c>
      <c r="S79" t="str">
        <f t="shared" si="13"/>
        <v>B</v>
      </c>
      <c r="T79" t="s">
        <v>69</v>
      </c>
      <c r="U79" t="s">
        <v>48</v>
      </c>
      <c r="W79" t="s">
        <v>88</v>
      </c>
      <c r="X79" t="s">
        <v>112</v>
      </c>
      <c r="Y79" t="str">
        <f t="shared" si="14"/>
        <v>General - Con</v>
      </c>
      <c r="Z79" t="s">
        <v>735</v>
      </c>
      <c r="AA79" t="s">
        <v>208</v>
      </c>
      <c r="AB79" t="s">
        <v>115</v>
      </c>
      <c r="AC79" t="s">
        <v>73</v>
      </c>
      <c r="AD79">
        <v>27992</v>
      </c>
      <c r="AE79" t="s">
        <v>74</v>
      </c>
      <c r="AF79" t="s">
        <v>116</v>
      </c>
      <c r="AG79" t="s">
        <v>56</v>
      </c>
      <c r="AH79">
        <v>2</v>
      </c>
      <c r="AI79">
        <v>3504</v>
      </c>
      <c r="AJ79" t="str">
        <f t="shared" si="15"/>
        <v>50</v>
      </c>
      <c r="AK79" t="s">
        <v>736</v>
      </c>
      <c r="AL79">
        <v>3</v>
      </c>
      <c r="AM79">
        <v>4</v>
      </c>
      <c r="AN79">
        <v>3</v>
      </c>
      <c r="AO79" s="1">
        <v>45079</v>
      </c>
      <c r="AP79" t="s">
        <v>221</v>
      </c>
      <c r="AQ79" t="s">
        <v>59</v>
      </c>
      <c r="AR79" t="s">
        <v>104</v>
      </c>
      <c r="AS79" t="s">
        <v>737</v>
      </c>
      <c r="AT79" t="s">
        <v>738</v>
      </c>
      <c r="AU79">
        <v>5</v>
      </c>
      <c r="AV79">
        <v>963.23</v>
      </c>
    </row>
    <row r="80" spans="1:48" x14ac:dyDescent="0.35">
      <c r="A80" t="s">
        <v>739</v>
      </c>
      <c r="B80" t="str">
        <f t="shared" si="8"/>
        <v>A</v>
      </c>
      <c r="C80" t="s">
        <v>740</v>
      </c>
      <c r="D80" t="str">
        <f t="shared" si="9"/>
        <v>Amaya Hicks</v>
      </c>
      <c r="E80" s="1">
        <v>44072</v>
      </c>
      <c r="F80" s="3">
        <f>YEAR(Table1[[#This Row],[StartDate]])</f>
        <v>2020</v>
      </c>
      <c r="G80" s="3">
        <f t="shared" si="10"/>
        <v>8</v>
      </c>
      <c r="H80" s="2">
        <f t="shared" ca="1" si="11"/>
        <v>46202</v>
      </c>
      <c r="J80">
        <f t="shared" ca="1" si="12"/>
        <v>5</v>
      </c>
      <c r="K80" t="str" cm="1">
        <f t="array" aca="1" ref="K80" ca="1">_xlfn.IFS(J80&lt;1, "New", J80&lt;3, _xleta.MID, J80&gt;=3, "Senior")</f>
        <v>Senior</v>
      </c>
      <c r="L80" t="s">
        <v>82</v>
      </c>
      <c r="M80" t="s">
        <v>741</v>
      </c>
      <c r="N80" t="s">
        <v>742</v>
      </c>
      <c r="O80" t="s">
        <v>67</v>
      </c>
      <c r="P80" t="s">
        <v>44</v>
      </c>
      <c r="Q80" t="s">
        <v>45</v>
      </c>
      <c r="R80" t="s">
        <v>87</v>
      </c>
      <c r="S80" t="str">
        <f t="shared" si="13"/>
        <v>B</v>
      </c>
      <c r="T80" t="s">
        <v>47</v>
      </c>
      <c r="U80" t="s">
        <v>48</v>
      </c>
      <c r="W80" t="s">
        <v>88</v>
      </c>
      <c r="X80" t="s">
        <v>126</v>
      </c>
      <c r="Y80" t="str">
        <f t="shared" si="14"/>
        <v>Field Operations</v>
      </c>
      <c r="Z80" t="s">
        <v>743</v>
      </c>
      <c r="AA80" t="s">
        <v>186</v>
      </c>
      <c r="AB80" t="s">
        <v>536</v>
      </c>
      <c r="AC80" t="s">
        <v>73</v>
      </c>
      <c r="AD80">
        <v>72324</v>
      </c>
      <c r="AE80" t="s">
        <v>74</v>
      </c>
      <c r="AF80" t="s">
        <v>55</v>
      </c>
      <c r="AG80" t="s">
        <v>56</v>
      </c>
      <c r="AH80">
        <v>1</v>
      </c>
      <c r="AI80">
        <v>3505</v>
      </c>
      <c r="AJ80" t="str">
        <f t="shared" si="15"/>
        <v>50</v>
      </c>
      <c r="AK80" s="2">
        <v>44845</v>
      </c>
      <c r="AL80">
        <v>4</v>
      </c>
      <c r="AM80">
        <v>3</v>
      </c>
      <c r="AN80">
        <v>2</v>
      </c>
      <c r="AO80" s="1">
        <v>44817</v>
      </c>
      <c r="AP80" t="s">
        <v>58</v>
      </c>
      <c r="AQ80" t="s">
        <v>59</v>
      </c>
      <c r="AR80" t="s">
        <v>60</v>
      </c>
      <c r="AS80" t="s">
        <v>744</v>
      </c>
      <c r="AT80" t="s">
        <v>745</v>
      </c>
      <c r="AU80">
        <v>5</v>
      </c>
      <c r="AV80">
        <v>260.97000000000003</v>
      </c>
    </row>
    <row r="81" spans="1:48" x14ac:dyDescent="0.35">
      <c r="A81" t="s">
        <v>746</v>
      </c>
      <c r="B81" t="str">
        <f t="shared" si="8"/>
        <v>L</v>
      </c>
      <c r="C81" t="s">
        <v>747</v>
      </c>
      <c r="D81" t="str">
        <f t="shared" si="9"/>
        <v>Laila Woodard</v>
      </c>
      <c r="E81" s="1">
        <v>43704</v>
      </c>
      <c r="F81" s="3">
        <f>YEAR(Table1[[#This Row],[StartDate]])</f>
        <v>2019</v>
      </c>
      <c r="G81" s="3">
        <f t="shared" si="10"/>
        <v>8</v>
      </c>
      <c r="H81" s="2">
        <f t="shared" ca="1" si="11"/>
        <v>46202</v>
      </c>
      <c r="I81" s="1">
        <v>45056</v>
      </c>
      <c r="J81" s="4">
        <f t="shared" ca="1" si="12"/>
        <v>6</v>
      </c>
      <c r="K81" s="4" t="str" cm="1">
        <f t="array" aca="1" ref="K81" ca="1">_xlfn.IFS(J81&lt;1, "New", J81&lt;3, _xleta.MID, J81&gt;=3, "Senior")</f>
        <v>Senior</v>
      </c>
      <c r="L81" t="s">
        <v>82</v>
      </c>
      <c r="M81" t="s">
        <v>748</v>
      </c>
      <c r="N81" t="s">
        <v>749</v>
      </c>
      <c r="O81" t="s">
        <v>194</v>
      </c>
      <c r="P81" t="s">
        <v>44</v>
      </c>
      <c r="Q81" t="s">
        <v>86</v>
      </c>
      <c r="R81" t="s">
        <v>87</v>
      </c>
      <c r="S81" t="str">
        <f t="shared" si="13"/>
        <v>B</v>
      </c>
      <c r="T81" t="s">
        <v>47</v>
      </c>
      <c r="U81" t="s">
        <v>248</v>
      </c>
      <c r="V81" t="s">
        <v>750</v>
      </c>
      <c r="W81" t="s">
        <v>88</v>
      </c>
      <c r="X81" t="s">
        <v>126</v>
      </c>
      <c r="Y81" t="str">
        <f t="shared" si="14"/>
        <v>Field Operations</v>
      </c>
      <c r="Z81" s="2">
        <v>32301</v>
      </c>
      <c r="AA81" t="s">
        <v>186</v>
      </c>
      <c r="AB81" t="s">
        <v>142</v>
      </c>
      <c r="AC81" t="s">
        <v>73</v>
      </c>
      <c r="AD81">
        <v>38740</v>
      </c>
      <c r="AE81" t="s">
        <v>100</v>
      </c>
      <c r="AF81" t="s">
        <v>116</v>
      </c>
      <c r="AG81" t="s">
        <v>56</v>
      </c>
      <c r="AH81">
        <v>2</v>
      </c>
      <c r="AI81">
        <v>3506</v>
      </c>
      <c r="AJ81" t="str">
        <f t="shared" si="15"/>
        <v>50</v>
      </c>
      <c r="AK81" t="s">
        <v>453</v>
      </c>
      <c r="AL81">
        <v>2</v>
      </c>
      <c r="AM81">
        <v>2</v>
      </c>
      <c r="AN81">
        <v>3</v>
      </c>
      <c r="AO81" s="1">
        <v>45067</v>
      </c>
      <c r="AP81" t="s">
        <v>58</v>
      </c>
      <c r="AQ81" t="s">
        <v>59</v>
      </c>
      <c r="AR81" t="s">
        <v>104</v>
      </c>
      <c r="AS81" t="s">
        <v>751</v>
      </c>
      <c r="AT81" t="s">
        <v>752</v>
      </c>
      <c r="AU81">
        <v>1</v>
      </c>
      <c r="AV81">
        <v>781.81</v>
      </c>
    </row>
    <row r="82" spans="1:48" x14ac:dyDescent="0.35">
      <c r="A82" t="s">
        <v>753</v>
      </c>
      <c r="B82" t="str">
        <f t="shared" si="8"/>
        <v>I</v>
      </c>
      <c r="C82" t="s">
        <v>754</v>
      </c>
      <c r="D82" t="str">
        <f t="shared" si="9"/>
        <v>Ivan Huff</v>
      </c>
      <c r="E82" s="1">
        <v>44252</v>
      </c>
      <c r="F82" s="3">
        <f>YEAR(Table1[[#This Row],[StartDate]])</f>
        <v>2021</v>
      </c>
      <c r="G82" s="3">
        <f t="shared" si="10"/>
        <v>2</v>
      </c>
      <c r="H82" s="2">
        <f t="shared" ca="1" si="11"/>
        <v>46202</v>
      </c>
      <c r="I82" s="1">
        <v>45023</v>
      </c>
      <c r="J82" s="4">
        <f t="shared" ca="1" si="12"/>
        <v>5</v>
      </c>
      <c r="K82" s="4" t="str" cm="1">
        <f t="array" aca="1" ref="K82" ca="1">_xlfn.IFS(J82&lt;1, "New", J82&lt;3, _xleta.MID, J82&gt;=3, "Senior")</f>
        <v>Senior</v>
      </c>
      <c r="L82" t="s">
        <v>82</v>
      </c>
      <c r="M82" t="s">
        <v>755</v>
      </c>
      <c r="N82" t="s">
        <v>756</v>
      </c>
      <c r="O82" t="s">
        <v>111</v>
      </c>
      <c r="P82" t="s">
        <v>44</v>
      </c>
      <c r="Q82" t="s">
        <v>86</v>
      </c>
      <c r="R82" t="s">
        <v>68</v>
      </c>
      <c r="S82" t="str">
        <f t="shared" si="13"/>
        <v>A</v>
      </c>
      <c r="T82" t="s">
        <v>86</v>
      </c>
      <c r="U82" t="s">
        <v>195</v>
      </c>
      <c r="V82" t="s">
        <v>757</v>
      </c>
      <c r="W82" t="s">
        <v>88</v>
      </c>
      <c r="X82" t="s">
        <v>250</v>
      </c>
      <c r="Y82" t="str">
        <f t="shared" si="14"/>
        <v>Project Management - Con</v>
      </c>
      <c r="Z82" t="s">
        <v>758</v>
      </c>
      <c r="AA82" t="s">
        <v>141</v>
      </c>
      <c r="AB82" t="s">
        <v>355</v>
      </c>
      <c r="AC82" t="s">
        <v>73</v>
      </c>
      <c r="AD82">
        <v>9437</v>
      </c>
      <c r="AE82" t="s">
        <v>54</v>
      </c>
      <c r="AF82" t="s">
        <v>101</v>
      </c>
      <c r="AG82" t="s">
        <v>56</v>
      </c>
      <c r="AH82">
        <v>4</v>
      </c>
      <c r="AI82">
        <v>3507</v>
      </c>
      <c r="AJ82" t="str">
        <f t="shared" si="15"/>
        <v>50</v>
      </c>
      <c r="AK82" t="s">
        <v>759</v>
      </c>
      <c r="AL82">
        <v>2</v>
      </c>
      <c r="AM82">
        <v>5</v>
      </c>
      <c r="AN82">
        <v>2</v>
      </c>
      <c r="AO82" s="1">
        <v>45071</v>
      </c>
      <c r="AP82" t="s">
        <v>103</v>
      </c>
      <c r="AQ82" t="s">
        <v>59</v>
      </c>
      <c r="AR82" t="s">
        <v>130</v>
      </c>
      <c r="AS82" t="s">
        <v>760</v>
      </c>
      <c r="AT82" t="s">
        <v>761</v>
      </c>
      <c r="AU82">
        <v>4</v>
      </c>
      <c r="AV82">
        <v>651.77</v>
      </c>
    </row>
    <row r="83" spans="1:48" x14ac:dyDescent="0.35">
      <c r="A83" t="s">
        <v>762</v>
      </c>
      <c r="B83" t="str">
        <f t="shared" si="8"/>
        <v>A</v>
      </c>
      <c r="C83" t="s">
        <v>572</v>
      </c>
      <c r="D83" t="str">
        <f t="shared" si="9"/>
        <v>Aidan Harding</v>
      </c>
      <c r="E83" s="1">
        <v>44390</v>
      </c>
      <c r="F83" s="3">
        <f>YEAR(Table1[[#This Row],[StartDate]])</f>
        <v>2021</v>
      </c>
      <c r="G83" s="3">
        <f t="shared" si="10"/>
        <v>7</v>
      </c>
      <c r="H83" s="2">
        <f t="shared" ca="1" si="11"/>
        <v>46202</v>
      </c>
      <c r="J83">
        <f t="shared" ca="1" si="12"/>
        <v>4</v>
      </c>
      <c r="K83" t="str" cm="1">
        <f t="array" aca="1" ref="K83" ca="1">_xlfn.IFS(J83&lt;1, "New", J83&lt;3, _xleta.MID, J83&gt;=3, "Senior")</f>
        <v>Senior</v>
      </c>
      <c r="L83" t="s">
        <v>82</v>
      </c>
      <c r="M83" t="s">
        <v>763</v>
      </c>
      <c r="N83" t="s">
        <v>764</v>
      </c>
      <c r="O83" t="s">
        <v>43</v>
      </c>
      <c r="P83" t="s">
        <v>44</v>
      </c>
      <c r="Q83" t="s">
        <v>86</v>
      </c>
      <c r="R83" t="s">
        <v>87</v>
      </c>
      <c r="S83" t="str">
        <f t="shared" si="13"/>
        <v>B</v>
      </c>
      <c r="T83" t="s">
        <v>69</v>
      </c>
      <c r="U83" t="s">
        <v>48</v>
      </c>
      <c r="W83" t="s">
        <v>88</v>
      </c>
      <c r="X83" t="s">
        <v>70</v>
      </c>
      <c r="Y83" t="str">
        <f t="shared" si="14"/>
        <v>Aerial</v>
      </c>
      <c r="Z83" t="s">
        <v>765</v>
      </c>
      <c r="AA83" t="s">
        <v>154</v>
      </c>
      <c r="AB83" t="s">
        <v>115</v>
      </c>
      <c r="AC83" t="s">
        <v>73</v>
      </c>
      <c r="AD83">
        <v>9385</v>
      </c>
      <c r="AE83" t="s">
        <v>176</v>
      </c>
      <c r="AF83" t="s">
        <v>101</v>
      </c>
      <c r="AG83" t="s">
        <v>56</v>
      </c>
      <c r="AH83">
        <v>5</v>
      </c>
      <c r="AI83">
        <v>3508</v>
      </c>
      <c r="AJ83" t="str">
        <f t="shared" si="15"/>
        <v>50</v>
      </c>
      <c r="AK83" t="s">
        <v>766</v>
      </c>
      <c r="AL83">
        <v>1</v>
      </c>
      <c r="AM83">
        <v>5</v>
      </c>
      <c r="AN83">
        <v>4</v>
      </c>
      <c r="AO83" s="1">
        <v>45020</v>
      </c>
      <c r="AP83" t="s">
        <v>221</v>
      </c>
      <c r="AQ83" t="s">
        <v>76</v>
      </c>
      <c r="AR83" t="s">
        <v>104</v>
      </c>
      <c r="AS83" t="s">
        <v>767</v>
      </c>
      <c r="AT83" t="s">
        <v>768</v>
      </c>
      <c r="AU83">
        <v>1</v>
      </c>
      <c r="AV83">
        <v>568.22</v>
      </c>
    </row>
    <row r="84" spans="1:48" x14ac:dyDescent="0.35">
      <c r="A84" t="s">
        <v>769</v>
      </c>
      <c r="B84" t="str">
        <f t="shared" si="8"/>
        <v>C</v>
      </c>
      <c r="C84" t="s">
        <v>770</v>
      </c>
      <c r="D84" t="str">
        <f t="shared" si="9"/>
        <v>Cruz Boyer</v>
      </c>
      <c r="E84" s="1">
        <v>44300</v>
      </c>
      <c r="F84" s="3">
        <f>YEAR(Table1[[#This Row],[StartDate]])</f>
        <v>2021</v>
      </c>
      <c r="G84" s="3">
        <f t="shared" si="10"/>
        <v>4</v>
      </c>
      <c r="H84" s="2">
        <f t="shared" ca="1" si="11"/>
        <v>46202</v>
      </c>
      <c r="J84">
        <f t="shared" ca="1" si="12"/>
        <v>5</v>
      </c>
      <c r="K84" t="str" cm="1">
        <f t="array" aca="1" ref="K84" ca="1">_xlfn.IFS(J84&lt;1, "New", J84&lt;3, _xleta.MID, J84&gt;=3, "Senior")</f>
        <v>Senior</v>
      </c>
      <c r="L84" t="s">
        <v>82</v>
      </c>
      <c r="M84" t="s">
        <v>771</v>
      </c>
      <c r="N84" t="s">
        <v>772</v>
      </c>
      <c r="O84" t="s">
        <v>125</v>
      </c>
      <c r="P84" t="s">
        <v>44</v>
      </c>
      <c r="Q84" t="s">
        <v>69</v>
      </c>
      <c r="R84" t="s">
        <v>46</v>
      </c>
      <c r="S84" t="str">
        <f t="shared" si="13"/>
        <v>C</v>
      </c>
      <c r="T84" t="s">
        <v>86</v>
      </c>
      <c r="U84" t="s">
        <v>48</v>
      </c>
      <c r="W84" t="s">
        <v>88</v>
      </c>
      <c r="X84" t="s">
        <v>89</v>
      </c>
      <c r="Y84" t="str">
        <f t="shared" si="14"/>
        <v>General - Sga</v>
      </c>
      <c r="Z84" s="2">
        <v>28226</v>
      </c>
      <c r="AA84" t="s">
        <v>218</v>
      </c>
      <c r="AB84" t="s">
        <v>773</v>
      </c>
      <c r="AC84" t="s">
        <v>53</v>
      </c>
      <c r="AD84">
        <v>75993</v>
      </c>
      <c r="AE84" t="s">
        <v>129</v>
      </c>
      <c r="AF84" t="s">
        <v>116</v>
      </c>
      <c r="AG84" t="s">
        <v>56</v>
      </c>
      <c r="AH84">
        <v>2</v>
      </c>
      <c r="AI84">
        <v>3509</v>
      </c>
      <c r="AJ84" t="str">
        <f t="shared" si="15"/>
        <v>50</v>
      </c>
      <c r="AK84" s="2">
        <v>44632</v>
      </c>
      <c r="AL84">
        <v>4</v>
      </c>
      <c r="AM84">
        <v>5</v>
      </c>
      <c r="AN84">
        <v>2</v>
      </c>
      <c r="AO84" s="1">
        <v>44989</v>
      </c>
      <c r="AP84" t="s">
        <v>58</v>
      </c>
      <c r="AQ84" t="s">
        <v>76</v>
      </c>
      <c r="AR84" t="s">
        <v>104</v>
      </c>
      <c r="AS84" t="s">
        <v>774</v>
      </c>
      <c r="AT84" t="s">
        <v>775</v>
      </c>
      <c r="AU84">
        <v>4</v>
      </c>
      <c r="AV84">
        <v>612.1</v>
      </c>
    </row>
    <row r="85" spans="1:48" x14ac:dyDescent="0.35">
      <c r="A85" t="s">
        <v>776</v>
      </c>
      <c r="B85" t="str">
        <f t="shared" si="8"/>
        <v>R</v>
      </c>
      <c r="C85" t="s">
        <v>518</v>
      </c>
      <c r="D85" t="str">
        <f t="shared" si="9"/>
        <v>Raven Koch</v>
      </c>
      <c r="E85" s="1">
        <v>43871</v>
      </c>
      <c r="F85" s="3">
        <f>YEAR(Table1[[#This Row],[StartDate]])</f>
        <v>2020</v>
      </c>
      <c r="G85" s="3">
        <f t="shared" si="10"/>
        <v>2</v>
      </c>
      <c r="H85" s="2">
        <f t="shared" ca="1" si="11"/>
        <v>46202</v>
      </c>
      <c r="J85">
        <f t="shared" ca="1" si="12"/>
        <v>6</v>
      </c>
      <c r="K85" t="str" cm="1">
        <f t="array" aca="1" ref="K85" ca="1">_xlfn.IFS(J85&lt;1, "New", J85&lt;3, _xleta.MID, J85&gt;=3, "Senior")</f>
        <v>Senior</v>
      </c>
      <c r="L85" t="s">
        <v>82</v>
      </c>
      <c r="M85" t="s">
        <v>777</v>
      </c>
      <c r="N85" t="s">
        <v>778</v>
      </c>
      <c r="O85" t="s">
        <v>237</v>
      </c>
      <c r="P85" t="s">
        <v>44</v>
      </c>
      <c r="Q85" t="s">
        <v>69</v>
      </c>
      <c r="R85" t="s">
        <v>68</v>
      </c>
      <c r="S85" t="str">
        <f t="shared" si="13"/>
        <v>A</v>
      </c>
      <c r="T85" t="s">
        <v>86</v>
      </c>
      <c r="U85" t="s">
        <v>48</v>
      </c>
      <c r="W85" t="s">
        <v>88</v>
      </c>
      <c r="X85" t="s">
        <v>112</v>
      </c>
      <c r="Y85" t="str">
        <f t="shared" si="14"/>
        <v>General - Con</v>
      </c>
      <c r="Z85" t="s">
        <v>779</v>
      </c>
      <c r="AA85" t="s">
        <v>218</v>
      </c>
      <c r="AB85" t="s">
        <v>115</v>
      </c>
      <c r="AC85" t="s">
        <v>53</v>
      </c>
      <c r="AD85">
        <v>65329</v>
      </c>
      <c r="AE85" t="s">
        <v>74</v>
      </c>
      <c r="AF85" t="s">
        <v>116</v>
      </c>
      <c r="AG85" t="s">
        <v>56</v>
      </c>
      <c r="AH85">
        <v>2</v>
      </c>
      <c r="AI85">
        <v>3510</v>
      </c>
      <c r="AJ85" t="str">
        <f t="shared" si="15"/>
        <v>51</v>
      </c>
      <c r="AK85" t="s">
        <v>780</v>
      </c>
      <c r="AL85">
        <v>2</v>
      </c>
      <c r="AM85">
        <v>4</v>
      </c>
      <c r="AN85">
        <v>3</v>
      </c>
      <c r="AO85" s="1">
        <v>44861</v>
      </c>
      <c r="AP85" t="s">
        <v>118</v>
      </c>
      <c r="AQ85" t="s">
        <v>76</v>
      </c>
      <c r="AR85" t="s">
        <v>104</v>
      </c>
      <c r="AS85" t="s">
        <v>781</v>
      </c>
      <c r="AT85" t="s">
        <v>782</v>
      </c>
      <c r="AU85">
        <v>4</v>
      </c>
      <c r="AV85">
        <v>473.23</v>
      </c>
    </row>
    <row r="86" spans="1:48" x14ac:dyDescent="0.35">
      <c r="A86" t="s">
        <v>783</v>
      </c>
      <c r="B86" t="str">
        <f t="shared" si="8"/>
        <v>K</v>
      </c>
      <c r="C86" t="s">
        <v>784</v>
      </c>
      <c r="D86" t="str">
        <f t="shared" si="9"/>
        <v>Karli Barker</v>
      </c>
      <c r="E86" s="1">
        <v>44425</v>
      </c>
      <c r="F86" s="3">
        <f>YEAR(Table1[[#This Row],[StartDate]])</f>
        <v>2021</v>
      </c>
      <c r="G86" s="3">
        <f t="shared" si="10"/>
        <v>8</v>
      </c>
      <c r="H86" s="2">
        <f t="shared" ca="1" si="11"/>
        <v>46202</v>
      </c>
      <c r="I86" s="1">
        <v>44561</v>
      </c>
      <c r="J86" s="4">
        <f t="shared" ca="1" si="12"/>
        <v>4</v>
      </c>
      <c r="K86" s="4" t="str" cm="1">
        <f t="array" aca="1" ref="K86" ca="1">_xlfn.IFS(J86&lt;1, "New", J86&lt;3, _xleta.MID, J86&gt;=3, "Senior")</f>
        <v>Senior</v>
      </c>
      <c r="L86" t="s">
        <v>82</v>
      </c>
      <c r="M86" t="s">
        <v>785</v>
      </c>
      <c r="N86" t="s">
        <v>786</v>
      </c>
      <c r="O86" t="s">
        <v>137</v>
      </c>
      <c r="P86" t="s">
        <v>44</v>
      </c>
      <c r="Q86" t="s">
        <v>69</v>
      </c>
      <c r="R86" t="s">
        <v>87</v>
      </c>
      <c r="S86" t="str">
        <f t="shared" si="13"/>
        <v>B</v>
      </c>
      <c r="T86" t="s">
        <v>86</v>
      </c>
      <c r="U86" t="s">
        <v>174</v>
      </c>
      <c r="V86" t="s">
        <v>787</v>
      </c>
      <c r="W86" t="s">
        <v>88</v>
      </c>
      <c r="X86" t="s">
        <v>50</v>
      </c>
      <c r="Y86" t="str">
        <f t="shared" si="14"/>
        <v>Finance &amp; Accounting</v>
      </c>
      <c r="Z86" t="s">
        <v>788</v>
      </c>
      <c r="AA86" t="s">
        <v>218</v>
      </c>
      <c r="AB86" t="s">
        <v>261</v>
      </c>
      <c r="AC86" t="s">
        <v>53</v>
      </c>
      <c r="AD86">
        <v>41111</v>
      </c>
      <c r="AE86" t="s">
        <v>176</v>
      </c>
      <c r="AF86" t="s">
        <v>143</v>
      </c>
      <c r="AG86" t="s">
        <v>56</v>
      </c>
      <c r="AH86">
        <v>4</v>
      </c>
      <c r="AI86">
        <v>3511</v>
      </c>
      <c r="AJ86" t="str">
        <f t="shared" si="15"/>
        <v>51</v>
      </c>
      <c r="AK86" s="2">
        <v>45235</v>
      </c>
      <c r="AL86">
        <v>5</v>
      </c>
      <c r="AM86">
        <v>4</v>
      </c>
      <c r="AN86">
        <v>5</v>
      </c>
      <c r="AO86" s="1">
        <v>45023</v>
      </c>
      <c r="AP86" t="s">
        <v>118</v>
      </c>
      <c r="AQ86" t="s">
        <v>59</v>
      </c>
      <c r="AR86" t="s">
        <v>104</v>
      </c>
      <c r="AS86" t="s">
        <v>789</v>
      </c>
      <c r="AT86" t="s">
        <v>790</v>
      </c>
      <c r="AU86">
        <v>3</v>
      </c>
      <c r="AV86">
        <v>344.44</v>
      </c>
    </row>
    <row r="87" spans="1:48" x14ac:dyDescent="0.35">
      <c r="A87" t="s">
        <v>791</v>
      </c>
      <c r="B87" t="str">
        <f t="shared" si="8"/>
        <v>T</v>
      </c>
      <c r="C87" t="s">
        <v>792</v>
      </c>
      <c r="D87" t="str">
        <f t="shared" si="9"/>
        <v>Tyrone Sosa</v>
      </c>
      <c r="E87" s="1">
        <v>45033</v>
      </c>
      <c r="F87" s="3">
        <f>YEAR(Table1[[#This Row],[StartDate]])</f>
        <v>2023</v>
      </c>
      <c r="G87" s="3">
        <f t="shared" si="10"/>
        <v>4</v>
      </c>
      <c r="H87" s="2">
        <f t="shared" ca="1" si="11"/>
        <v>46202</v>
      </c>
      <c r="I87" s="1">
        <v>45099</v>
      </c>
      <c r="J87" s="4">
        <f t="shared" ca="1" si="12"/>
        <v>3</v>
      </c>
      <c r="K87" s="4" t="str" cm="1">
        <f t="array" aca="1" ref="K87" ca="1">_xlfn.IFS(J87&lt;1, "New", J87&lt;3, _xleta.MID, J87&gt;=3, "Senior")</f>
        <v>Senior</v>
      </c>
      <c r="L87" t="s">
        <v>82</v>
      </c>
      <c r="M87" t="s">
        <v>793</v>
      </c>
      <c r="N87" t="s">
        <v>794</v>
      </c>
      <c r="O87" t="s">
        <v>163</v>
      </c>
      <c r="P87" t="s">
        <v>283</v>
      </c>
      <c r="Q87" t="s">
        <v>45</v>
      </c>
      <c r="R87" t="s">
        <v>46</v>
      </c>
      <c r="S87" t="str">
        <f t="shared" si="13"/>
        <v>C</v>
      </c>
      <c r="T87" t="s">
        <v>47</v>
      </c>
      <c r="U87" t="s">
        <v>248</v>
      </c>
      <c r="V87" t="s">
        <v>795</v>
      </c>
      <c r="W87" t="s">
        <v>88</v>
      </c>
      <c r="X87" t="s">
        <v>796</v>
      </c>
      <c r="Y87" t="str">
        <f t="shared" si="14"/>
        <v>Yard (Material Handling)</v>
      </c>
      <c r="Z87" t="s">
        <v>797</v>
      </c>
      <c r="AA87" t="s">
        <v>166</v>
      </c>
      <c r="AB87" t="s">
        <v>251</v>
      </c>
      <c r="AC87" t="s">
        <v>53</v>
      </c>
      <c r="AD87">
        <v>58860</v>
      </c>
      <c r="AE87" t="s">
        <v>129</v>
      </c>
      <c r="AF87" t="s">
        <v>101</v>
      </c>
      <c r="AG87" t="s">
        <v>56</v>
      </c>
      <c r="AH87">
        <v>2</v>
      </c>
      <c r="AI87">
        <v>3512</v>
      </c>
      <c r="AJ87" t="str">
        <f t="shared" si="15"/>
        <v>51</v>
      </c>
      <c r="AK87" t="s">
        <v>712</v>
      </c>
      <c r="AL87">
        <v>5</v>
      </c>
      <c r="AM87">
        <v>1</v>
      </c>
      <c r="AN87">
        <v>3</v>
      </c>
      <c r="AO87" s="1">
        <v>44890</v>
      </c>
      <c r="AP87" t="s">
        <v>221</v>
      </c>
      <c r="AQ87" t="s">
        <v>59</v>
      </c>
      <c r="AR87" t="s">
        <v>60</v>
      </c>
      <c r="AS87" t="s">
        <v>798</v>
      </c>
      <c r="AT87" t="s">
        <v>799</v>
      </c>
      <c r="AU87">
        <v>2</v>
      </c>
      <c r="AV87">
        <v>206.44</v>
      </c>
    </row>
    <row r="88" spans="1:48" x14ac:dyDescent="0.35">
      <c r="A88" t="s">
        <v>800</v>
      </c>
      <c r="B88" t="str">
        <f t="shared" si="8"/>
        <v>D</v>
      </c>
      <c r="C88" t="s">
        <v>801</v>
      </c>
      <c r="D88" t="str">
        <f t="shared" si="9"/>
        <v>Damaris Cisneros</v>
      </c>
      <c r="E88" s="1">
        <v>44806</v>
      </c>
      <c r="F88" s="3">
        <f>YEAR(Table1[[#This Row],[StartDate]])</f>
        <v>2022</v>
      </c>
      <c r="G88" s="3">
        <f t="shared" si="10"/>
        <v>9</v>
      </c>
      <c r="H88" s="2">
        <f t="shared" ca="1" si="11"/>
        <v>46202</v>
      </c>
      <c r="I88" s="1">
        <v>45070</v>
      </c>
      <c r="J88" s="4">
        <f t="shared" ca="1" si="12"/>
        <v>3</v>
      </c>
      <c r="K88" s="4" t="str" cm="1">
        <f t="array" aca="1" ref="K88" ca="1">_xlfn.IFS(J88&lt;1, "New", J88&lt;3, _xleta.MID, J88&gt;=3, "Senior")</f>
        <v>Senior</v>
      </c>
      <c r="L88" t="s">
        <v>82</v>
      </c>
      <c r="M88" t="s">
        <v>802</v>
      </c>
      <c r="N88" t="s">
        <v>803</v>
      </c>
      <c r="O88" t="s">
        <v>85</v>
      </c>
      <c r="P88" t="s">
        <v>283</v>
      </c>
      <c r="Q88" t="s">
        <v>45</v>
      </c>
      <c r="R88" t="s">
        <v>46</v>
      </c>
      <c r="S88" t="str">
        <f t="shared" si="13"/>
        <v>C</v>
      </c>
      <c r="T88" t="s">
        <v>47</v>
      </c>
      <c r="U88" t="s">
        <v>138</v>
      </c>
      <c r="V88" t="s">
        <v>804</v>
      </c>
      <c r="W88" t="s">
        <v>88</v>
      </c>
      <c r="X88" t="s">
        <v>112</v>
      </c>
      <c r="Y88" t="str">
        <f t="shared" si="14"/>
        <v>General - Con</v>
      </c>
      <c r="Z88" t="s">
        <v>805</v>
      </c>
      <c r="AA88" t="s">
        <v>166</v>
      </c>
      <c r="AB88" t="s">
        <v>115</v>
      </c>
      <c r="AC88" t="s">
        <v>73</v>
      </c>
      <c r="AD88">
        <v>93051</v>
      </c>
      <c r="AE88" t="s">
        <v>100</v>
      </c>
      <c r="AF88" t="s">
        <v>116</v>
      </c>
      <c r="AG88" t="s">
        <v>56</v>
      </c>
      <c r="AH88">
        <v>5</v>
      </c>
      <c r="AI88">
        <v>3513</v>
      </c>
      <c r="AJ88" t="str">
        <f t="shared" si="15"/>
        <v>51</v>
      </c>
      <c r="AK88" s="2">
        <v>45235</v>
      </c>
      <c r="AL88">
        <v>4</v>
      </c>
      <c r="AM88">
        <v>1</v>
      </c>
      <c r="AN88">
        <v>3</v>
      </c>
      <c r="AO88" s="1">
        <v>45080</v>
      </c>
      <c r="AP88" t="s">
        <v>221</v>
      </c>
      <c r="AQ88" t="s">
        <v>76</v>
      </c>
      <c r="AR88" t="s">
        <v>104</v>
      </c>
      <c r="AS88" t="s">
        <v>806</v>
      </c>
      <c r="AT88" t="s">
        <v>807</v>
      </c>
      <c r="AU88">
        <v>1</v>
      </c>
      <c r="AV88">
        <v>599</v>
      </c>
    </row>
    <row r="89" spans="1:48" x14ac:dyDescent="0.35">
      <c r="A89" t="s">
        <v>808</v>
      </c>
      <c r="B89" t="str">
        <f t="shared" si="8"/>
        <v>A</v>
      </c>
      <c r="C89" t="s">
        <v>809</v>
      </c>
      <c r="D89" t="str">
        <f t="shared" si="9"/>
        <v>Alexus Estes</v>
      </c>
      <c r="E89" s="1">
        <v>43936</v>
      </c>
      <c r="F89" s="3">
        <f>YEAR(Table1[[#This Row],[StartDate]])</f>
        <v>2020</v>
      </c>
      <c r="G89" s="3">
        <f t="shared" si="10"/>
        <v>4</v>
      </c>
      <c r="H89" s="2">
        <f t="shared" ca="1" si="11"/>
        <v>46202</v>
      </c>
      <c r="J89">
        <f t="shared" ca="1" si="12"/>
        <v>6</v>
      </c>
      <c r="K89" t="str" cm="1">
        <f t="array" aca="1" ref="K89" ca="1">_xlfn.IFS(J89&lt;1, "New", J89&lt;3, _xleta.MID, J89&gt;=3, "Senior")</f>
        <v>Senior</v>
      </c>
      <c r="L89" t="s">
        <v>82</v>
      </c>
      <c r="M89" t="s">
        <v>810</v>
      </c>
      <c r="N89" t="s">
        <v>811</v>
      </c>
      <c r="O89" t="s">
        <v>125</v>
      </c>
      <c r="P89" t="s">
        <v>44</v>
      </c>
      <c r="Q89" t="s">
        <v>86</v>
      </c>
      <c r="R89" t="s">
        <v>87</v>
      </c>
      <c r="S89" t="str">
        <f t="shared" si="13"/>
        <v>B</v>
      </c>
      <c r="T89" t="s">
        <v>69</v>
      </c>
      <c r="U89" t="s">
        <v>48</v>
      </c>
      <c r="W89" t="s">
        <v>88</v>
      </c>
      <c r="X89" t="s">
        <v>459</v>
      </c>
      <c r="Y89" t="str">
        <f t="shared" si="14"/>
        <v>Wireline Construction</v>
      </c>
      <c r="Z89" s="2">
        <v>21245</v>
      </c>
      <c r="AA89" t="s">
        <v>166</v>
      </c>
      <c r="AB89" t="s">
        <v>355</v>
      </c>
      <c r="AC89" t="s">
        <v>73</v>
      </c>
      <c r="AD89">
        <v>17419</v>
      </c>
      <c r="AE89" t="s">
        <v>176</v>
      </c>
      <c r="AF89" t="s">
        <v>116</v>
      </c>
      <c r="AG89" t="s">
        <v>56</v>
      </c>
      <c r="AH89">
        <v>1</v>
      </c>
      <c r="AI89">
        <v>3514</v>
      </c>
      <c r="AJ89" t="str">
        <f t="shared" si="15"/>
        <v>51</v>
      </c>
      <c r="AK89" t="s">
        <v>812</v>
      </c>
      <c r="AL89">
        <v>2</v>
      </c>
      <c r="AM89">
        <v>1</v>
      </c>
      <c r="AN89">
        <v>1</v>
      </c>
      <c r="AO89" s="1">
        <v>44978</v>
      </c>
      <c r="AP89" t="s">
        <v>58</v>
      </c>
      <c r="AQ89" t="s">
        <v>59</v>
      </c>
      <c r="AR89" t="s">
        <v>77</v>
      </c>
      <c r="AS89" t="s">
        <v>813</v>
      </c>
      <c r="AT89" t="s">
        <v>814</v>
      </c>
      <c r="AU89">
        <v>3</v>
      </c>
      <c r="AV89">
        <v>975.46</v>
      </c>
    </row>
    <row r="90" spans="1:48" x14ac:dyDescent="0.35">
      <c r="A90" t="s">
        <v>815</v>
      </c>
      <c r="B90" t="str">
        <f t="shared" si="8"/>
        <v>K</v>
      </c>
      <c r="C90" t="s">
        <v>816</v>
      </c>
      <c r="D90" t="str">
        <f t="shared" si="9"/>
        <v>Kinsley Flowers</v>
      </c>
      <c r="E90" s="1">
        <v>44629</v>
      </c>
      <c r="F90" s="3">
        <f>YEAR(Table1[[#This Row],[StartDate]])</f>
        <v>2022</v>
      </c>
      <c r="G90" s="3">
        <f t="shared" si="10"/>
        <v>3</v>
      </c>
      <c r="H90" s="2">
        <f t="shared" ca="1" si="11"/>
        <v>46202</v>
      </c>
      <c r="I90" s="1">
        <v>44905</v>
      </c>
      <c r="J90" s="4">
        <f t="shared" ca="1" si="12"/>
        <v>4</v>
      </c>
      <c r="K90" s="4" t="str" cm="1">
        <f t="array" aca="1" ref="K90" ca="1">_xlfn.IFS(J90&lt;1, "New", J90&lt;3, _xleta.MID, J90&gt;=3, "Senior")</f>
        <v>Senior</v>
      </c>
      <c r="L90" t="s">
        <v>82</v>
      </c>
      <c r="M90" t="s">
        <v>817</v>
      </c>
      <c r="N90" t="s">
        <v>818</v>
      </c>
      <c r="O90" t="s">
        <v>43</v>
      </c>
      <c r="P90" t="s">
        <v>283</v>
      </c>
      <c r="Q90" t="s">
        <v>69</v>
      </c>
      <c r="R90" t="s">
        <v>68</v>
      </c>
      <c r="S90" t="str">
        <f t="shared" si="13"/>
        <v>A</v>
      </c>
      <c r="T90" t="s">
        <v>69</v>
      </c>
      <c r="U90" t="s">
        <v>195</v>
      </c>
      <c r="V90" t="s">
        <v>819</v>
      </c>
      <c r="W90" t="s">
        <v>88</v>
      </c>
      <c r="X90" t="s">
        <v>50</v>
      </c>
      <c r="Y90" t="str">
        <f t="shared" si="14"/>
        <v>Finance &amp; Accounting</v>
      </c>
      <c r="Z90" t="s">
        <v>820</v>
      </c>
      <c r="AA90" t="s">
        <v>208</v>
      </c>
      <c r="AB90" t="s">
        <v>219</v>
      </c>
      <c r="AC90" t="s">
        <v>73</v>
      </c>
      <c r="AD90">
        <v>59593</v>
      </c>
      <c r="AE90" t="s">
        <v>54</v>
      </c>
      <c r="AF90" t="s">
        <v>101</v>
      </c>
      <c r="AG90" t="s">
        <v>56</v>
      </c>
      <c r="AH90">
        <v>4</v>
      </c>
      <c r="AI90">
        <v>3515</v>
      </c>
      <c r="AJ90" t="str">
        <f t="shared" si="15"/>
        <v>51</v>
      </c>
      <c r="AK90" s="2">
        <v>44992</v>
      </c>
      <c r="AL90">
        <v>3</v>
      </c>
      <c r="AM90">
        <v>5</v>
      </c>
      <c r="AN90">
        <v>5</v>
      </c>
      <c r="AO90" s="1">
        <v>44961</v>
      </c>
      <c r="AP90" t="s">
        <v>75</v>
      </c>
      <c r="AQ90" t="s">
        <v>59</v>
      </c>
      <c r="AR90" t="s">
        <v>104</v>
      </c>
      <c r="AS90" t="s">
        <v>821</v>
      </c>
      <c r="AT90" t="s">
        <v>822</v>
      </c>
      <c r="AU90">
        <v>1</v>
      </c>
      <c r="AV90">
        <v>143.96</v>
      </c>
    </row>
    <row r="91" spans="1:48" x14ac:dyDescent="0.35">
      <c r="A91" t="s">
        <v>823</v>
      </c>
      <c r="B91" t="str">
        <f t="shared" si="8"/>
        <v>D</v>
      </c>
      <c r="C91" t="s">
        <v>824</v>
      </c>
      <c r="D91" t="str">
        <f t="shared" si="9"/>
        <v>Deborah Love</v>
      </c>
      <c r="E91" s="1">
        <v>44658</v>
      </c>
      <c r="F91" s="3">
        <f>YEAR(Table1[[#This Row],[StartDate]])</f>
        <v>2022</v>
      </c>
      <c r="G91" s="3">
        <f t="shared" si="10"/>
        <v>4</v>
      </c>
      <c r="H91" s="2">
        <f t="shared" ca="1" si="11"/>
        <v>46202</v>
      </c>
      <c r="I91" s="1">
        <v>44948</v>
      </c>
      <c r="J91" s="4">
        <f t="shared" ca="1" si="12"/>
        <v>4</v>
      </c>
      <c r="K91" s="4" t="str" cm="1">
        <f t="array" aca="1" ref="K91" ca="1">_xlfn.IFS(J91&lt;1, "New", J91&lt;3, _xleta.MID, J91&gt;=3, "Senior")</f>
        <v>Senior</v>
      </c>
      <c r="L91" t="s">
        <v>82</v>
      </c>
      <c r="M91" t="s">
        <v>825</v>
      </c>
      <c r="N91" t="s">
        <v>826</v>
      </c>
      <c r="O91" t="s">
        <v>184</v>
      </c>
      <c r="P91" t="s">
        <v>44</v>
      </c>
      <c r="Q91" t="s">
        <v>45</v>
      </c>
      <c r="R91" t="s">
        <v>87</v>
      </c>
      <c r="S91" t="str">
        <f t="shared" si="13"/>
        <v>B</v>
      </c>
      <c r="T91" t="s">
        <v>69</v>
      </c>
      <c r="U91" t="s">
        <v>195</v>
      </c>
      <c r="V91" t="s">
        <v>827</v>
      </c>
      <c r="W91" t="s">
        <v>88</v>
      </c>
      <c r="X91" t="s">
        <v>250</v>
      </c>
      <c r="Y91" t="str">
        <f t="shared" si="14"/>
        <v>Project Management - Con</v>
      </c>
      <c r="Z91" t="s">
        <v>828</v>
      </c>
      <c r="AA91" t="s">
        <v>208</v>
      </c>
      <c r="AB91" t="s">
        <v>251</v>
      </c>
      <c r="AC91" t="s">
        <v>73</v>
      </c>
      <c r="AD91">
        <v>96350</v>
      </c>
      <c r="AE91" t="s">
        <v>176</v>
      </c>
      <c r="AF91" t="s">
        <v>143</v>
      </c>
      <c r="AG91" t="s">
        <v>56</v>
      </c>
      <c r="AH91">
        <v>5</v>
      </c>
      <c r="AI91">
        <v>3516</v>
      </c>
      <c r="AJ91" t="str">
        <f t="shared" si="15"/>
        <v>51</v>
      </c>
      <c r="AK91" t="s">
        <v>829</v>
      </c>
      <c r="AL91">
        <v>2</v>
      </c>
      <c r="AM91">
        <v>3</v>
      </c>
      <c r="AN91">
        <v>5</v>
      </c>
      <c r="AO91" s="1">
        <v>45099</v>
      </c>
      <c r="AP91" t="s">
        <v>118</v>
      </c>
      <c r="AQ91" t="s">
        <v>59</v>
      </c>
      <c r="AR91" t="s">
        <v>77</v>
      </c>
      <c r="AS91" t="s">
        <v>830</v>
      </c>
      <c r="AT91" t="s">
        <v>831</v>
      </c>
      <c r="AU91">
        <v>1</v>
      </c>
      <c r="AV91">
        <v>570.41999999999996</v>
      </c>
    </row>
    <row r="92" spans="1:48" x14ac:dyDescent="0.35">
      <c r="A92" t="s">
        <v>832</v>
      </c>
      <c r="B92" t="str">
        <f t="shared" si="8"/>
        <v>M</v>
      </c>
      <c r="C92" t="s">
        <v>833</v>
      </c>
      <c r="D92" t="str">
        <f t="shared" si="9"/>
        <v>Milagros Francis</v>
      </c>
      <c r="E92" s="1">
        <v>43880</v>
      </c>
      <c r="F92" s="3">
        <f>YEAR(Table1[[#This Row],[StartDate]])</f>
        <v>2020</v>
      </c>
      <c r="G92" s="3">
        <f t="shared" si="10"/>
        <v>2</v>
      </c>
      <c r="H92" s="2">
        <f t="shared" ca="1" si="11"/>
        <v>46202</v>
      </c>
      <c r="J92">
        <f t="shared" ca="1" si="12"/>
        <v>6</v>
      </c>
      <c r="K92" t="str" cm="1">
        <f t="array" aca="1" ref="K92" ca="1">_xlfn.IFS(J92&lt;1, "New", J92&lt;3, _xleta.MID, J92&gt;=3, "Senior")</f>
        <v>Senior</v>
      </c>
      <c r="L92" t="s">
        <v>82</v>
      </c>
      <c r="M92" t="s">
        <v>834</v>
      </c>
      <c r="N92" t="s">
        <v>835</v>
      </c>
      <c r="O92" t="s">
        <v>67</v>
      </c>
      <c r="P92" t="s">
        <v>44</v>
      </c>
      <c r="Q92" t="s">
        <v>69</v>
      </c>
      <c r="R92" t="s">
        <v>68</v>
      </c>
      <c r="S92" t="str">
        <f t="shared" si="13"/>
        <v>A</v>
      </c>
      <c r="T92" t="s">
        <v>69</v>
      </c>
      <c r="U92" t="s">
        <v>48</v>
      </c>
      <c r="W92" t="s">
        <v>88</v>
      </c>
      <c r="X92" t="s">
        <v>206</v>
      </c>
      <c r="Y92" t="str">
        <f t="shared" si="14"/>
        <v>Splicing</v>
      </c>
      <c r="Z92" s="2">
        <v>15432</v>
      </c>
      <c r="AA92" t="s">
        <v>186</v>
      </c>
      <c r="AB92" t="s">
        <v>209</v>
      </c>
      <c r="AC92" t="s">
        <v>73</v>
      </c>
      <c r="AD92">
        <v>44469</v>
      </c>
      <c r="AE92" t="s">
        <v>74</v>
      </c>
      <c r="AF92" t="s">
        <v>55</v>
      </c>
      <c r="AG92" t="s">
        <v>56</v>
      </c>
      <c r="AH92">
        <v>4</v>
      </c>
      <c r="AI92">
        <v>3517</v>
      </c>
      <c r="AJ92" t="str">
        <f t="shared" si="15"/>
        <v>51</v>
      </c>
      <c r="AK92" s="2">
        <v>44927</v>
      </c>
      <c r="AL92">
        <v>4</v>
      </c>
      <c r="AM92">
        <v>1</v>
      </c>
      <c r="AN92">
        <v>1</v>
      </c>
      <c r="AO92" s="1">
        <v>44821</v>
      </c>
      <c r="AP92" t="s">
        <v>118</v>
      </c>
      <c r="AQ92" t="s">
        <v>59</v>
      </c>
      <c r="AR92" t="s">
        <v>60</v>
      </c>
      <c r="AS92" t="s">
        <v>836</v>
      </c>
      <c r="AT92" t="s">
        <v>837</v>
      </c>
      <c r="AU92">
        <v>3</v>
      </c>
      <c r="AV92">
        <v>391.31</v>
      </c>
    </row>
    <row r="93" spans="1:48" x14ac:dyDescent="0.35">
      <c r="A93" t="s">
        <v>838</v>
      </c>
      <c r="B93" t="str">
        <f t="shared" si="8"/>
        <v>R</v>
      </c>
      <c r="C93" t="s">
        <v>94</v>
      </c>
      <c r="D93" t="str">
        <f t="shared" si="9"/>
        <v>Roberto Michael</v>
      </c>
      <c r="E93" s="1">
        <v>44296</v>
      </c>
      <c r="F93" s="3">
        <f>YEAR(Table1[[#This Row],[StartDate]])</f>
        <v>2021</v>
      </c>
      <c r="G93" s="3">
        <f t="shared" si="10"/>
        <v>4</v>
      </c>
      <c r="H93" s="2">
        <f t="shared" ca="1" si="11"/>
        <v>46202</v>
      </c>
      <c r="I93" s="1">
        <v>44746</v>
      </c>
      <c r="J93" s="4">
        <f t="shared" ca="1" si="12"/>
        <v>5</v>
      </c>
      <c r="K93" s="4" t="str" cm="1">
        <f t="array" aca="1" ref="K93" ca="1">_xlfn.IFS(J93&lt;1, "New", J93&lt;3, _xleta.MID, J93&gt;=3, "Senior")</f>
        <v>Senior</v>
      </c>
      <c r="L93" t="s">
        <v>82</v>
      </c>
      <c r="M93" t="s">
        <v>839</v>
      </c>
      <c r="N93" t="s">
        <v>840</v>
      </c>
      <c r="O93" t="s">
        <v>194</v>
      </c>
      <c r="P93" t="s">
        <v>44</v>
      </c>
      <c r="Q93" t="s">
        <v>45</v>
      </c>
      <c r="R93" t="s">
        <v>87</v>
      </c>
      <c r="S93" t="str">
        <f t="shared" si="13"/>
        <v>B</v>
      </c>
      <c r="T93" t="s">
        <v>69</v>
      </c>
      <c r="U93" t="s">
        <v>138</v>
      </c>
      <c r="V93" t="s">
        <v>841</v>
      </c>
      <c r="W93" t="s">
        <v>88</v>
      </c>
      <c r="X93" t="s">
        <v>140</v>
      </c>
      <c r="Y93" t="str">
        <f t="shared" si="14"/>
        <v>General - Eng</v>
      </c>
      <c r="Z93" t="s">
        <v>842</v>
      </c>
      <c r="AA93" t="s">
        <v>141</v>
      </c>
      <c r="AB93" t="s">
        <v>251</v>
      </c>
      <c r="AC93" t="s">
        <v>53</v>
      </c>
      <c r="AD93">
        <v>13249</v>
      </c>
      <c r="AE93" t="s">
        <v>74</v>
      </c>
      <c r="AF93" t="s">
        <v>116</v>
      </c>
      <c r="AG93" t="s">
        <v>56</v>
      </c>
      <c r="AH93">
        <v>2</v>
      </c>
      <c r="AI93">
        <v>3518</v>
      </c>
      <c r="AJ93" t="str">
        <f t="shared" si="15"/>
        <v>51</v>
      </c>
      <c r="AK93" t="s">
        <v>843</v>
      </c>
      <c r="AL93">
        <v>4</v>
      </c>
      <c r="AM93">
        <v>2</v>
      </c>
      <c r="AN93">
        <v>5</v>
      </c>
      <c r="AO93" s="1">
        <v>45104</v>
      </c>
      <c r="AP93" t="s">
        <v>75</v>
      </c>
      <c r="AQ93" t="s">
        <v>59</v>
      </c>
      <c r="AR93" t="s">
        <v>104</v>
      </c>
      <c r="AS93" t="s">
        <v>844</v>
      </c>
      <c r="AT93" t="s">
        <v>845</v>
      </c>
      <c r="AU93">
        <v>3</v>
      </c>
      <c r="AV93">
        <v>826.58</v>
      </c>
    </row>
    <row r="94" spans="1:48" x14ac:dyDescent="0.35">
      <c r="A94" t="s">
        <v>846</v>
      </c>
      <c r="B94" t="str">
        <f t="shared" si="8"/>
        <v>E</v>
      </c>
      <c r="C94" t="s">
        <v>847</v>
      </c>
      <c r="D94" t="str">
        <f t="shared" si="9"/>
        <v>Elaine Ewing</v>
      </c>
      <c r="E94" s="1">
        <v>44549</v>
      </c>
      <c r="F94" s="3">
        <f>YEAR(Table1[[#This Row],[StartDate]])</f>
        <v>2021</v>
      </c>
      <c r="G94" s="3">
        <f t="shared" si="10"/>
        <v>12</v>
      </c>
      <c r="H94" s="2">
        <f t="shared" ca="1" si="11"/>
        <v>46202</v>
      </c>
      <c r="I94" s="1">
        <v>44622</v>
      </c>
      <c r="J94" s="4">
        <f t="shared" ca="1" si="12"/>
        <v>4</v>
      </c>
      <c r="K94" s="4" t="str" cm="1">
        <f t="array" aca="1" ref="K94" ca="1">_xlfn.IFS(J94&lt;1, "New", J94&lt;3, _xleta.MID, J94&gt;=3, "Senior")</f>
        <v>Senior</v>
      </c>
      <c r="L94" t="s">
        <v>82</v>
      </c>
      <c r="M94" t="s">
        <v>848</v>
      </c>
      <c r="N94" t="s">
        <v>849</v>
      </c>
      <c r="O94" t="s">
        <v>111</v>
      </c>
      <c r="P94" t="s">
        <v>44</v>
      </c>
      <c r="Q94" t="s">
        <v>69</v>
      </c>
      <c r="R94" t="s">
        <v>46</v>
      </c>
      <c r="S94" t="str">
        <f t="shared" si="13"/>
        <v>C</v>
      </c>
      <c r="T94" t="s">
        <v>47</v>
      </c>
      <c r="U94" t="s">
        <v>174</v>
      </c>
      <c r="V94" t="s">
        <v>850</v>
      </c>
      <c r="W94" t="s">
        <v>88</v>
      </c>
      <c r="X94" t="s">
        <v>70</v>
      </c>
      <c r="Y94" t="str">
        <f t="shared" si="14"/>
        <v>Aerial</v>
      </c>
      <c r="Z94" t="s">
        <v>851</v>
      </c>
      <c r="AA94" t="s">
        <v>141</v>
      </c>
      <c r="AB94" t="s">
        <v>536</v>
      </c>
      <c r="AC94" t="s">
        <v>73</v>
      </c>
      <c r="AD94">
        <v>17123</v>
      </c>
      <c r="AE94" t="s">
        <v>74</v>
      </c>
      <c r="AF94" t="s">
        <v>55</v>
      </c>
      <c r="AG94" t="s">
        <v>56</v>
      </c>
      <c r="AH94">
        <v>2</v>
      </c>
      <c r="AI94">
        <v>3519</v>
      </c>
      <c r="AJ94" t="str">
        <f t="shared" si="15"/>
        <v>51</v>
      </c>
      <c r="AK94" s="2">
        <v>45205</v>
      </c>
      <c r="AL94">
        <v>1</v>
      </c>
      <c r="AM94">
        <v>3</v>
      </c>
      <c r="AN94">
        <v>4</v>
      </c>
      <c r="AO94" s="1">
        <v>44906</v>
      </c>
      <c r="AP94" t="s">
        <v>58</v>
      </c>
      <c r="AQ94" t="s">
        <v>76</v>
      </c>
      <c r="AR94" t="s">
        <v>77</v>
      </c>
      <c r="AS94" t="s">
        <v>852</v>
      </c>
      <c r="AT94" t="s">
        <v>853</v>
      </c>
      <c r="AU94">
        <v>4</v>
      </c>
      <c r="AV94">
        <v>930.69</v>
      </c>
    </row>
    <row r="95" spans="1:48" x14ac:dyDescent="0.35">
      <c r="A95" t="s">
        <v>854</v>
      </c>
      <c r="B95" t="str">
        <f t="shared" si="8"/>
        <v>C</v>
      </c>
      <c r="C95" t="s">
        <v>855</v>
      </c>
      <c r="D95" t="str">
        <f t="shared" si="9"/>
        <v>Caiden Munoz</v>
      </c>
      <c r="E95" s="1">
        <v>44178</v>
      </c>
      <c r="F95" s="3">
        <f>YEAR(Table1[[#This Row],[StartDate]])</f>
        <v>2020</v>
      </c>
      <c r="G95" s="3">
        <f t="shared" si="10"/>
        <v>12</v>
      </c>
      <c r="H95" s="2">
        <f t="shared" ca="1" si="11"/>
        <v>46202</v>
      </c>
      <c r="I95" s="1">
        <v>44939</v>
      </c>
      <c r="J95" s="4">
        <f t="shared" ca="1" si="12"/>
        <v>5</v>
      </c>
      <c r="K95" s="4" t="str" cm="1">
        <f t="array" aca="1" ref="K95" ca="1">_xlfn.IFS(J95&lt;1, "New", J95&lt;3, _xleta.MID, J95&gt;=3, "Senior")</f>
        <v>Senior</v>
      </c>
      <c r="L95" t="s">
        <v>82</v>
      </c>
      <c r="M95" t="s">
        <v>856</v>
      </c>
      <c r="N95" t="s">
        <v>857</v>
      </c>
      <c r="O95" t="s">
        <v>111</v>
      </c>
      <c r="P95" t="s">
        <v>44</v>
      </c>
      <c r="Q95" t="s">
        <v>86</v>
      </c>
      <c r="R95" t="s">
        <v>46</v>
      </c>
      <c r="S95" t="str">
        <f t="shared" si="13"/>
        <v>C</v>
      </c>
      <c r="T95" t="s">
        <v>47</v>
      </c>
      <c r="U95" t="s">
        <v>138</v>
      </c>
      <c r="V95" t="s">
        <v>858</v>
      </c>
      <c r="W95" t="s">
        <v>88</v>
      </c>
      <c r="X95" t="s">
        <v>250</v>
      </c>
      <c r="Y95" t="str">
        <f t="shared" si="14"/>
        <v>Project Management - Con</v>
      </c>
      <c r="Z95" s="2">
        <v>23014</v>
      </c>
      <c r="AA95" t="s">
        <v>98</v>
      </c>
      <c r="AB95" t="s">
        <v>355</v>
      </c>
      <c r="AC95" t="s">
        <v>53</v>
      </c>
      <c r="AD95">
        <v>18983</v>
      </c>
      <c r="AE95" t="s">
        <v>129</v>
      </c>
      <c r="AF95" t="s">
        <v>143</v>
      </c>
      <c r="AG95" t="s">
        <v>56</v>
      </c>
      <c r="AH95">
        <v>1</v>
      </c>
      <c r="AI95">
        <v>3520</v>
      </c>
      <c r="AJ95" t="str">
        <f t="shared" si="15"/>
        <v>52</v>
      </c>
      <c r="AK95" t="s">
        <v>336</v>
      </c>
      <c r="AL95">
        <v>5</v>
      </c>
      <c r="AM95">
        <v>1</v>
      </c>
      <c r="AN95">
        <v>1</v>
      </c>
      <c r="AO95" s="1">
        <v>44815</v>
      </c>
      <c r="AP95" t="s">
        <v>75</v>
      </c>
      <c r="AQ95" t="s">
        <v>76</v>
      </c>
      <c r="AR95" t="s">
        <v>77</v>
      </c>
      <c r="AS95" t="s">
        <v>859</v>
      </c>
      <c r="AT95" t="s">
        <v>860</v>
      </c>
      <c r="AU95">
        <v>1</v>
      </c>
      <c r="AV95">
        <v>607.92999999999995</v>
      </c>
    </row>
    <row r="96" spans="1:48" x14ac:dyDescent="0.35">
      <c r="A96" t="s">
        <v>861</v>
      </c>
      <c r="B96" t="str">
        <f t="shared" si="8"/>
        <v>J</v>
      </c>
      <c r="C96" t="s">
        <v>862</v>
      </c>
      <c r="D96" t="str">
        <f t="shared" si="9"/>
        <v>Jocelyn Bradford</v>
      </c>
      <c r="E96" s="1">
        <v>43522</v>
      </c>
      <c r="F96" s="3">
        <f>YEAR(Table1[[#This Row],[StartDate]])</f>
        <v>2019</v>
      </c>
      <c r="G96" s="3">
        <f t="shared" si="10"/>
        <v>2</v>
      </c>
      <c r="H96" s="2">
        <f t="shared" ca="1" si="11"/>
        <v>46202</v>
      </c>
      <c r="J96">
        <f t="shared" ca="1" si="12"/>
        <v>7</v>
      </c>
      <c r="K96" t="str" cm="1">
        <f t="array" aca="1" ref="K96" ca="1">_xlfn.IFS(J96&lt;1, "New", J96&lt;3, _xleta.MID, J96&gt;=3, "Senior")</f>
        <v>Senior</v>
      </c>
      <c r="L96" t="s">
        <v>82</v>
      </c>
      <c r="M96" t="s">
        <v>863</v>
      </c>
      <c r="N96" t="s">
        <v>864</v>
      </c>
      <c r="O96" t="s">
        <v>137</v>
      </c>
      <c r="P96" t="s">
        <v>44</v>
      </c>
      <c r="Q96" t="s">
        <v>45</v>
      </c>
      <c r="R96" t="s">
        <v>46</v>
      </c>
      <c r="S96" t="str">
        <f t="shared" si="13"/>
        <v>C</v>
      </c>
      <c r="T96" t="s">
        <v>69</v>
      </c>
      <c r="U96" t="s">
        <v>48</v>
      </c>
      <c r="W96" t="s">
        <v>88</v>
      </c>
      <c r="X96" t="s">
        <v>112</v>
      </c>
      <c r="Y96" t="str">
        <f t="shared" si="14"/>
        <v>General - Con</v>
      </c>
      <c r="Z96" t="s">
        <v>865</v>
      </c>
      <c r="AA96" t="s">
        <v>218</v>
      </c>
      <c r="AB96" t="s">
        <v>720</v>
      </c>
      <c r="AC96" t="s">
        <v>53</v>
      </c>
      <c r="AD96">
        <v>51795</v>
      </c>
      <c r="AE96" t="s">
        <v>176</v>
      </c>
      <c r="AF96" t="s">
        <v>143</v>
      </c>
      <c r="AG96" t="s">
        <v>56</v>
      </c>
      <c r="AH96">
        <v>4</v>
      </c>
      <c r="AI96">
        <v>3521</v>
      </c>
      <c r="AJ96" t="str">
        <f t="shared" si="15"/>
        <v>52</v>
      </c>
      <c r="AK96" t="s">
        <v>866</v>
      </c>
      <c r="AL96">
        <v>1</v>
      </c>
      <c r="AM96">
        <v>3</v>
      </c>
      <c r="AN96">
        <v>3</v>
      </c>
      <c r="AO96" s="1">
        <v>44985</v>
      </c>
      <c r="AP96" t="s">
        <v>221</v>
      </c>
      <c r="AQ96" t="s">
        <v>59</v>
      </c>
      <c r="AR96" t="s">
        <v>77</v>
      </c>
      <c r="AS96" t="s">
        <v>867</v>
      </c>
      <c r="AT96" t="s">
        <v>868</v>
      </c>
      <c r="AU96">
        <v>5</v>
      </c>
      <c r="AV96">
        <v>723.5</v>
      </c>
    </row>
    <row r="97" spans="1:48" x14ac:dyDescent="0.35">
      <c r="A97" t="s">
        <v>869</v>
      </c>
      <c r="B97" t="str">
        <f t="shared" si="8"/>
        <v>M</v>
      </c>
      <c r="C97" t="s">
        <v>870</v>
      </c>
      <c r="D97" t="str">
        <f t="shared" si="9"/>
        <v>Marques Armstrong</v>
      </c>
      <c r="E97" s="1">
        <v>43892</v>
      </c>
      <c r="F97" s="3">
        <f>YEAR(Table1[[#This Row],[StartDate]])</f>
        <v>2020</v>
      </c>
      <c r="G97" s="3">
        <f t="shared" si="10"/>
        <v>3</v>
      </c>
      <c r="H97" s="2">
        <f t="shared" ca="1" si="11"/>
        <v>46202</v>
      </c>
      <c r="J97">
        <f t="shared" ca="1" si="12"/>
        <v>6</v>
      </c>
      <c r="K97" t="str" cm="1">
        <f t="array" aca="1" ref="K97" ca="1">_xlfn.IFS(J97&lt;1, "New", J97&lt;3, _xleta.MID, J97&gt;=3, "Senior")</f>
        <v>Senior</v>
      </c>
      <c r="L97" t="s">
        <v>82</v>
      </c>
      <c r="M97" t="s">
        <v>871</v>
      </c>
      <c r="N97" t="s">
        <v>872</v>
      </c>
      <c r="O97" t="s">
        <v>125</v>
      </c>
      <c r="P97" t="s">
        <v>44</v>
      </c>
      <c r="Q97" t="s">
        <v>86</v>
      </c>
      <c r="R97" t="s">
        <v>46</v>
      </c>
      <c r="S97" t="str">
        <f t="shared" si="13"/>
        <v>C</v>
      </c>
      <c r="T97" t="s">
        <v>69</v>
      </c>
      <c r="U97" t="s">
        <v>48</v>
      </c>
      <c r="W97" t="s">
        <v>88</v>
      </c>
      <c r="X97" t="s">
        <v>206</v>
      </c>
      <c r="Y97" t="str">
        <f t="shared" si="14"/>
        <v>Splicing</v>
      </c>
      <c r="Z97" s="2">
        <v>30660</v>
      </c>
      <c r="AA97" t="s">
        <v>218</v>
      </c>
      <c r="AB97" t="s">
        <v>209</v>
      </c>
      <c r="AC97" t="s">
        <v>53</v>
      </c>
      <c r="AD97">
        <v>34369</v>
      </c>
      <c r="AE97" t="s">
        <v>100</v>
      </c>
      <c r="AF97" t="s">
        <v>101</v>
      </c>
      <c r="AG97" t="s">
        <v>56</v>
      </c>
      <c r="AH97">
        <v>1</v>
      </c>
      <c r="AI97">
        <v>3522</v>
      </c>
      <c r="AJ97" t="str">
        <f t="shared" si="15"/>
        <v>52</v>
      </c>
      <c r="AK97" t="s">
        <v>873</v>
      </c>
      <c r="AL97">
        <v>1</v>
      </c>
      <c r="AM97">
        <v>5</v>
      </c>
      <c r="AN97">
        <v>4</v>
      </c>
      <c r="AO97" s="1">
        <v>45051</v>
      </c>
      <c r="AP97" t="s">
        <v>221</v>
      </c>
      <c r="AQ97" t="s">
        <v>76</v>
      </c>
      <c r="AR97" t="s">
        <v>104</v>
      </c>
      <c r="AS97" t="s">
        <v>874</v>
      </c>
      <c r="AT97" t="s">
        <v>875</v>
      </c>
      <c r="AU97">
        <v>5</v>
      </c>
      <c r="AV97">
        <v>394.04</v>
      </c>
    </row>
    <row r="98" spans="1:48" x14ac:dyDescent="0.35">
      <c r="A98" t="s">
        <v>876</v>
      </c>
      <c r="B98" t="str">
        <f t="shared" si="8"/>
        <v>R</v>
      </c>
      <c r="C98" t="s">
        <v>877</v>
      </c>
      <c r="D98" t="str">
        <f t="shared" si="9"/>
        <v>Rohan Chapman</v>
      </c>
      <c r="E98" s="1">
        <v>44372</v>
      </c>
      <c r="F98" s="3">
        <f>YEAR(Table1[[#This Row],[StartDate]])</f>
        <v>2021</v>
      </c>
      <c r="G98" s="3">
        <f t="shared" si="10"/>
        <v>6</v>
      </c>
      <c r="H98" s="2">
        <f t="shared" ca="1" si="11"/>
        <v>46202</v>
      </c>
      <c r="I98" s="1">
        <v>44798</v>
      </c>
      <c r="J98" s="4">
        <f t="shared" ca="1" si="12"/>
        <v>5</v>
      </c>
      <c r="K98" s="4" t="str" cm="1">
        <f t="array" aca="1" ref="K98" ca="1">_xlfn.IFS(J98&lt;1, "New", J98&lt;3, _xleta.MID, J98&gt;=3, "Senior")</f>
        <v>Senior</v>
      </c>
      <c r="L98" t="s">
        <v>82</v>
      </c>
      <c r="M98" t="s">
        <v>878</v>
      </c>
      <c r="N98" t="s">
        <v>879</v>
      </c>
      <c r="O98" t="s">
        <v>43</v>
      </c>
      <c r="P98" t="s">
        <v>44</v>
      </c>
      <c r="Q98" t="s">
        <v>86</v>
      </c>
      <c r="R98" t="s">
        <v>68</v>
      </c>
      <c r="S98" t="str">
        <f t="shared" si="13"/>
        <v>A</v>
      </c>
      <c r="T98" t="s">
        <v>47</v>
      </c>
      <c r="U98" t="s">
        <v>174</v>
      </c>
      <c r="V98" t="s">
        <v>880</v>
      </c>
      <c r="W98" t="s">
        <v>88</v>
      </c>
      <c r="X98" t="s">
        <v>112</v>
      </c>
      <c r="Y98" t="str">
        <f t="shared" si="14"/>
        <v>General - Con</v>
      </c>
      <c r="Z98" t="s">
        <v>881</v>
      </c>
      <c r="AA98" t="s">
        <v>218</v>
      </c>
      <c r="AB98" t="s">
        <v>115</v>
      </c>
      <c r="AC98" t="s">
        <v>53</v>
      </c>
      <c r="AD98">
        <v>23092</v>
      </c>
      <c r="AE98" t="s">
        <v>100</v>
      </c>
      <c r="AF98" t="s">
        <v>101</v>
      </c>
      <c r="AG98" t="s">
        <v>56</v>
      </c>
      <c r="AH98">
        <v>2</v>
      </c>
      <c r="AI98">
        <v>3523</v>
      </c>
      <c r="AJ98" t="str">
        <f t="shared" si="15"/>
        <v>52</v>
      </c>
      <c r="AK98" t="s">
        <v>882</v>
      </c>
      <c r="AL98">
        <v>3</v>
      </c>
      <c r="AM98">
        <v>2</v>
      </c>
      <c r="AN98">
        <v>3</v>
      </c>
      <c r="AO98" s="1">
        <v>45117</v>
      </c>
      <c r="AP98" t="s">
        <v>58</v>
      </c>
      <c r="AQ98" t="s">
        <v>76</v>
      </c>
      <c r="AR98" t="s">
        <v>77</v>
      </c>
      <c r="AS98" t="s">
        <v>883</v>
      </c>
      <c r="AT98" t="s">
        <v>884</v>
      </c>
      <c r="AU98">
        <v>2</v>
      </c>
      <c r="AV98">
        <v>451.18</v>
      </c>
    </row>
    <row r="99" spans="1:48" x14ac:dyDescent="0.35">
      <c r="A99" t="s">
        <v>885</v>
      </c>
      <c r="B99" t="str">
        <f t="shared" si="8"/>
        <v>E</v>
      </c>
      <c r="C99" t="s">
        <v>886</v>
      </c>
      <c r="D99" t="str">
        <f t="shared" si="9"/>
        <v>Emmanuel Franklin</v>
      </c>
      <c r="E99" s="1">
        <v>44403</v>
      </c>
      <c r="F99" s="3">
        <f>YEAR(Table1[[#This Row],[StartDate]])</f>
        <v>2021</v>
      </c>
      <c r="G99" s="3">
        <f t="shared" si="10"/>
        <v>7</v>
      </c>
      <c r="H99" s="2">
        <f t="shared" ca="1" si="11"/>
        <v>46202</v>
      </c>
      <c r="I99" s="1">
        <v>44685</v>
      </c>
      <c r="J99" s="4">
        <f t="shared" ca="1" si="12"/>
        <v>4</v>
      </c>
      <c r="K99" s="4" t="str" cm="1">
        <f t="array" aca="1" ref="K99" ca="1">_xlfn.IFS(J99&lt;1, "New", J99&lt;3, _xleta.MID, J99&gt;=3, "Senior")</f>
        <v>Senior</v>
      </c>
      <c r="L99" t="s">
        <v>82</v>
      </c>
      <c r="M99" t="s">
        <v>887</v>
      </c>
      <c r="N99" t="s">
        <v>888</v>
      </c>
      <c r="O99" t="s">
        <v>67</v>
      </c>
      <c r="P99" t="s">
        <v>283</v>
      </c>
      <c r="Q99" t="s">
        <v>45</v>
      </c>
      <c r="R99" t="s">
        <v>87</v>
      </c>
      <c r="S99" t="str">
        <f t="shared" si="13"/>
        <v>B</v>
      </c>
      <c r="T99" t="s">
        <v>86</v>
      </c>
      <c r="U99" t="s">
        <v>174</v>
      </c>
      <c r="V99" t="s">
        <v>889</v>
      </c>
      <c r="W99" t="s">
        <v>88</v>
      </c>
      <c r="X99" t="s">
        <v>126</v>
      </c>
      <c r="Y99" t="str">
        <f t="shared" si="14"/>
        <v>Field Operations</v>
      </c>
      <c r="Z99" s="2">
        <v>36475</v>
      </c>
      <c r="AA99" t="s">
        <v>166</v>
      </c>
      <c r="AB99" t="s">
        <v>115</v>
      </c>
      <c r="AC99" t="s">
        <v>73</v>
      </c>
      <c r="AD99">
        <v>6074</v>
      </c>
      <c r="AE99" t="s">
        <v>176</v>
      </c>
      <c r="AF99" t="s">
        <v>143</v>
      </c>
      <c r="AG99" t="s">
        <v>56</v>
      </c>
      <c r="AH99">
        <v>2</v>
      </c>
      <c r="AI99">
        <v>3524</v>
      </c>
      <c r="AJ99" t="str">
        <f t="shared" si="15"/>
        <v>52</v>
      </c>
      <c r="AK99" t="s">
        <v>437</v>
      </c>
      <c r="AL99">
        <v>3</v>
      </c>
      <c r="AM99">
        <v>2</v>
      </c>
      <c r="AN99">
        <v>4</v>
      </c>
      <c r="AO99" s="1">
        <v>44928</v>
      </c>
      <c r="AP99" t="s">
        <v>221</v>
      </c>
      <c r="AQ99" t="s">
        <v>59</v>
      </c>
      <c r="AR99" t="s">
        <v>104</v>
      </c>
      <c r="AS99" t="s">
        <v>890</v>
      </c>
      <c r="AT99" t="s">
        <v>891</v>
      </c>
      <c r="AU99">
        <v>5</v>
      </c>
      <c r="AV99">
        <v>124.65</v>
      </c>
    </row>
    <row r="100" spans="1:48" x14ac:dyDescent="0.35">
      <c r="A100" t="s">
        <v>440</v>
      </c>
      <c r="B100" t="str">
        <f t="shared" si="8"/>
        <v>C</v>
      </c>
      <c r="C100" t="s">
        <v>892</v>
      </c>
      <c r="D100" t="str">
        <f t="shared" si="9"/>
        <v>Clayton Mccormick</v>
      </c>
      <c r="E100" s="1">
        <v>44745</v>
      </c>
      <c r="F100" s="3">
        <f>YEAR(Table1[[#This Row],[StartDate]])</f>
        <v>2022</v>
      </c>
      <c r="G100" s="3">
        <f t="shared" si="10"/>
        <v>7</v>
      </c>
      <c r="H100" s="2">
        <f t="shared" ca="1" si="11"/>
        <v>46202</v>
      </c>
      <c r="I100" s="1">
        <v>44936</v>
      </c>
      <c r="J100" s="4">
        <f t="shared" ca="1" si="12"/>
        <v>3</v>
      </c>
      <c r="K100" s="4" t="str" cm="1">
        <f t="array" aca="1" ref="K100" ca="1">_xlfn.IFS(J100&lt;1, "New", J100&lt;3, _xleta.MID, J100&gt;=3, "Senior")</f>
        <v>Senior</v>
      </c>
      <c r="L100" t="s">
        <v>82</v>
      </c>
      <c r="M100" t="s">
        <v>893</v>
      </c>
      <c r="N100" t="s">
        <v>894</v>
      </c>
      <c r="O100" t="s">
        <v>194</v>
      </c>
      <c r="P100" t="s">
        <v>283</v>
      </c>
      <c r="Q100" t="s">
        <v>45</v>
      </c>
      <c r="R100" t="s">
        <v>87</v>
      </c>
      <c r="S100" t="str">
        <f t="shared" si="13"/>
        <v>B</v>
      </c>
      <c r="T100" t="s">
        <v>47</v>
      </c>
      <c r="U100" t="s">
        <v>195</v>
      </c>
      <c r="V100" t="s">
        <v>895</v>
      </c>
      <c r="W100" t="s">
        <v>88</v>
      </c>
      <c r="X100" t="s">
        <v>112</v>
      </c>
      <c r="Y100" t="str">
        <f t="shared" si="14"/>
        <v>General - Con</v>
      </c>
      <c r="Z100" t="s">
        <v>896</v>
      </c>
      <c r="AA100" t="s">
        <v>166</v>
      </c>
      <c r="AB100" t="s">
        <v>327</v>
      </c>
      <c r="AC100" t="s">
        <v>73</v>
      </c>
      <c r="AD100">
        <v>72264</v>
      </c>
      <c r="AE100" t="s">
        <v>74</v>
      </c>
      <c r="AF100" t="s">
        <v>101</v>
      </c>
      <c r="AG100" t="s">
        <v>56</v>
      </c>
      <c r="AH100">
        <v>2</v>
      </c>
      <c r="AI100">
        <v>3525</v>
      </c>
      <c r="AJ100" t="str">
        <f t="shared" si="15"/>
        <v>52</v>
      </c>
      <c r="AK100" s="2">
        <v>44928</v>
      </c>
      <c r="AL100">
        <v>1</v>
      </c>
      <c r="AM100">
        <v>2</v>
      </c>
      <c r="AN100">
        <v>1</v>
      </c>
      <c r="AO100" s="1">
        <v>44843</v>
      </c>
      <c r="AP100" t="s">
        <v>58</v>
      </c>
      <c r="AQ100" t="s">
        <v>76</v>
      </c>
      <c r="AR100" t="s">
        <v>77</v>
      </c>
      <c r="AS100" t="s">
        <v>897</v>
      </c>
      <c r="AT100" t="s">
        <v>898</v>
      </c>
      <c r="AU100">
        <v>4</v>
      </c>
      <c r="AV100">
        <v>237.75</v>
      </c>
    </row>
    <row r="101" spans="1:48" x14ac:dyDescent="0.35">
      <c r="A101" t="s">
        <v>899</v>
      </c>
      <c r="B101" t="str">
        <f t="shared" si="8"/>
        <v>D</v>
      </c>
      <c r="C101" t="s">
        <v>900</v>
      </c>
      <c r="D101" t="str">
        <f t="shared" si="9"/>
        <v>Darius Krause</v>
      </c>
      <c r="E101" s="1">
        <v>44819</v>
      </c>
      <c r="F101" s="3">
        <f>YEAR(Table1[[#This Row],[StartDate]])</f>
        <v>2022</v>
      </c>
      <c r="G101" s="3">
        <f t="shared" si="10"/>
        <v>9</v>
      </c>
      <c r="H101" s="2">
        <f t="shared" ca="1" si="11"/>
        <v>46202</v>
      </c>
      <c r="J101">
        <f t="shared" ca="1" si="12"/>
        <v>3</v>
      </c>
      <c r="K101" t="str" cm="1">
        <f t="array" aca="1" ref="K101" ca="1">_xlfn.IFS(J101&lt;1, "New", J101&lt;3, _xleta.MID, J101&gt;=3, "Senior")</f>
        <v>Senior</v>
      </c>
      <c r="L101" t="s">
        <v>82</v>
      </c>
      <c r="M101" t="s">
        <v>901</v>
      </c>
      <c r="N101" t="s">
        <v>902</v>
      </c>
      <c r="O101" t="s">
        <v>163</v>
      </c>
      <c r="P101" t="s">
        <v>44</v>
      </c>
      <c r="Q101" t="s">
        <v>86</v>
      </c>
      <c r="R101" t="s">
        <v>87</v>
      </c>
      <c r="S101" t="str">
        <f t="shared" si="13"/>
        <v>B</v>
      </c>
      <c r="T101" t="s">
        <v>86</v>
      </c>
      <c r="U101" t="s">
        <v>48</v>
      </c>
      <c r="W101" t="s">
        <v>88</v>
      </c>
      <c r="X101" t="s">
        <v>112</v>
      </c>
      <c r="Y101" t="str">
        <f t="shared" si="14"/>
        <v>General - Con</v>
      </c>
      <c r="Z101" t="s">
        <v>903</v>
      </c>
      <c r="AA101" t="s">
        <v>166</v>
      </c>
      <c r="AB101" t="s">
        <v>327</v>
      </c>
      <c r="AC101" t="s">
        <v>73</v>
      </c>
      <c r="AD101">
        <v>28282</v>
      </c>
      <c r="AE101" t="s">
        <v>54</v>
      </c>
      <c r="AF101" t="s">
        <v>55</v>
      </c>
      <c r="AG101" t="s">
        <v>56</v>
      </c>
      <c r="AH101">
        <v>4</v>
      </c>
      <c r="AI101">
        <v>3526</v>
      </c>
      <c r="AJ101" t="str">
        <f t="shared" si="15"/>
        <v>52</v>
      </c>
      <c r="AK101" t="s">
        <v>728</v>
      </c>
      <c r="AL101">
        <v>1</v>
      </c>
      <c r="AM101">
        <v>5</v>
      </c>
      <c r="AN101">
        <v>3</v>
      </c>
      <c r="AO101" s="1">
        <v>44849</v>
      </c>
      <c r="AP101" t="s">
        <v>75</v>
      </c>
      <c r="AQ101" t="s">
        <v>59</v>
      </c>
      <c r="AR101" t="s">
        <v>130</v>
      </c>
      <c r="AS101" t="s">
        <v>904</v>
      </c>
      <c r="AT101" t="s">
        <v>905</v>
      </c>
      <c r="AU101">
        <v>2</v>
      </c>
      <c r="AV101">
        <v>360.5</v>
      </c>
    </row>
    <row r="102" spans="1:48" x14ac:dyDescent="0.35">
      <c r="A102" t="s">
        <v>906</v>
      </c>
      <c r="B102" t="str">
        <f t="shared" si="8"/>
        <v>A</v>
      </c>
      <c r="C102" t="s">
        <v>907</v>
      </c>
      <c r="D102" t="str">
        <f t="shared" si="9"/>
        <v>Ahmed Hawkins</v>
      </c>
      <c r="E102" s="1">
        <v>43952</v>
      </c>
      <c r="F102" s="3">
        <f>YEAR(Table1[[#This Row],[StartDate]])</f>
        <v>2020</v>
      </c>
      <c r="G102" s="3">
        <f t="shared" si="10"/>
        <v>5</v>
      </c>
      <c r="H102" s="2">
        <f t="shared" ca="1" si="11"/>
        <v>46202</v>
      </c>
      <c r="I102" s="1">
        <v>44252</v>
      </c>
      <c r="J102" s="4">
        <f t="shared" ca="1" si="12"/>
        <v>6</v>
      </c>
      <c r="K102" s="4" t="str" cm="1">
        <f t="array" aca="1" ref="K102" ca="1">_xlfn.IFS(J102&lt;1, "New", J102&lt;3, _xleta.MID, J102&gt;=3, "Senior")</f>
        <v>Senior</v>
      </c>
      <c r="L102" t="s">
        <v>82</v>
      </c>
      <c r="M102" t="s">
        <v>908</v>
      </c>
      <c r="N102" t="s">
        <v>909</v>
      </c>
      <c r="O102" t="s">
        <v>85</v>
      </c>
      <c r="P102" t="s">
        <v>44</v>
      </c>
      <c r="Q102" t="s">
        <v>86</v>
      </c>
      <c r="R102" t="s">
        <v>87</v>
      </c>
      <c r="S102" t="str">
        <f t="shared" si="13"/>
        <v>B</v>
      </c>
      <c r="T102" t="s">
        <v>47</v>
      </c>
      <c r="U102" t="s">
        <v>195</v>
      </c>
      <c r="V102" t="s">
        <v>910</v>
      </c>
      <c r="W102" t="s">
        <v>88</v>
      </c>
      <c r="X102" t="s">
        <v>70</v>
      </c>
      <c r="Y102" t="str">
        <f t="shared" si="14"/>
        <v>Aerial</v>
      </c>
      <c r="Z102" t="s">
        <v>911</v>
      </c>
      <c r="AA102" t="s">
        <v>208</v>
      </c>
      <c r="AB102" t="s">
        <v>230</v>
      </c>
      <c r="AC102" t="s">
        <v>73</v>
      </c>
      <c r="AD102">
        <v>46645</v>
      </c>
      <c r="AE102" t="s">
        <v>129</v>
      </c>
      <c r="AF102" t="s">
        <v>116</v>
      </c>
      <c r="AG102" t="s">
        <v>56</v>
      </c>
      <c r="AH102">
        <v>1</v>
      </c>
      <c r="AI102">
        <v>3527</v>
      </c>
      <c r="AJ102" t="str">
        <f t="shared" si="15"/>
        <v>52</v>
      </c>
      <c r="AK102" t="s">
        <v>882</v>
      </c>
      <c r="AL102">
        <v>1</v>
      </c>
      <c r="AM102">
        <v>3</v>
      </c>
      <c r="AN102">
        <v>2</v>
      </c>
      <c r="AO102" s="1">
        <v>44932</v>
      </c>
      <c r="AP102" t="s">
        <v>103</v>
      </c>
      <c r="AQ102" t="s">
        <v>59</v>
      </c>
      <c r="AR102" t="s">
        <v>60</v>
      </c>
      <c r="AS102" t="s">
        <v>912</v>
      </c>
      <c r="AT102" t="s">
        <v>913</v>
      </c>
      <c r="AU102">
        <v>4</v>
      </c>
      <c r="AV102">
        <v>396.28</v>
      </c>
    </row>
    <row r="103" spans="1:48" x14ac:dyDescent="0.35">
      <c r="A103" t="s">
        <v>914</v>
      </c>
      <c r="B103" t="str">
        <f t="shared" si="8"/>
        <v>K</v>
      </c>
      <c r="C103" t="s">
        <v>915</v>
      </c>
      <c r="D103" t="str">
        <f t="shared" si="9"/>
        <v>Kymani Benjamin</v>
      </c>
      <c r="E103" s="1">
        <v>44847</v>
      </c>
      <c r="F103" s="3">
        <f>YEAR(Table1[[#This Row],[StartDate]])</f>
        <v>2022</v>
      </c>
      <c r="G103" s="3">
        <f t="shared" si="10"/>
        <v>10</v>
      </c>
      <c r="H103" s="2">
        <f t="shared" ca="1" si="11"/>
        <v>46202</v>
      </c>
      <c r="J103">
        <f t="shared" ca="1" si="12"/>
        <v>3</v>
      </c>
      <c r="K103" t="str" cm="1">
        <f t="array" aca="1" ref="K103" ca="1">_xlfn.IFS(J103&lt;1, "New", J103&lt;3, _xleta.MID, J103&gt;=3, "Senior")</f>
        <v>Senior</v>
      </c>
      <c r="L103" t="s">
        <v>82</v>
      </c>
      <c r="M103" t="s">
        <v>916</v>
      </c>
      <c r="N103" t="s">
        <v>917</v>
      </c>
      <c r="O103" t="s">
        <v>237</v>
      </c>
      <c r="P103" t="s">
        <v>44</v>
      </c>
      <c r="Q103" t="s">
        <v>86</v>
      </c>
      <c r="R103" t="s">
        <v>46</v>
      </c>
      <c r="S103" t="str">
        <f t="shared" si="13"/>
        <v>C</v>
      </c>
      <c r="T103" t="s">
        <v>69</v>
      </c>
      <c r="U103" t="s">
        <v>48</v>
      </c>
      <c r="W103" t="s">
        <v>88</v>
      </c>
      <c r="X103" t="s">
        <v>50</v>
      </c>
      <c r="Y103" t="str">
        <f t="shared" si="14"/>
        <v>Finance &amp; Accounting</v>
      </c>
      <c r="Z103" t="s">
        <v>918</v>
      </c>
      <c r="AA103" t="s">
        <v>208</v>
      </c>
      <c r="AB103" t="s">
        <v>52</v>
      </c>
      <c r="AC103" t="s">
        <v>73</v>
      </c>
      <c r="AD103">
        <v>10790</v>
      </c>
      <c r="AE103" t="s">
        <v>74</v>
      </c>
      <c r="AF103" t="s">
        <v>55</v>
      </c>
      <c r="AG103" t="s">
        <v>56</v>
      </c>
      <c r="AH103">
        <v>2</v>
      </c>
      <c r="AI103">
        <v>3528</v>
      </c>
      <c r="AJ103" t="str">
        <f t="shared" si="15"/>
        <v>52</v>
      </c>
      <c r="AK103" t="s">
        <v>91</v>
      </c>
      <c r="AL103">
        <v>5</v>
      </c>
      <c r="AM103">
        <v>2</v>
      </c>
      <c r="AN103">
        <v>2</v>
      </c>
      <c r="AO103" s="1">
        <v>44987</v>
      </c>
      <c r="AP103" t="s">
        <v>118</v>
      </c>
      <c r="AQ103" t="s">
        <v>76</v>
      </c>
      <c r="AR103" t="s">
        <v>130</v>
      </c>
      <c r="AS103" t="s">
        <v>919</v>
      </c>
      <c r="AT103" t="s">
        <v>920</v>
      </c>
      <c r="AU103">
        <v>1</v>
      </c>
      <c r="AV103">
        <v>465.96</v>
      </c>
    </row>
    <row r="104" spans="1:48" x14ac:dyDescent="0.35">
      <c r="A104" t="s">
        <v>921</v>
      </c>
      <c r="B104" t="str">
        <f t="shared" si="8"/>
        <v>C</v>
      </c>
      <c r="C104" t="s">
        <v>922</v>
      </c>
      <c r="D104" t="str">
        <f t="shared" si="9"/>
        <v>Callum Mcdaniel</v>
      </c>
      <c r="E104" s="1">
        <v>43833</v>
      </c>
      <c r="F104" s="3">
        <f>YEAR(Table1[[#This Row],[StartDate]])</f>
        <v>2020</v>
      </c>
      <c r="G104" s="3">
        <f t="shared" si="10"/>
        <v>1</v>
      </c>
      <c r="H104" s="2">
        <f t="shared" ca="1" si="11"/>
        <v>46202</v>
      </c>
      <c r="I104" s="1">
        <v>44067</v>
      </c>
      <c r="J104" s="4">
        <f t="shared" ca="1" si="12"/>
        <v>6</v>
      </c>
      <c r="K104" s="4" t="str" cm="1">
        <f t="array" aca="1" ref="K104" ca="1">_xlfn.IFS(J104&lt;1, "New", J104&lt;3, _xleta.MID, J104&gt;=3, "Senior")</f>
        <v>Senior</v>
      </c>
      <c r="L104" t="s">
        <v>82</v>
      </c>
      <c r="M104" t="s">
        <v>923</v>
      </c>
      <c r="N104" t="s">
        <v>924</v>
      </c>
      <c r="O104" t="s">
        <v>184</v>
      </c>
      <c r="P104" t="s">
        <v>44</v>
      </c>
      <c r="Q104" t="s">
        <v>69</v>
      </c>
      <c r="R104" t="s">
        <v>46</v>
      </c>
      <c r="S104" t="str">
        <f t="shared" si="13"/>
        <v>C</v>
      </c>
      <c r="T104" t="s">
        <v>86</v>
      </c>
      <c r="U104" t="s">
        <v>248</v>
      </c>
      <c r="V104" t="s">
        <v>925</v>
      </c>
      <c r="W104" t="s">
        <v>88</v>
      </c>
      <c r="X104" t="s">
        <v>126</v>
      </c>
      <c r="Y104" t="str">
        <f t="shared" si="14"/>
        <v>Field Operations</v>
      </c>
      <c r="Z104" t="s">
        <v>926</v>
      </c>
      <c r="AA104" t="s">
        <v>186</v>
      </c>
      <c r="AB104" t="s">
        <v>927</v>
      </c>
      <c r="AC104" t="s">
        <v>73</v>
      </c>
      <c r="AD104">
        <v>67282</v>
      </c>
      <c r="AE104" t="s">
        <v>74</v>
      </c>
      <c r="AF104" t="s">
        <v>101</v>
      </c>
      <c r="AG104" t="s">
        <v>56</v>
      </c>
      <c r="AH104">
        <v>2</v>
      </c>
      <c r="AI104">
        <v>3529</v>
      </c>
      <c r="AJ104" t="str">
        <f t="shared" si="15"/>
        <v>52</v>
      </c>
      <c r="AK104" t="s">
        <v>928</v>
      </c>
      <c r="AL104">
        <v>2</v>
      </c>
      <c r="AM104">
        <v>3</v>
      </c>
      <c r="AN104">
        <v>4</v>
      </c>
      <c r="AO104" s="1">
        <v>44808</v>
      </c>
      <c r="AP104" t="s">
        <v>103</v>
      </c>
      <c r="AQ104" t="s">
        <v>59</v>
      </c>
      <c r="AR104" t="s">
        <v>77</v>
      </c>
      <c r="AS104" t="s">
        <v>929</v>
      </c>
      <c r="AT104" t="s">
        <v>930</v>
      </c>
      <c r="AU104">
        <v>1</v>
      </c>
      <c r="AV104">
        <v>515.55999999999995</v>
      </c>
    </row>
    <row r="105" spans="1:48" x14ac:dyDescent="0.35">
      <c r="A105" t="s">
        <v>931</v>
      </c>
      <c r="B105" t="str">
        <f t="shared" si="8"/>
        <v>Z</v>
      </c>
      <c r="C105" t="s">
        <v>129</v>
      </c>
      <c r="D105" t="str">
        <f t="shared" si="9"/>
        <v>Zariah Black</v>
      </c>
      <c r="E105" s="1">
        <v>43782</v>
      </c>
      <c r="F105" s="3">
        <f>YEAR(Table1[[#This Row],[StartDate]])</f>
        <v>2019</v>
      </c>
      <c r="G105" s="3">
        <f t="shared" si="10"/>
        <v>11</v>
      </c>
      <c r="H105" s="2">
        <f t="shared" ca="1" si="11"/>
        <v>46202</v>
      </c>
      <c r="J105">
        <f t="shared" ca="1" si="12"/>
        <v>6</v>
      </c>
      <c r="K105" t="str" cm="1">
        <f t="array" aca="1" ref="K105" ca="1">_xlfn.IFS(J105&lt;1, "New", J105&lt;3, _xleta.MID, J105&gt;=3, "Senior")</f>
        <v>Senior</v>
      </c>
      <c r="L105" t="s">
        <v>82</v>
      </c>
      <c r="M105" t="s">
        <v>932</v>
      </c>
      <c r="N105" t="s">
        <v>933</v>
      </c>
      <c r="O105" t="s">
        <v>111</v>
      </c>
      <c r="P105" t="s">
        <v>44</v>
      </c>
      <c r="Q105" t="s">
        <v>86</v>
      </c>
      <c r="R105" t="s">
        <v>87</v>
      </c>
      <c r="S105" t="str">
        <f t="shared" si="13"/>
        <v>B</v>
      </c>
      <c r="T105" t="s">
        <v>69</v>
      </c>
      <c r="U105" t="s">
        <v>48</v>
      </c>
      <c r="W105" t="s">
        <v>88</v>
      </c>
      <c r="X105" t="s">
        <v>126</v>
      </c>
      <c r="Y105" t="str">
        <f t="shared" si="14"/>
        <v>Field Operations</v>
      </c>
      <c r="Z105" t="s">
        <v>934</v>
      </c>
      <c r="AA105" t="s">
        <v>141</v>
      </c>
      <c r="AB105" t="s">
        <v>418</v>
      </c>
      <c r="AC105" t="s">
        <v>53</v>
      </c>
      <c r="AD105">
        <v>62321</v>
      </c>
      <c r="AE105" t="s">
        <v>129</v>
      </c>
      <c r="AF105" t="s">
        <v>55</v>
      </c>
      <c r="AG105" t="s">
        <v>56</v>
      </c>
      <c r="AH105">
        <v>2</v>
      </c>
      <c r="AI105">
        <v>3530</v>
      </c>
      <c r="AJ105" t="str">
        <f t="shared" si="15"/>
        <v>53</v>
      </c>
      <c r="AK105" t="s">
        <v>935</v>
      </c>
      <c r="AL105">
        <v>1</v>
      </c>
      <c r="AM105">
        <v>2</v>
      </c>
      <c r="AN105">
        <v>5</v>
      </c>
      <c r="AO105" s="1">
        <v>44944</v>
      </c>
      <c r="AP105" t="s">
        <v>75</v>
      </c>
      <c r="AQ105" t="s">
        <v>76</v>
      </c>
      <c r="AR105" t="s">
        <v>130</v>
      </c>
      <c r="AS105" t="s">
        <v>936</v>
      </c>
      <c r="AT105" t="s">
        <v>937</v>
      </c>
      <c r="AU105">
        <v>2</v>
      </c>
      <c r="AV105">
        <v>496.85</v>
      </c>
    </row>
    <row r="106" spans="1:48" x14ac:dyDescent="0.35">
      <c r="A106" t="s">
        <v>938</v>
      </c>
      <c r="B106" t="str">
        <f t="shared" si="8"/>
        <v>R</v>
      </c>
      <c r="C106" t="s">
        <v>939</v>
      </c>
      <c r="D106" t="str">
        <f t="shared" si="9"/>
        <v>Ronnie Mayer</v>
      </c>
      <c r="E106" s="1">
        <v>45094</v>
      </c>
      <c r="F106" s="3">
        <f>YEAR(Table1[[#This Row],[StartDate]])</f>
        <v>2023</v>
      </c>
      <c r="G106" s="3">
        <f t="shared" si="10"/>
        <v>6</v>
      </c>
      <c r="H106" s="2">
        <f t="shared" ca="1" si="11"/>
        <v>46202</v>
      </c>
      <c r="J106">
        <f t="shared" ca="1" si="12"/>
        <v>3</v>
      </c>
      <c r="K106" t="str" cm="1">
        <f t="array" aca="1" ref="K106" ca="1">_xlfn.IFS(J106&lt;1, "New", J106&lt;3, _xleta.MID, J106&gt;=3, "Senior")</f>
        <v>Senior</v>
      </c>
      <c r="L106" t="s">
        <v>82</v>
      </c>
      <c r="M106" t="s">
        <v>940</v>
      </c>
      <c r="N106" t="s">
        <v>941</v>
      </c>
      <c r="O106" t="s">
        <v>137</v>
      </c>
      <c r="P106" t="s">
        <v>44</v>
      </c>
      <c r="Q106" t="s">
        <v>86</v>
      </c>
      <c r="R106" t="s">
        <v>46</v>
      </c>
      <c r="S106" t="str">
        <f t="shared" si="13"/>
        <v>C</v>
      </c>
      <c r="T106" t="s">
        <v>86</v>
      </c>
      <c r="U106" t="s">
        <v>48</v>
      </c>
      <c r="W106" t="s">
        <v>88</v>
      </c>
      <c r="X106" t="s">
        <v>250</v>
      </c>
      <c r="Y106" t="str">
        <f t="shared" si="14"/>
        <v>Project Management - Con</v>
      </c>
      <c r="Z106" t="s">
        <v>942</v>
      </c>
      <c r="AA106" t="s">
        <v>141</v>
      </c>
      <c r="AB106" t="s">
        <v>647</v>
      </c>
      <c r="AC106" t="s">
        <v>73</v>
      </c>
      <c r="AD106">
        <v>18409</v>
      </c>
      <c r="AE106" t="s">
        <v>129</v>
      </c>
      <c r="AF106" t="s">
        <v>143</v>
      </c>
      <c r="AG106" t="s">
        <v>56</v>
      </c>
      <c r="AH106">
        <v>1</v>
      </c>
      <c r="AI106">
        <v>3531</v>
      </c>
      <c r="AJ106" t="str">
        <f t="shared" si="15"/>
        <v>53</v>
      </c>
      <c r="AK106" t="s">
        <v>943</v>
      </c>
      <c r="AL106">
        <v>2</v>
      </c>
      <c r="AM106">
        <v>4</v>
      </c>
      <c r="AN106">
        <v>4</v>
      </c>
      <c r="AO106" s="1">
        <v>44895</v>
      </c>
      <c r="AP106" t="s">
        <v>58</v>
      </c>
      <c r="AQ106" t="s">
        <v>76</v>
      </c>
      <c r="AR106" t="s">
        <v>104</v>
      </c>
      <c r="AS106" t="s">
        <v>944</v>
      </c>
      <c r="AT106" t="s">
        <v>945</v>
      </c>
      <c r="AU106">
        <v>3</v>
      </c>
      <c r="AV106">
        <v>629.46</v>
      </c>
    </row>
    <row r="107" spans="1:48" x14ac:dyDescent="0.35">
      <c r="A107" t="s">
        <v>946</v>
      </c>
      <c r="B107" t="str">
        <f t="shared" si="8"/>
        <v>M</v>
      </c>
      <c r="C107" t="s">
        <v>947</v>
      </c>
      <c r="D107" t="str">
        <f t="shared" si="9"/>
        <v>Marlon Ford</v>
      </c>
      <c r="E107" s="1">
        <v>44483</v>
      </c>
      <c r="F107" s="3">
        <f>YEAR(Table1[[#This Row],[StartDate]])</f>
        <v>2021</v>
      </c>
      <c r="G107" s="3">
        <f t="shared" si="10"/>
        <v>10</v>
      </c>
      <c r="H107" s="2">
        <f t="shared" ca="1" si="11"/>
        <v>46202</v>
      </c>
      <c r="J107">
        <f t="shared" ca="1" si="12"/>
        <v>4</v>
      </c>
      <c r="K107" t="str" cm="1">
        <f t="array" aca="1" ref="K107" ca="1">_xlfn.IFS(J107&lt;1, "New", J107&lt;3, _xleta.MID, J107&gt;=3, "Senior")</f>
        <v>Senior</v>
      </c>
      <c r="L107" t="s">
        <v>82</v>
      </c>
      <c r="M107" t="s">
        <v>948</v>
      </c>
      <c r="N107" t="s">
        <v>949</v>
      </c>
      <c r="O107" t="s">
        <v>67</v>
      </c>
      <c r="P107" t="s">
        <v>44</v>
      </c>
      <c r="Q107" t="s">
        <v>69</v>
      </c>
      <c r="R107" t="s">
        <v>87</v>
      </c>
      <c r="S107" t="str">
        <f t="shared" si="13"/>
        <v>B</v>
      </c>
      <c r="T107" t="s">
        <v>86</v>
      </c>
      <c r="U107" t="s">
        <v>48</v>
      </c>
      <c r="W107" t="s">
        <v>239</v>
      </c>
      <c r="X107" t="s">
        <v>950</v>
      </c>
      <c r="Y107" t="str">
        <f t="shared" si="14"/>
        <v>Wireless</v>
      </c>
      <c r="Z107" t="s">
        <v>951</v>
      </c>
      <c r="AA107" t="s">
        <v>154</v>
      </c>
      <c r="AB107" t="s">
        <v>142</v>
      </c>
      <c r="AC107" t="s">
        <v>53</v>
      </c>
      <c r="AD107">
        <v>40306</v>
      </c>
      <c r="AE107" t="s">
        <v>129</v>
      </c>
      <c r="AF107" t="s">
        <v>55</v>
      </c>
      <c r="AG107" t="s">
        <v>56</v>
      </c>
      <c r="AH107">
        <v>1</v>
      </c>
      <c r="AI107">
        <v>3532</v>
      </c>
      <c r="AJ107" t="str">
        <f t="shared" si="15"/>
        <v>53</v>
      </c>
      <c r="AK107" s="2">
        <v>44783</v>
      </c>
      <c r="AL107">
        <v>2</v>
      </c>
      <c r="AM107">
        <v>2</v>
      </c>
      <c r="AN107">
        <v>5</v>
      </c>
      <c r="AO107" s="1">
        <v>45048</v>
      </c>
      <c r="AP107" t="s">
        <v>118</v>
      </c>
      <c r="AQ107" t="s">
        <v>59</v>
      </c>
      <c r="AR107" t="s">
        <v>60</v>
      </c>
      <c r="AS107" t="s">
        <v>952</v>
      </c>
      <c r="AT107" t="s">
        <v>953</v>
      </c>
      <c r="AU107">
        <v>2</v>
      </c>
      <c r="AV107">
        <v>771.61</v>
      </c>
    </row>
    <row r="108" spans="1:48" x14ac:dyDescent="0.35">
      <c r="A108" t="s">
        <v>954</v>
      </c>
      <c r="B108" t="str">
        <f t="shared" si="8"/>
        <v>S</v>
      </c>
      <c r="C108" t="s">
        <v>955</v>
      </c>
      <c r="D108" t="str">
        <f t="shared" si="9"/>
        <v>Slade Griffith</v>
      </c>
      <c r="E108" s="1">
        <v>44348</v>
      </c>
      <c r="F108" s="3">
        <f>YEAR(Table1[[#This Row],[StartDate]])</f>
        <v>2021</v>
      </c>
      <c r="G108" s="3">
        <f t="shared" si="10"/>
        <v>6</v>
      </c>
      <c r="H108" s="2">
        <f t="shared" ca="1" si="11"/>
        <v>46202</v>
      </c>
      <c r="I108" s="1">
        <v>45123</v>
      </c>
      <c r="J108" s="4">
        <f t="shared" ca="1" si="12"/>
        <v>5</v>
      </c>
      <c r="K108" s="4" t="str" cm="1">
        <f t="array" aca="1" ref="K108" ca="1">_xlfn.IFS(J108&lt;1, "New", J108&lt;3, _xleta.MID, J108&gt;=3, "Senior")</f>
        <v>Senior</v>
      </c>
      <c r="L108" t="s">
        <v>82</v>
      </c>
      <c r="M108" t="s">
        <v>956</v>
      </c>
      <c r="N108" t="s">
        <v>957</v>
      </c>
      <c r="O108" t="s">
        <v>194</v>
      </c>
      <c r="P108" t="s">
        <v>44</v>
      </c>
      <c r="Q108" t="s">
        <v>45</v>
      </c>
      <c r="R108" t="s">
        <v>87</v>
      </c>
      <c r="S108" t="str">
        <f t="shared" si="13"/>
        <v>B</v>
      </c>
      <c r="T108" t="s">
        <v>86</v>
      </c>
      <c r="U108" t="s">
        <v>248</v>
      </c>
      <c r="V108" t="s">
        <v>958</v>
      </c>
      <c r="W108" t="s">
        <v>88</v>
      </c>
      <c r="X108" t="s">
        <v>89</v>
      </c>
      <c r="Y108" t="str">
        <f t="shared" si="14"/>
        <v>General - Sga</v>
      </c>
      <c r="Z108" s="2">
        <v>24452</v>
      </c>
      <c r="AA108" t="s">
        <v>98</v>
      </c>
      <c r="AB108" t="s">
        <v>608</v>
      </c>
      <c r="AC108" t="s">
        <v>73</v>
      </c>
      <c r="AD108">
        <v>65183</v>
      </c>
      <c r="AE108" t="s">
        <v>54</v>
      </c>
      <c r="AF108" t="s">
        <v>116</v>
      </c>
      <c r="AG108" t="s">
        <v>56</v>
      </c>
      <c r="AH108">
        <v>2</v>
      </c>
      <c r="AI108">
        <v>3533</v>
      </c>
      <c r="AJ108" t="str">
        <f t="shared" si="15"/>
        <v>53</v>
      </c>
      <c r="AK108" s="2">
        <v>45139</v>
      </c>
      <c r="AL108">
        <v>2</v>
      </c>
      <c r="AM108">
        <v>5</v>
      </c>
      <c r="AN108">
        <v>2</v>
      </c>
      <c r="AO108" s="1">
        <v>45057</v>
      </c>
      <c r="AP108" t="s">
        <v>58</v>
      </c>
      <c r="AQ108" t="s">
        <v>59</v>
      </c>
      <c r="AR108" t="s">
        <v>104</v>
      </c>
      <c r="AS108" t="s">
        <v>959</v>
      </c>
      <c r="AT108" t="s">
        <v>960</v>
      </c>
      <c r="AU108">
        <v>4</v>
      </c>
      <c r="AV108">
        <v>418.4</v>
      </c>
    </row>
    <row r="109" spans="1:48" x14ac:dyDescent="0.35">
      <c r="A109" t="s">
        <v>961</v>
      </c>
      <c r="B109" t="str">
        <f t="shared" si="8"/>
        <v>L</v>
      </c>
      <c r="C109" t="s">
        <v>962</v>
      </c>
      <c r="D109" t="str">
        <f t="shared" si="9"/>
        <v>Lee Frye</v>
      </c>
      <c r="E109" s="1">
        <v>43357</v>
      </c>
      <c r="F109" s="3">
        <f>YEAR(Table1[[#This Row],[StartDate]])</f>
        <v>2018</v>
      </c>
      <c r="G109" s="3">
        <f t="shared" si="10"/>
        <v>9</v>
      </c>
      <c r="H109" s="2">
        <f t="shared" ca="1" si="11"/>
        <v>46202</v>
      </c>
      <c r="J109">
        <f t="shared" ca="1" si="12"/>
        <v>7</v>
      </c>
      <c r="K109" t="str" cm="1">
        <f t="array" aca="1" ref="K109" ca="1">_xlfn.IFS(J109&lt;1, "New", J109&lt;3, _xleta.MID, J109&gt;=3, "Senior")</f>
        <v>Senior</v>
      </c>
      <c r="L109" t="s">
        <v>82</v>
      </c>
      <c r="M109" t="s">
        <v>963</v>
      </c>
      <c r="N109" t="s">
        <v>964</v>
      </c>
      <c r="O109" t="s">
        <v>111</v>
      </c>
      <c r="P109" t="s">
        <v>44</v>
      </c>
      <c r="Q109" t="s">
        <v>86</v>
      </c>
      <c r="R109" t="s">
        <v>68</v>
      </c>
      <c r="S109" t="str">
        <f t="shared" si="13"/>
        <v>A</v>
      </c>
      <c r="T109" t="s">
        <v>86</v>
      </c>
      <c r="U109" t="s">
        <v>48</v>
      </c>
      <c r="W109" t="s">
        <v>88</v>
      </c>
      <c r="X109" t="s">
        <v>153</v>
      </c>
      <c r="Y109" t="str">
        <f t="shared" si="14"/>
        <v>Engineers</v>
      </c>
      <c r="Z109" t="s">
        <v>965</v>
      </c>
      <c r="AA109" t="s">
        <v>218</v>
      </c>
      <c r="AB109" t="s">
        <v>155</v>
      </c>
      <c r="AC109" t="s">
        <v>53</v>
      </c>
      <c r="AD109">
        <v>97002</v>
      </c>
      <c r="AE109" t="s">
        <v>176</v>
      </c>
      <c r="AF109" t="s">
        <v>101</v>
      </c>
      <c r="AG109" t="s">
        <v>56</v>
      </c>
      <c r="AH109">
        <v>4</v>
      </c>
      <c r="AI109">
        <v>3534</v>
      </c>
      <c r="AJ109" t="str">
        <f t="shared" si="15"/>
        <v>53</v>
      </c>
      <c r="AK109" t="s">
        <v>966</v>
      </c>
      <c r="AL109">
        <v>4</v>
      </c>
      <c r="AM109">
        <v>3</v>
      </c>
      <c r="AN109">
        <v>2</v>
      </c>
      <c r="AO109" s="1">
        <v>45067</v>
      </c>
      <c r="AP109" t="s">
        <v>75</v>
      </c>
      <c r="AQ109" t="s">
        <v>59</v>
      </c>
      <c r="AR109" t="s">
        <v>104</v>
      </c>
      <c r="AS109" t="s">
        <v>967</v>
      </c>
      <c r="AT109" t="s">
        <v>968</v>
      </c>
      <c r="AU109">
        <v>3</v>
      </c>
      <c r="AV109">
        <v>900.96</v>
      </c>
    </row>
    <row r="110" spans="1:48" x14ac:dyDescent="0.35">
      <c r="A110" t="s">
        <v>969</v>
      </c>
      <c r="B110" t="str">
        <f t="shared" si="8"/>
        <v>V</v>
      </c>
      <c r="C110" t="s">
        <v>970</v>
      </c>
      <c r="D110" t="str">
        <f t="shared" si="9"/>
        <v>Veronica Rowe</v>
      </c>
      <c r="E110" s="1">
        <v>43445</v>
      </c>
      <c r="F110" s="3">
        <f>YEAR(Table1[[#This Row],[StartDate]])</f>
        <v>2018</v>
      </c>
      <c r="G110" s="3">
        <f t="shared" si="10"/>
        <v>12</v>
      </c>
      <c r="H110" s="2">
        <f t="shared" ca="1" si="11"/>
        <v>46202</v>
      </c>
      <c r="I110" s="1">
        <v>44714</v>
      </c>
      <c r="J110" s="4">
        <f t="shared" ca="1" si="12"/>
        <v>7</v>
      </c>
      <c r="K110" s="4" t="str" cm="1">
        <f t="array" aca="1" ref="K110" ca="1">_xlfn.IFS(J110&lt;1, "New", J110&lt;3, _xleta.MID, J110&gt;=3, "Senior")</f>
        <v>Senior</v>
      </c>
      <c r="L110" t="s">
        <v>82</v>
      </c>
      <c r="M110" t="s">
        <v>971</v>
      </c>
      <c r="N110" t="s">
        <v>972</v>
      </c>
      <c r="O110" t="s">
        <v>237</v>
      </c>
      <c r="P110" t="s">
        <v>44</v>
      </c>
      <c r="Q110" t="s">
        <v>86</v>
      </c>
      <c r="R110" t="s">
        <v>68</v>
      </c>
      <c r="S110" t="str">
        <f t="shared" si="13"/>
        <v>A</v>
      </c>
      <c r="T110" t="s">
        <v>47</v>
      </c>
      <c r="U110" t="s">
        <v>195</v>
      </c>
      <c r="V110" t="s">
        <v>973</v>
      </c>
      <c r="W110" t="s">
        <v>88</v>
      </c>
      <c r="X110" t="s">
        <v>335</v>
      </c>
      <c r="Y110" t="str">
        <f t="shared" si="14"/>
        <v>Fielders</v>
      </c>
      <c r="Z110" s="2">
        <v>34367</v>
      </c>
      <c r="AA110" t="s">
        <v>218</v>
      </c>
      <c r="AB110" t="s">
        <v>155</v>
      </c>
      <c r="AC110" t="s">
        <v>53</v>
      </c>
      <c r="AD110">
        <v>29811</v>
      </c>
      <c r="AE110" t="s">
        <v>129</v>
      </c>
      <c r="AF110" t="s">
        <v>101</v>
      </c>
      <c r="AG110" t="s">
        <v>56</v>
      </c>
      <c r="AH110">
        <v>4</v>
      </c>
      <c r="AI110">
        <v>3535</v>
      </c>
      <c r="AJ110" t="str">
        <f t="shared" si="15"/>
        <v>53</v>
      </c>
      <c r="AK110" s="2">
        <v>44572</v>
      </c>
      <c r="AL110">
        <v>1</v>
      </c>
      <c r="AM110">
        <v>5</v>
      </c>
      <c r="AN110">
        <v>1</v>
      </c>
      <c r="AO110" s="1">
        <v>45102</v>
      </c>
      <c r="AP110" t="s">
        <v>118</v>
      </c>
      <c r="AQ110" t="s">
        <v>76</v>
      </c>
      <c r="AR110" t="s">
        <v>77</v>
      </c>
      <c r="AS110" t="s">
        <v>974</v>
      </c>
      <c r="AT110" t="s">
        <v>975</v>
      </c>
      <c r="AU110">
        <v>1</v>
      </c>
      <c r="AV110">
        <v>936.96</v>
      </c>
    </row>
    <row r="111" spans="1:48" x14ac:dyDescent="0.35">
      <c r="A111" t="s">
        <v>976</v>
      </c>
      <c r="B111" t="str">
        <f t="shared" si="8"/>
        <v>A</v>
      </c>
      <c r="C111" t="s">
        <v>977</v>
      </c>
      <c r="D111" t="str">
        <f t="shared" si="9"/>
        <v>Aylin Berg</v>
      </c>
      <c r="E111" s="1">
        <v>44779</v>
      </c>
      <c r="F111" s="3">
        <f>YEAR(Table1[[#This Row],[StartDate]])</f>
        <v>2022</v>
      </c>
      <c r="G111" s="3">
        <f t="shared" si="10"/>
        <v>8</v>
      </c>
      <c r="H111" s="2">
        <f t="shared" ca="1" si="11"/>
        <v>46202</v>
      </c>
      <c r="J111">
        <f t="shared" ca="1" si="12"/>
        <v>3</v>
      </c>
      <c r="K111" t="str" cm="1">
        <f t="array" aca="1" ref="K111" ca="1">_xlfn.IFS(J111&lt;1, "New", J111&lt;3, _xleta.MID, J111&gt;=3, "Senior")</f>
        <v>Senior</v>
      </c>
      <c r="L111" t="s">
        <v>82</v>
      </c>
      <c r="M111" t="s">
        <v>978</v>
      </c>
      <c r="N111" t="s">
        <v>979</v>
      </c>
      <c r="O111" t="s">
        <v>137</v>
      </c>
      <c r="P111" t="s">
        <v>44</v>
      </c>
      <c r="Q111" t="s">
        <v>45</v>
      </c>
      <c r="R111" t="s">
        <v>46</v>
      </c>
      <c r="S111" t="str">
        <f t="shared" si="13"/>
        <v>C</v>
      </c>
      <c r="T111" t="s">
        <v>47</v>
      </c>
      <c r="U111" t="s">
        <v>48</v>
      </c>
      <c r="W111" t="s">
        <v>88</v>
      </c>
      <c r="X111" t="s">
        <v>89</v>
      </c>
      <c r="Y111" t="str">
        <f t="shared" si="14"/>
        <v>General - Sga</v>
      </c>
      <c r="Z111" s="2">
        <v>32540</v>
      </c>
      <c r="AA111" t="s">
        <v>197</v>
      </c>
      <c r="AB111" t="s">
        <v>980</v>
      </c>
      <c r="AC111" t="s">
        <v>53</v>
      </c>
      <c r="AD111">
        <v>89169</v>
      </c>
      <c r="AE111" t="s">
        <v>129</v>
      </c>
      <c r="AF111" t="s">
        <v>101</v>
      </c>
      <c r="AG111" t="s">
        <v>56</v>
      </c>
      <c r="AH111">
        <v>2</v>
      </c>
      <c r="AI111">
        <v>3536</v>
      </c>
      <c r="AJ111" t="str">
        <f t="shared" si="15"/>
        <v>53</v>
      </c>
      <c r="AK111" s="2">
        <v>44814</v>
      </c>
      <c r="AL111">
        <v>1</v>
      </c>
      <c r="AM111">
        <v>2</v>
      </c>
      <c r="AN111">
        <v>4</v>
      </c>
      <c r="AO111" s="1">
        <v>44888</v>
      </c>
      <c r="AP111" t="s">
        <v>58</v>
      </c>
      <c r="AQ111" t="s">
        <v>76</v>
      </c>
      <c r="AR111" t="s">
        <v>130</v>
      </c>
      <c r="AS111" t="s">
        <v>981</v>
      </c>
      <c r="AT111" t="s">
        <v>982</v>
      </c>
      <c r="AU111">
        <v>5</v>
      </c>
      <c r="AV111">
        <v>269.02999999999997</v>
      </c>
    </row>
    <row r="112" spans="1:48" x14ac:dyDescent="0.35">
      <c r="A112" t="s">
        <v>983</v>
      </c>
      <c r="B112" t="str">
        <f t="shared" si="8"/>
        <v>N</v>
      </c>
      <c r="C112" t="s">
        <v>970</v>
      </c>
      <c r="D112" t="str">
        <f t="shared" si="9"/>
        <v>Neveah Rowe</v>
      </c>
      <c r="E112" s="1">
        <v>44709</v>
      </c>
      <c r="F112" s="3">
        <f>YEAR(Table1[[#This Row],[StartDate]])</f>
        <v>2022</v>
      </c>
      <c r="G112" s="3">
        <f t="shared" si="10"/>
        <v>5</v>
      </c>
      <c r="H112" s="2">
        <f t="shared" ca="1" si="11"/>
        <v>46202</v>
      </c>
      <c r="I112" s="1">
        <v>44981</v>
      </c>
      <c r="J112" s="4">
        <f t="shared" ca="1" si="12"/>
        <v>4</v>
      </c>
      <c r="K112" s="4" t="str" cm="1">
        <f t="array" aca="1" ref="K112" ca="1">_xlfn.IFS(J112&lt;1, "New", J112&lt;3, _xleta.MID, J112&gt;=3, "Senior")</f>
        <v>Senior</v>
      </c>
      <c r="L112" t="s">
        <v>82</v>
      </c>
      <c r="M112" t="s">
        <v>984</v>
      </c>
      <c r="N112" t="s">
        <v>985</v>
      </c>
      <c r="O112" t="s">
        <v>163</v>
      </c>
      <c r="P112" t="s">
        <v>283</v>
      </c>
      <c r="Q112" t="s">
        <v>45</v>
      </c>
      <c r="R112" t="s">
        <v>46</v>
      </c>
      <c r="S112" t="str">
        <f t="shared" si="13"/>
        <v>C</v>
      </c>
      <c r="T112" t="s">
        <v>69</v>
      </c>
      <c r="U112" t="s">
        <v>195</v>
      </c>
      <c r="V112" t="s">
        <v>986</v>
      </c>
      <c r="W112" t="s">
        <v>88</v>
      </c>
      <c r="X112" t="s">
        <v>126</v>
      </c>
      <c r="Y112" t="str">
        <f t="shared" si="14"/>
        <v>Field Operations</v>
      </c>
      <c r="Z112" s="2">
        <v>20035</v>
      </c>
      <c r="AA112" t="s">
        <v>166</v>
      </c>
      <c r="AB112" t="s">
        <v>327</v>
      </c>
      <c r="AC112" t="s">
        <v>73</v>
      </c>
      <c r="AD112">
        <v>63882</v>
      </c>
      <c r="AE112" t="s">
        <v>74</v>
      </c>
      <c r="AF112" t="s">
        <v>116</v>
      </c>
      <c r="AG112" t="s">
        <v>56</v>
      </c>
      <c r="AH112">
        <v>2</v>
      </c>
      <c r="AI112">
        <v>3537</v>
      </c>
      <c r="AJ112" t="str">
        <f t="shared" si="15"/>
        <v>53</v>
      </c>
      <c r="AK112" s="2">
        <v>44813</v>
      </c>
      <c r="AL112">
        <v>4</v>
      </c>
      <c r="AM112">
        <v>2</v>
      </c>
      <c r="AN112">
        <v>5</v>
      </c>
      <c r="AO112" s="1">
        <v>44963</v>
      </c>
      <c r="AP112" t="s">
        <v>58</v>
      </c>
      <c r="AQ112" t="s">
        <v>59</v>
      </c>
      <c r="AR112" t="s">
        <v>104</v>
      </c>
      <c r="AS112" t="s">
        <v>987</v>
      </c>
      <c r="AT112" t="s">
        <v>988</v>
      </c>
      <c r="AU112">
        <v>4</v>
      </c>
      <c r="AV112">
        <v>853.77</v>
      </c>
    </row>
    <row r="113" spans="1:48" x14ac:dyDescent="0.35">
      <c r="A113" t="s">
        <v>989</v>
      </c>
      <c r="B113" t="str">
        <f t="shared" si="8"/>
        <v>K</v>
      </c>
      <c r="C113" t="s">
        <v>990</v>
      </c>
      <c r="D113" t="str">
        <f t="shared" si="9"/>
        <v>Keith Baxter</v>
      </c>
      <c r="E113" s="1">
        <v>43632</v>
      </c>
      <c r="F113" s="3">
        <f>YEAR(Table1[[#This Row],[StartDate]])</f>
        <v>2019</v>
      </c>
      <c r="G113" s="3">
        <f t="shared" si="10"/>
        <v>6</v>
      </c>
      <c r="H113" s="2">
        <f t="shared" ca="1" si="11"/>
        <v>46202</v>
      </c>
      <c r="I113" s="1">
        <v>44625</v>
      </c>
      <c r="J113" s="4">
        <f t="shared" ca="1" si="12"/>
        <v>7</v>
      </c>
      <c r="K113" s="4" t="str" cm="1">
        <f t="array" aca="1" ref="K113" ca="1">_xlfn.IFS(J113&lt;1, "New", J113&lt;3, _xleta.MID, J113&gt;=3, "Senior")</f>
        <v>Senior</v>
      </c>
      <c r="L113" t="s">
        <v>82</v>
      </c>
      <c r="M113" t="s">
        <v>991</v>
      </c>
      <c r="N113" t="s">
        <v>992</v>
      </c>
      <c r="O113" t="s">
        <v>85</v>
      </c>
      <c r="P113" t="s">
        <v>283</v>
      </c>
      <c r="Q113" t="s">
        <v>69</v>
      </c>
      <c r="R113" t="s">
        <v>46</v>
      </c>
      <c r="S113" t="str">
        <f t="shared" si="13"/>
        <v>C</v>
      </c>
      <c r="T113" t="s">
        <v>69</v>
      </c>
      <c r="U113" t="s">
        <v>174</v>
      </c>
      <c r="V113" t="s">
        <v>993</v>
      </c>
      <c r="W113" t="s">
        <v>88</v>
      </c>
      <c r="X113" t="s">
        <v>335</v>
      </c>
      <c r="Y113" t="str">
        <f t="shared" si="14"/>
        <v>Fielders</v>
      </c>
      <c r="Z113" t="s">
        <v>994</v>
      </c>
      <c r="AA113" t="s">
        <v>166</v>
      </c>
      <c r="AB113" t="s">
        <v>155</v>
      </c>
      <c r="AC113" t="s">
        <v>73</v>
      </c>
      <c r="AD113">
        <v>62328</v>
      </c>
      <c r="AE113" t="s">
        <v>176</v>
      </c>
      <c r="AF113" t="s">
        <v>55</v>
      </c>
      <c r="AG113" t="s">
        <v>56</v>
      </c>
      <c r="AH113">
        <v>2</v>
      </c>
      <c r="AI113">
        <v>3538</v>
      </c>
      <c r="AJ113" t="str">
        <f t="shared" si="15"/>
        <v>53</v>
      </c>
      <c r="AK113" t="s">
        <v>736</v>
      </c>
      <c r="AL113">
        <v>1</v>
      </c>
      <c r="AM113">
        <v>5</v>
      </c>
      <c r="AN113">
        <v>4</v>
      </c>
      <c r="AO113" s="1">
        <v>44840</v>
      </c>
      <c r="AP113" t="s">
        <v>118</v>
      </c>
      <c r="AQ113" t="s">
        <v>59</v>
      </c>
      <c r="AR113" t="s">
        <v>60</v>
      </c>
      <c r="AS113" t="s">
        <v>995</v>
      </c>
      <c r="AT113" t="s">
        <v>996</v>
      </c>
      <c r="AU113">
        <v>4</v>
      </c>
      <c r="AV113">
        <v>141.07</v>
      </c>
    </row>
    <row r="114" spans="1:48" x14ac:dyDescent="0.35">
      <c r="A114" t="s">
        <v>997</v>
      </c>
      <c r="B114" t="str">
        <f t="shared" si="8"/>
        <v>C</v>
      </c>
      <c r="C114" t="s">
        <v>998</v>
      </c>
      <c r="D114" t="str">
        <f t="shared" si="9"/>
        <v>Chaz Bruce</v>
      </c>
      <c r="E114" s="1">
        <v>43807</v>
      </c>
      <c r="F114" s="3">
        <f>YEAR(Table1[[#This Row],[StartDate]])</f>
        <v>2019</v>
      </c>
      <c r="G114" s="3">
        <f t="shared" si="10"/>
        <v>12</v>
      </c>
      <c r="H114" s="2">
        <f t="shared" ca="1" si="11"/>
        <v>46202</v>
      </c>
      <c r="J114">
        <f t="shared" ca="1" si="12"/>
        <v>6</v>
      </c>
      <c r="K114" t="str" cm="1">
        <f t="array" aca="1" ref="K114" ca="1">_xlfn.IFS(J114&lt;1, "New", J114&lt;3, _xleta.MID, J114&gt;=3, "Senior")</f>
        <v>Senior</v>
      </c>
      <c r="L114" t="s">
        <v>82</v>
      </c>
      <c r="M114" t="s">
        <v>999</v>
      </c>
      <c r="N114" t="s">
        <v>1000</v>
      </c>
      <c r="O114" t="s">
        <v>125</v>
      </c>
      <c r="P114" t="s">
        <v>44</v>
      </c>
      <c r="Q114" t="s">
        <v>86</v>
      </c>
      <c r="R114" t="s">
        <v>46</v>
      </c>
      <c r="S114" t="str">
        <f t="shared" si="13"/>
        <v>C</v>
      </c>
      <c r="T114" t="s">
        <v>47</v>
      </c>
      <c r="U114" t="s">
        <v>48</v>
      </c>
      <c r="W114" t="s">
        <v>88</v>
      </c>
      <c r="X114" t="s">
        <v>112</v>
      </c>
      <c r="Y114" t="str">
        <f t="shared" si="14"/>
        <v>General - Con</v>
      </c>
      <c r="Z114" t="s">
        <v>1001</v>
      </c>
      <c r="AA114" t="s">
        <v>208</v>
      </c>
      <c r="AB114" t="s">
        <v>327</v>
      </c>
      <c r="AC114" t="s">
        <v>73</v>
      </c>
      <c r="AD114">
        <v>74448</v>
      </c>
      <c r="AE114" t="s">
        <v>74</v>
      </c>
      <c r="AF114" t="s">
        <v>101</v>
      </c>
      <c r="AG114" t="s">
        <v>56</v>
      </c>
      <c r="AH114">
        <v>5</v>
      </c>
      <c r="AI114">
        <v>3539</v>
      </c>
      <c r="AJ114" t="str">
        <f t="shared" si="15"/>
        <v>53</v>
      </c>
      <c r="AK114" s="2">
        <v>45079</v>
      </c>
      <c r="AL114">
        <v>3</v>
      </c>
      <c r="AM114">
        <v>3</v>
      </c>
      <c r="AN114">
        <v>4</v>
      </c>
      <c r="AO114" s="1">
        <v>45002</v>
      </c>
      <c r="AP114" t="s">
        <v>103</v>
      </c>
      <c r="AQ114" t="s">
        <v>76</v>
      </c>
      <c r="AR114" t="s">
        <v>60</v>
      </c>
      <c r="AS114" t="s">
        <v>1002</v>
      </c>
      <c r="AT114" t="s">
        <v>1003</v>
      </c>
      <c r="AU114">
        <v>4</v>
      </c>
      <c r="AV114">
        <v>234.77</v>
      </c>
    </row>
    <row r="115" spans="1:48" x14ac:dyDescent="0.35">
      <c r="A115" t="s">
        <v>1004</v>
      </c>
      <c r="B115" t="str">
        <f t="shared" si="8"/>
        <v>M</v>
      </c>
      <c r="C115" t="s">
        <v>1005</v>
      </c>
      <c r="D115" t="str">
        <f t="shared" si="9"/>
        <v>Maya Mccann</v>
      </c>
      <c r="E115" s="1">
        <v>43902</v>
      </c>
      <c r="F115" s="3">
        <f>YEAR(Table1[[#This Row],[StartDate]])</f>
        <v>2020</v>
      </c>
      <c r="G115" s="3">
        <f t="shared" si="10"/>
        <v>3</v>
      </c>
      <c r="H115" s="2">
        <f t="shared" ca="1" si="11"/>
        <v>46202</v>
      </c>
      <c r="I115" s="1">
        <v>44843</v>
      </c>
      <c r="J115" s="4">
        <f t="shared" ca="1" si="12"/>
        <v>6</v>
      </c>
      <c r="K115" s="4" t="str" cm="1">
        <f t="array" aca="1" ref="K115" ca="1">_xlfn.IFS(J115&lt;1, "New", J115&lt;3, _xleta.MID, J115&gt;=3, "Senior")</f>
        <v>Senior</v>
      </c>
      <c r="L115" t="s">
        <v>82</v>
      </c>
      <c r="M115" t="s">
        <v>1006</v>
      </c>
      <c r="N115" t="s">
        <v>1007</v>
      </c>
      <c r="O115" t="s">
        <v>43</v>
      </c>
      <c r="P115" t="s">
        <v>44</v>
      </c>
      <c r="Q115" t="s">
        <v>86</v>
      </c>
      <c r="R115" t="s">
        <v>87</v>
      </c>
      <c r="S115" t="str">
        <f t="shared" si="13"/>
        <v>B</v>
      </c>
      <c r="T115" t="s">
        <v>69</v>
      </c>
      <c r="U115" t="s">
        <v>195</v>
      </c>
      <c r="V115" t="s">
        <v>1008</v>
      </c>
      <c r="W115" t="s">
        <v>88</v>
      </c>
      <c r="X115" t="s">
        <v>206</v>
      </c>
      <c r="Y115" t="str">
        <f t="shared" si="14"/>
        <v>Splicing</v>
      </c>
      <c r="Z115" s="2">
        <v>30565</v>
      </c>
      <c r="AA115" t="s">
        <v>208</v>
      </c>
      <c r="AB115" t="s">
        <v>5</v>
      </c>
      <c r="AC115" t="s">
        <v>73</v>
      </c>
      <c r="AD115">
        <v>18721</v>
      </c>
      <c r="AE115" t="s">
        <v>54</v>
      </c>
      <c r="AF115" t="s">
        <v>55</v>
      </c>
      <c r="AG115" t="s">
        <v>144</v>
      </c>
      <c r="AH115">
        <v>4</v>
      </c>
      <c r="AI115">
        <v>3540</v>
      </c>
      <c r="AJ115" t="str">
        <f t="shared" si="15"/>
        <v>54</v>
      </c>
      <c r="AK115" t="s">
        <v>1009</v>
      </c>
      <c r="AL115">
        <v>2</v>
      </c>
      <c r="AM115">
        <v>2</v>
      </c>
      <c r="AN115">
        <v>3</v>
      </c>
      <c r="AO115" s="1">
        <v>44860</v>
      </c>
      <c r="AP115" t="s">
        <v>221</v>
      </c>
      <c r="AQ115" t="s">
        <v>76</v>
      </c>
      <c r="AR115" t="s">
        <v>77</v>
      </c>
      <c r="AS115" t="s">
        <v>1010</v>
      </c>
      <c r="AT115" t="s">
        <v>1011</v>
      </c>
      <c r="AU115">
        <v>2</v>
      </c>
      <c r="AV115">
        <v>903.46</v>
      </c>
    </row>
    <row r="116" spans="1:48" x14ac:dyDescent="0.35">
      <c r="A116" t="s">
        <v>1012</v>
      </c>
      <c r="B116" t="str">
        <f t="shared" si="8"/>
        <v>A</v>
      </c>
      <c r="C116" t="s">
        <v>1013</v>
      </c>
      <c r="D116" t="str">
        <f t="shared" si="9"/>
        <v>Aaron Weber</v>
      </c>
      <c r="E116" s="1">
        <v>43927</v>
      </c>
      <c r="F116" s="3">
        <f>YEAR(Table1[[#This Row],[StartDate]])</f>
        <v>2020</v>
      </c>
      <c r="G116" s="3">
        <f t="shared" si="10"/>
        <v>4</v>
      </c>
      <c r="H116" s="2">
        <f t="shared" ca="1" si="11"/>
        <v>46202</v>
      </c>
      <c r="I116" s="1">
        <v>45131</v>
      </c>
      <c r="J116" s="4">
        <f t="shared" ca="1" si="12"/>
        <v>6</v>
      </c>
      <c r="K116" s="4" t="str" cm="1">
        <f t="array" aca="1" ref="K116" ca="1">_xlfn.IFS(J116&lt;1, "New", J116&lt;3, _xleta.MID, J116&gt;=3, "Senior")</f>
        <v>Senior</v>
      </c>
      <c r="L116" t="s">
        <v>82</v>
      </c>
      <c r="M116" t="s">
        <v>1014</v>
      </c>
      <c r="N116" t="s">
        <v>1015</v>
      </c>
      <c r="O116" t="s">
        <v>184</v>
      </c>
      <c r="P116" t="s">
        <v>44</v>
      </c>
      <c r="Q116" t="s">
        <v>86</v>
      </c>
      <c r="R116" t="s">
        <v>87</v>
      </c>
      <c r="S116" t="str">
        <f t="shared" si="13"/>
        <v>B</v>
      </c>
      <c r="T116" t="s">
        <v>86</v>
      </c>
      <c r="U116" t="s">
        <v>138</v>
      </c>
      <c r="V116" t="s">
        <v>1016</v>
      </c>
      <c r="W116" t="s">
        <v>88</v>
      </c>
      <c r="X116" t="s">
        <v>126</v>
      </c>
      <c r="Y116" t="str">
        <f t="shared" si="14"/>
        <v>Field Operations</v>
      </c>
      <c r="Z116" t="s">
        <v>1017</v>
      </c>
      <c r="AA116" t="s">
        <v>186</v>
      </c>
      <c r="AB116" t="s">
        <v>142</v>
      </c>
      <c r="AC116" t="s">
        <v>73</v>
      </c>
      <c r="AD116">
        <v>78938</v>
      </c>
      <c r="AE116" t="s">
        <v>129</v>
      </c>
      <c r="AF116" t="s">
        <v>116</v>
      </c>
      <c r="AG116" t="s">
        <v>144</v>
      </c>
      <c r="AH116">
        <v>2</v>
      </c>
      <c r="AI116">
        <v>3541</v>
      </c>
      <c r="AJ116" t="str">
        <f t="shared" si="15"/>
        <v>54</v>
      </c>
      <c r="AK116" t="s">
        <v>1018</v>
      </c>
      <c r="AL116">
        <v>1</v>
      </c>
      <c r="AM116">
        <v>3</v>
      </c>
      <c r="AN116">
        <v>3</v>
      </c>
      <c r="AO116" s="1">
        <v>45068</v>
      </c>
      <c r="AP116" t="s">
        <v>75</v>
      </c>
      <c r="AQ116" t="s">
        <v>76</v>
      </c>
      <c r="AR116" t="s">
        <v>130</v>
      </c>
      <c r="AS116" t="s">
        <v>1019</v>
      </c>
      <c r="AT116" t="s">
        <v>1020</v>
      </c>
      <c r="AU116">
        <v>4</v>
      </c>
      <c r="AV116">
        <v>380.3</v>
      </c>
    </row>
    <row r="117" spans="1:48" x14ac:dyDescent="0.35">
      <c r="A117" t="s">
        <v>1021</v>
      </c>
      <c r="B117" t="str">
        <f t="shared" si="8"/>
        <v>E</v>
      </c>
      <c r="C117" t="s">
        <v>1022</v>
      </c>
      <c r="D117" t="str">
        <f t="shared" si="9"/>
        <v>Ellie Gill</v>
      </c>
      <c r="E117" s="1">
        <v>45031</v>
      </c>
      <c r="F117" s="3">
        <f>YEAR(Table1[[#This Row],[StartDate]])</f>
        <v>2023</v>
      </c>
      <c r="G117" s="3">
        <f t="shared" si="10"/>
        <v>4</v>
      </c>
      <c r="H117" s="2">
        <f t="shared" ca="1" si="11"/>
        <v>46202</v>
      </c>
      <c r="J117">
        <f t="shared" ca="1" si="12"/>
        <v>3</v>
      </c>
      <c r="K117" t="str" cm="1">
        <f t="array" aca="1" ref="K117" ca="1">_xlfn.IFS(J117&lt;1, "New", J117&lt;3, _xleta.MID, J117&gt;=3, "Senior")</f>
        <v>Senior</v>
      </c>
      <c r="L117" t="s">
        <v>82</v>
      </c>
      <c r="M117" t="s">
        <v>1023</v>
      </c>
      <c r="N117" t="s">
        <v>1024</v>
      </c>
      <c r="O117" t="s">
        <v>67</v>
      </c>
      <c r="P117" t="s">
        <v>44</v>
      </c>
      <c r="Q117" t="s">
        <v>45</v>
      </c>
      <c r="R117" t="s">
        <v>68</v>
      </c>
      <c r="S117" t="str">
        <f t="shared" si="13"/>
        <v>A</v>
      </c>
      <c r="T117" t="s">
        <v>47</v>
      </c>
      <c r="U117" t="s">
        <v>48</v>
      </c>
      <c r="W117" t="s">
        <v>88</v>
      </c>
      <c r="X117" t="s">
        <v>126</v>
      </c>
      <c r="Y117" t="str">
        <f t="shared" si="14"/>
        <v>Field Operations</v>
      </c>
      <c r="Z117" s="2">
        <v>17535</v>
      </c>
      <c r="AA117" t="s">
        <v>186</v>
      </c>
      <c r="AB117" t="s">
        <v>355</v>
      </c>
      <c r="AC117" t="s">
        <v>73</v>
      </c>
      <c r="AD117">
        <v>45456</v>
      </c>
      <c r="AE117" t="s">
        <v>54</v>
      </c>
      <c r="AF117" t="s">
        <v>116</v>
      </c>
      <c r="AG117" t="s">
        <v>344</v>
      </c>
      <c r="AH117">
        <v>1</v>
      </c>
      <c r="AI117">
        <v>3542</v>
      </c>
      <c r="AJ117" t="str">
        <f t="shared" si="15"/>
        <v>54</v>
      </c>
      <c r="AK117" t="s">
        <v>1025</v>
      </c>
      <c r="AL117">
        <v>2</v>
      </c>
      <c r="AM117">
        <v>3</v>
      </c>
      <c r="AN117">
        <v>4</v>
      </c>
      <c r="AO117" s="1">
        <v>44795</v>
      </c>
      <c r="AP117" t="s">
        <v>103</v>
      </c>
      <c r="AQ117" t="s">
        <v>59</v>
      </c>
      <c r="AR117" t="s">
        <v>60</v>
      </c>
      <c r="AS117" t="s">
        <v>1026</v>
      </c>
      <c r="AT117" t="s">
        <v>1027</v>
      </c>
      <c r="AU117">
        <v>4</v>
      </c>
      <c r="AV117">
        <v>511.42</v>
      </c>
    </row>
    <row r="118" spans="1:48" x14ac:dyDescent="0.35">
      <c r="A118" t="s">
        <v>1028</v>
      </c>
      <c r="B118" t="str">
        <f t="shared" si="8"/>
        <v>R</v>
      </c>
      <c r="C118" t="s">
        <v>1029</v>
      </c>
      <c r="D118" t="str">
        <f t="shared" si="9"/>
        <v>Rayne Kerr</v>
      </c>
      <c r="E118" s="1">
        <v>44145</v>
      </c>
      <c r="F118" s="3">
        <f>YEAR(Table1[[#This Row],[StartDate]])</f>
        <v>2020</v>
      </c>
      <c r="G118" s="3">
        <f t="shared" si="10"/>
        <v>11</v>
      </c>
      <c r="H118" s="2">
        <f t="shared" ca="1" si="11"/>
        <v>46202</v>
      </c>
      <c r="J118">
        <f t="shared" ca="1" si="12"/>
        <v>5</v>
      </c>
      <c r="K118" t="str" cm="1">
        <f t="array" aca="1" ref="K118" ca="1">_xlfn.IFS(J118&lt;1, "New", J118&lt;3, _xleta.MID, J118&gt;=3, "Senior")</f>
        <v>Senior</v>
      </c>
      <c r="L118" t="s">
        <v>82</v>
      </c>
      <c r="M118" t="s">
        <v>1030</v>
      </c>
      <c r="N118" t="s">
        <v>1031</v>
      </c>
      <c r="O118" t="s">
        <v>194</v>
      </c>
      <c r="P118" t="s">
        <v>44</v>
      </c>
      <c r="Q118" t="s">
        <v>69</v>
      </c>
      <c r="R118" t="s">
        <v>68</v>
      </c>
      <c r="S118" t="str">
        <f t="shared" si="13"/>
        <v>A</v>
      </c>
      <c r="T118" t="s">
        <v>47</v>
      </c>
      <c r="U118" t="s">
        <v>48</v>
      </c>
      <c r="W118" t="s">
        <v>88</v>
      </c>
      <c r="X118" t="s">
        <v>112</v>
      </c>
      <c r="Y118" t="str">
        <f t="shared" si="14"/>
        <v>General - Con</v>
      </c>
      <c r="Z118" t="s">
        <v>677</v>
      </c>
      <c r="AA118" t="s">
        <v>141</v>
      </c>
      <c r="AB118" t="s">
        <v>115</v>
      </c>
      <c r="AC118" t="s">
        <v>53</v>
      </c>
      <c r="AD118">
        <v>45509</v>
      </c>
      <c r="AE118" t="s">
        <v>129</v>
      </c>
      <c r="AF118" t="s">
        <v>101</v>
      </c>
      <c r="AG118" t="s">
        <v>56</v>
      </c>
      <c r="AH118">
        <v>2</v>
      </c>
      <c r="AI118">
        <v>3543</v>
      </c>
      <c r="AJ118" t="str">
        <f t="shared" si="15"/>
        <v>54</v>
      </c>
      <c r="AK118" s="2">
        <v>45232</v>
      </c>
      <c r="AL118">
        <v>4</v>
      </c>
      <c r="AM118">
        <v>5</v>
      </c>
      <c r="AN118">
        <v>5</v>
      </c>
      <c r="AO118" s="1">
        <v>45067</v>
      </c>
      <c r="AP118" t="s">
        <v>221</v>
      </c>
      <c r="AQ118" t="s">
        <v>76</v>
      </c>
      <c r="AR118" t="s">
        <v>130</v>
      </c>
      <c r="AS118" t="s">
        <v>1032</v>
      </c>
      <c r="AT118" t="s">
        <v>1033</v>
      </c>
      <c r="AU118">
        <v>4</v>
      </c>
      <c r="AV118">
        <v>171.03</v>
      </c>
    </row>
    <row r="119" spans="1:48" x14ac:dyDescent="0.35">
      <c r="A119" t="s">
        <v>1034</v>
      </c>
      <c r="B119" t="str">
        <f t="shared" si="8"/>
        <v>S</v>
      </c>
      <c r="C119" t="s">
        <v>1035</v>
      </c>
      <c r="D119" t="str">
        <f t="shared" si="9"/>
        <v>Samara Mcbride</v>
      </c>
      <c r="E119" s="1">
        <v>45106</v>
      </c>
      <c r="F119" s="3">
        <f>YEAR(Table1[[#This Row],[StartDate]])</f>
        <v>2023</v>
      </c>
      <c r="G119" s="3">
        <f t="shared" si="10"/>
        <v>6</v>
      </c>
      <c r="H119" s="2">
        <f t="shared" ca="1" si="11"/>
        <v>46202</v>
      </c>
      <c r="I119" s="1">
        <v>45116</v>
      </c>
      <c r="J119" s="4">
        <f t="shared" ca="1" si="12"/>
        <v>3</v>
      </c>
      <c r="K119" s="4" t="str" cm="1">
        <f t="array" aca="1" ref="K119" ca="1">_xlfn.IFS(J119&lt;1, "New", J119&lt;3, _xleta.MID, J119&gt;=3, "Senior")</f>
        <v>Senior</v>
      </c>
      <c r="L119" t="s">
        <v>82</v>
      </c>
      <c r="M119" t="s">
        <v>1036</v>
      </c>
      <c r="N119" t="s">
        <v>1037</v>
      </c>
      <c r="O119" t="s">
        <v>111</v>
      </c>
      <c r="P119" t="s">
        <v>44</v>
      </c>
      <c r="Q119" t="s">
        <v>45</v>
      </c>
      <c r="R119" t="s">
        <v>68</v>
      </c>
      <c r="S119" t="str">
        <f t="shared" si="13"/>
        <v>A</v>
      </c>
      <c r="T119" t="s">
        <v>47</v>
      </c>
      <c r="U119" t="s">
        <v>195</v>
      </c>
      <c r="V119" t="s">
        <v>1038</v>
      </c>
      <c r="W119" t="s">
        <v>88</v>
      </c>
      <c r="X119" t="s">
        <v>70</v>
      </c>
      <c r="Y119" t="str">
        <f t="shared" si="14"/>
        <v>Aerial</v>
      </c>
      <c r="Z119" t="s">
        <v>1039</v>
      </c>
      <c r="AA119" t="s">
        <v>141</v>
      </c>
      <c r="AB119" t="s">
        <v>327</v>
      </c>
      <c r="AC119" t="s">
        <v>73</v>
      </c>
      <c r="AD119">
        <v>13902</v>
      </c>
      <c r="AE119" t="s">
        <v>176</v>
      </c>
      <c r="AF119" t="s">
        <v>101</v>
      </c>
      <c r="AG119" t="s">
        <v>56</v>
      </c>
      <c r="AH119">
        <v>2</v>
      </c>
      <c r="AI119">
        <v>3544</v>
      </c>
      <c r="AJ119" t="str">
        <f t="shared" si="15"/>
        <v>54</v>
      </c>
      <c r="AK119" t="s">
        <v>1040</v>
      </c>
      <c r="AL119">
        <v>3</v>
      </c>
      <c r="AM119">
        <v>5</v>
      </c>
      <c r="AN119">
        <v>3</v>
      </c>
      <c r="AO119" s="1">
        <v>45048</v>
      </c>
      <c r="AP119" t="s">
        <v>58</v>
      </c>
      <c r="AQ119" t="s">
        <v>76</v>
      </c>
      <c r="AR119" t="s">
        <v>130</v>
      </c>
      <c r="AS119" t="s">
        <v>1041</v>
      </c>
      <c r="AT119" t="s">
        <v>1042</v>
      </c>
      <c r="AU119">
        <v>3</v>
      </c>
      <c r="AV119">
        <v>842.93</v>
      </c>
    </row>
    <row r="120" spans="1:48" x14ac:dyDescent="0.35">
      <c r="A120" t="s">
        <v>1043</v>
      </c>
      <c r="B120" t="str">
        <f t="shared" si="8"/>
        <v>R</v>
      </c>
      <c r="C120" t="s">
        <v>1044</v>
      </c>
      <c r="D120" t="str">
        <f t="shared" si="9"/>
        <v>Ryann Rubio</v>
      </c>
      <c r="E120" s="1">
        <v>44627</v>
      </c>
      <c r="F120" s="3">
        <f>YEAR(Table1[[#This Row],[StartDate]])</f>
        <v>2022</v>
      </c>
      <c r="G120" s="3">
        <f t="shared" si="10"/>
        <v>3</v>
      </c>
      <c r="H120" s="2">
        <f t="shared" ca="1" si="11"/>
        <v>46202</v>
      </c>
      <c r="J120">
        <f t="shared" ca="1" si="12"/>
        <v>4</v>
      </c>
      <c r="K120" t="str" cm="1">
        <f t="array" aca="1" ref="K120" ca="1">_xlfn.IFS(J120&lt;1, "New", J120&lt;3, _xleta.MID, J120&gt;=3, "Senior")</f>
        <v>Senior</v>
      </c>
      <c r="L120" t="s">
        <v>82</v>
      </c>
      <c r="M120" t="s">
        <v>1045</v>
      </c>
      <c r="N120" t="s">
        <v>1046</v>
      </c>
      <c r="O120" t="s">
        <v>67</v>
      </c>
      <c r="P120" t="s">
        <v>44</v>
      </c>
      <c r="Q120" t="s">
        <v>86</v>
      </c>
      <c r="R120" t="s">
        <v>46</v>
      </c>
      <c r="S120" t="str">
        <f t="shared" si="13"/>
        <v>C</v>
      </c>
      <c r="T120" t="s">
        <v>47</v>
      </c>
      <c r="U120" t="s">
        <v>48</v>
      </c>
      <c r="W120" t="s">
        <v>239</v>
      </c>
      <c r="X120" t="s">
        <v>126</v>
      </c>
      <c r="Y120" t="str">
        <f t="shared" si="14"/>
        <v>Field Operations</v>
      </c>
      <c r="Z120" t="s">
        <v>1047</v>
      </c>
      <c r="AA120" t="s">
        <v>154</v>
      </c>
      <c r="AB120" t="s">
        <v>1048</v>
      </c>
      <c r="AC120" t="s">
        <v>53</v>
      </c>
      <c r="AD120">
        <v>9733</v>
      </c>
      <c r="AE120" t="s">
        <v>129</v>
      </c>
      <c r="AF120" t="s">
        <v>55</v>
      </c>
      <c r="AG120" t="s">
        <v>56</v>
      </c>
      <c r="AH120">
        <v>1</v>
      </c>
      <c r="AI120">
        <v>3545</v>
      </c>
      <c r="AJ120" t="str">
        <f t="shared" si="15"/>
        <v>54</v>
      </c>
      <c r="AK120" t="s">
        <v>91</v>
      </c>
      <c r="AL120">
        <v>2</v>
      </c>
      <c r="AM120">
        <v>5</v>
      </c>
      <c r="AN120">
        <v>2</v>
      </c>
      <c r="AO120" s="1">
        <v>45050</v>
      </c>
      <c r="AP120" t="s">
        <v>75</v>
      </c>
      <c r="AQ120" t="s">
        <v>76</v>
      </c>
      <c r="AR120" t="s">
        <v>77</v>
      </c>
      <c r="AS120" t="s">
        <v>1049</v>
      </c>
      <c r="AT120" t="s">
        <v>1050</v>
      </c>
      <c r="AU120">
        <v>5</v>
      </c>
      <c r="AV120">
        <v>581.12</v>
      </c>
    </row>
    <row r="121" spans="1:48" x14ac:dyDescent="0.35">
      <c r="A121" t="s">
        <v>1051</v>
      </c>
      <c r="B121" t="str">
        <f t="shared" si="8"/>
        <v>P</v>
      </c>
      <c r="C121" t="s">
        <v>1052</v>
      </c>
      <c r="D121" t="str">
        <f t="shared" si="9"/>
        <v>Paris Carr</v>
      </c>
      <c r="E121" s="1">
        <v>44408</v>
      </c>
      <c r="F121" s="3">
        <f>YEAR(Table1[[#This Row],[StartDate]])</f>
        <v>2021</v>
      </c>
      <c r="G121" s="3">
        <f t="shared" si="10"/>
        <v>7</v>
      </c>
      <c r="H121" s="2">
        <f t="shared" ca="1" si="11"/>
        <v>46202</v>
      </c>
      <c r="I121" s="1">
        <v>44953</v>
      </c>
      <c r="J121" s="4">
        <f t="shared" ca="1" si="12"/>
        <v>4</v>
      </c>
      <c r="K121" s="4" t="str" cm="1">
        <f t="array" aca="1" ref="K121" ca="1">_xlfn.IFS(J121&lt;1, "New", J121&lt;3, _xleta.MID, J121&gt;=3, "Senior")</f>
        <v>Senior</v>
      </c>
      <c r="L121" t="s">
        <v>82</v>
      </c>
      <c r="M121" t="s">
        <v>1053</v>
      </c>
      <c r="N121" t="s">
        <v>1054</v>
      </c>
      <c r="O121" t="s">
        <v>43</v>
      </c>
      <c r="P121" t="s">
        <v>44</v>
      </c>
      <c r="Q121" t="s">
        <v>86</v>
      </c>
      <c r="R121" t="s">
        <v>87</v>
      </c>
      <c r="S121" t="str">
        <f t="shared" si="13"/>
        <v>B</v>
      </c>
      <c r="T121" t="s">
        <v>69</v>
      </c>
      <c r="U121" t="s">
        <v>248</v>
      </c>
      <c r="V121" t="s">
        <v>1055</v>
      </c>
      <c r="W121" t="s">
        <v>88</v>
      </c>
      <c r="X121" t="s">
        <v>112</v>
      </c>
      <c r="Y121" t="str">
        <f t="shared" si="14"/>
        <v>General - Con</v>
      </c>
      <c r="Z121" t="s">
        <v>1056</v>
      </c>
      <c r="AA121" t="s">
        <v>98</v>
      </c>
      <c r="AB121" t="s">
        <v>327</v>
      </c>
      <c r="AC121" t="s">
        <v>73</v>
      </c>
      <c r="AD121">
        <v>35786</v>
      </c>
      <c r="AE121" t="s">
        <v>74</v>
      </c>
      <c r="AF121" t="s">
        <v>55</v>
      </c>
      <c r="AG121" t="s">
        <v>144</v>
      </c>
      <c r="AH121">
        <v>1</v>
      </c>
      <c r="AI121">
        <v>3546</v>
      </c>
      <c r="AJ121" t="str">
        <f t="shared" si="15"/>
        <v>54</v>
      </c>
      <c r="AK121" s="2">
        <v>45204</v>
      </c>
      <c r="AL121">
        <v>2</v>
      </c>
      <c r="AM121">
        <v>5</v>
      </c>
      <c r="AN121">
        <v>5</v>
      </c>
      <c r="AO121" s="1">
        <v>44886</v>
      </c>
      <c r="AP121" t="s">
        <v>103</v>
      </c>
      <c r="AQ121" t="s">
        <v>76</v>
      </c>
      <c r="AR121" t="s">
        <v>130</v>
      </c>
      <c r="AS121" t="s">
        <v>1057</v>
      </c>
      <c r="AT121" t="s">
        <v>1058</v>
      </c>
      <c r="AU121">
        <v>4</v>
      </c>
      <c r="AV121">
        <v>426.45</v>
      </c>
    </row>
    <row r="122" spans="1:48" x14ac:dyDescent="0.35">
      <c r="A122" t="s">
        <v>1059</v>
      </c>
      <c r="B122" t="str">
        <f t="shared" si="8"/>
        <v>A</v>
      </c>
      <c r="C122" t="s">
        <v>1060</v>
      </c>
      <c r="D122" t="str">
        <f t="shared" si="9"/>
        <v>Adriel Wiggins</v>
      </c>
      <c r="E122" s="1">
        <v>44581</v>
      </c>
      <c r="F122" s="3">
        <f>YEAR(Table1[[#This Row],[StartDate]])</f>
        <v>2022</v>
      </c>
      <c r="G122" s="3">
        <f t="shared" si="10"/>
        <v>1</v>
      </c>
      <c r="H122" s="2">
        <f t="shared" ca="1" si="11"/>
        <v>46202</v>
      </c>
      <c r="J122">
        <f t="shared" ca="1" si="12"/>
        <v>4</v>
      </c>
      <c r="K122" t="str" cm="1">
        <f t="array" aca="1" ref="K122" ca="1">_xlfn.IFS(J122&lt;1, "New", J122&lt;3, _xleta.MID, J122&gt;=3, "Senior")</f>
        <v>Senior</v>
      </c>
      <c r="L122" t="s">
        <v>82</v>
      </c>
      <c r="M122" t="s">
        <v>1061</v>
      </c>
      <c r="N122" t="s">
        <v>1062</v>
      </c>
      <c r="O122" t="s">
        <v>125</v>
      </c>
      <c r="P122" t="s">
        <v>44</v>
      </c>
      <c r="Q122" t="s">
        <v>45</v>
      </c>
      <c r="R122" t="s">
        <v>87</v>
      </c>
      <c r="S122" t="str">
        <f t="shared" si="13"/>
        <v>B</v>
      </c>
      <c r="T122" t="s">
        <v>86</v>
      </c>
      <c r="U122" t="s">
        <v>48</v>
      </c>
      <c r="W122" t="s">
        <v>88</v>
      </c>
      <c r="X122" t="s">
        <v>353</v>
      </c>
      <c r="Y122" t="str">
        <f t="shared" si="14"/>
        <v>Project Management - Eng</v>
      </c>
      <c r="Z122" t="s">
        <v>1063</v>
      </c>
      <c r="AA122" t="s">
        <v>218</v>
      </c>
      <c r="AB122" t="s">
        <v>5</v>
      </c>
      <c r="AC122" t="s">
        <v>53</v>
      </c>
      <c r="AD122">
        <v>1919</v>
      </c>
      <c r="AE122" t="s">
        <v>100</v>
      </c>
      <c r="AF122" t="s">
        <v>116</v>
      </c>
      <c r="AG122" t="s">
        <v>344</v>
      </c>
      <c r="AH122">
        <v>2</v>
      </c>
      <c r="AI122">
        <v>3547</v>
      </c>
      <c r="AJ122" t="str">
        <f t="shared" si="15"/>
        <v>54</v>
      </c>
      <c r="AK122" t="s">
        <v>1064</v>
      </c>
      <c r="AL122">
        <v>2</v>
      </c>
      <c r="AM122">
        <v>4</v>
      </c>
      <c r="AN122">
        <v>2</v>
      </c>
      <c r="AO122" s="1">
        <v>45040</v>
      </c>
      <c r="AP122" t="s">
        <v>118</v>
      </c>
      <c r="AQ122" t="s">
        <v>76</v>
      </c>
      <c r="AR122" t="s">
        <v>60</v>
      </c>
      <c r="AS122" t="s">
        <v>1065</v>
      </c>
      <c r="AT122" t="s">
        <v>1066</v>
      </c>
      <c r="AU122">
        <v>4</v>
      </c>
      <c r="AV122">
        <v>805.05</v>
      </c>
    </row>
    <row r="123" spans="1:48" x14ac:dyDescent="0.35">
      <c r="A123" t="s">
        <v>1067</v>
      </c>
      <c r="B123" t="str">
        <f t="shared" si="8"/>
        <v>S</v>
      </c>
      <c r="C123" t="s">
        <v>1068</v>
      </c>
      <c r="D123" t="str">
        <f t="shared" si="9"/>
        <v>Sanaa Glass</v>
      </c>
      <c r="E123" s="1">
        <v>44388</v>
      </c>
      <c r="F123" s="3">
        <f>YEAR(Table1[[#This Row],[StartDate]])</f>
        <v>2021</v>
      </c>
      <c r="G123" s="3">
        <f t="shared" si="10"/>
        <v>7</v>
      </c>
      <c r="H123" s="2">
        <f t="shared" ca="1" si="11"/>
        <v>46202</v>
      </c>
      <c r="I123" s="1">
        <v>44844</v>
      </c>
      <c r="J123" s="4">
        <f t="shared" ca="1" si="12"/>
        <v>4</v>
      </c>
      <c r="K123" s="4" t="str" cm="1">
        <f t="array" aca="1" ref="K123" ca="1">_xlfn.IFS(J123&lt;1, "New", J123&lt;3, _xleta.MID, J123&gt;=3, "Senior")</f>
        <v>Senior</v>
      </c>
      <c r="L123" t="s">
        <v>82</v>
      </c>
      <c r="M123" t="s">
        <v>1069</v>
      </c>
      <c r="N123" t="s">
        <v>1070</v>
      </c>
      <c r="O123" t="s">
        <v>137</v>
      </c>
      <c r="P123" t="s">
        <v>44</v>
      </c>
      <c r="Q123" t="s">
        <v>69</v>
      </c>
      <c r="R123" t="s">
        <v>68</v>
      </c>
      <c r="S123" t="str">
        <f t="shared" si="13"/>
        <v>A</v>
      </c>
      <c r="T123" t="s">
        <v>86</v>
      </c>
      <c r="U123" t="s">
        <v>174</v>
      </c>
      <c r="V123" t="s">
        <v>1071</v>
      </c>
      <c r="W123" t="s">
        <v>88</v>
      </c>
      <c r="X123" t="s">
        <v>112</v>
      </c>
      <c r="Y123" t="str">
        <f t="shared" si="14"/>
        <v>General - Con</v>
      </c>
      <c r="Z123" t="s">
        <v>1072</v>
      </c>
      <c r="AA123" t="s">
        <v>218</v>
      </c>
      <c r="AB123" t="s">
        <v>142</v>
      </c>
      <c r="AC123" t="s">
        <v>53</v>
      </c>
      <c r="AD123">
        <v>40135</v>
      </c>
      <c r="AE123" t="s">
        <v>54</v>
      </c>
      <c r="AF123" t="s">
        <v>101</v>
      </c>
      <c r="AG123" t="s">
        <v>56</v>
      </c>
      <c r="AH123">
        <v>1</v>
      </c>
      <c r="AI123">
        <v>3548</v>
      </c>
      <c r="AJ123" t="str">
        <f t="shared" si="15"/>
        <v>54</v>
      </c>
      <c r="AK123" s="2">
        <v>44722</v>
      </c>
      <c r="AL123">
        <v>5</v>
      </c>
      <c r="AM123">
        <v>5</v>
      </c>
      <c r="AN123">
        <v>3</v>
      </c>
      <c r="AO123" s="1">
        <v>44789</v>
      </c>
      <c r="AP123" t="s">
        <v>58</v>
      </c>
      <c r="AQ123" t="s">
        <v>76</v>
      </c>
      <c r="AR123" t="s">
        <v>130</v>
      </c>
      <c r="AS123" t="s">
        <v>1073</v>
      </c>
      <c r="AT123" t="s">
        <v>1074</v>
      </c>
      <c r="AU123">
        <v>3</v>
      </c>
      <c r="AV123">
        <v>368.8</v>
      </c>
    </row>
    <row r="124" spans="1:48" x14ac:dyDescent="0.35">
      <c r="A124" t="s">
        <v>1075</v>
      </c>
      <c r="B124" t="str">
        <f t="shared" si="8"/>
        <v>R</v>
      </c>
      <c r="C124" t="s">
        <v>1076</v>
      </c>
      <c r="D124" t="str">
        <f t="shared" si="9"/>
        <v>Ryan Lynch</v>
      </c>
      <c r="E124" s="1">
        <v>43388</v>
      </c>
      <c r="F124" s="3">
        <f>YEAR(Table1[[#This Row],[StartDate]])</f>
        <v>2018</v>
      </c>
      <c r="G124" s="3">
        <f t="shared" si="10"/>
        <v>10</v>
      </c>
      <c r="H124" s="2">
        <f t="shared" ca="1" si="11"/>
        <v>46202</v>
      </c>
      <c r="I124" s="1">
        <v>44122</v>
      </c>
      <c r="J124" s="4">
        <f t="shared" ca="1" si="12"/>
        <v>7</v>
      </c>
      <c r="K124" s="4" t="str" cm="1">
        <f t="array" aca="1" ref="K124" ca="1">_xlfn.IFS(J124&lt;1, "New", J124&lt;3, _xleta.MID, J124&gt;=3, "Senior")</f>
        <v>Senior</v>
      </c>
      <c r="L124" t="s">
        <v>82</v>
      </c>
      <c r="M124" t="s">
        <v>1077</v>
      </c>
      <c r="N124" t="s">
        <v>1078</v>
      </c>
      <c r="O124" t="s">
        <v>111</v>
      </c>
      <c r="P124" t="s">
        <v>44</v>
      </c>
      <c r="Q124" t="s">
        <v>86</v>
      </c>
      <c r="R124" t="s">
        <v>46</v>
      </c>
      <c r="S124" t="str">
        <f t="shared" si="13"/>
        <v>C</v>
      </c>
      <c r="T124" t="s">
        <v>86</v>
      </c>
      <c r="U124" t="s">
        <v>195</v>
      </c>
      <c r="V124" t="s">
        <v>1079</v>
      </c>
      <c r="W124" t="s">
        <v>88</v>
      </c>
      <c r="X124" t="s">
        <v>126</v>
      </c>
      <c r="Y124" t="str">
        <f t="shared" si="14"/>
        <v>Field Operations</v>
      </c>
      <c r="Z124" t="s">
        <v>1080</v>
      </c>
      <c r="AA124" t="s">
        <v>197</v>
      </c>
      <c r="AB124" t="s">
        <v>142</v>
      </c>
      <c r="AC124" t="s">
        <v>53</v>
      </c>
      <c r="AD124">
        <v>72975</v>
      </c>
      <c r="AE124" t="s">
        <v>129</v>
      </c>
      <c r="AF124" t="s">
        <v>143</v>
      </c>
      <c r="AG124" t="s">
        <v>56</v>
      </c>
      <c r="AH124">
        <v>2</v>
      </c>
      <c r="AI124">
        <v>3549</v>
      </c>
      <c r="AJ124" t="str">
        <f t="shared" si="15"/>
        <v>54</v>
      </c>
      <c r="AK124" t="s">
        <v>1081</v>
      </c>
      <c r="AL124">
        <v>1</v>
      </c>
      <c r="AM124">
        <v>4</v>
      </c>
      <c r="AN124">
        <v>1</v>
      </c>
      <c r="AO124" s="1">
        <v>44867</v>
      </c>
      <c r="AP124" t="s">
        <v>221</v>
      </c>
      <c r="AQ124" t="s">
        <v>76</v>
      </c>
      <c r="AR124" t="s">
        <v>60</v>
      </c>
      <c r="AS124" t="s">
        <v>1082</v>
      </c>
      <c r="AT124" t="s">
        <v>1083</v>
      </c>
      <c r="AU124">
        <v>5</v>
      </c>
      <c r="AV124">
        <v>788.67</v>
      </c>
    </row>
    <row r="125" spans="1:48" x14ac:dyDescent="0.35">
      <c r="A125" t="s">
        <v>517</v>
      </c>
      <c r="B125" t="str">
        <f t="shared" si="8"/>
        <v>C</v>
      </c>
      <c r="C125" t="s">
        <v>1084</v>
      </c>
      <c r="D125" t="str">
        <f t="shared" si="9"/>
        <v>Charlie Atkinson</v>
      </c>
      <c r="E125" s="1">
        <v>44526</v>
      </c>
      <c r="F125" s="3">
        <f>YEAR(Table1[[#This Row],[StartDate]])</f>
        <v>2021</v>
      </c>
      <c r="G125" s="3">
        <f t="shared" si="10"/>
        <v>11</v>
      </c>
      <c r="H125" s="2">
        <f t="shared" ca="1" si="11"/>
        <v>46202</v>
      </c>
      <c r="I125" s="1">
        <v>44848</v>
      </c>
      <c r="J125" s="4">
        <f t="shared" ca="1" si="12"/>
        <v>4</v>
      </c>
      <c r="K125" s="4" t="str" cm="1">
        <f t="array" aca="1" ref="K125" ca="1">_xlfn.IFS(J125&lt;1, "New", J125&lt;3, _xleta.MID, J125&gt;=3, "Senior")</f>
        <v>Senior</v>
      </c>
      <c r="L125" t="s">
        <v>82</v>
      </c>
      <c r="M125" t="s">
        <v>1085</v>
      </c>
      <c r="N125" t="s">
        <v>1086</v>
      </c>
      <c r="O125" t="s">
        <v>184</v>
      </c>
      <c r="P125" t="s">
        <v>283</v>
      </c>
      <c r="Q125" t="s">
        <v>69</v>
      </c>
      <c r="R125" t="s">
        <v>46</v>
      </c>
      <c r="S125" t="str">
        <f t="shared" si="13"/>
        <v>C</v>
      </c>
      <c r="T125" t="s">
        <v>47</v>
      </c>
      <c r="U125" t="s">
        <v>174</v>
      </c>
      <c r="V125" t="s">
        <v>1087</v>
      </c>
      <c r="W125" t="s">
        <v>88</v>
      </c>
      <c r="X125" t="s">
        <v>459</v>
      </c>
      <c r="Y125" t="str">
        <f t="shared" si="14"/>
        <v>Wireline Construction</v>
      </c>
      <c r="Z125" t="s">
        <v>1088</v>
      </c>
      <c r="AA125" t="s">
        <v>166</v>
      </c>
      <c r="AB125" t="s">
        <v>1089</v>
      </c>
      <c r="AC125" t="s">
        <v>73</v>
      </c>
      <c r="AD125">
        <v>57754</v>
      </c>
      <c r="AE125" t="s">
        <v>54</v>
      </c>
      <c r="AF125" t="s">
        <v>143</v>
      </c>
      <c r="AG125" t="s">
        <v>56</v>
      </c>
      <c r="AH125">
        <v>1</v>
      </c>
      <c r="AI125">
        <v>3550</v>
      </c>
      <c r="AJ125" t="str">
        <f t="shared" si="15"/>
        <v>55</v>
      </c>
      <c r="AK125" t="s">
        <v>1090</v>
      </c>
      <c r="AL125">
        <v>3</v>
      </c>
      <c r="AM125">
        <v>5</v>
      </c>
      <c r="AN125">
        <v>4</v>
      </c>
      <c r="AO125" s="1">
        <v>45025</v>
      </c>
      <c r="AP125" t="s">
        <v>103</v>
      </c>
      <c r="AQ125" t="s">
        <v>59</v>
      </c>
      <c r="AR125" t="s">
        <v>104</v>
      </c>
      <c r="AS125" t="s">
        <v>1091</v>
      </c>
      <c r="AT125" t="s">
        <v>1092</v>
      </c>
      <c r="AU125">
        <v>4</v>
      </c>
      <c r="AV125">
        <v>363.11</v>
      </c>
    </row>
    <row r="126" spans="1:48" x14ac:dyDescent="0.35">
      <c r="A126" t="s">
        <v>1093</v>
      </c>
      <c r="B126" t="str">
        <f t="shared" si="8"/>
        <v>E</v>
      </c>
      <c r="C126" t="s">
        <v>1094</v>
      </c>
      <c r="D126" t="str">
        <f t="shared" si="9"/>
        <v>Emery Roach</v>
      </c>
      <c r="E126" s="1">
        <v>43323</v>
      </c>
      <c r="F126" s="3">
        <f>YEAR(Table1[[#This Row],[StartDate]])</f>
        <v>2018</v>
      </c>
      <c r="G126" s="3">
        <f t="shared" si="10"/>
        <v>8</v>
      </c>
      <c r="H126" s="2">
        <f t="shared" ca="1" si="11"/>
        <v>46202</v>
      </c>
      <c r="J126">
        <f t="shared" ca="1" si="12"/>
        <v>7</v>
      </c>
      <c r="K126" t="str" cm="1">
        <f t="array" aca="1" ref="K126" ca="1">_xlfn.IFS(J126&lt;1, "New", J126&lt;3, _xleta.MID, J126&gt;=3, "Senior")</f>
        <v>Senior</v>
      </c>
      <c r="L126" t="s">
        <v>82</v>
      </c>
      <c r="M126" t="s">
        <v>1095</v>
      </c>
      <c r="N126" t="s">
        <v>1096</v>
      </c>
      <c r="O126" t="s">
        <v>237</v>
      </c>
      <c r="P126" t="s">
        <v>44</v>
      </c>
      <c r="Q126" t="s">
        <v>69</v>
      </c>
      <c r="R126" t="s">
        <v>46</v>
      </c>
      <c r="S126" t="str">
        <f t="shared" si="13"/>
        <v>C</v>
      </c>
      <c r="T126" t="s">
        <v>69</v>
      </c>
      <c r="U126" t="s">
        <v>48</v>
      </c>
      <c r="W126" t="s">
        <v>88</v>
      </c>
      <c r="X126" t="s">
        <v>153</v>
      </c>
      <c r="Y126" t="str">
        <f t="shared" si="14"/>
        <v>Engineers</v>
      </c>
      <c r="Z126" s="2">
        <v>19821</v>
      </c>
      <c r="AA126" t="s">
        <v>166</v>
      </c>
      <c r="AB126" t="s">
        <v>155</v>
      </c>
      <c r="AC126" t="s">
        <v>73</v>
      </c>
      <c r="AD126">
        <v>81142</v>
      </c>
      <c r="AE126" t="s">
        <v>129</v>
      </c>
      <c r="AF126" t="s">
        <v>116</v>
      </c>
      <c r="AG126" t="s">
        <v>344</v>
      </c>
      <c r="AH126">
        <v>4</v>
      </c>
      <c r="AI126">
        <v>3551</v>
      </c>
      <c r="AJ126" t="str">
        <f t="shared" si="15"/>
        <v>55</v>
      </c>
      <c r="AK126" s="2">
        <v>44991</v>
      </c>
      <c r="AL126">
        <v>4</v>
      </c>
      <c r="AM126">
        <v>4</v>
      </c>
      <c r="AN126">
        <v>3</v>
      </c>
      <c r="AO126" s="1">
        <v>44861</v>
      </c>
      <c r="AP126" t="s">
        <v>221</v>
      </c>
      <c r="AQ126" t="s">
        <v>76</v>
      </c>
      <c r="AR126" t="s">
        <v>77</v>
      </c>
      <c r="AS126" t="s">
        <v>1097</v>
      </c>
      <c r="AT126" t="s">
        <v>1098</v>
      </c>
      <c r="AU126">
        <v>1</v>
      </c>
      <c r="AV126">
        <v>570.13</v>
      </c>
    </row>
    <row r="127" spans="1:48" x14ac:dyDescent="0.35">
      <c r="A127" t="s">
        <v>1099</v>
      </c>
      <c r="B127" t="str">
        <f t="shared" si="8"/>
        <v>H</v>
      </c>
      <c r="C127" t="s">
        <v>1100</v>
      </c>
      <c r="D127" t="str">
        <f t="shared" si="9"/>
        <v>Harper Ramos</v>
      </c>
      <c r="E127" s="1">
        <v>43877</v>
      </c>
      <c r="F127" s="3">
        <f>YEAR(Table1[[#This Row],[StartDate]])</f>
        <v>2020</v>
      </c>
      <c r="G127" s="3">
        <f t="shared" si="10"/>
        <v>2</v>
      </c>
      <c r="H127" s="2">
        <f t="shared" ca="1" si="11"/>
        <v>46202</v>
      </c>
      <c r="I127" s="1">
        <v>43985</v>
      </c>
      <c r="J127" s="4">
        <f t="shared" ca="1" si="12"/>
        <v>6</v>
      </c>
      <c r="K127" s="4" t="str" cm="1">
        <f t="array" aca="1" ref="K127" ca="1">_xlfn.IFS(J127&lt;1, "New", J127&lt;3, _xleta.MID, J127&gt;=3, "Senior")</f>
        <v>Senior</v>
      </c>
      <c r="L127" t="s">
        <v>82</v>
      </c>
      <c r="M127" t="s">
        <v>1101</v>
      </c>
      <c r="N127" t="s">
        <v>1102</v>
      </c>
      <c r="O127" t="s">
        <v>85</v>
      </c>
      <c r="P127" t="s">
        <v>44</v>
      </c>
      <c r="Q127" t="s">
        <v>86</v>
      </c>
      <c r="R127" t="s">
        <v>87</v>
      </c>
      <c r="S127" t="str">
        <f t="shared" si="13"/>
        <v>B</v>
      </c>
      <c r="T127" t="s">
        <v>86</v>
      </c>
      <c r="U127" t="s">
        <v>195</v>
      </c>
      <c r="V127" t="s">
        <v>1103</v>
      </c>
      <c r="W127" t="s">
        <v>88</v>
      </c>
      <c r="X127" t="s">
        <v>126</v>
      </c>
      <c r="Y127" t="str">
        <f t="shared" si="14"/>
        <v>Field Operations</v>
      </c>
      <c r="Z127" s="2">
        <v>15653</v>
      </c>
      <c r="AA127" t="s">
        <v>208</v>
      </c>
      <c r="AB127" t="s">
        <v>327</v>
      </c>
      <c r="AC127" t="s">
        <v>73</v>
      </c>
      <c r="AD127">
        <v>28714</v>
      </c>
      <c r="AE127" t="s">
        <v>54</v>
      </c>
      <c r="AF127" t="s">
        <v>101</v>
      </c>
      <c r="AG127" t="s">
        <v>344</v>
      </c>
      <c r="AH127">
        <v>1</v>
      </c>
      <c r="AI127">
        <v>3552</v>
      </c>
      <c r="AJ127" t="str">
        <f t="shared" si="15"/>
        <v>55</v>
      </c>
      <c r="AK127" t="s">
        <v>1104</v>
      </c>
      <c r="AL127">
        <v>3</v>
      </c>
      <c r="AM127">
        <v>4</v>
      </c>
      <c r="AN127">
        <v>2</v>
      </c>
      <c r="AO127" s="1">
        <v>44891</v>
      </c>
      <c r="AP127" t="s">
        <v>58</v>
      </c>
      <c r="AQ127" t="s">
        <v>76</v>
      </c>
      <c r="AR127" t="s">
        <v>60</v>
      </c>
      <c r="AS127" t="s">
        <v>1105</v>
      </c>
      <c r="AT127" t="s">
        <v>755</v>
      </c>
      <c r="AU127">
        <v>4</v>
      </c>
      <c r="AV127">
        <v>480.87</v>
      </c>
    </row>
    <row r="128" spans="1:48" x14ac:dyDescent="0.35">
      <c r="A128" t="s">
        <v>1106</v>
      </c>
      <c r="B128" t="str">
        <f t="shared" si="8"/>
        <v>K</v>
      </c>
      <c r="C128" t="s">
        <v>1107</v>
      </c>
      <c r="D128" t="str">
        <f t="shared" si="9"/>
        <v>Khalil Mendez</v>
      </c>
      <c r="E128" s="1">
        <v>43850</v>
      </c>
      <c r="F128" s="3">
        <f>YEAR(Table1[[#This Row],[StartDate]])</f>
        <v>2020</v>
      </c>
      <c r="G128" s="3">
        <f t="shared" si="10"/>
        <v>1</v>
      </c>
      <c r="H128" s="2">
        <f t="shared" ca="1" si="11"/>
        <v>46202</v>
      </c>
      <c r="J128">
        <f t="shared" ca="1" si="12"/>
        <v>6</v>
      </c>
      <c r="K128" t="str" cm="1">
        <f t="array" aca="1" ref="K128" ca="1">_xlfn.IFS(J128&lt;1, "New", J128&lt;3, _xleta.MID, J128&gt;=3, "Senior")</f>
        <v>Senior</v>
      </c>
      <c r="L128" t="s">
        <v>82</v>
      </c>
      <c r="M128" t="s">
        <v>1108</v>
      </c>
      <c r="N128" t="s">
        <v>1109</v>
      </c>
      <c r="O128" t="s">
        <v>163</v>
      </c>
      <c r="P128" t="s">
        <v>44</v>
      </c>
      <c r="Q128" t="s">
        <v>45</v>
      </c>
      <c r="R128" t="s">
        <v>46</v>
      </c>
      <c r="S128" t="str">
        <f t="shared" si="13"/>
        <v>C</v>
      </c>
      <c r="T128" t="s">
        <v>47</v>
      </c>
      <c r="U128" t="s">
        <v>48</v>
      </c>
      <c r="W128" t="s">
        <v>88</v>
      </c>
      <c r="X128" t="s">
        <v>126</v>
      </c>
      <c r="Y128" t="str">
        <f t="shared" si="14"/>
        <v>Field Operations</v>
      </c>
      <c r="Z128" s="2">
        <v>18084</v>
      </c>
      <c r="AA128" t="s">
        <v>208</v>
      </c>
      <c r="AB128" t="s">
        <v>327</v>
      </c>
      <c r="AC128" t="s">
        <v>73</v>
      </c>
      <c r="AD128">
        <v>50379</v>
      </c>
      <c r="AE128" t="s">
        <v>129</v>
      </c>
      <c r="AF128" t="s">
        <v>143</v>
      </c>
      <c r="AG128" t="s">
        <v>56</v>
      </c>
      <c r="AH128">
        <v>4</v>
      </c>
      <c r="AI128">
        <v>3553</v>
      </c>
      <c r="AJ128" t="str">
        <f t="shared" si="15"/>
        <v>55</v>
      </c>
      <c r="AK128" t="s">
        <v>210</v>
      </c>
      <c r="AL128">
        <v>4</v>
      </c>
      <c r="AM128">
        <v>2</v>
      </c>
      <c r="AN128">
        <v>4</v>
      </c>
      <c r="AO128" s="1">
        <v>44906</v>
      </c>
      <c r="AP128" t="s">
        <v>103</v>
      </c>
      <c r="AQ128" t="s">
        <v>59</v>
      </c>
      <c r="AR128" t="s">
        <v>77</v>
      </c>
      <c r="AS128" t="s">
        <v>1110</v>
      </c>
      <c r="AT128" t="s">
        <v>1111</v>
      </c>
      <c r="AU128">
        <v>5</v>
      </c>
      <c r="AV128">
        <v>689.48</v>
      </c>
    </row>
    <row r="129" spans="1:48" x14ac:dyDescent="0.35">
      <c r="A129" t="s">
        <v>1112</v>
      </c>
      <c r="B129" t="str">
        <f t="shared" si="8"/>
        <v>L</v>
      </c>
      <c r="C129" t="s">
        <v>1113</v>
      </c>
      <c r="D129" t="str">
        <f t="shared" si="9"/>
        <v>Lizeth Holland</v>
      </c>
      <c r="E129" s="1">
        <v>43555</v>
      </c>
      <c r="F129" s="3">
        <f>YEAR(Table1[[#This Row],[StartDate]])</f>
        <v>2019</v>
      </c>
      <c r="G129" s="3">
        <f t="shared" si="10"/>
        <v>3</v>
      </c>
      <c r="H129" s="2">
        <f t="shared" ca="1" si="11"/>
        <v>46202</v>
      </c>
      <c r="J129">
        <f t="shared" ca="1" si="12"/>
        <v>7</v>
      </c>
      <c r="K129" t="str" cm="1">
        <f t="array" aca="1" ref="K129" ca="1">_xlfn.IFS(J129&lt;1, "New", J129&lt;3, _xleta.MID, J129&gt;=3, "Senior")</f>
        <v>Senior</v>
      </c>
      <c r="L129" t="s">
        <v>82</v>
      </c>
      <c r="M129" t="s">
        <v>1114</v>
      </c>
      <c r="N129" t="s">
        <v>1115</v>
      </c>
      <c r="O129" t="s">
        <v>194</v>
      </c>
      <c r="P129" t="s">
        <v>44</v>
      </c>
      <c r="Q129" t="s">
        <v>69</v>
      </c>
      <c r="R129" t="s">
        <v>46</v>
      </c>
      <c r="S129" t="str">
        <f t="shared" si="13"/>
        <v>C</v>
      </c>
      <c r="T129" t="s">
        <v>47</v>
      </c>
      <c r="U129" t="s">
        <v>48</v>
      </c>
      <c r="W129" t="s">
        <v>88</v>
      </c>
      <c r="X129" t="s">
        <v>1116</v>
      </c>
      <c r="Y129" t="str">
        <f t="shared" si="14"/>
        <v>People Services</v>
      </c>
      <c r="Z129" t="s">
        <v>1117</v>
      </c>
      <c r="AA129" t="s">
        <v>186</v>
      </c>
      <c r="AB129" t="s">
        <v>1118</v>
      </c>
      <c r="AC129" t="s">
        <v>73</v>
      </c>
      <c r="AD129">
        <v>78385</v>
      </c>
      <c r="AE129" t="s">
        <v>176</v>
      </c>
      <c r="AF129" t="s">
        <v>55</v>
      </c>
      <c r="AG129" t="s">
        <v>56</v>
      </c>
      <c r="AH129">
        <v>1</v>
      </c>
      <c r="AI129">
        <v>3554</v>
      </c>
      <c r="AJ129" t="str">
        <f t="shared" si="15"/>
        <v>55</v>
      </c>
      <c r="AK129" s="2">
        <v>45113</v>
      </c>
      <c r="AL129">
        <v>2</v>
      </c>
      <c r="AM129">
        <v>1</v>
      </c>
      <c r="AN129">
        <v>2</v>
      </c>
      <c r="AO129" s="1">
        <v>45082</v>
      </c>
      <c r="AP129" t="s">
        <v>103</v>
      </c>
      <c r="AQ129" t="s">
        <v>59</v>
      </c>
      <c r="AR129" t="s">
        <v>104</v>
      </c>
      <c r="AS129" t="s">
        <v>1119</v>
      </c>
      <c r="AT129" t="s">
        <v>1120</v>
      </c>
      <c r="AU129">
        <v>4</v>
      </c>
      <c r="AV129">
        <v>283.33</v>
      </c>
    </row>
    <row r="130" spans="1:48" x14ac:dyDescent="0.35">
      <c r="A130" t="s">
        <v>1121</v>
      </c>
      <c r="B130" t="str">
        <f t="shared" ref="B130:B193" si="16">LEFT(A130,1)</f>
        <v>M</v>
      </c>
      <c r="C130" t="s">
        <v>1122</v>
      </c>
      <c r="D130" t="str">
        <f t="shared" ref="D130:D193" si="17">_xlfn.TEXTJOIN(" ",TRUE,A130,C130)</f>
        <v>Matilda Randall</v>
      </c>
      <c r="E130" s="1">
        <v>44932</v>
      </c>
      <c r="F130" s="3">
        <f>YEAR(Table1[[#This Row],[StartDate]])</f>
        <v>2023</v>
      </c>
      <c r="G130" s="3">
        <f t="shared" ref="G130:G193" si="18">MONTH(E130)</f>
        <v>1</v>
      </c>
      <c r="H130" s="2">
        <f t="shared" ref="H130:H193" ca="1" si="19">TODAY()</f>
        <v>46202</v>
      </c>
      <c r="I130" s="1">
        <v>45053</v>
      </c>
      <c r="J130" s="4">
        <f t="shared" ref="J130:J193" ca="1" si="20">DATEDIF(E130, TODAY(), "y")</f>
        <v>3</v>
      </c>
      <c r="K130" s="4" t="str" cm="1">
        <f t="array" aca="1" ref="K130" ca="1">_xlfn.IFS(J130&lt;1, "New", J130&lt;3, _xleta.MID, J130&gt;=3, "Senior")</f>
        <v>Senior</v>
      </c>
      <c r="L130" t="s">
        <v>82</v>
      </c>
      <c r="M130" t="s">
        <v>1123</v>
      </c>
      <c r="N130" t="s">
        <v>1124</v>
      </c>
      <c r="O130" t="s">
        <v>67</v>
      </c>
      <c r="P130" t="s">
        <v>44</v>
      </c>
      <c r="Q130" t="s">
        <v>86</v>
      </c>
      <c r="R130" t="s">
        <v>46</v>
      </c>
      <c r="S130" t="str">
        <f t="shared" ref="S130:S193" si="21">RIGHT(R130,1)</f>
        <v>C</v>
      </c>
      <c r="T130" t="s">
        <v>47</v>
      </c>
      <c r="U130" t="s">
        <v>174</v>
      </c>
      <c r="V130" t="s">
        <v>1125</v>
      </c>
      <c r="W130" t="s">
        <v>88</v>
      </c>
      <c r="X130" t="s">
        <v>140</v>
      </c>
      <c r="Y130" t="str">
        <f t="shared" ref="Y130:Y193" si="22">PROPER(X130)</f>
        <v>General - Eng</v>
      </c>
      <c r="Z130" s="2">
        <v>32448</v>
      </c>
      <c r="AA130" t="s">
        <v>186</v>
      </c>
      <c r="AB130" t="s">
        <v>1126</v>
      </c>
      <c r="AC130" t="s">
        <v>53</v>
      </c>
      <c r="AD130">
        <v>48104</v>
      </c>
      <c r="AE130" t="s">
        <v>74</v>
      </c>
      <c r="AF130" t="s">
        <v>55</v>
      </c>
      <c r="AG130" t="s">
        <v>56</v>
      </c>
      <c r="AH130">
        <v>4</v>
      </c>
      <c r="AI130">
        <v>3555</v>
      </c>
      <c r="AJ130" t="str">
        <f t="shared" ref="AJ130:AJ193" si="23">MID(AI130,2,2)</f>
        <v>55</v>
      </c>
      <c r="AK130" t="s">
        <v>639</v>
      </c>
      <c r="AL130">
        <v>2</v>
      </c>
      <c r="AM130">
        <v>5</v>
      </c>
      <c r="AN130">
        <v>1</v>
      </c>
      <c r="AO130" s="1">
        <v>44989</v>
      </c>
      <c r="AP130" t="s">
        <v>58</v>
      </c>
      <c r="AQ130" t="s">
        <v>76</v>
      </c>
      <c r="AR130" t="s">
        <v>130</v>
      </c>
      <c r="AS130" t="s">
        <v>1127</v>
      </c>
      <c r="AT130" t="s">
        <v>1128</v>
      </c>
      <c r="AU130">
        <v>4</v>
      </c>
      <c r="AV130">
        <v>566.12</v>
      </c>
    </row>
    <row r="131" spans="1:48" x14ac:dyDescent="0.35">
      <c r="A131" t="s">
        <v>1129</v>
      </c>
      <c r="B131" t="str">
        <f t="shared" si="16"/>
        <v>D</v>
      </c>
      <c r="C131" t="s">
        <v>359</v>
      </c>
      <c r="D131" t="str">
        <f t="shared" si="17"/>
        <v>Damien Howe</v>
      </c>
      <c r="E131" s="1">
        <v>43664</v>
      </c>
      <c r="F131" s="3">
        <f>YEAR(Table1[[#This Row],[StartDate]])</f>
        <v>2019</v>
      </c>
      <c r="G131" s="3">
        <f t="shared" si="18"/>
        <v>7</v>
      </c>
      <c r="H131" s="2">
        <f t="shared" ca="1" si="19"/>
        <v>46202</v>
      </c>
      <c r="I131" s="1">
        <v>43845</v>
      </c>
      <c r="J131" s="4">
        <f t="shared" ca="1" si="20"/>
        <v>6</v>
      </c>
      <c r="K131" s="4" t="str" cm="1">
        <f t="array" aca="1" ref="K131" ca="1">_xlfn.IFS(J131&lt;1, "New", J131&lt;3, _xleta.MID, J131&gt;=3, "Senior")</f>
        <v>Senior</v>
      </c>
      <c r="L131" t="s">
        <v>82</v>
      </c>
      <c r="M131" t="s">
        <v>1130</v>
      </c>
      <c r="N131" t="s">
        <v>1131</v>
      </c>
      <c r="O131" t="s">
        <v>43</v>
      </c>
      <c r="P131" t="s">
        <v>44</v>
      </c>
      <c r="Q131" t="s">
        <v>86</v>
      </c>
      <c r="R131" t="s">
        <v>87</v>
      </c>
      <c r="S131" t="str">
        <f t="shared" si="21"/>
        <v>B</v>
      </c>
      <c r="T131" t="s">
        <v>47</v>
      </c>
      <c r="U131" t="s">
        <v>195</v>
      </c>
      <c r="V131" t="s">
        <v>1132</v>
      </c>
      <c r="W131" t="s">
        <v>88</v>
      </c>
      <c r="X131" t="s">
        <v>459</v>
      </c>
      <c r="Y131" t="str">
        <f t="shared" si="22"/>
        <v>Wireline Construction</v>
      </c>
      <c r="Z131" t="s">
        <v>1133</v>
      </c>
      <c r="AA131" t="s">
        <v>141</v>
      </c>
      <c r="AB131" t="s">
        <v>1134</v>
      </c>
      <c r="AC131" t="s">
        <v>73</v>
      </c>
      <c r="AD131">
        <v>86009</v>
      </c>
      <c r="AE131" t="s">
        <v>54</v>
      </c>
      <c r="AF131" t="s">
        <v>101</v>
      </c>
      <c r="AG131" t="s">
        <v>144</v>
      </c>
      <c r="AH131">
        <v>2</v>
      </c>
      <c r="AI131">
        <v>3556</v>
      </c>
      <c r="AJ131" t="str">
        <f t="shared" si="23"/>
        <v>55</v>
      </c>
      <c r="AK131" s="2">
        <v>45236</v>
      </c>
      <c r="AL131">
        <v>2</v>
      </c>
      <c r="AM131">
        <v>2</v>
      </c>
      <c r="AN131">
        <v>3</v>
      </c>
      <c r="AO131" s="1">
        <v>44968</v>
      </c>
      <c r="AP131" t="s">
        <v>75</v>
      </c>
      <c r="AQ131" t="s">
        <v>59</v>
      </c>
      <c r="AR131" t="s">
        <v>77</v>
      </c>
      <c r="AS131" t="s">
        <v>1135</v>
      </c>
      <c r="AT131" t="s">
        <v>1136</v>
      </c>
      <c r="AU131">
        <v>1</v>
      </c>
      <c r="AV131">
        <v>513.91999999999996</v>
      </c>
    </row>
    <row r="132" spans="1:48" x14ac:dyDescent="0.35">
      <c r="A132" t="s">
        <v>1137</v>
      </c>
      <c r="B132" t="str">
        <f t="shared" si="16"/>
        <v>N</v>
      </c>
      <c r="C132" t="s">
        <v>1138</v>
      </c>
      <c r="D132" t="str">
        <f t="shared" si="17"/>
        <v>Nicholas Obrien</v>
      </c>
      <c r="E132" s="1">
        <v>43509</v>
      </c>
      <c r="F132" s="3">
        <f>YEAR(Table1[[#This Row],[StartDate]])</f>
        <v>2019</v>
      </c>
      <c r="G132" s="3">
        <f t="shared" si="18"/>
        <v>2</v>
      </c>
      <c r="H132" s="2">
        <f t="shared" ca="1" si="19"/>
        <v>46202</v>
      </c>
      <c r="J132">
        <f t="shared" ca="1" si="20"/>
        <v>7</v>
      </c>
      <c r="K132" t="str" cm="1">
        <f t="array" aca="1" ref="K132" ca="1">_xlfn.IFS(J132&lt;1, "New", J132&lt;3, _xleta.MID, J132&gt;=3, "Senior")</f>
        <v>Senior</v>
      </c>
      <c r="L132" t="s">
        <v>82</v>
      </c>
      <c r="M132" t="s">
        <v>1139</v>
      </c>
      <c r="N132" t="s">
        <v>1140</v>
      </c>
      <c r="O132" t="s">
        <v>125</v>
      </c>
      <c r="P132" t="s">
        <v>44</v>
      </c>
      <c r="Q132" t="s">
        <v>69</v>
      </c>
      <c r="R132" t="s">
        <v>46</v>
      </c>
      <c r="S132" t="str">
        <f t="shared" si="21"/>
        <v>C</v>
      </c>
      <c r="T132" t="s">
        <v>47</v>
      </c>
      <c r="U132" t="s">
        <v>48</v>
      </c>
      <c r="W132" t="s">
        <v>88</v>
      </c>
      <c r="X132" t="s">
        <v>126</v>
      </c>
      <c r="Y132" t="str">
        <f t="shared" si="22"/>
        <v>Field Operations</v>
      </c>
      <c r="Z132" s="2">
        <v>22073</v>
      </c>
      <c r="AA132" t="s">
        <v>51</v>
      </c>
      <c r="AB132" t="s">
        <v>311</v>
      </c>
      <c r="AC132" t="s">
        <v>73</v>
      </c>
      <c r="AD132">
        <v>68837</v>
      </c>
      <c r="AE132" t="s">
        <v>100</v>
      </c>
      <c r="AF132" t="s">
        <v>101</v>
      </c>
      <c r="AG132" t="s">
        <v>56</v>
      </c>
      <c r="AH132">
        <v>2</v>
      </c>
      <c r="AI132">
        <v>3557</v>
      </c>
      <c r="AJ132" t="str">
        <f t="shared" si="23"/>
        <v>55</v>
      </c>
      <c r="AK132" t="s">
        <v>736</v>
      </c>
      <c r="AL132">
        <v>4</v>
      </c>
      <c r="AM132">
        <v>5</v>
      </c>
      <c r="AN132">
        <v>2</v>
      </c>
      <c r="AO132" s="1">
        <v>44961</v>
      </c>
      <c r="AP132" t="s">
        <v>103</v>
      </c>
      <c r="AQ132" t="s">
        <v>76</v>
      </c>
      <c r="AR132" t="s">
        <v>60</v>
      </c>
      <c r="AS132" t="s">
        <v>1141</v>
      </c>
      <c r="AT132" t="s">
        <v>1142</v>
      </c>
      <c r="AU132">
        <v>1</v>
      </c>
      <c r="AV132">
        <v>210.38</v>
      </c>
    </row>
    <row r="133" spans="1:48" x14ac:dyDescent="0.35">
      <c r="A133" t="s">
        <v>1143</v>
      </c>
      <c r="B133" t="str">
        <f t="shared" si="16"/>
        <v>M</v>
      </c>
      <c r="C133" t="s">
        <v>1144</v>
      </c>
      <c r="D133" t="str">
        <f t="shared" si="17"/>
        <v>Mildred Gentry</v>
      </c>
      <c r="E133" s="1">
        <v>43464</v>
      </c>
      <c r="F133" s="3">
        <f>YEAR(Table1[[#This Row],[StartDate]])</f>
        <v>2018</v>
      </c>
      <c r="G133" s="3">
        <f t="shared" si="18"/>
        <v>12</v>
      </c>
      <c r="H133" s="2">
        <f t="shared" ca="1" si="19"/>
        <v>46202</v>
      </c>
      <c r="J133">
        <f t="shared" ca="1" si="20"/>
        <v>7</v>
      </c>
      <c r="K133" t="str" cm="1">
        <f t="array" aca="1" ref="K133" ca="1">_xlfn.IFS(J133&lt;1, "New", J133&lt;3, _xleta.MID, J133&gt;=3, "Senior")</f>
        <v>Senior</v>
      </c>
      <c r="L133" t="s">
        <v>40</v>
      </c>
      <c r="M133" t="s">
        <v>1145</v>
      </c>
      <c r="N133" t="s">
        <v>1146</v>
      </c>
      <c r="O133" t="s">
        <v>194</v>
      </c>
      <c r="P133" t="s">
        <v>44</v>
      </c>
      <c r="Q133" t="s">
        <v>69</v>
      </c>
      <c r="R133" t="s">
        <v>68</v>
      </c>
      <c r="S133" t="str">
        <f t="shared" si="21"/>
        <v>A</v>
      </c>
      <c r="T133" t="s">
        <v>69</v>
      </c>
      <c r="U133" t="s">
        <v>48</v>
      </c>
      <c r="W133" t="s">
        <v>49</v>
      </c>
      <c r="X133" t="s">
        <v>796</v>
      </c>
      <c r="Y133" t="str">
        <f t="shared" si="22"/>
        <v>Yard (Material Handling)</v>
      </c>
      <c r="Z133" s="2">
        <v>21646</v>
      </c>
      <c r="AA133" t="s">
        <v>51</v>
      </c>
      <c r="AB133" t="s">
        <v>355</v>
      </c>
      <c r="AC133" t="s">
        <v>53</v>
      </c>
      <c r="AD133">
        <v>2145</v>
      </c>
      <c r="AE133" t="s">
        <v>129</v>
      </c>
      <c r="AF133" t="s">
        <v>101</v>
      </c>
      <c r="AG133" t="s">
        <v>56</v>
      </c>
      <c r="AH133">
        <v>1</v>
      </c>
      <c r="AI133">
        <v>3558</v>
      </c>
      <c r="AJ133" t="str">
        <f t="shared" si="23"/>
        <v>55</v>
      </c>
      <c r="AK133" s="2">
        <v>44691</v>
      </c>
      <c r="AL133">
        <v>2</v>
      </c>
      <c r="AM133">
        <v>5</v>
      </c>
      <c r="AN133">
        <v>3</v>
      </c>
      <c r="AO133" s="1">
        <v>45125</v>
      </c>
      <c r="AP133" t="s">
        <v>118</v>
      </c>
      <c r="AQ133" t="s">
        <v>59</v>
      </c>
      <c r="AR133" t="s">
        <v>104</v>
      </c>
      <c r="AS133" t="s">
        <v>1147</v>
      </c>
      <c r="AT133" t="s">
        <v>1148</v>
      </c>
      <c r="AU133">
        <v>1</v>
      </c>
      <c r="AV133">
        <v>941.54</v>
      </c>
    </row>
    <row r="134" spans="1:48" x14ac:dyDescent="0.35">
      <c r="A134" t="s">
        <v>1149</v>
      </c>
      <c r="B134" t="str">
        <f t="shared" si="16"/>
        <v>W</v>
      </c>
      <c r="C134" t="s">
        <v>1150</v>
      </c>
      <c r="D134" t="str">
        <f t="shared" si="17"/>
        <v>Wilson K Adinolfi</v>
      </c>
      <c r="E134" s="1">
        <v>43775</v>
      </c>
      <c r="F134" s="3">
        <f>YEAR(Table1[[#This Row],[StartDate]])</f>
        <v>2019</v>
      </c>
      <c r="G134" s="3">
        <f t="shared" si="18"/>
        <v>11</v>
      </c>
      <c r="H134" s="2">
        <f t="shared" ca="1" si="19"/>
        <v>46202</v>
      </c>
      <c r="I134" s="1">
        <v>44080</v>
      </c>
      <c r="J134" s="4">
        <f t="shared" ca="1" si="20"/>
        <v>6</v>
      </c>
      <c r="K134" s="4" t="str" cm="1">
        <f t="array" aca="1" ref="K134" ca="1">_xlfn.IFS(J134&lt;1, "New", J134&lt;3, _xleta.MID, J134&gt;=3, "Senior")</f>
        <v>Senior</v>
      </c>
      <c r="L134" t="s">
        <v>40</v>
      </c>
      <c r="M134" t="s">
        <v>1151</v>
      </c>
      <c r="N134" t="s">
        <v>1152</v>
      </c>
      <c r="O134" t="s">
        <v>163</v>
      </c>
      <c r="P134" t="s">
        <v>44</v>
      </c>
      <c r="Q134" t="s">
        <v>69</v>
      </c>
      <c r="R134" t="s">
        <v>46</v>
      </c>
      <c r="S134" t="str">
        <f t="shared" si="21"/>
        <v>C</v>
      </c>
      <c r="T134" t="s">
        <v>86</v>
      </c>
      <c r="U134" t="s">
        <v>195</v>
      </c>
      <c r="V134" t="s">
        <v>1153</v>
      </c>
      <c r="W134" t="s">
        <v>49</v>
      </c>
      <c r="X134" t="s">
        <v>126</v>
      </c>
      <c r="Y134" t="str">
        <f t="shared" si="22"/>
        <v>Field Operations</v>
      </c>
      <c r="Z134" t="s">
        <v>1154</v>
      </c>
      <c r="AA134" t="s">
        <v>51</v>
      </c>
      <c r="AB134" t="s">
        <v>90</v>
      </c>
      <c r="AC134" t="s">
        <v>73</v>
      </c>
      <c r="AD134">
        <v>1960</v>
      </c>
      <c r="AE134" t="s">
        <v>54</v>
      </c>
      <c r="AF134" t="s">
        <v>101</v>
      </c>
      <c r="AG134" t="s">
        <v>56</v>
      </c>
      <c r="AH134">
        <v>2</v>
      </c>
      <c r="AI134">
        <v>3559</v>
      </c>
      <c r="AJ134" t="str">
        <f t="shared" si="23"/>
        <v>55</v>
      </c>
      <c r="AK134" t="s">
        <v>1155</v>
      </c>
      <c r="AL134">
        <v>3</v>
      </c>
      <c r="AM134">
        <v>2</v>
      </c>
      <c r="AN134">
        <v>1</v>
      </c>
      <c r="AO134" s="1">
        <v>44895</v>
      </c>
      <c r="AP134" t="s">
        <v>103</v>
      </c>
      <c r="AQ134" t="s">
        <v>76</v>
      </c>
      <c r="AR134" t="s">
        <v>60</v>
      </c>
      <c r="AS134" t="s">
        <v>1156</v>
      </c>
      <c r="AT134" t="s">
        <v>1157</v>
      </c>
      <c r="AU134">
        <v>2</v>
      </c>
      <c r="AV134">
        <v>959.81</v>
      </c>
    </row>
    <row r="135" spans="1:48" x14ac:dyDescent="0.35">
      <c r="A135" t="s">
        <v>1158</v>
      </c>
      <c r="B135" t="str">
        <f t="shared" si="16"/>
        <v>J</v>
      </c>
      <c r="C135" t="s">
        <v>1159</v>
      </c>
      <c r="D135" t="str">
        <f t="shared" si="17"/>
        <v>Joanne Handschiegl</v>
      </c>
      <c r="E135" s="1">
        <v>44713</v>
      </c>
      <c r="F135" s="3">
        <f>YEAR(Table1[[#This Row],[StartDate]])</f>
        <v>2022</v>
      </c>
      <c r="G135" s="3">
        <f t="shared" si="18"/>
        <v>6</v>
      </c>
      <c r="H135" s="2">
        <f t="shared" ca="1" si="19"/>
        <v>46202</v>
      </c>
      <c r="J135">
        <f t="shared" ca="1" si="20"/>
        <v>4</v>
      </c>
      <c r="K135" t="str" cm="1">
        <f t="array" aca="1" ref="K135" ca="1">_xlfn.IFS(J135&lt;1, "New", J135&lt;3, _xleta.MID, J135&gt;=3, "Senior")</f>
        <v>Senior</v>
      </c>
      <c r="L135" t="s">
        <v>40</v>
      </c>
      <c r="M135" t="s">
        <v>1160</v>
      </c>
      <c r="N135" t="s">
        <v>1161</v>
      </c>
      <c r="O135" t="s">
        <v>194</v>
      </c>
      <c r="P135" t="s">
        <v>44</v>
      </c>
      <c r="Q135" t="s">
        <v>45</v>
      </c>
      <c r="R135" t="s">
        <v>46</v>
      </c>
      <c r="S135" t="str">
        <f t="shared" si="21"/>
        <v>C</v>
      </c>
      <c r="T135" t="s">
        <v>86</v>
      </c>
      <c r="U135" t="s">
        <v>48</v>
      </c>
      <c r="W135" t="s">
        <v>49</v>
      </c>
      <c r="X135" t="s">
        <v>126</v>
      </c>
      <c r="Y135" t="str">
        <f t="shared" si="22"/>
        <v>Field Operations</v>
      </c>
      <c r="Z135" t="s">
        <v>1162</v>
      </c>
      <c r="AA135" t="s">
        <v>51</v>
      </c>
      <c r="AB135" t="s">
        <v>142</v>
      </c>
      <c r="AC135" t="s">
        <v>53</v>
      </c>
      <c r="AD135">
        <v>2127</v>
      </c>
      <c r="AE135" t="s">
        <v>176</v>
      </c>
      <c r="AF135" t="s">
        <v>143</v>
      </c>
      <c r="AG135" t="s">
        <v>144</v>
      </c>
      <c r="AH135">
        <v>4</v>
      </c>
      <c r="AI135">
        <v>3560</v>
      </c>
      <c r="AJ135" t="str">
        <f t="shared" si="23"/>
        <v>56</v>
      </c>
      <c r="AK135" s="2">
        <v>45170</v>
      </c>
      <c r="AL135">
        <v>2</v>
      </c>
      <c r="AM135">
        <v>4</v>
      </c>
      <c r="AN135">
        <v>5</v>
      </c>
      <c r="AO135" s="1">
        <v>45068</v>
      </c>
      <c r="AP135" t="s">
        <v>118</v>
      </c>
      <c r="AQ135" t="s">
        <v>76</v>
      </c>
      <c r="AR135" t="s">
        <v>130</v>
      </c>
      <c r="AS135" t="s">
        <v>1163</v>
      </c>
      <c r="AT135" t="s">
        <v>1164</v>
      </c>
      <c r="AU135">
        <v>1</v>
      </c>
      <c r="AV135">
        <v>738.92</v>
      </c>
    </row>
    <row r="136" spans="1:48" x14ac:dyDescent="0.35">
      <c r="A136" t="s">
        <v>1165</v>
      </c>
      <c r="B136" t="str">
        <f t="shared" si="16"/>
        <v>D</v>
      </c>
      <c r="C136" t="s">
        <v>1166</v>
      </c>
      <c r="D136" t="str">
        <f t="shared" si="17"/>
        <v>Dianna Blount</v>
      </c>
      <c r="E136" s="1">
        <v>45013</v>
      </c>
      <c r="F136" s="3">
        <f>YEAR(Table1[[#This Row],[StartDate]])</f>
        <v>2023</v>
      </c>
      <c r="G136" s="3">
        <f t="shared" si="18"/>
        <v>3</v>
      </c>
      <c r="H136" s="2">
        <f t="shared" ca="1" si="19"/>
        <v>46202</v>
      </c>
      <c r="J136">
        <f t="shared" ca="1" si="20"/>
        <v>3</v>
      </c>
      <c r="K136" t="str" cm="1">
        <f t="array" aca="1" ref="K136" ca="1">_xlfn.IFS(J136&lt;1, "New", J136&lt;3, _xleta.MID, J136&gt;=3, "Senior")</f>
        <v>Senior</v>
      </c>
      <c r="L136" t="s">
        <v>1167</v>
      </c>
      <c r="M136" t="s">
        <v>1168</v>
      </c>
      <c r="N136" t="s">
        <v>1169</v>
      </c>
      <c r="O136" t="s">
        <v>125</v>
      </c>
      <c r="P136" t="s">
        <v>44</v>
      </c>
      <c r="Q136" t="s">
        <v>69</v>
      </c>
      <c r="R136" t="s">
        <v>46</v>
      </c>
      <c r="S136" t="str">
        <f t="shared" si="21"/>
        <v>C</v>
      </c>
      <c r="T136" t="s">
        <v>47</v>
      </c>
      <c r="U136" t="s">
        <v>48</v>
      </c>
      <c r="W136" t="s">
        <v>49</v>
      </c>
      <c r="X136" t="s">
        <v>112</v>
      </c>
      <c r="Y136" t="str">
        <f t="shared" si="22"/>
        <v>General - Con</v>
      </c>
      <c r="Z136" t="s">
        <v>1170</v>
      </c>
      <c r="AA136" t="s">
        <v>51</v>
      </c>
      <c r="AB136" t="s">
        <v>142</v>
      </c>
      <c r="AC136" t="s">
        <v>53</v>
      </c>
      <c r="AD136">
        <v>2171</v>
      </c>
      <c r="AE136" t="s">
        <v>54</v>
      </c>
      <c r="AF136" t="s">
        <v>116</v>
      </c>
      <c r="AG136" t="s">
        <v>56</v>
      </c>
      <c r="AH136">
        <v>5</v>
      </c>
      <c r="AI136">
        <v>3561</v>
      </c>
      <c r="AJ136" t="str">
        <f t="shared" si="23"/>
        <v>56</v>
      </c>
      <c r="AK136" t="s">
        <v>1171</v>
      </c>
      <c r="AL136">
        <v>2</v>
      </c>
      <c r="AM136">
        <v>1</v>
      </c>
      <c r="AN136">
        <v>5</v>
      </c>
      <c r="AO136" s="1">
        <v>44811</v>
      </c>
      <c r="AP136" t="s">
        <v>118</v>
      </c>
      <c r="AQ136" t="s">
        <v>76</v>
      </c>
      <c r="AR136" t="s">
        <v>60</v>
      </c>
      <c r="AS136" t="s">
        <v>1172</v>
      </c>
      <c r="AT136" t="s">
        <v>1173</v>
      </c>
      <c r="AU136">
        <v>5</v>
      </c>
      <c r="AV136">
        <v>445.04</v>
      </c>
    </row>
    <row r="137" spans="1:48" x14ac:dyDescent="0.35">
      <c r="A137" t="s">
        <v>1174</v>
      </c>
      <c r="B137" t="str">
        <f t="shared" si="16"/>
        <v>J</v>
      </c>
      <c r="C137" t="s">
        <v>1175</v>
      </c>
      <c r="D137" t="str">
        <f t="shared" si="17"/>
        <v>Jean Crimmings</v>
      </c>
      <c r="E137" s="1">
        <v>43606</v>
      </c>
      <c r="F137" s="3">
        <f>YEAR(Table1[[#This Row],[StartDate]])</f>
        <v>2019</v>
      </c>
      <c r="G137" s="3">
        <f t="shared" si="18"/>
        <v>5</v>
      </c>
      <c r="H137" s="2">
        <f t="shared" ca="1" si="19"/>
        <v>46202</v>
      </c>
      <c r="I137" s="1">
        <v>44931</v>
      </c>
      <c r="J137" s="4">
        <f t="shared" ca="1" si="20"/>
        <v>7</v>
      </c>
      <c r="K137" s="4" t="str" cm="1">
        <f t="array" aca="1" ref="K137" ca="1">_xlfn.IFS(J137&lt;1, "New", J137&lt;3, _xleta.MID, J137&gt;=3, "Senior")</f>
        <v>Senior</v>
      </c>
      <c r="L137" t="s">
        <v>40</v>
      </c>
      <c r="M137" t="s">
        <v>1176</v>
      </c>
      <c r="N137" t="s">
        <v>1177</v>
      </c>
      <c r="O137" t="s">
        <v>43</v>
      </c>
      <c r="P137" t="s">
        <v>283</v>
      </c>
      <c r="Q137" t="s">
        <v>45</v>
      </c>
      <c r="R137" t="s">
        <v>87</v>
      </c>
      <c r="S137" t="str">
        <f t="shared" si="21"/>
        <v>B</v>
      </c>
      <c r="T137" t="s">
        <v>86</v>
      </c>
      <c r="U137" t="s">
        <v>195</v>
      </c>
      <c r="V137" t="s">
        <v>1178</v>
      </c>
      <c r="W137" t="s">
        <v>49</v>
      </c>
      <c r="X137" t="s">
        <v>426</v>
      </c>
      <c r="Y137" t="str">
        <f t="shared" si="22"/>
        <v>Shop (Fleet)</v>
      </c>
      <c r="Z137" s="2">
        <v>19971</v>
      </c>
      <c r="AA137" t="s">
        <v>51</v>
      </c>
      <c r="AB137" t="s">
        <v>355</v>
      </c>
      <c r="AC137" t="s">
        <v>53</v>
      </c>
      <c r="AD137">
        <v>1821</v>
      </c>
      <c r="AE137" t="s">
        <v>100</v>
      </c>
      <c r="AF137" t="s">
        <v>101</v>
      </c>
      <c r="AG137" t="s">
        <v>144</v>
      </c>
      <c r="AH137">
        <v>2</v>
      </c>
      <c r="AI137">
        <v>3562</v>
      </c>
      <c r="AJ137" t="str">
        <f t="shared" si="23"/>
        <v>56</v>
      </c>
      <c r="AK137" t="s">
        <v>935</v>
      </c>
      <c r="AL137">
        <v>2</v>
      </c>
      <c r="AM137">
        <v>1</v>
      </c>
      <c r="AN137">
        <v>3</v>
      </c>
      <c r="AO137" s="1">
        <v>44928</v>
      </c>
      <c r="AP137" t="s">
        <v>103</v>
      </c>
      <c r="AQ137" t="s">
        <v>76</v>
      </c>
      <c r="AR137" t="s">
        <v>60</v>
      </c>
      <c r="AS137" t="s">
        <v>1179</v>
      </c>
      <c r="AT137" t="s">
        <v>1180</v>
      </c>
      <c r="AU137">
        <v>3</v>
      </c>
      <c r="AV137">
        <v>808.05</v>
      </c>
    </row>
    <row r="138" spans="1:48" x14ac:dyDescent="0.35">
      <c r="A138" t="s">
        <v>1181</v>
      </c>
      <c r="B138" t="str">
        <f t="shared" si="16"/>
        <v>N</v>
      </c>
      <c r="C138" t="s">
        <v>1182</v>
      </c>
      <c r="D138" t="str">
        <f t="shared" si="17"/>
        <v>Nore Sadki</v>
      </c>
      <c r="E138" s="1">
        <v>43466</v>
      </c>
      <c r="F138" s="3">
        <f>YEAR(Table1[[#This Row],[StartDate]])</f>
        <v>2019</v>
      </c>
      <c r="G138" s="3">
        <f t="shared" si="18"/>
        <v>1</v>
      </c>
      <c r="H138" s="2">
        <f t="shared" ca="1" si="19"/>
        <v>46202</v>
      </c>
      <c r="J138">
        <f t="shared" ca="1" si="20"/>
        <v>7</v>
      </c>
      <c r="K138" t="str" cm="1">
        <f t="array" aca="1" ref="K138" ca="1">_xlfn.IFS(J138&lt;1, "New", J138&lt;3, _xleta.MID, J138&gt;=3, "Senior")</f>
        <v>Senior</v>
      </c>
      <c r="L138" t="s">
        <v>40</v>
      </c>
      <c r="M138" t="s">
        <v>1183</v>
      </c>
      <c r="N138" t="s">
        <v>1184</v>
      </c>
      <c r="O138" t="s">
        <v>137</v>
      </c>
      <c r="P138" t="s">
        <v>44</v>
      </c>
      <c r="Q138" t="s">
        <v>45</v>
      </c>
      <c r="R138" t="s">
        <v>87</v>
      </c>
      <c r="S138" t="str">
        <f t="shared" si="21"/>
        <v>B</v>
      </c>
      <c r="T138" t="s">
        <v>86</v>
      </c>
      <c r="U138" t="s">
        <v>48</v>
      </c>
      <c r="W138" t="s">
        <v>49</v>
      </c>
      <c r="X138" t="s">
        <v>126</v>
      </c>
      <c r="Y138" t="str">
        <f t="shared" si="22"/>
        <v>Field Operations</v>
      </c>
      <c r="Z138" t="s">
        <v>1185</v>
      </c>
      <c r="AA138" t="s">
        <v>51</v>
      </c>
      <c r="AB138" t="s">
        <v>128</v>
      </c>
      <c r="AC138" t="s">
        <v>73</v>
      </c>
      <c r="AD138">
        <v>2148</v>
      </c>
      <c r="AE138" t="s">
        <v>129</v>
      </c>
      <c r="AF138" t="s">
        <v>55</v>
      </c>
      <c r="AG138" t="s">
        <v>1186</v>
      </c>
      <c r="AH138">
        <v>4</v>
      </c>
      <c r="AI138">
        <v>3563</v>
      </c>
      <c r="AJ138" t="str">
        <f t="shared" si="23"/>
        <v>56</v>
      </c>
      <c r="AK138" t="s">
        <v>1187</v>
      </c>
      <c r="AL138">
        <v>4</v>
      </c>
      <c r="AM138">
        <v>1</v>
      </c>
      <c r="AN138">
        <v>3</v>
      </c>
      <c r="AO138" s="1">
        <v>45022</v>
      </c>
      <c r="AP138" t="s">
        <v>58</v>
      </c>
      <c r="AQ138" t="s">
        <v>76</v>
      </c>
      <c r="AR138" t="s">
        <v>130</v>
      </c>
      <c r="AS138" t="s">
        <v>1188</v>
      </c>
      <c r="AT138" t="s">
        <v>1189</v>
      </c>
      <c r="AU138">
        <v>4</v>
      </c>
      <c r="AV138">
        <v>886.9</v>
      </c>
    </row>
    <row r="139" spans="1:48" x14ac:dyDescent="0.35">
      <c r="A139" t="s">
        <v>1190</v>
      </c>
      <c r="B139" t="str">
        <f t="shared" si="16"/>
        <v>S</v>
      </c>
      <c r="C139" t="s">
        <v>1191</v>
      </c>
      <c r="D139" t="str">
        <f t="shared" si="17"/>
        <v>Susan Lundy</v>
      </c>
      <c r="E139" s="1">
        <v>43491</v>
      </c>
      <c r="F139" s="3">
        <f>YEAR(Table1[[#This Row],[StartDate]])</f>
        <v>2019</v>
      </c>
      <c r="G139" s="3">
        <f t="shared" si="18"/>
        <v>1</v>
      </c>
      <c r="H139" s="2">
        <f t="shared" ca="1" si="19"/>
        <v>46202</v>
      </c>
      <c r="I139" s="1">
        <v>44167</v>
      </c>
      <c r="J139" s="4">
        <f t="shared" ca="1" si="20"/>
        <v>7</v>
      </c>
      <c r="K139" s="4" t="str" cm="1">
        <f t="array" aca="1" ref="K139" ca="1">_xlfn.IFS(J139&lt;1, "New", J139&lt;3, _xleta.MID, J139&gt;=3, "Senior")</f>
        <v>Senior</v>
      </c>
      <c r="L139" t="s">
        <v>1167</v>
      </c>
      <c r="M139" t="s">
        <v>1192</v>
      </c>
      <c r="N139" t="s">
        <v>1193</v>
      </c>
      <c r="O139" t="s">
        <v>184</v>
      </c>
      <c r="P139" t="s">
        <v>1194</v>
      </c>
      <c r="Q139" t="s">
        <v>86</v>
      </c>
      <c r="R139" t="s">
        <v>46</v>
      </c>
      <c r="S139" t="str">
        <f t="shared" si="21"/>
        <v>C</v>
      </c>
      <c r="T139" t="s">
        <v>47</v>
      </c>
      <c r="U139" t="s">
        <v>174</v>
      </c>
      <c r="V139" t="s">
        <v>1195</v>
      </c>
      <c r="W139" t="s">
        <v>49</v>
      </c>
      <c r="X139" t="s">
        <v>70</v>
      </c>
      <c r="Y139" t="str">
        <f t="shared" si="22"/>
        <v>Aerial</v>
      </c>
      <c r="Z139" s="2">
        <v>34526</v>
      </c>
      <c r="AA139" t="s">
        <v>51</v>
      </c>
      <c r="AB139" t="s">
        <v>230</v>
      </c>
      <c r="AC139" t="s">
        <v>53</v>
      </c>
      <c r="AD139">
        <v>2122</v>
      </c>
      <c r="AE139" t="s">
        <v>54</v>
      </c>
      <c r="AF139" t="s">
        <v>143</v>
      </c>
      <c r="AG139" t="s">
        <v>56</v>
      </c>
      <c r="AH139">
        <v>1</v>
      </c>
      <c r="AI139">
        <v>3564</v>
      </c>
      <c r="AJ139" t="str">
        <f t="shared" si="23"/>
        <v>56</v>
      </c>
      <c r="AK139" s="2">
        <v>45263</v>
      </c>
      <c r="AL139">
        <v>4</v>
      </c>
      <c r="AM139">
        <v>4</v>
      </c>
      <c r="AN139">
        <v>3</v>
      </c>
      <c r="AO139" s="1">
        <v>44905</v>
      </c>
      <c r="AP139" t="s">
        <v>118</v>
      </c>
      <c r="AQ139" t="s">
        <v>76</v>
      </c>
      <c r="AR139" t="s">
        <v>77</v>
      </c>
      <c r="AS139" t="s">
        <v>1196</v>
      </c>
      <c r="AT139" t="s">
        <v>1197</v>
      </c>
      <c r="AU139">
        <v>4</v>
      </c>
      <c r="AV139">
        <v>106.14</v>
      </c>
    </row>
    <row r="140" spans="1:48" x14ac:dyDescent="0.35">
      <c r="A140" t="s">
        <v>1198</v>
      </c>
      <c r="B140" t="str">
        <f t="shared" si="16"/>
        <v>K</v>
      </c>
      <c r="C140" t="s">
        <v>1199</v>
      </c>
      <c r="D140" t="str">
        <f t="shared" si="17"/>
        <v>Kramer Keatts</v>
      </c>
      <c r="E140" s="1">
        <v>44450</v>
      </c>
      <c r="F140" s="3">
        <f>YEAR(Table1[[#This Row],[StartDate]])</f>
        <v>2021</v>
      </c>
      <c r="G140" s="3">
        <f t="shared" si="18"/>
        <v>9</v>
      </c>
      <c r="H140" s="2">
        <f t="shared" ca="1" si="19"/>
        <v>46202</v>
      </c>
      <c r="J140">
        <f t="shared" ca="1" si="20"/>
        <v>4</v>
      </c>
      <c r="K140" t="str" cm="1">
        <f t="array" aca="1" ref="K140" ca="1">_xlfn.IFS(J140&lt;1, "New", J140&lt;3, _xleta.MID, J140&gt;=3, "Senior")</f>
        <v>Senior</v>
      </c>
      <c r="L140" t="s">
        <v>40</v>
      </c>
      <c r="M140" t="s">
        <v>1200</v>
      </c>
      <c r="N140" t="s">
        <v>1201</v>
      </c>
      <c r="O140" t="s">
        <v>137</v>
      </c>
      <c r="P140" t="s">
        <v>44</v>
      </c>
      <c r="Q140" t="s">
        <v>69</v>
      </c>
      <c r="R140" t="s">
        <v>87</v>
      </c>
      <c r="S140" t="str">
        <f t="shared" si="21"/>
        <v>B</v>
      </c>
      <c r="T140" t="s">
        <v>86</v>
      </c>
      <c r="U140" t="s">
        <v>48</v>
      </c>
      <c r="W140" t="s">
        <v>49</v>
      </c>
      <c r="X140" t="s">
        <v>112</v>
      </c>
      <c r="Y140" t="str">
        <f t="shared" si="22"/>
        <v>General - Con</v>
      </c>
      <c r="Z140" s="2">
        <v>25116</v>
      </c>
      <c r="AA140" t="s">
        <v>51</v>
      </c>
      <c r="AB140" t="s">
        <v>230</v>
      </c>
      <c r="AC140" t="s">
        <v>73</v>
      </c>
      <c r="AD140">
        <v>1887</v>
      </c>
      <c r="AE140" t="s">
        <v>100</v>
      </c>
      <c r="AF140" t="s">
        <v>143</v>
      </c>
      <c r="AG140" t="s">
        <v>56</v>
      </c>
      <c r="AH140">
        <v>4</v>
      </c>
      <c r="AI140">
        <v>3565</v>
      </c>
      <c r="AJ140" t="str">
        <f t="shared" si="23"/>
        <v>56</v>
      </c>
      <c r="AK140" t="s">
        <v>1202</v>
      </c>
      <c r="AL140">
        <v>5</v>
      </c>
      <c r="AM140">
        <v>5</v>
      </c>
      <c r="AN140">
        <v>5</v>
      </c>
      <c r="AO140" s="1">
        <v>45052</v>
      </c>
      <c r="AP140" t="s">
        <v>103</v>
      </c>
      <c r="AQ140" t="s">
        <v>76</v>
      </c>
      <c r="AR140" t="s">
        <v>130</v>
      </c>
      <c r="AS140" t="s">
        <v>1203</v>
      </c>
      <c r="AT140" t="s">
        <v>1204</v>
      </c>
      <c r="AU140">
        <v>4</v>
      </c>
      <c r="AV140">
        <v>684.35</v>
      </c>
    </row>
    <row r="141" spans="1:48" x14ac:dyDescent="0.35">
      <c r="A141" t="s">
        <v>1205</v>
      </c>
      <c r="B141" t="str">
        <f t="shared" si="16"/>
        <v>M</v>
      </c>
      <c r="C141" t="s">
        <v>1206</v>
      </c>
      <c r="D141" t="str">
        <f t="shared" si="17"/>
        <v>Maliki Moumanil</v>
      </c>
      <c r="E141" s="1">
        <v>44465</v>
      </c>
      <c r="F141" s="3">
        <f>YEAR(Table1[[#This Row],[StartDate]])</f>
        <v>2021</v>
      </c>
      <c r="G141" s="3">
        <f t="shared" si="18"/>
        <v>9</v>
      </c>
      <c r="H141" s="2">
        <f t="shared" ca="1" si="19"/>
        <v>46202</v>
      </c>
      <c r="J141">
        <f t="shared" ca="1" si="20"/>
        <v>4</v>
      </c>
      <c r="K141" t="str" cm="1">
        <f t="array" aca="1" ref="K141" ca="1">_xlfn.IFS(J141&lt;1, "New", J141&lt;3, _xleta.MID, J141&gt;=3, "Senior")</f>
        <v>Senior</v>
      </c>
      <c r="L141" t="s">
        <v>1167</v>
      </c>
      <c r="M141" t="s">
        <v>1207</v>
      </c>
      <c r="N141" t="s">
        <v>1208</v>
      </c>
      <c r="O141" t="s">
        <v>85</v>
      </c>
      <c r="P141" t="s">
        <v>44</v>
      </c>
      <c r="Q141" t="s">
        <v>69</v>
      </c>
      <c r="R141" t="s">
        <v>68</v>
      </c>
      <c r="S141" t="str">
        <f t="shared" si="21"/>
        <v>A</v>
      </c>
      <c r="T141" t="s">
        <v>69</v>
      </c>
      <c r="U141" t="s">
        <v>48</v>
      </c>
      <c r="W141" t="s">
        <v>49</v>
      </c>
      <c r="X141" t="s">
        <v>70</v>
      </c>
      <c r="Y141" t="str">
        <f t="shared" si="22"/>
        <v>Aerial</v>
      </c>
      <c r="Z141" s="2">
        <v>23141</v>
      </c>
      <c r="AA141" t="s">
        <v>51</v>
      </c>
      <c r="AB141" t="s">
        <v>230</v>
      </c>
      <c r="AC141" t="s">
        <v>73</v>
      </c>
      <c r="AD141">
        <v>1460</v>
      </c>
      <c r="AE141" t="s">
        <v>129</v>
      </c>
      <c r="AF141" t="s">
        <v>101</v>
      </c>
      <c r="AG141" t="s">
        <v>56</v>
      </c>
      <c r="AH141">
        <v>2</v>
      </c>
      <c r="AI141">
        <v>3566</v>
      </c>
      <c r="AJ141" t="str">
        <f t="shared" si="23"/>
        <v>56</v>
      </c>
      <c r="AK141" t="s">
        <v>1209</v>
      </c>
      <c r="AL141">
        <v>1</v>
      </c>
      <c r="AM141">
        <v>2</v>
      </c>
      <c r="AN141">
        <v>3</v>
      </c>
      <c r="AO141" s="1">
        <v>44809</v>
      </c>
      <c r="AP141" t="s">
        <v>221</v>
      </c>
      <c r="AQ141" t="s">
        <v>59</v>
      </c>
      <c r="AR141" t="s">
        <v>60</v>
      </c>
      <c r="AS141" t="s">
        <v>1210</v>
      </c>
      <c r="AT141" t="s">
        <v>1211</v>
      </c>
      <c r="AU141">
        <v>2</v>
      </c>
      <c r="AV141">
        <v>578.80999999999995</v>
      </c>
    </row>
    <row r="142" spans="1:48" x14ac:dyDescent="0.35">
      <c r="A142" t="s">
        <v>1212</v>
      </c>
      <c r="B142" t="str">
        <f t="shared" si="16"/>
        <v>N</v>
      </c>
      <c r="C142" t="s">
        <v>1213</v>
      </c>
      <c r="D142" t="str">
        <f t="shared" si="17"/>
        <v>Nader Barton</v>
      </c>
      <c r="E142" s="1">
        <v>44989</v>
      </c>
      <c r="F142" s="3">
        <f>YEAR(Table1[[#This Row],[StartDate]])</f>
        <v>2023</v>
      </c>
      <c r="G142" s="3">
        <f t="shared" si="18"/>
        <v>3</v>
      </c>
      <c r="H142" s="2">
        <f t="shared" ca="1" si="19"/>
        <v>46202</v>
      </c>
      <c r="J142">
        <f t="shared" ca="1" si="20"/>
        <v>3</v>
      </c>
      <c r="K142" t="str" cm="1">
        <f t="array" aca="1" ref="K142" ca="1">_xlfn.IFS(J142&lt;1, "New", J142&lt;3, _xleta.MID, J142&gt;=3, "Senior")</f>
        <v>Senior</v>
      </c>
      <c r="L142" t="s">
        <v>40</v>
      </c>
      <c r="M142" t="s">
        <v>1214</v>
      </c>
      <c r="N142" t="s">
        <v>1215</v>
      </c>
      <c r="O142" t="s">
        <v>67</v>
      </c>
      <c r="P142" t="s">
        <v>44</v>
      </c>
      <c r="Q142" t="s">
        <v>86</v>
      </c>
      <c r="R142" t="s">
        <v>46</v>
      </c>
      <c r="S142" t="str">
        <f t="shared" si="21"/>
        <v>C</v>
      </c>
      <c r="T142" t="s">
        <v>86</v>
      </c>
      <c r="U142" t="s">
        <v>48</v>
      </c>
      <c r="W142" t="s">
        <v>49</v>
      </c>
      <c r="X142" t="s">
        <v>89</v>
      </c>
      <c r="Y142" t="str">
        <f t="shared" si="22"/>
        <v>General - Sga</v>
      </c>
      <c r="Z142" s="2">
        <v>24147</v>
      </c>
      <c r="AA142" t="s">
        <v>51</v>
      </c>
      <c r="AB142" t="s">
        <v>142</v>
      </c>
      <c r="AC142" t="s">
        <v>73</v>
      </c>
      <c r="AD142">
        <v>2747</v>
      </c>
      <c r="AE142" t="s">
        <v>176</v>
      </c>
      <c r="AF142" t="s">
        <v>55</v>
      </c>
      <c r="AG142" t="s">
        <v>56</v>
      </c>
      <c r="AH142">
        <v>4</v>
      </c>
      <c r="AI142">
        <v>3567</v>
      </c>
      <c r="AJ142" t="str">
        <f t="shared" si="23"/>
        <v>56</v>
      </c>
      <c r="AK142" s="2">
        <v>45024</v>
      </c>
      <c r="AL142">
        <v>2</v>
      </c>
      <c r="AM142">
        <v>3</v>
      </c>
      <c r="AN142">
        <v>2</v>
      </c>
      <c r="AO142" s="1">
        <v>45086</v>
      </c>
      <c r="AP142" t="s">
        <v>75</v>
      </c>
      <c r="AQ142" t="s">
        <v>59</v>
      </c>
      <c r="AR142" t="s">
        <v>104</v>
      </c>
      <c r="AS142" t="s">
        <v>1216</v>
      </c>
      <c r="AT142" t="s">
        <v>1217</v>
      </c>
      <c r="AU142">
        <v>5</v>
      </c>
      <c r="AV142">
        <v>764.51</v>
      </c>
    </row>
    <row r="143" spans="1:48" x14ac:dyDescent="0.35">
      <c r="A143" t="s">
        <v>1218</v>
      </c>
      <c r="B143" t="str">
        <f t="shared" si="16"/>
        <v>Q</v>
      </c>
      <c r="C143" t="s">
        <v>1219</v>
      </c>
      <c r="D143" t="str">
        <f t="shared" si="17"/>
        <v>Quinn Rarrick</v>
      </c>
      <c r="E143" s="1">
        <v>45118</v>
      </c>
      <c r="F143" s="3">
        <f>YEAR(Table1[[#This Row],[StartDate]])</f>
        <v>2023</v>
      </c>
      <c r="G143" s="3">
        <f t="shared" si="18"/>
        <v>7</v>
      </c>
      <c r="H143" s="2">
        <f t="shared" ca="1" si="19"/>
        <v>46202</v>
      </c>
      <c r="I143" s="1">
        <v>45136</v>
      </c>
      <c r="J143" s="4">
        <f t="shared" ca="1" si="20"/>
        <v>2</v>
      </c>
      <c r="K143" s="4" t="e" cm="1" vm="1">
        <f t="array" aca="1" ref="K143" ca="1">_xlfn.IFS(J143&lt;1, "New", J143&lt;3, _xleta.MID, J143&gt;=3, "Senior")</f>
        <v>#VALUE!</v>
      </c>
      <c r="L143" t="s">
        <v>40</v>
      </c>
      <c r="M143" t="s">
        <v>1220</v>
      </c>
      <c r="N143" t="s">
        <v>1221</v>
      </c>
      <c r="O143" t="s">
        <v>67</v>
      </c>
      <c r="P143" t="s">
        <v>1194</v>
      </c>
      <c r="Q143" t="s">
        <v>86</v>
      </c>
      <c r="R143" t="s">
        <v>87</v>
      </c>
      <c r="S143" t="str">
        <f t="shared" si="21"/>
        <v>B</v>
      </c>
      <c r="T143" t="s">
        <v>69</v>
      </c>
      <c r="U143" t="s">
        <v>138</v>
      </c>
      <c r="V143" t="s">
        <v>1222</v>
      </c>
      <c r="W143" t="s">
        <v>49</v>
      </c>
      <c r="X143" t="s">
        <v>126</v>
      </c>
      <c r="Y143" t="str">
        <f t="shared" si="22"/>
        <v>Field Operations</v>
      </c>
      <c r="Z143" s="2">
        <v>27253</v>
      </c>
      <c r="AA143" t="s">
        <v>51</v>
      </c>
      <c r="AB143" t="s">
        <v>327</v>
      </c>
      <c r="AC143" t="s">
        <v>73</v>
      </c>
      <c r="AD143">
        <v>2478</v>
      </c>
      <c r="AE143" t="s">
        <v>176</v>
      </c>
      <c r="AF143" t="s">
        <v>143</v>
      </c>
      <c r="AG143" t="s">
        <v>56</v>
      </c>
      <c r="AH143">
        <v>2</v>
      </c>
      <c r="AI143">
        <v>3568</v>
      </c>
      <c r="AJ143" t="str">
        <f t="shared" si="23"/>
        <v>56</v>
      </c>
      <c r="AK143" s="2">
        <v>45109</v>
      </c>
      <c r="AL143">
        <v>2</v>
      </c>
      <c r="AM143">
        <v>4</v>
      </c>
      <c r="AN143">
        <v>1</v>
      </c>
      <c r="AO143" s="1">
        <v>44796</v>
      </c>
      <c r="AP143" t="s">
        <v>103</v>
      </c>
      <c r="AQ143" t="s">
        <v>59</v>
      </c>
      <c r="AR143" t="s">
        <v>77</v>
      </c>
      <c r="AS143" t="s">
        <v>1223</v>
      </c>
      <c r="AT143" t="s">
        <v>1224</v>
      </c>
      <c r="AU143">
        <v>2</v>
      </c>
      <c r="AV143">
        <v>201.76</v>
      </c>
    </row>
    <row r="144" spans="1:48" x14ac:dyDescent="0.35">
      <c r="A144" t="s">
        <v>1225</v>
      </c>
      <c r="B144" t="str">
        <f t="shared" si="16"/>
        <v>B</v>
      </c>
      <c r="C144" t="s">
        <v>1226</v>
      </c>
      <c r="D144" t="str">
        <f t="shared" si="17"/>
        <v>Beatrice Chace</v>
      </c>
      <c r="E144" s="1">
        <v>43505</v>
      </c>
      <c r="F144" s="3">
        <f>YEAR(Table1[[#This Row],[StartDate]])</f>
        <v>2019</v>
      </c>
      <c r="G144" s="3">
        <f t="shared" si="18"/>
        <v>2</v>
      </c>
      <c r="H144" s="2">
        <f t="shared" ca="1" si="19"/>
        <v>46202</v>
      </c>
      <c r="I144" s="1">
        <v>44071</v>
      </c>
      <c r="J144" s="4">
        <f t="shared" ca="1" si="20"/>
        <v>7</v>
      </c>
      <c r="K144" s="4" t="str" cm="1">
        <f t="array" aca="1" ref="K144" ca="1">_xlfn.IFS(J144&lt;1, "New", J144&lt;3, _xleta.MID, J144&gt;=3, "Senior")</f>
        <v>Senior</v>
      </c>
      <c r="L144" t="s">
        <v>40</v>
      </c>
      <c r="M144" t="s">
        <v>1227</v>
      </c>
      <c r="N144" t="s">
        <v>1228</v>
      </c>
      <c r="O144" t="s">
        <v>194</v>
      </c>
      <c r="P144" t="s">
        <v>44</v>
      </c>
      <c r="Q144" t="s">
        <v>69</v>
      </c>
      <c r="R144" t="s">
        <v>87</v>
      </c>
      <c r="S144" t="str">
        <f t="shared" si="21"/>
        <v>B</v>
      </c>
      <c r="T144" t="s">
        <v>47</v>
      </c>
      <c r="U144" t="s">
        <v>138</v>
      </c>
      <c r="V144" t="s">
        <v>1229</v>
      </c>
      <c r="W144" t="s">
        <v>49</v>
      </c>
      <c r="X144" t="s">
        <v>504</v>
      </c>
      <c r="Y144" t="str">
        <f t="shared" si="22"/>
        <v>Catv</v>
      </c>
      <c r="Z144" t="s">
        <v>1230</v>
      </c>
      <c r="AA144" t="s">
        <v>51</v>
      </c>
      <c r="AB144" t="s">
        <v>5</v>
      </c>
      <c r="AC144" t="s">
        <v>53</v>
      </c>
      <c r="AD144">
        <v>2763</v>
      </c>
      <c r="AE144" t="s">
        <v>74</v>
      </c>
      <c r="AF144" t="s">
        <v>143</v>
      </c>
      <c r="AG144" t="s">
        <v>56</v>
      </c>
      <c r="AH144">
        <v>2</v>
      </c>
      <c r="AI144">
        <v>3569</v>
      </c>
      <c r="AJ144" t="str">
        <f t="shared" si="23"/>
        <v>56</v>
      </c>
      <c r="AK144" t="s">
        <v>1064</v>
      </c>
      <c r="AL144">
        <v>1</v>
      </c>
      <c r="AM144">
        <v>3</v>
      </c>
      <c r="AN144">
        <v>5</v>
      </c>
      <c r="AO144" s="1">
        <v>44874</v>
      </c>
      <c r="AP144" t="s">
        <v>118</v>
      </c>
      <c r="AQ144" t="s">
        <v>76</v>
      </c>
      <c r="AR144" t="s">
        <v>77</v>
      </c>
      <c r="AS144" t="s">
        <v>1231</v>
      </c>
      <c r="AT144" t="s">
        <v>1232</v>
      </c>
      <c r="AU144">
        <v>4</v>
      </c>
      <c r="AV144">
        <v>730.04</v>
      </c>
    </row>
    <row r="145" spans="1:48" x14ac:dyDescent="0.35">
      <c r="A145" t="s">
        <v>1233</v>
      </c>
      <c r="B145" t="str">
        <f t="shared" si="16"/>
        <v>A</v>
      </c>
      <c r="C145" t="s">
        <v>1234</v>
      </c>
      <c r="D145" t="str">
        <f t="shared" si="17"/>
        <v>Adrienne J Homberger</v>
      </c>
      <c r="E145" s="1">
        <v>43574</v>
      </c>
      <c r="F145" s="3">
        <f>YEAR(Table1[[#This Row],[StartDate]])</f>
        <v>2019</v>
      </c>
      <c r="G145" s="3">
        <f t="shared" si="18"/>
        <v>4</v>
      </c>
      <c r="H145" s="2">
        <f t="shared" ca="1" si="19"/>
        <v>46202</v>
      </c>
      <c r="I145" s="1">
        <v>44495</v>
      </c>
      <c r="J145" s="4">
        <f t="shared" ca="1" si="20"/>
        <v>7</v>
      </c>
      <c r="K145" s="4" t="str" cm="1">
        <f t="array" aca="1" ref="K145" ca="1">_xlfn.IFS(J145&lt;1, "New", J145&lt;3, _xleta.MID, J145&gt;=3, "Senior")</f>
        <v>Senior</v>
      </c>
      <c r="L145" t="s">
        <v>1167</v>
      </c>
      <c r="M145" t="s">
        <v>1235</v>
      </c>
      <c r="N145" t="s">
        <v>1236</v>
      </c>
      <c r="O145" t="s">
        <v>111</v>
      </c>
      <c r="P145" t="s">
        <v>1194</v>
      </c>
      <c r="Q145" t="s">
        <v>86</v>
      </c>
      <c r="R145" t="s">
        <v>87</v>
      </c>
      <c r="S145" t="str">
        <f t="shared" si="21"/>
        <v>B</v>
      </c>
      <c r="T145" t="s">
        <v>47</v>
      </c>
      <c r="U145" t="s">
        <v>248</v>
      </c>
      <c r="V145" t="s">
        <v>1237</v>
      </c>
      <c r="W145" t="s">
        <v>49</v>
      </c>
      <c r="X145" t="s">
        <v>335</v>
      </c>
      <c r="Y145" t="str">
        <f t="shared" si="22"/>
        <v>Fielders</v>
      </c>
      <c r="Z145" t="s">
        <v>1238</v>
      </c>
      <c r="AA145" t="s">
        <v>51</v>
      </c>
      <c r="AB145" t="s">
        <v>155</v>
      </c>
      <c r="AC145" t="s">
        <v>53</v>
      </c>
      <c r="AD145">
        <v>2445</v>
      </c>
      <c r="AE145" t="s">
        <v>176</v>
      </c>
      <c r="AF145" t="s">
        <v>116</v>
      </c>
      <c r="AG145" t="s">
        <v>56</v>
      </c>
      <c r="AH145">
        <v>1</v>
      </c>
      <c r="AI145">
        <v>3570</v>
      </c>
      <c r="AJ145" t="str">
        <f t="shared" si="23"/>
        <v>57</v>
      </c>
      <c r="AK145" s="2">
        <v>44958</v>
      </c>
      <c r="AL145">
        <v>2</v>
      </c>
      <c r="AM145">
        <v>5</v>
      </c>
      <c r="AN145">
        <v>3</v>
      </c>
      <c r="AO145" s="1">
        <v>45014</v>
      </c>
      <c r="AP145" t="s">
        <v>103</v>
      </c>
      <c r="AQ145" t="s">
        <v>76</v>
      </c>
      <c r="AR145" t="s">
        <v>60</v>
      </c>
      <c r="AS145" t="s">
        <v>1239</v>
      </c>
      <c r="AT145" t="s">
        <v>1240</v>
      </c>
      <c r="AU145">
        <v>2</v>
      </c>
      <c r="AV145">
        <v>796.88</v>
      </c>
    </row>
    <row r="146" spans="1:48" x14ac:dyDescent="0.35">
      <c r="A146" t="s">
        <v>1241</v>
      </c>
      <c r="B146" t="str">
        <f t="shared" si="16"/>
        <v>M</v>
      </c>
      <c r="C146" t="s">
        <v>1242</v>
      </c>
      <c r="D146" t="str">
        <f t="shared" si="17"/>
        <v>Marilyn Linares</v>
      </c>
      <c r="E146" s="1">
        <v>44749</v>
      </c>
      <c r="F146" s="3">
        <f>YEAR(Table1[[#This Row],[StartDate]])</f>
        <v>2022</v>
      </c>
      <c r="G146" s="3">
        <f t="shared" si="18"/>
        <v>7</v>
      </c>
      <c r="H146" s="2">
        <f t="shared" ca="1" si="19"/>
        <v>46202</v>
      </c>
      <c r="I146" s="1">
        <v>45124</v>
      </c>
      <c r="J146" s="4">
        <f t="shared" ca="1" si="20"/>
        <v>3</v>
      </c>
      <c r="K146" s="4" t="str" cm="1">
        <f t="array" aca="1" ref="K146" ca="1">_xlfn.IFS(J146&lt;1, "New", J146&lt;3, _xleta.MID, J146&gt;=3, "Senior")</f>
        <v>Senior</v>
      </c>
      <c r="L146" t="s">
        <v>40</v>
      </c>
      <c r="M146" t="s">
        <v>1243</v>
      </c>
      <c r="N146" t="s">
        <v>1244</v>
      </c>
      <c r="O146" t="s">
        <v>163</v>
      </c>
      <c r="P146" t="s">
        <v>1194</v>
      </c>
      <c r="Q146" t="s">
        <v>69</v>
      </c>
      <c r="R146" t="s">
        <v>46</v>
      </c>
      <c r="S146" t="str">
        <f t="shared" si="21"/>
        <v>C</v>
      </c>
      <c r="T146" t="s">
        <v>86</v>
      </c>
      <c r="U146" t="s">
        <v>174</v>
      </c>
      <c r="V146" t="s">
        <v>1245</v>
      </c>
      <c r="W146" t="s">
        <v>49</v>
      </c>
      <c r="X146" t="s">
        <v>126</v>
      </c>
      <c r="Y146" t="str">
        <f t="shared" si="22"/>
        <v>Field Operations</v>
      </c>
      <c r="Z146" t="s">
        <v>1246</v>
      </c>
      <c r="AA146" t="s">
        <v>51</v>
      </c>
      <c r="AB146" t="s">
        <v>155</v>
      </c>
      <c r="AC146" t="s">
        <v>53</v>
      </c>
      <c r="AD146">
        <v>1886</v>
      </c>
      <c r="AE146" t="s">
        <v>54</v>
      </c>
      <c r="AF146" t="s">
        <v>55</v>
      </c>
      <c r="AG146" t="s">
        <v>56</v>
      </c>
      <c r="AH146">
        <v>4</v>
      </c>
      <c r="AI146">
        <v>3571</v>
      </c>
      <c r="AJ146" t="str">
        <f t="shared" si="23"/>
        <v>57</v>
      </c>
      <c r="AK146" t="s">
        <v>1247</v>
      </c>
      <c r="AL146">
        <v>4</v>
      </c>
      <c r="AM146">
        <v>1</v>
      </c>
      <c r="AN146">
        <v>5</v>
      </c>
      <c r="AO146" s="1">
        <v>45142</v>
      </c>
      <c r="AP146" t="s">
        <v>103</v>
      </c>
      <c r="AQ146" t="s">
        <v>76</v>
      </c>
      <c r="AR146" t="s">
        <v>104</v>
      </c>
      <c r="AS146" t="s">
        <v>1248</v>
      </c>
      <c r="AT146" t="s">
        <v>1249</v>
      </c>
      <c r="AU146">
        <v>3</v>
      </c>
      <c r="AV146">
        <v>834.44</v>
      </c>
    </row>
    <row r="147" spans="1:48" x14ac:dyDescent="0.35">
      <c r="A147" t="s">
        <v>1250</v>
      </c>
      <c r="B147" t="str">
        <f t="shared" si="16"/>
        <v>T</v>
      </c>
      <c r="C147" t="s">
        <v>1251</v>
      </c>
      <c r="D147" t="str">
        <f t="shared" si="17"/>
        <v>Timothy Sullivan</v>
      </c>
      <c r="E147" s="1">
        <v>43536</v>
      </c>
      <c r="F147" s="3">
        <f>YEAR(Table1[[#This Row],[StartDate]])</f>
        <v>2019</v>
      </c>
      <c r="G147" s="3">
        <f t="shared" si="18"/>
        <v>3</v>
      </c>
      <c r="H147" s="2">
        <f t="shared" ca="1" si="19"/>
        <v>46202</v>
      </c>
      <c r="I147" s="1">
        <v>43970</v>
      </c>
      <c r="J147" s="4">
        <f t="shared" ca="1" si="20"/>
        <v>7</v>
      </c>
      <c r="K147" s="4" t="str" cm="1">
        <f t="array" aca="1" ref="K147" ca="1">_xlfn.IFS(J147&lt;1, "New", J147&lt;3, _xleta.MID, J147&gt;=3, "Senior")</f>
        <v>Senior</v>
      </c>
      <c r="L147" t="s">
        <v>40</v>
      </c>
      <c r="M147" t="s">
        <v>1252</v>
      </c>
      <c r="N147" t="s">
        <v>1253</v>
      </c>
      <c r="O147" t="s">
        <v>137</v>
      </c>
      <c r="P147" t="s">
        <v>44</v>
      </c>
      <c r="Q147" t="s">
        <v>45</v>
      </c>
      <c r="R147" t="s">
        <v>68</v>
      </c>
      <c r="S147" t="str">
        <f t="shared" si="21"/>
        <v>A</v>
      </c>
      <c r="T147" t="s">
        <v>69</v>
      </c>
      <c r="U147" t="s">
        <v>195</v>
      </c>
      <c r="V147" t="s">
        <v>1254</v>
      </c>
      <c r="W147" t="s">
        <v>49</v>
      </c>
      <c r="X147" t="s">
        <v>335</v>
      </c>
      <c r="Y147" t="str">
        <f t="shared" si="22"/>
        <v>Fielders</v>
      </c>
      <c r="Z147" s="2">
        <v>34521</v>
      </c>
      <c r="AA147" t="s">
        <v>51</v>
      </c>
      <c r="AB147" t="s">
        <v>155</v>
      </c>
      <c r="AC147" t="s">
        <v>73</v>
      </c>
      <c r="AD147">
        <v>2747</v>
      </c>
      <c r="AE147" t="s">
        <v>54</v>
      </c>
      <c r="AF147" t="s">
        <v>101</v>
      </c>
      <c r="AG147" t="s">
        <v>56</v>
      </c>
      <c r="AH147">
        <v>5</v>
      </c>
      <c r="AI147">
        <v>3572</v>
      </c>
      <c r="AJ147" t="str">
        <f t="shared" si="23"/>
        <v>57</v>
      </c>
      <c r="AK147" s="2">
        <v>44693</v>
      </c>
      <c r="AL147">
        <v>5</v>
      </c>
      <c r="AM147">
        <v>5</v>
      </c>
      <c r="AN147">
        <v>5</v>
      </c>
      <c r="AO147" s="1">
        <v>45065</v>
      </c>
      <c r="AP147" t="s">
        <v>58</v>
      </c>
      <c r="AQ147" t="s">
        <v>59</v>
      </c>
      <c r="AR147" t="s">
        <v>60</v>
      </c>
      <c r="AS147" t="s">
        <v>1255</v>
      </c>
      <c r="AT147" t="s">
        <v>1256</v>
      </c>
      <c r="AU147">
        <v>5</v>
      </c>
      <c r="AV147">
        <v>569.16999999999996</v>
      </c>
    </row>
    <row r="148" spans="1:48" x14ac:dyDescent="0.35">
      <c r="A148" t="s">
        <v>1257</v>
      </c>
      <c r="B148" t="str">
        <f t="shared" si="16"/>
        <v>J</v>
      </c>
      <c r="C148" t="s">
        <v>1258</v>
      </c>
      <c r="D148" t="str">
        <f t="shared" si="17"/>
        <v>Jennifer Medeiros</v>
      </c>
      <c r="E148" s="1">
        <v>43899</v>
      </c>
      <c r="F148" s="3">
        <f>YEAR(Table1[[#This Row],[StartDate]])</f>
        <v>2020</v>
      </c>
      <c r="G148" s="3">
        <f t="shared" si="18"/>
        <v>3</v>
      </c>
      <c r="H148" s="2">
        <f t="shared" ca="1" si="19"/>
        <v>46202</v>
      </c>
      <c r="I148" s="1">
        <v>44486</v>
      </c>
      <c r="J148" s="4">
        <f t="shared" ca="1" si="20"/>
        <v>6</v>
      </c>
      <c r="K148" s="4" t="str" cm="1">
        <f t="array" aca="1" ref="K148" ca="1">_xlfn.IFS(J148&lt;1, "New", J148&lt;3, _xleta.MID, J148&gt;=3, "Senior")</f>
        <v>Senior</v>
      </c>
      <c r="L148" t="s">
        <v>40</v>
      </c>
      <c r="M148" t="s">
        <v>1259</v>
      </c>
      <c r="N148" t="s">
        <v>1260</v>
      </c>
      <c r="O148" t="s">
        <v>163</v>
      </c>
      <c r="P148" t="s">
        <v>44</v>
      </c>
      <c r="Q148" t="s">
        <v>45</v>
      </c>
      <c r="R148" t="s">
        <v>87</v>
      </c>
      <c r="S148" t="str">
        <f t="shared" si="21"/>
        <v>B</v>
      </c>
      <c r="T148" t="s">
        <v>86</v>
      </c>
      <c r="U148" t="s">
        <v>138</v>
      </c>
      <c r="V148" t="s">
        <v>1261</v>
      </c>
      <c r="W148" t="s">
        <v>49</v>
      </c>
      <c r="X148" t="s">
        <v>126</v>
      </c>
      <c r="Y148" t="str">
        <f t="shared" si="22"/>
        <v>Field Operations</v>
      </c>
      <c r="Z148" t="s">
        <v>1262</v>
      </c>
      <c r="AA148" t="s">
        <v>51</v>
      </c>
      <c r="AB148" t="s">
        <v>275</v>
      </c>
      <c r="AC148" t="s">
        <v>53</v>
      </c>
      <c r="AD148">
        <v>2346</v>
      </c>
      <c r="AE148" t="s">
        <v>176</v>
      </c>
      <c r="AF148" t="s">
        <v>143</v>
      </c>
      <c r="AG148" t="s">
        <v>144</v>
      </c>
      <c r="AH148">
        <v>4</v>
      </c>
      <c r="AI148">
        <v>3573</v>
      </c>
      <c r="AJ148" t="str">
        <f t="shared" si="23"/>
        <v>57</v>
      </c>
      <c r="AK148" t="s">
        <v>1263</v>
      </c>
      <c r="AL148">
        <v>4</v>
      </c>
      <c r="AM148">
        <v>1</v>
      </c>
      <c r="AN148">
        <v>1</v>
      </c>
      <c r="AO148" s="1">
        <v>44840</v>
      </c>
      <c r="AP148" t="s">
        <v>75</v>
      </c>
      <c r="AQ148" t="s">
        <v>59</v>
      </c>
      <c r="AR148" t="s">
        <v>104</v>
      </c>
      <c r="AS148" t="s">
        <v>1264</v>
      </c>
      <c r="AT148" t="s">
        <v>1265</v>
      </c>
      <c r="AU148">
        <v>4</v>
      </c>
      <c r="AV148">
        <v>386.07</v>
      </c>
    </row>
    <row r="149" spans="1:48" x14ac:dyDescent="0.35">
      <c r="A149" t="s">
        <v>1266</v>
      </c>
      <c r="B149" t="str">
        <f t="shared" si="16"/>
        <v>A</v>
      </c>
      <c r="C149" t="s">
        <v>1267</v>
      </c>
      <c r="D149" t="str">
        <f t="shared" si="17"/>
        <v>Anna Von Massenbach</v>
      </c>
      <c r="E149" s="1">
        <v>44334</v>
      </c>
      <c r="F149" s="3">
        <f>YEAR(Table1[[#This Row],[StartDate]])</f>
        <v>2021</v>
      </c>
      <c r="G149" s="3">
        <f t="shared" si="18"/>
        <v>5</v>
      </c>
      <c r="H149" s="2">
        <f t="shared" ca="1" si="19"/>
        <v>46202</v>
      </c>
      <c r="I149" s="1">
        <v>44565</v>
      </c>
      <c r="J149" s="4">
        <f t="shared" ca="1" si="20"/>
        <v>5</v>
      </c>
      <c r="K149" s="4" t="str" cm="1">
        <f t="array" aca="1" ref="K149" ca="1">_xlfn.IFS(J149&lt;1, "New", J149&lt;3, _xleta.MID, J149&gt;=3, "Senior")</f>
        <v>Senior</v>
      </c>
      <c r="L149" t="s">
        <v>40</v>
      </c>
      <c r="M149" t="s">
        <v>1268</v>
      </c>
      <c r="N149" t="s">
        <v>1269</v>
      </c>
      <c r="O149" t="s">
        <v>137</v>
      </c>
      <c r="P149" t="s">
        <v>283</v>
      </c>
      <c r="Q149" t="s">
        <v>45</v>
      </c>
      <c r="R149" t="s">
        <v>87</v>
      </c>
      <c r="S149" t="str">
        <f t="shared" si="21"/>
        <v>B</v>
      </c>
      <c r="T149" t="s">
        <v>86</v>
      </c>
      <c r="U149" t="s">
        <v>138</v>
      </c>
      <c r="V149" t="s">
        <v>1270</v>
      </c>
      <c r="W149" t="s">
        <v>49</v>
      </c>
      <c r="X149" t="s">
        <v>1271</v>
      </c>
      <c r="Y149" t="str">
        <f t="shared" si="22"/>
        <v>Underground</v>
      </c>
      <c r="Z149" s="2">
        <v>18784</v>
      </c>
      <c r="AA149" t="s">
        <v>51</v>
      </c>
      <c r="AB149" t="s">
        <v>115</v>
      </c>
      <c r="AC149" t="s">
        <v>53</v>
      </c>
      <c r="AD149">
        <v>2124</v>
      </c>
      <c r="AE149" t="s">
        <v>74</v>
      </c>
      <c r="AF149" t="s">
        <v>55</v>
      </c>
      <c r="AG149" t="s">
        <v>56</v>
      </c>
      <c r="AH149">
        <v>1</v>
      </c>
      <c r="AI149">
        <v>3574</v>
      </c>
      <c r="AJ149" t="str">
        <f t="shared" si="23"/>
        <v>57</v>
      </c>
      <c r="AK149" s="2">
        <v>45114</v>
      </c>
      <c r="AL149">
        <v>3</v>
      </c>
      <c r="AM149">
        <v>3</v>
      </c>
      <c r="AN149">
        <v>3</v>
      </c>
      <c r="AO149" s="1">
        <v>44809</v>
      </c>
      <c r="AP149" t="s">
        <v>75</v>
      </c>
      <c r="AQ149" t="s">
        <v>59</v>
      </c>
      <c r="AR149" t="s">
        <v>104</v>
      </c>
      <c r="AS149" t="s">
        <v>1272</v>
      </c>
      <c r="AT149" t="s">
        <v>1273</v>
      </c>
      <c r="AU149">
        <v>1</v>
      </c>
      <c r="AV149">
        <v>309.56</v>
      </c>
    </row>
    <row r="150" spans="1:48" x14ac:dyDescent="0.35">
      <c r="A150" t="s">
        <v>1274</v>
      </c>
      <c r="B150" t="str">
        <f t="shared" si="16"/>
        <v>G</v>
      </c>
      <c r="C150" t="s">
        <v>589</v>
      </c>
      <c r="D150" t="str">
        <f t="shared" si="17"/>
        <v>George Johnson</v>
      </c>
      <c r="E150" s="1">
        <v>44314</v>
      </c>
      <c r="F150" s="3">
        <f>YEAR(Table1[[#This Row],[StartDate]])</f>
        <v>2021</v>
      </c>
      <c r="G150" s="3">
        <f t="shared" si="18"/>
        <v>4</v>
      </c>
      <c r="H150" s="2">
        <f t="shared" ca="1" si="19"/>
        <v>46202</v>
      </c>
      <c r="I150" s="1">
        <v>44579</v>
      </c>
      <c r="J150" s="4">
        <f t="shared" ca="1" si="20"/>
        <v>5</v>
      </c>
      <c r="K150" s="4" t="str" cm="1">
        <f t="array" aca="1" ref="K150" ca="1">_xlfn.IFS(J150&lt;1, "New", J150&lt;3, _xleta.MID, J150&gt;=3, "Senior")</f>
        <v>Senior</v>
      </c>
      <c r="L150" t="s">
        <v>40</v>
      </c>
      <c r="M150" t="s">
        <v>1275</v>
      </c>
      <c r="N150" t="s">
        <v>1276</v>
      </c>
      <c r="O150" t="s">
        <v>194</v>
      </c>
      <c r="P150" t="s">
        <v>1194</v>
      </c>
      <c r="Q150" t="s">
        <v>69</v>
      </c>
      <c r="R150" t="s">
        <v>68</v>
      </c>
      <c r="S150" t="str">
        <f t="shared" si="21"/>
        <v>A</v>
      </c>
      <c r="T150" t="s">
        <v>47</v>
      </c>
      <c r="U150" t="s">
        <v>174</v>
      </c>
      <c r="V150" t="s">
        <v>1277</v>
      </c>
      <c r="W150" t="s">
        <v>49</v>
      </c>
      <c r="X150" t="s">
        <v>126</v>
      </c>
      <c r="Y150" t="str">
        <f t="shared" si="22"/>
        <v>Field Operations</v>
      </c>
      <c r="Z150" s="2">
        <v>31900</v>
      </c>
      <c r="AA150" t="s">
        <v>51</v>
      </c>
      <c r="AB150" t="s">
        <v>536</v>
      </c>
      <c r="AC150" t="s">
        <v>73</v>
      </c>
      <c r="AD150">
        <v>2445</v>
      </c>
      <c r="AE150" t="s">
        <v>74</v>
      </c>
      <c r="AF150" t="s">
        <v>101</v>
      </c>
      <c r="AG150" t="s">
        <v>144</v>
      </c>
      <c r="AH150">
        <v>5</v>
      </c>
      <c r="AI150">
        <v>3575</v>
      </c>
      <c r="AJ150" t="str">
        <f t="shared" si="23"/>
        <v>57</v>
      </c>
      <c r="AK150" t="s">
        <v>1278</v>
      </c>
      <c r="AL150">
        <v>5</v>
      </c>
      <c r="AM150">
        <v>1</v>
      </c>
      <c r="AN150">
        <v>5</v>
      </c>
      <c r="AO150" s="1">
        <v>44907</v>
      </c>
      <c r="AP150" t="s">
        <v>118</v>
      </c>
      <c r="AQ150" t="s">
        <v>59</v>
      </c>
      <c r="AR150" t="s">
        <v>77</v>
      </c>
      <c r="AS150" t="s">
        <v>1279</v>
      </c>
      <c r="AT150" t="s">
        <v>1280</v>
      </c>
      <c r="AU150">
        <v>3</v>
      </c>
      <c r="AV150">
        <v>583.21</v>
      </c>
    </row>
    <row r="151" spans="1:48" x14ac:dyDescent="0.35">
      <c r="A151" t="s">
        <v>288</v>
      </c>
      <c r="B151" t="str">
        <f t="shared" si="16"/>
        <v>A</v>
      </c>
      <c r="C151" t="s">
        <v>1281</v>
      </c>
      <c r="D151" t="str">
        <f t="shared" si="17"/>
        <v>Angela Erilus</v>
      </c>
      <c r="E151" s="1">
        <v>44398</v>
      </c>
      <c r="F151" s="3">
        <f>YEAR(Table1[[#This Row],[StartDate]])</f>
        <v>2021</v>
      </c>
      <c r="G151" s="3">
        <f t="shared" si="18"/>
        <v>7</v>
      </c>
      <c r="H151" s="2">
        <f t="shared" ca="1" si="19"/>
        <v>46202</v>
      </c>
      <c r="I151" s="1">
        <v>45042</v>
      </c>
      <c r="J151" s="4">
        <f t="shared" ca="1" si="20"/>
        <v>4</v>
      </c>
      <c r="K151" s="4" t="str" cm="1">
        <f t="array" aca="1" ref="K151" ca="1">_xlfn.IFS(J151&lt;1, "New", J151&lt;3, _xleta.MID, J151&gt;=3, "Senior")</f>
        <v>Senior</v>
      </c>
      <c r="L151" t="s">
        <v>1167</v>
      </c>
      <c r="M151" t="s">
        <v>1282</v>
      </c>
      <c r="N151" t="s">
        <v>1283</v>
      </c>
      <c r="O151" t="s">
        <v>85</v>
      </c>
      <c r="P151" t="s">
        <v>44</v>
      </c>
      <c r="Q151" t="s">
        <v>86</v>
      </c>
      <c r="R151" t="s">
        <v>87</v>
      </c>
      <c r="S151" t="str">
        <f t="shared" si="21"/>
        <v>B</v>
      </c>
      <c r="T151" t="s">
        <v>86</v>
      </c>
      <c r="U151" t="s">
        <v>248</v>
      </c>
      <c r="V151" t="s">
        <v>1284</v>
      </c>
      <c r="W151" t="s">
        <v>49</v>
      </c>
      <c r="X151" t="s">
        <v>153</v>
      </c>
      <c r="Y151" t="str">
        <f t="shared" si="22"/>
        <v>Engineers</v>
      </c>
      <c r="Z151" t="s">
        <v>1285</v>
      </c>
      <c r="AA151" t="s">
        <v>51</v>
      </c>
      <c r="AB151" t="s">
        <v>647</v>
      </c>
      <c r="AC151" t="s">
        <v>53</v>
      </c>
      <c r="AD151">
        <v>2133</v>
      </c>
      <c r="AE151" t="s">
        <v>176</v>
      </c>
      <c r="AF151" t="s">
        <v>101</v>
      </c>
      <c r="AG151" t="s">
        <v>144</v>
      </c>
      <c r="AH151">
        <v>4</v>
      </c>
      <c r="AI151">
        <v>3576</v>
      </c>
      <c r="AJ151" t="str">
        <f t="shared" si="23"/>
        <v>57</v>
      </c>
      <c r="AK151" t="s">
        <v>1286</v>
      </c>
      <c r="AL151">
        <v>2</v>
      </c>
      <c r="AM151">
        <v>3</v>
      </c>
      <c r="AN151">
        <v>3</v>
      </c>
      <c r="AO151" s="1">
        <v>44959</v>
      </c>
      <c r="AP151" t="s">
        <v>103</v>
      </c>
      <c r="AQ151" t="s">
        <v>76</v>
      </c>
      <c r="AR151" t="s">
        <v>104</v>
      </c>
      <c r="AS151" t="s">
        <v>1287</v>
      </c>
      <c r="AT151" t="s">
        <v>1288</v>
      </c>
      <c r="AU151">
        <v>5</v>
      </c>
      <c r="AV151">
        <v>398.65</v>
      </c>
    </row>
    <row r="152" spans="1:48" x14ac:dyDescent="0.35">
      <c r="A152" t="s">
        <v>1289</v>
      </c>
      <c r="B152" t="str">
        <f t="shared" si="16"/>
        <v>M</v>
      </c>
      <c r="C152" t="s">
        <v>1290</v>
      </c>
      <c r="D152" t="str">
        <f t="shared" si="17"/>
        <v>Miguel Estremera</v>
      </c>
      <c r="E152" s="1">
        <v>43723</v>
      </c>
      <c r="F152" s="3">
        <f>YEAR(Table1[[#This Row],[StartDate]])</f>
        <v>2019</v>
      </c>
      <c r="G152" s="3">
        <f t="shared" si="18"/>
        <v>9</v>
      </c>
      <c r="H152" s="2">
        <f t="shared" ca="1" si="19"/>
        <v>46202</v>
      </c>
      <c r="J152">
        <f t="shared" ca="1" si="20"/>
        <v>6</v>
      </c>
      <c r="K152" t="str" cm="1">
        <f t="array" aca="1" ref="K152" ca="1">_xlfn.IFS(J152&lt;1, "New", J152&lt;3, _xleta.MID, J152&gt;=3, "Senior")</f>
        <v>Senior</v>
      </c>
      <c r="L152" t="s">
        <v>40</v>
      </c>
      <c r="M152" t="s">
        <v>1291</v>
      </c>
      <c r="N152" t="s">
        <v>1292</v>
      </c>
      <c r="O152" t="s">
        <v>125</v>
      </c>
      <c r="P152" t="s">
        <v>44</v>
      </c>
      <c r="Q152" t="s">
        <v>69</v>
      </c>
      <c r="R152" t="s">
        <v>46</v>
      </c>
      <c r="S152" t="str">
        <f t="shared" si="21"/>
        <v>C</v>
      </c>
      <c r="T152" t="s">
        <v>47</v>
      </c>
      <c r="U152" t="s">
        <v>48</v>
      </c>
      <c r="W152" t="s">
        <v>49</v>
      </c>
      <c r="X152" t="s">
        <v>126</v>
      </c>
      <c r="Y152" t="str">
        <f t="shared" si="22"/>
        <v>Field Operations</v>
      </c>
      <c r="Z152" t="s">
        <v>1293</v>
      </c>
      <c r="AA152" t="s">
        <v>51</v>
      </c>
      <c r="AB152" t="s">
        <v>418</v>
      </c>
      <c r="AC152" t="s">
        <v>73</v>
      </c>
      <c r="AD152">
        <v>2129</v>
      </c>
      <c r="AE152" t="s">
        <v>54</v>
      </c>
      <c r="AF152" t="s">
        <v>55</v>
      </c>
      <c r="AG152" t="s">
        <v>56</v>
      </c>
      <c r="AH152">
        <v>4</v>
      </c>
      <c r="AI152">
        <v>3577</v>
      </c>
      <c r="AJ152" t="str">
        <f t="shared" si="23"/>
        <v>57</v>
      </c>
      <c r="AK152" t="s">
        <v>1294</v>
      </c>
      <c r="AL152">
        <v>5</v>
      </c>
      <c r="AM152">
        <v>4</v>
      </c>
      <c r="AN152">
        <v>5</v>
      </c>
      <c r="AO152" s="1">
        <v>44952</v>
      </c>
      <c r="AP152" t="s">
        <v>221</v>
      </c>
      <c r="AQ152" t="s">
        <v>59</v>
      </c>
      <c r="AR152" t="s">
        <v>130</v>
      </c>
      <c r="AS152" t="s">
        <v>1295</v>
      </c>
      <c r="AT152" t="s">
        <v>1296</v>
      </c>
      <c r="AU152">
        <v>5</v>
      </c>
      <c r="AV152">
        <v>931.46</v>
      </c>
    </row>
    <row r="153" spans="1:48" x14ac:dyDescent="0.35">
      <c r="A153" t="s">
        <v>1297</v>
      </c>
      <c r="B153" t="str">
        <f t="shared" si="16"/>
        <v>C</v>
      </c>
      <c r="C153" t="s">
        <v>1298</v>
      </c>
      <c r="D153" t="str">
        <f t="shared" si="17"/>
        <v>Clinton Owad</v>
      </c>
      <c r="E153" s="1">
        <v>43589</v>
      </c>
      <c r="F153" s="3">
        <f>YEAR(Table1[[#This Row],[StartDate]])</f>
        <v>2019</v>
      </c>
      <c r="G153" s="3">
        <f t="shared" si="18"/>
        <v>5</v>
      </c>
      <c r="H153" s="2">
        <f t="shared" ca="1" si="19"/>
        <v>46202</v>
      </c>
      <c r="J153">
        <f t="shared" ca="1" si="20"/>
        <v>7</v>
      </c>
      <c r="K153" t="str" cm="1">
        <f t="array" aca="1" ref="K153" ca="1">_xlfn.IFS(J153&lt;1, "New", J153&lt;3, _xleta.MID, J153&gt;=3, "Senior")</f>
        <v>Senior</v>
      </c>
      <c r="L153" t="s">
        <v>40</v>
      </c>
      <c r="M153" t="s">
        <v>1299</v>
      </c>
      <c r="N153" t="s">
        <v>1300</v>
      </c>
      <c r="O153" t="s">
        <v>137</v>
      </c>
      <c r="P153" t="s">
        <v>44</v>
      </c>
      <c r="Q153" t="s">
        <v>86</v>
      </c>
      <c r="R153" t="s">
        <v>68</v>
      </c>
      <c r="S153" t="str">
        <f t="shared" si="21"/>
        <v>A</v>
      </c>
      <c r="T153" t="s">
        <v>47</v>
      </c>
      <c r="U153" t="s">
        <v>48</v>
      </c>
      <c r="W153" t="s">
        <v>49</v>
      </c>
      <c r="X153" t="s">
        <v>126</v>
      </c>
      <c r="Y153" t="str">
        <f t="shared" si="22"/>
        <v>Field Operations</v>
      </c>
      <c r="Z153" t="s">
        <v>1293</v>
      </c>
      <c r="AA153" t="s">
        <v>51</v>
      </c>
      <c r="AB153" t="s">
        <v>142</v>
      </c>
      <c r="AC153" t="s">
        <v>73</v>
      </c>
      <c r="AD153">
        <v>1760</v>
      </c>
      <c r="AE153" t="s">
        <v>74</v>
      </c>
      <c r="AF153" t="s">
        <v>116</v>
      </c>
      <c r="AG153" t="s">
        <v>144</v>
      </c>
      <c r="AH153">
        <v>2</v>
      </c>
      <c r="AI153">
        <v>3578</v>
      </c>
      <c r="AJ153" t="str">
        <f t="shared" si="23"/>
        <v>57</v>
      </c>
      <c r="AK153" t="s">
        <v>1104</v>
      </c>
      <c r="AL153">
        <v>1</v>
      </c>
      <c r="AM153">
        <v>4</v>
      </c>
      <c r="AN153">
        <v>2</v>
      </c>
      <c r="AO153" s="1">
        <v>44896</v>
      </c>
      <c r="AP153" t="s">
        <v>103</v>
      </c>
      <c r="AQ153" t="s">
        <v>76</v>
      </c>
      <c r="AR153" t="s">
        <v>104</v>
      </c>
      <c r="AS153" t="s">
        <v>1301</v>
      </c>
      <c r="AT153" t="s">
        <v>1302</v>
      </c>
      <c r="AU153">
        <v>5</v>
      </c>
      <c r="AV153">
        <v>115.06</v>
      </c>
    </row>
    <row r="154" spans="1:48" x14ac:dyDescent="0.35">
      <c r="A154" t="s">
        <v>1303</v>
      </c>
      <c r="B154" t="str">
        <f t="shared" si="16"/>
        <v>C</v>
      </c>
      <c r="C154" t="s">
        <v>1304</v>
      </c>
      <c r="D154" t="str">
        <f t="shared" si="17"/>
        <v>Constance Sloan</v>
      </c>
      <c r="E154" s="1">
        <v>44336</v>
      </c>
      <c r="F154" s="3">
        <f>YEAR(Table1[[#This Row],[StartDate]])</f>
        <v>2021</v>
      </c>
      <c r="G154" s="3">
        <f t="shared" si="18"/>
        <v>5</v>
      </c>
      <c r="H154" s="2">
        <f t="shared" ca="1" si="19"/>
        <v>46202</v>
      </c>
      <c r="J154">
        <f t="shared" ca="1" si="20"/>
        <v>5</v>
      </c>
      <c r="K154" t="str" cm="1">
        <f t="array" aca="1" ref="K154" ca="1">_xlfn.IFS(J154&lt;1, "New", J154&lt;3, _xleta.MID, J154&gt;=3, "Senior")</f>
        <v>Senior</v>
      </c>
      <c r="L154" t="s">
        <v>1167</v>
      </c>
      <c r="M154" t="s">
        <v>1305</v>
      </c>
      <c r="N154" t="s">
        <v>1306</v>
      </c>
      <c r="O154" t="s">
        <v>125</v>
      </c>
      <c r="P154" t="s">
        <v>44</v>
      </c>
      <c r="Q154" t="s">
        <v>86</v>
      </c>
      <c r="R154" t="s">
        <v>46</v>
      </c>
      <c r="S154" t="str">
        <f t="shared" si="21"/>
        <v>C</v>
      </c>
      <c r="T154" t="s">
        <v>69</v>
      </c>
      <c r="U154" t="s">
        <v>48</v>
      </c>
      <c r="W154" t="s">
        <v>49</v>
      </c>
      <c r="X154" t="s">
        <v>126</v>
      </c>
      <c r="Y154" t="str">
        <f t="shared" si="22"/>
        <v>Field Operations</v>
      </c>
      <c r="Z154" t="s">
        <v>1307</v>
      </c>
      <c r="AA154" t="s">
        <v>51</v>
      </c>
      <c r="AB154" t="s">
        <v>115</v>
      </c>
      <c r="AC154" t="s">
        <v>53</v>
      </c>
      <c r="AD154">
        <v>1851</v>
      </c>
      <c r="AE154" t="s">
        <v>176</v>
      </c>
      <c r="AF154" t="s">
        <v>55</v>
      </c>
      <c r="AG154" t="s">
        <v>344</v>
      </c>
      <c r="AH154">
        <v>4</v>
      </c>
      <c r="AI154">
        <v>3579</v>
      </c>
      <c r="AJ154" t="str">
        <f t="shared" si="23"/>
        <v>57</v>
      </c>
      <c r="AK154" t="s">
        <v>1308</v>
      </c>
      <c r="AL154">
        <v>5</v>
      </c>
      <c r="AM154">
        <v>3</v>
      </c>
      <c r="AN154">
        <v>3</v>
      </c>
      <c r="AO154" s="1">
        <v>45043</v>
      </c>
      <c r="AP154" t="s">
        <v>221</v>
      </c>
      <c r="AQ154" t="s">
        <v>76</v>
      </c>
      <c r="AR154" t="s">
        <v>60</v>
      </c>
      <c r="AS154" t="s">
        <v>1309</v>
      </c>
      <c r="AT154" t="s">
        <v>1310</v>
      </c>
      <c r="AU154">
        <v>2</v>
      </c>
      <c r="AV154">
        <v>199.82</v>
      </c>
    </row>
    <row r="155" spans="1:48" x14ac:dyDescent="0.35">
      <c r="A155" t="s">
        <v>1311</v>
      </c>
      <c r="B155" t="str">
        <f t="shared" si="16"/>
        <v>D</v>
      </c>
      <c r="C155" t="s">
        <v>1312</v>
      </c>
      <c r="D155" t="str">
        <f t="shared" si="17"/>
        <v>Davion Sanchez</v>
      </c>
      <c r="E155" s="1">
        <v>43815</v>
      </c>
      <c r="F155" s="3">
        <f>YEAR(Table1[[#This Row],[StartDate]])</f>
        <v>2019</v>
      </c>
      <c r="G155" s="3">
        <f t="shared" si="18"/>
        <v>12</v>
      </c>
      <c r="H155" s="2">
        <f t="shared" ca="1" si="19"/>
        <v>46202</v>
      </c>
      <c r="J155">
        <f t="shared" ca="1" si="20"/>
        <v>6</v>
      </c>
      <c r="K155" t="str" cm="1">
        <f t="array" aca="1" ref="K155" ca="1">_xlfn.IFS(J155&lt;1, "New", J155&lt;3, _xleta.MID, J155&gt;=3, "Senior")</f>
        <v>Senior</v>
      </c>
      <c r="L155" t="s">
        <v>40</v>
      </c>
      <c r="M155" t="s">
        <v>1313</v>
      </c>
      <c r="N155" t="s">
        <v>1314</v>
      </c>
      <c r="O155" t="s">
        <v>237</v>
      </c>
      <c r="P155" t="s">
        <v>44</v>
      </c>
      <c r="Q155" t="s">
        <v>86</v>
      </c>
      <c r="R155" t="s">
        <v>46</v>
      </c>
      <c r="S155" t="str">
        <f t="shared" si="21"/>
        <v>C</v>
      </c>
      <c r="T155" t="s">
        <v>86</v>
      </c>
      <c r="U155" t="s">
        <v>48</v>
      </c>
      <c r="W155" t="s">
        <v>49</v>
      </c>
      <c r="X155" t="s">
        <v>126</v>
      </c>
      <c r="Y155" t="str">
        <f t="shared" si="22"/>
        <v>Field Operations</v>
      </c>
      <c r="Z155" t="s">
        <v>1315</v>
      </c>
      <c r="AA155" t="s">
        <v>51</v>
      </c>
      <c r="AB155" t="s">
        <v>327</v>
      </c>
      <c r="AC155" t="s">
        <v>73</v>
      </c>
      <c r="AD155">
        <v>41016</v>
      </c>
      <c r="AE155" t="s">
        <v>100</v>
      </c>
      <c r="AF155" t="s">
        <v>116</v>
      </c>
      <c r="AG155" t="s">
        <v>56</v>
      </c>
      <c r="AH155">
        <v>4</v>
      </c>
      <c r="AI155">
        <v>3580</v>
      </c>
      <c r="AJ155" t="str">
        <f t="shared" si="23"/>
        <v>58</v>
      </c>
      <c r="AK155" t="s">
        <v>1316</v>
      </c>
      <c r="AL155">
        <v>2</v>
      </c>
      <c r="AM155">
        <v>4</v>
      </c>
      <c r="AN155">
        <v>3</v>
      </c>
      <c r="AO155" s="1">
        <v>44869</v>
      </c>
      <c r="AP155" t="s">
        <v>221</v>
      </c>
      <c r="AQ155" t="s">
        <v>59</v>
      </c>
      <c r="AR155" t="s">
        <v>60</v>
      </c>
      <c r="AS155" t="s">
        <v>1317</v>
      </c>
      <c r="AT155" t="s">
        <v>1318</v>
      </c>
      <c r="AU155">
        <v>5</v>
      </c>
      <c r="AV155">
        <v>940.2</v>
      </c>
    </row>
    <row r="156" spans="1:48" x14ac:dyDescent="0.35">
      <c r="A156" t="s">
        <v>1319</v>
      </c>
      <c r="B156" t="str">
        <f t="shared" si="16"/>
        <v>R</v>
      </c>
      <c r="C156" t="s">
        <v>1320</v>
      </c>
      <c r="D156" t="str">
        <f t="shared" si="17"/>
        <v>Ross Strickland</v>
      </c>
      <c r="E156" s="1">
        <v>44155</v>
      </c>
      <c r="F156" s="3">
        <f>YEAR(Table1[[#This Row],[StartDate]])</f>
        <v>2020</v>
      </c>
      <c r="G156" s="3">
        <f t="shared" si="18"/>
        <v>11</v>
      </c>
      <c r="H156" s="2">
        <f t="shared" ca="1" si="19"/>
        <v>46202</v>
      </c>
      <c r="I156" s="1">
        <v>45047</v>
      </c>
      <c r="J156" s="4">
        <f t="shared" ca="1" si="20"/>
        <v>5</v>
      </c>
      <c r="K156" s="4" t="str" cm="1">
        <f t="array" aca="1" ref="K156" ca="1">_xlfn.IFS(J156&lt;1, "New", J156&lt;3, _xleta.MID, J156&gt;=3, "Senior")</f>
        <v>Senior</v>
      </c>
      <c r="L156" t="s">
        <v>40</v>
      </c>
      <c r="M156" t="s">
        <v>1321</v>
      </c>
      <c r="N156" t="s">
        <v>1322</v>
      </c>
      <c r="O156" t="s">
        <v>184</v>
      </c>
      <c r="P156" t="s">
        <v>44</v>
      </c>
      <c r="Q156" t="s">
        <v>86</v>
      </c>
      <c r="R156" t="s">
        <v>68</v>
      </c>
      <c r="S156" t="str">
        <f t="shared" si="21"/>
        <v>A</v>
      </c>
      <c r="T156" t="s">
        <v>69</v>
      </c>
      <c r="U156" t="s">
        <v>248</v>
      </c>
      <c r="V156" t="s">
        <v>1323</v>
      </c>
      <c r="W156" t="s">
        <v>49</v>
      </c>
      <c r="X156" t="s">
        <v>459</v>
      </c>
      <c r="Y156" t="str">
        <f t="shared" si="22"/>
        <v>Wireline Construction</v>
      </c>
      <c r="Z156" s="2">
        <v>15921</v>
      </c>
      <c r="AA156" t="s">
        <v>51</v>
      </c>
      <c r="AB156" t="s">
        <v>327</v>
      </c>
      <c r="AC156" t="s">
        <v>73</v>
      </c>
      <c r="AD156">
        <v>18389</v>
      </c>
      <c r="AE156" t="s">
        <v>100</v>
      </c>
      <c r="AF156" t="s">
        <v>143</v>
      </c>
      <c r="AG156" t="s">
        <v>56</v>
      </c>
      <c r="AH156">
        <v>2</v>
      </c>
      <c r="AI156">
        <v>3581</v>
      </c>
      <c r="AJ156" t="str">
        <f t="shared" si="23"/>
        <v>58</v>
      </c>
      <c r="AK156" t="s">
        <v>1324</v>
      </c>
      <c r="AL156">
        <v>3</v>
      </c>
      <c r="AM156">
        <v>4</v>
      </c>
      <c r="AN156">
        <v>4</v>
      </c>
      <c r="AO156" s="1">
        <v>44955</v>
      </c>
      <c r="AP156" t="s">
        <v>221</v>
      </c>
      <c r="AQ156" t="s">
        <v>76</v>
      </c>
      <c r="AR156" t="s">
        <v>104</v>
      </c>
      <c r="AS156" t="s">
        <v>1325</v>
      </c>
      <c r="AT156" t="s">
        <v>1326</v>
      </c>
      <c r="AU156">
        <v>1</v>
      </c>
      <c r="AV156">
        <v>122.07</v>
      </c>
    </row>
    <row r="157" spans="1:48" x14ac:dyDescent="0.35">
      <c r="A157" t="s">
        <v>1327</v>
      </c>
      <c r="B157" t="str">
        <f t="shared" si="16"/>
        <v>A</v>
      </c>
      <c r="C157" t="s">
        <v>1328</v>
      </c>
      <c r="D157" t="str">
        <f t="shared" si="17"/>
        <v>Augustus Drake</v>
      </c>
      <c r="E157" s="1">
        <v>44062</v>
      </c>
      <c r="F157" s="3">
        <f>YEAR(Table1[[#This Row],[StartDate]])</f>
        <v>2020</v>
      </c>
      <c r="G157" s="3">
        <f t="shared" si="18"/>
        <v>8</v>
      </c>
      <c r="H157" s="2">
        <f t="shared" ca="1" si="19"/>
        <v>46202</v>
      </c>
      <c r="I157" s="1">
        <v>44685</v>
      </c>
      <c r="J157" s="4">
        <f t="shared" ca="1" si="20"/>
        <v>5</v>
      </c>
      <c r="K157" s="4" t="str" cm="1">
        <f t="array" aca="1" ref="K157" ca="1">_xlfn.IFS(J157&lt;1, "New", J157&lt;3, _xleta.MID, J157&gt;=3, "Senior")</f>
        <v>Senior</v>
      </c>
      <c r="L157" t="s">
        <v>40</v>
      </c>
      <c r="M157" t="s">
        <v>1329</v>
      </c>
      <c r="N157" t="s">
        <v>1330</v>
      </c>
      <c r="O157" t="s">
        <v>111</v>
      </c>
      <c r="P157" t="s">
        <v>44</v>
      </c>
      <c r="Q157" t="s">
        <v>69</v>
      </c>
      <c r="R157" t="s">
        <v>87</v>
      </c>
      <c r="S157" t="str">
        <f t="shared" si="21"/>
        <v>B</v>
      </c>
      <c r="T157" t="s">
        <v>69</v>
      </c>
      <c r="U157" t="s">
        <v>195</v>
      </c>
      <c r="V157" t="s">
        <v>1331</v>
      </c>
      <c r="W157" t="s">
        <v>49</v>
      </c>
      <c r="X157" t="s">
        <v>796</v>
      </c>
      <c r="Y157" t="str">
        <f t="shared" si="22"/>
        <v>Yard (Material Handling)</v>
      </c>
      <c r="Z157" s="2">
        <v>25089</v>
      </c>
      <c r="AA157" t="s">
        <v>51</v>
      </c>
      <c r="AB157" t="s">
        <v>115</v>
      </c>
      <c r="AC157" t="s">
        <v>73</v>
      </c>
      <c r="AD157">
        <v>90676</v>
      </c>
      <c r="AE157" t="s">
        <v>176</v>
      </c>
      <c r="AF157" t="s">
        <v>55</v>
      </c>
      <c r="AG157" t="s">
        <v>56</v>
      </c>
      <c r="AH157">
        <v>4</v>
      </c>
      <c r="AI157">
        <v>3582</v>
      </c>
      <c r="AJ157" t="str">
        <f t="shared" si="23"/>
        <v>58</v>
      </c>
      <c r="AK157" t="s">
        <v>336</v>
      </c>
      <c r="AL157">
        <v>2</v>
      </c>
      <c r="AM157">
        <v>2</v>
      </c>
      <c r="AN157">
        <v>5</v>
      </c>
      <c r="AO157" s="1">
        <v>44813</v>
      </c>
      <c r="AP157" t="s">
        <v>221</v>
      </c>
      <c r="AQ157" t="s">
        <v>59</v>
      </c>
      <c r="AR157" t="s">
        <v>104</v>
      </c>
      <c r="AS157" t="s">
        <v>1332</v>
      </c>
      <c r="AT157" t="s">
        <v>1333</v>
      </c>
      <c r="AU157">
        <v>4</v>
      </c>
      <c r="AV157">
        <v>875.02</v>
      </c>
    </row>
    <row r="158" spans="1:48" x14ac:dyDescent="0.35">
      <c r="A158" t="s">
        <v>1334</v>
      </c>
      <c r="B158" t="str">
        <f t="shared" si="16"/>
        <v>G</v>
      </c>
      <c r="C158" t="s">
        <v>1335</v>
      </c>
      <c r="D158" t="str">
        <f t="shared" si="17"/>
        <v>Gracelyn Huynh</v>
      </c>
      <c r="E158" s="1">
        <v>44314</v>
      </c>
      <c r="F158" s="3">
        <f>YEAR(Table1[[#This Row],[StartDate]])</f>
        <v>2021</v>
      </c>
      <c r="G158" s="3">
        <f t="shared" si="18"/>
        <v>4</v>
      </c>
      <c r="H158" s="2">
        <f t="shared" ca="1" si="19"/>
        <v>46202</v>
      </c>
      <c r="I158" s="1">
        <v>44669</v>
      </c>
      <c r="J158" s="4">
        <f t="shared" ca="1" si="20"/>
        <v>5</v>
      </c>
      <c r="K158" s="4" t="str" cm="1">
        <f t="array" aca="1" ref="K158" ca="1">_xlfn.IFS(J158&lt;1, "New", J158&lt;3, _xleta.MID, J158&gt;=3, "Senior")</f>
        <v>Senior</v>
      </c>
      <c r="L158" t="s">
        <v>40</v>
      </c>
      <c r="M158" t="s">
        <v>1336</v>
      </c>
      <c r="N158" t="s">
        <v>1337</v>
      </c>
      <c r="O158" t="s">
        <v>137</v>
      </c>
      <c r="P158" t="s">
        <v>44</v>
      </c>
      <c r="Q158" t="s">
        <v>86</v>
      </c>
      <c r="R158" t="s">
        <v>46</v>
      </c>
      <c r="S158" t="str">
        <f t="shared" si="21"/>
        <v>C</v>
      </c>
      <c r="T158" t="s">
        <v>47</v>
      </c>
      <c r="U158" t="s">
        <v>195</v>
      </c>
      <c r="V158" t="s">
        <v>1338</v>
      </c>
      <c r="W158" t="s">
        <v>49</v>
      </c>
      <c r="X158" t="s">
        <v>126</v>
      </c>
      <c r="Y158" t="str">
        <f t="shared" si="22"/>
        <v>Field Operations</v>
      </c>
      <c r="Z158" t="s">
        <v>1339</v>
      </c>
      <c r="AA158" t="s">
        <v>51</v>
      </c>
      <c r="AB158" t="s">
        <v>1340</v>
      </c>
      <c r="AC158" t="s">
        <v>53</v>
      </c>
      <c r="AD158">
        <v>16011</v>
      </c>
      <c r="AE158" t="s">
        <v>54</v>
      </c>
      <c r="AF158" t="s">
        <v>116</v>
      </c>
      <c r="AG158" t="s">
        <v>344</v>
      </c>
      <c r="AH158">
        <v>4</v>
      </c>
      <c r="AI158">
        <v>3583</v>
      </c>
      <c r="AJ158" t="str">
        <f t="shared" si="23"/>
        <v>58</v>
      </c>
      <c r="AK158" s="2">
        <v>45053</v>
      </c>
      <c r="AL158">
        <v>4</v>
      </c>
      <c r="AM158">
        <v>1</v>
      </c>
      <c r="AN158">
        <v>4</v>
      </c>
      <c r="AO158" s="1">
        <v>45003</v>
      </c>
      <c r="AP158" t="s">
        <v>221</v>
      </c>
      <c r="AQ158" t="s">
        <v>59</v>
      </c>
      <c r="AR158" t="s">
        <v>77</v>
      </c>
      <c r="AS158" t="s">
        <v>1341</v>
      </c>
      <c r="AT158" t="s">
        <v>1342</v>
      </c>
      <c r="AU158">
        <v>4</v>
      </c>
      <c r="AV158">
        <v>116.4</v>
      </c>
    </row>
    <row r="159" spans="1:48" x14ac:dyDescent="0.35">
      <c r="A159" t="s">
        <v>1343</v>
      </c>
      <c r="B159" t="str">
        <f t="shared" si="16"/>
        <v>O</v>
      </c>
      <c r="C159" t="s">
        <v>870</v>
      </c>
      <c r="D159" t="str">
        <f t="shared" si="17"/>
        <v>Orlando Armstrong</v>
      </c>
      <c r="E159" s="1">
        <v>44057</v>
      </c>
      <c r="F159" s="3">
        <f>YEAR(Table1[[#This Row],[StartDate]])</f>
        <v>2020</v>
      </c>
      <c r="G159" s="3">
        <f t="shared" si="18"/>
        <v>8</v>
      </c>
      <c r="H159" s="2">
        <f t="shared" ca="1" si="19"/>
        <v>46202</v>
      </c>
      <c r="J159">
        <f t="shared" ca="1" si="20"/>
        <v>5</v>
      </c>
      <c r="K159" t="str" cm="1">
        <f t="array" aca="1" ref="K159" ca="1">_xlfn.IFS(J159&lt;1, "New", J159&lt;3, _xleta.MID, J159&gt;=3, "Senior")</f>
        <v>Senior</v>
      </c>
      <c r="L159" t="s">
        <v>40</v>
      </c>
      <c r="M159" t="s">
        <v>1344</v>
      </c>
      <c r="N159" t="s">
        <v>1345</v>
      </c>
      <c r="O159" t="s">
        <v>125</v>
      </c>
      <c r="P159" t="s">
        <v>44</v>
      </c>
      <c r="Q159" t="s">
        <v>45</v>
      </c>
      <c r="R159" t="s">
        <v>46</v>
      </c>
      <c r="S159" t="str">
        <f t="shared" si="21"/>
        <v>C</v>
      </c>
      <c r="T159" t="s">
        <v>86</v>
      </c>
      <c r="U159" t="s">
        <v>48</v>
      </c>
      <c r="W159" t="s">
        <v>49</v>
      </c>
      <c r="X159" t="s">
        <v>126</v>
      </c>
      <c r="Y159" t="str">
        <f t="shared" si="22"/>
        <v>Field Operations</v>
      </c>
      <c r="Z159" s="2">
        <v>31969</v>
      </c>
      <c r="AA159" t="s">
        <v>51</v>
      </c>
      <c r="AB159" t="s">
        <v>230</v>
      </c>
      <c r="AC159" t="s">
        <v>53</v>
      </c>
      <c r="AD159">
        <v>2051</v>
      </c>
      <c r="AE159" t="s">
        <v>100</v>
      </c>
      <c r="AF159" t="s">
        <v>116</v>
      </c>
      <c r="AG159" t="s">
        <v>56</v>
      </c>
      <c r="AH159">
        <v>4</v>
      </c>
      <c r="AI159">
        <v>3584</v>
      </c>
      <c r="AJ159" t="str">
        <f t="shared" si="23"/>
        <v>58</v>
      </c>
      <c r="AK159" t="s">
        <v>1346</v>
      </c>
      <c r="AL159">
        <v>2</v>
      </c>
      <c r="AM159">
        <v>2</v>
      </c>
      <c r="AN159">
        <v>5</v>
      </c>
      <c r="AO159" s="1">
        <v>44910</v>
      </c>
      <c r="AP159" t="s">
        <v>118</v>
      </c>
      <c r="AQ159" t="s">
        <v>76</v>
      </c>
      <c r="AR159" t="s">
        <v>130</v>
      </c>
      <c r="AS159" t="s">
        <v>1347</v>
      </c>
      <c r="AT159" t="s">
        <v>1348</v>
      </c>
      <c r="AU159">
        <v>5</v>
      </c>
      <c r="AV159">
        <v>341.78</v>
      </c>
    </row>
    <row r="160" spans="1:48" x14ac:dyDescent="0.35">
      <c r="A160" t="s">
        <v>80</v>
      </c>
      <c r="B160" t="str">
        <f t="shared" si="16"/>
        <v>E</v>
      </c>
      <c r="C160" t="s">
        <v>1349</v>
      </c>
      <c r="D160" t="str">
        <f t="shared" si="17"/>
        <v>Edward Everett</v>
      </c>
      <c r="E160" s="1">
        <v>44552</v>
      </c>
      <c r="F160" s="3">
        <f>YEAR(Table1[[#This Row],[StartDate]])</f>
        <v>2021</v>
      </c>
      <c r="G160" s="3">
        <f t="shared" si="18"/>
        <v>12</v>
      </c>
      <c r="H160" s="2">
        <f t="shared" ca="1" si="19"/>
        <v>46202</v>
      </c>
      <c r="J160">
        <f t="shared" ca="1" si="20"/>
        <v>4</v>
      </c>
      <c r="K160" t="str" cm="1">
        <f t="array" aca="1" ref="K160" ca="1">_xlfn.IFS(J160&lt;1, "New", J160&lt;3, _xleta.MID, J160&gt;=3, "Senior")</f>
        <v>Senior</v>
      </c>
      <c r="L160" t="s">
        <v>40</v>
      </c>
      <c r="M160" t="s">
        <v>1350</v>
      </c>
      <c r="N160" t="s">
        <v>1351</v>
      </c>
      <c r="O160" t="s">
        <v>43</v>
      </c>
      <c r="P160" t="s">
        <v>44</v>
      </c>
      <c r="Q160" t="s">
        <v>86</v>
      </c>
      <c r="R160" t="s">
        <v>68</v>
      </c>
      <c r="S160" t="str">
        <f t="shared" si="21"/>
        <v>A</v>
      </c>
      <c r="T160" t="s">
        <v>86</v>
      </c>
      <c r="U160" t="s">
        <v>48</v>
      </c>
      <c r="W160" t="s">
        <v>49</v>
      </c>
      <c r="X160" t="s">
        <v>796</v>
      </c>
      <c r="Y160" t="str">
        <f t="shared" si="22"/>
        <v>Yard (Material Handling)</v>
      </c>
      <c r="Z160" t="s">
        <v>1352</v>
      </c>
      <c r="AA160" t="s">
        <v>51</v>
      </c>
      <c r="AB160" t="s">
        <v>115</v>
      </c>
      <c r="AC160" t="s">
        <v>53</v>
      </c>
      <c r="AD160">
        <v>3074</v>
      </c>
      <c r="AE160" t="s">
        <v>129</v>
      </c>
      <c r="AF160" t="s">
        <v>143</v>
      </c>
      <c r="AG160" t="s">
        <v>56</v>
      </c>
      <c r="AH160">
        <v>4</v>
      </c>
      <c r="AI160">
        <v>3585</v>
      </c>
      <c r="AJ160" t="str">
        <f t="shared" si="23"/>
        <v>58</v>
      </c>
      <c r="AK160" s="2">
        <v>45261</v>
      </c>
      <c r="AL160">
        <v>1</v>
      </c>
      <c r="AM160">
        <v>2</v>
      </c>
      <c r="AN160">
        <v>3</v>
      </c>
      <c r="AO160" s="1">
        <v>44971</v>
      </c>
      <c r="AP160" t="s">
        <v>221</v>
      </c>
      <c r="AQ160" t="s">
        <v>59</v>
      </c>
      <c r="AR160" t="s">
        <v>104</v>
      </c>
      <c r="AS160" t="s">
        <v>1353</v>
      </c>
      <c r="AT160" t="s">
        <v>1354</v>
      </c>
      <c r="AU160">
        <v>4</v>
      </c>
      <c r="AV160">
        <v>107.48</v>
      </c>
    </row>
    <row r="161" spans="1:48" x14ac:dyDescent="0.35">
      <c r="A161" t="s">
        <v>1355</v>
      </c>
      <c r="B161" t="str">
        <f t="shared" si="16"/>
        <v>J</v>
      </c>
      <c r="C161" t="s">
        <v>1356</v>
      </c>
      <c r="D161" t="str">
        <f t="shared" si="17"/>
        <v>Jaqueline Terrell</v>
      </c>
      <c r="E161" s="1">
        <v>43497</v>
      </c>
      <c r="F161" s="3">
        <f>YEAR(Table1[[#This Row],[StartDate]])</f>
        <v>2019</v>
      </c>
      <c r="G161" s="3">
        <f t="shared" si="18"/>
        <v>2</v>
      </c>
      <c r="H161" s="2">
        <f t="shared" ca="1" si="19"/>
        <v>46202</v>
      </c>
      <c r="I161" s="1">
        <v>43506</v>
      </c>
      <c r="J161" s="4">
        <f t="shared" ca="1" si="20"/>
        <v>7</v>
      </c>
      <c r="K161" s="4" t="str" cm="1">
        <f t="array" aca="1" ref="K161" ca="1">_xlfn.IFS(J161&lt;1, "New", J161&lt;3, _xleta.MID, J161&gt;=3, "Senior")</f>
        <v>Senior</v>
      </c>
      <c r="L161" t="s">
        <v>40</v>
      </c>
      <c r="M161" t="s">
        <v>1357</v>
      </c>
      <c r="N161" t="s">
        <v>1358</v>
      </c>
      <c r="O161" t="s">
        <v>67</v>
      </c>
      <c r="P161" t="s">
        <v>44</v>
      </c>
      <c r="Q161" t="s">
        <v>69</v>
      </c>
      <c r="R161" t="s">
        <v>87</v>
      </c>
      <c r="S161" t="str">
        <f t="shared" si="21"/>
        <v>B</v>
      </c>
      <c r="T161" t="s">
        <v>86</v>
      </c>
      <c r="U161" t="s">
        <v>174</v>
      </c>
      <c r="V161" t="s">
        <v>1359</v>
      </c>
      <c r="W161" t="s">
        <v>49</v>
      </c>
      <c r="X161" t="s">
        <v>1116</v>
      </c>
      <c r="Y161" t="str">
        <f t="shared" si="22"/>
        <v>People Services</v>
      </c>
      <c r="Z161" t="s">
        <v>1360</v>
      </c>
      <c r="AA161" t="s">
        <v>51</v>
      </c>
      <c r="AB161" t="s">
        <v>355</v>
      </c>
      <c r="AC161" t="s">
        <v>53</v>
      </c>
      <c r="AD161">
        <v>24711</v>
      </c>
      <c r="AE161" t="s">
        <v>74</v>
      </c>
      <c r="AF161" t="s">
        <v>101</v>
      </c>
      <c r="AG161" t="s">
        <v>56</v>
      </c>
      <c r="AH161">
        <v>2</v>
      </c>
      <c r="AI161">
        <v>3586</v>
      </c>
      <c r="AJ161" t="str">
        <f t="shared" si="23"/>
        <v>58</v>
      </c>
      <c r="AK161" t="s">
        <v>1187</v>
      </c>
      <c r="AL161">
        <v>4</v>
      </c>
      <c r="AM161">
        <v>2</v>
      </c>
      <c r="AN161">
        <v>4</v>
      </c>
      <c r="AO161" s="1">
        <v>44834</v>
      </c>
      <c r="AP161" t="s">
        <v>221</v>
      </c>
      <c r="AQ161" t="s">
        <v>76</v>
      </c>
      <c r="AR161" t="s">
        <v>104</v>
      </c>
      <c r="AS161" t="s">
        <v>1361</v>
      </c>
      <c r="AT161" t="s">
        <v>1362</v>
      </c>
      <c r="AU161">
        <v>1</v>
      </c>
      <c r="AV161">
        <v>502.7</v>
      </c>
    </row>
    <row r="162" spans="1:48" x14ac:dyDescent="0.35">
      <c r="A162" t="s">
        <v>1218</v>
      </c>
      <c r="B162" t="str">
        <f t="shared" si="16"/>
        <v>Q</v>
      </c>
      <c r="C162" t="s">
        <v>1363</v>
      </c>
      <c r="D162" t="str">
        <f t="shared" si="17"/>
        <v>Quinn Mccullough</v>
      </c>
      <c r="E162" s="1">
        <v>44326</v>
      </c>
      <c r="F162" s="3">
        <f>YEAR(Table1[[#This Row],[StartDate]])</f>
        <v>2021</v>
      </c>
      <c r="G162" s="3">
        <f t="shared" si="18"/>
        <v>5</v>
      </c>
      <c r="H162" s="2">
        <f t="shared" ca="1" si="19"/>
        <v>46202</v>
      </c>
      <c r="I162" s="1">
        <v>44547</v>
      </c>
      <c r="J162" s="4">
        <f t="shared" ca="1" si="20"/>
        <v>5</v>
      </c>
      <c r="K162" s="4" t="str" cm="1">
        <f t="array" aca="1" ref="K162" ca="1">_xlfn.IFS(J162&lt;1, "New", J162&lt;3, _xleta.MID, J162&gt;=3, "Senior")</f>
        <v>Senior</v>
      </c>
      <c r="L162" t="s">
        <v>40</v>
      </c>
      <c r="M162" t="s">
        <v>1364</v>
      </c>
      <c r="N162" t="s">
        <v>1365</v>
      </c>
      <c r="O162" t="s">
        <v>194</v>
      </c>
      <c r="P162" t="s">
        <v>44</v>
      </c>
      <c r="Q162" t="s">
        <v>86</v>
      </c>
      <c r="R162" t="s">
        <v>87</v>
      </c>
      <c r="S162" t="str">
        <f t="shared" si="21"/>
        <v>B</v>
      </c>
      <c r="T162" t="s">
        <v>47</v>
      </c>
      <c r="U162" t="s">
        <v>174</v>
      </c>
      <c r="V162" t="s">
        <v>1366</v>
      </c>
      <c r="W162" t="s">
        <v>49</v>
      </c>
      <c r="X162" t="s">
        <v>140</v>
      </c>
      <c r="Y162" t="str">
        <f t="shared" si="22"/>
        <v>General - Eng</v>
      </c>
      <c r="Z162" t="s">
        <v>1367</v>
      </c>
      <c r="AA162" t="s">
        <v>51</v>
      </c>
      <c r="AB162" t="s">
        <v>980</v>
      </c>
      <c r="AC162" t="s">
        <v>73</v>
      </c>
      <c r="AD162">
        <v>74564</v>
      </c>
      <c r="AE162" t="s">
        <v>100</v>
      </c>
      <c r="AF162" t="s">
        <v>143</v>
      </c>
      <c r="AG162" t="s">
        <v>56</v>
      </c>
      <c r="AH162">
        <v>2</v>
      </c>
      <c r="AI162">
        <v>3587</v>
      </c>
      <c r="AJ162" t="str">
        <f t="shared" si="23"/>
        <v>58</v>
      </c>
      <c r="AK162" t="s">
        <v>1368</v>
      </c>
      <c r="AL162">
        <v>1</v>
      </c>
      <c r="AM162">
        <v>2</v>
      </c>
      <c r="AN162">
        <v>2</v>
      </c>
      <c r="AO162" s="1">
        <v>45007</v>
      </c>
      <c r="AP162" t="s">
        <v>58</v>
      </c>
      <c r="AQ162" t="s">
        <v>76</v>
      </c>
      <c r="AR162" t="s">
        <v>104</v>
      </c>
      <c r="AS162" t="s">
        <v>1369</v>
      </c>
      <c r="AT162" t="s">
        <v>1370</v>
      </c>
      <c r="AU162">
        <v>5</v>
      </c>
      <c r="AV162">
        <v>570.04</v>
      </c>
    </row>
    <row r="163" spans="1:48" x14ac:dyDescent="0.35">
      <c r="A163" t="s">
        <v>1371</v>
      </c>
      <c r="B163" t="str">
        <f t="shared" si="16"/>
        <v>S</v>
      </c>
      <c r="C163" t="s">
        <v>1372</v>
      </c>
      <c r="D163" t="str">
        <f t="shared" si="17"/>
        <v>Selena Greer</v>
      </c>
      <c r="E163" s="1">
        <v>43641</v>
      </c>
      <c r="F163" s="3">
        <f>YEAR(Table1[[#This Row],[StartDate]])</f>
        <v>2019</v>
      </c>
      <c r="G163" s="3">
        <f t="shared" si="18"/>
        <v>6</v>
      </c>
      <c r="H163" s="2">
        <f t="shared" ca="1" si="19"/>
        <v>46202</v>
      </c>
      <c r="I163" s="1">
        <v>43692</v>
      </c>
      <c r="J163" s="4">
        <f t="shared" ca="1" si="20"/>
        <v>7</v>
      </c>
      <c r="K163" s="4" t="str" cm="1">
        <f t="array" aca="1" ref="K163" ca="1">_xlfn.IFS(J163&lt;1, "New", J163&lt;3, _xleta.MID, J163&gt;=3, "Senior")</f>
        <v>Senior</v>
      </c>
      <c r="L163" t="s">
        <v>40</v>
      </c>
      <c r="M163" t="s">
        <v>1373</v>
      </c>
      <c r="N163" t="s">
        <v>1374</v>
      </c>
      <c r="O163" t="s">
        <v>163</v>
      </c>
      <c r="P163" t="s">
        <v>44</v>
      </c>
      <c r="Q163" t="s">
        <v>86</v>
      </c>
      <c r="R163" t="s">
        <v>46</v>
      </c>
      <c r="S163" t="str">
        <f t="shared" si="21"/>
        <v>C</v>
      </c>
      <c r="T163" t="s">
        <v>86</v>
      </c>
      <c r="U163" t="s">
        <v>195</v>
      </c>
      <c r="V163" t="s">
        <v>1375</v>
      </c>
      <c r="W163" t="s">
        <v>49</v>
      </c>
      <c r="X163" t="s">
        <v>426</v>
      </c>
      <c r="Y163" t="str">
        <f t="shared" si="22"/>
        <v>Shop (Fleet)</v>
      </c>
      <c r="Z163" s="2">
        <v>26514</v>
      </c>
      <c r="AA163" t="s">
        <v>51</v>
      </c>
      <c r="AB163" t="s">
        <v>428</v>
      </c>
      <c r="AC163" t="s">
        <v>73</v>
      </c>
      <c r="AD163">
        <v>14504</v>
      </c>
      <c r="AE163" t="s">
        <v>129</v>
      </c>
      <c r="AF163" t="s">
        <v>55</v>
      </c>
      <c r="AG163" t="s">
        <v>56</v>
      </c>
      <c r="AH163">
        <v>2</v>
      </c>
      <c r="AI163">
        <v>3588</v>
      </c>
      <c r="AJ163" t="str">
        <f t="shared" si="23"/>
        <v>58</v>
      </c>
      <c r="AK163" s="2">
        <v>45204</v>
      </c>
      <c r="AL163">
        <v>4</v>
      </c>
      <c r="AM163">
        <v>2</v>
      </c>
      <c r="AN163">
        <v>1</v>
      </c>
      <c r="AO163" s="1">
        <v>45008</v>
      </c>
      <c r="AP163" t="s">
        <v>221</v>
      </c>
      <c r="AQ163" t="s">
        <v>76</v>
      </c>
      <c r="AR163" t="s">
        <v>130</v>
      </c>
      <c r="AS163" t="s">
        <v>1376</v>
      </c>
      <c r="AT163" t="s">
        <v>1377</v>
      </c>
      <c r="AU163">
        <v>1</v>
      </c>
      <c r="AV163">
        <v>538.83000000000004</v>
      </c>
    </row>
    <row r="164" spans="1:48" x14ac:dyDescent="0.35">
      <c r="A164" t="s">
        <v>1378</v>
      </c>
      <c r="B164" t="str">
        <f t="shared" si="16"/>
        <v>G</v>
      </c>
      <c r="C164" t="s">
        <v>1379</v>
      </c>
      <c r="D164" t="str">
        <f t="shared" si="17"/>
        <v>Giovani Roy</v>
      </c>
      <c r="E164" s="1">
        <v>43580</v>
      </c>
      <c r="F164" s="3">
        <f>YEAR(Table1[[#This Row],[StartDate]])</f>
        <v>2019</v>
      </c>
      <c r="G164" s="3">
        <f t="shared" si="18"/>
        <v>4</v>
      </c>
      <c r="H164" s="2">
        <f t="shared" ca="1" si="19"/>
        <v>46202</v>
      </c>
      <c r="J164">
        <f t="shared" ca="1" si="20"/>
        <v>7</v>
      </c>
      <c r="K164" t="str" cm="1">
        <f t="array" aca="1" ref="K164" ca="1">_xlfn.IFS(J164&lt;1, "New", J164&lt;3, _xleta.MID, J164&gt;=3, "Senior")</f>
        <v>Senior</v>
      </c>
      <c r="L164" t="s">
        <v>40</v>
      </c>
      <c r="M164" t="s">
        <v>1380</v>
      </c>
      <c r="N164" t="s">
        <v>1381</v>
      </c>
      <c r="O164" t="s">
        <v>85</v>
      </c>
      <c r="P164" t="s">
        <v>44</v>
      </c>
      <c r="Q164" t="s">
        <v>45</v>
      </c>
      <c r="R164" t="s">
        <v>87</v>
      </c>
      <c r="S164" t="str">
        <f t="shared" si="21"/>
        <v>B</v>
      </c>
      <c r="T164" t="s">
        <v>47</v>
      </c>
      <c r="U164" t="s">
        <v>48</v>
      </c>
      <c r="W164" t="s">
        <v>49</v>
      </c>
      <c r="X164" t="s">
        <v>126</v>
      </c>
      <c r="Y164" t="str">
        <f t="shared" si="22"/>
        <v>Field Operations</v>
      </c>
      <c r="Z164" s="2">
        <v>18667</v>
      </c>
      <c r="AA164" t="s">
        <v>51</v>
      </c>
      <c r="AB164" t="s">
        <v>115</v>
      </c>
      <c r="AC164" t="s">
        <v>73</v>
      </c>
      <c r="AD164">
        <v>2683</v>
      </c>
      <c r="AE164" t="s">
        <v>54</v>
      </c>
      <c r="AF164" t="s">
        <v>101</v>
      </c>
      <c r="AG164" t="s">
        <v>56</v>
      </c>
      <c r="AH164">
        <v>1</v>
      </c>
      <c r="AI164">
        <v>3589</v>
      </c>
      <c r="AJ164" t="str">
        <f t="shared" si="23"/>
        <v>58</v>
      </c>
      <c r="AK164" t="s">
        <v>419</v>
      </c>
      <c r="AL164">
        <v>2</v>
      </c>
      <c r="AM164">
        <v>3</v>
      </c>
      <c r="AN164">
        <v>2</v>
      </c>
      <c r="AO164" s="1">
        <v>44933</v>
      </c>
      <c r="AP164" t="s">
        <v>221</v>
      </c>
      <c r="AQ164" t="s">
        <v>59</v>
      </c>
      <c r="AR164" t="s">
        <v>77</v>
      </c>
      <c r="AS164" t="s">
        <v>1382</v>
      </c>
      <c r="AT164" t="s">
        <v>1383</v>
      </c>
      <c r="AU164">
        <v>4</v>
      </c>
      <c r="AV164">
        <v>881.8</v>
      </c>
    </row>
    <row r="165" spans="1:48" x14ac:dyDescent="0.35">
      <c r="A165" t="s">
        <v>1384</v>
      </c>
      <c r="B165" t="str">
        <f t="shared" si="16"/>
        <v>D</v>
      </c>
      <c r="C165" t="s">
        <v>1385</v>
      </c>
      <c r="D165" t="str">
        <f t="shared" si="17"/>
        <v>Dominik Mullen</v>
      </c>
      <c r="E165" s="1">
        <v>44252</v>
      </c>
      <c r="F165" s="3">
        <f>YEAR(Table1[[#This Row],[StartDate]])</f>
        <v>2021</v>
      </c>
      <c r="G165" s="3">
        <f t="shared" si="18"/>
        <v>2</v>
      </c>
      <c r="H165" s="2">
        <f t="shared" ca="1" si="19"/>
        <v>46202</v>
      </c>
      <c r="I165" s="1">
        <v>44847</v>
      </c>
      <c r="J165" s="4">
        <f t="shared" ca="1" si="20"/>
        <v>5</v>
      </c>
      <c r="K165" s="4" t="str" cm="1">
        <f t="array" aca="1" ref="K165" ca="1">_xlfn.IFS(J165&lt;1, "New", J165&lt;3, _xleta.MID, J165&gt;=3, "Senior")</f>
        <v>Senior</v>
      </c>
      <c r="L165" t="s">
        <v>40</v>
      </c>
      <c r="M165" t="s">
        <v>1386</v>
      </c>
      <c r="N165" t="s">
        <v>1387</v>
      </c>
      <c r="O165" t="s">
        <v>237</v>
      </c>
      <c r="P165" t="s">
        <v>283</v>
      </c>
      <c r="Q165" t="s">
        <v>69</v>
      </c>
      <c r="R165" t="s">
        <v>46</v>
      </c>
      <c r="S165" t="str">
        <f t="shared" si="21"/>
        <v>C</v>
      </c>
      <c r="T165" t="s">
        <v>86</v>
      </c>
      <c r="U165" t="s">
        <v>195</v>
      </c>
      <c r="V165" t="s">
        <v>1388</v>
      </c>
      <c r="W165" t="s">
        <v>49</v>
      </c>
      <c r="X165" t="s">
        <v>126</v>
      </c>
      <c r="Y165" t="str">
        <f t="shared" si="22"/>
        <v>Field Operations</v>
      </c>
      <c r="Z165" t="s">
        <v>1389</v>
      </c>
      <c r="AA165" t="s">
        <v>51</v>
      </c>
      <c r="AB165" t="s">
        <v>115</v>
      </c>
      <c r="AC165" t="s">
        <v>73</v>
      </c>
      <c r="AD165">
        <v>66167</v>
      </c>
      <c r="AE165" t="s">
        <v>176</v>
      </c>
      <c r="AF165" t="s">
        <v>55</v>
      </c>
      <c r="AG165" t="s">
        <v>56</v>
      </c>
      <c r="AH165">
        <v>4</v>
      </c>
      <c r="AI165">
        <v>3590</v>
      </c>
      <c r="AJ165" t="str">
        <f t="shared" si="23"/>
        <v>59</v>
      </c>
      <c r="AK165" s="2">
        <v>44724</v>
      </c>
      <c r="AL165">
        <v>2</v>
      </c>
      <c r="AM165">
        <v>5</v>
      </c>
      <c r="AN165">
        <v>4</v>
      </c>
      <c r="AO165" s="1">
        <v>45018</v>
      </c>
      <c r="AP165" t="s">
        <v>58</v>
      </c>
      <c r="AQ165" t="s">
        <v>76</v>
      </c>
      <c r="AR165" t="s">
        <v>104</v>
      </c>
      <c r="AS165" t="s">
        <v>1390</v>
      </c>
      <c r="AT165" t="s">
        <v>1391</v>
      </c>
      <c r="AU165">
        <v>1</v>
      </c>
      <c r="AV165">
        <v>274.33</v>
      </c>
    </row>
    <row r="166" spans="1:48" x14ac:dyDescent="0.35">
      <c r="A166" t="s">
        <v>1392</v>
      </c>
      <c r="B166" t="str">
        <f t="shared" si="16"/>
        <v>A</v>
      </c>
      <c r="C166" t="s">
        <v>1393</v>
      </c>
      <c r="D166" t="str">
        <f t="shared" si="17"/>
        <v>Abdullah Ellison</v>
      </c>
      <c r="E166" s="1">
        <v>44523</v>
      </c>
      <c r="F166" s="3">
        <f>YEAR(Table1[[#This Row],[StartDate]])</f>
        <v>2021</v>
      </c>
      <c r="G166" s="3">
        <f t="shared" si="18"/>
        <v>11</v>
      </c>
      <c r="H166" s="2">
        <f t="shared" ca="1" si="19"/>
        <v>46202</v>
      </c>
      <c r="I166" s="1">
        <v>45075</v>
      </c>
      <c r="J166" s="4">
        <f t="shared" ca="1" si="20"/>
        <v>4</v>
      </c>
      <c r="K166" s="4" t="str" cm="1">
        <f t="array" aca="1" ref="K166" ca="1">_xlfn.IFS(J166&lt;1, "New", J166&lt;3, _xleta.MID, J166&gt;=3, "Senior")</f>
        <v>Senior</v>
      </c>
      <c r="L166" t="s">
        <v>40</v>
      </c>
      <c r="M166" t="s">
        <v>1394</v>
      </c>
      <c r="N166" t="s">
        <v>1395</v>
      </c>
      <c r="O166" t="s">
        <v>184</v>
      </c>
      <c r="P166" t="s">
        <v>283</v>
      </c>
      <c r="Q166" t="s">
        <v>45</v>
      </c>
      <c r="R166" t="s">
        <v>87</v>
      </c>
      <c r="S166" t="str">
        <f t="shared" si="21"/>
        <v>B</v>
      </c>
      <c r="T166" t="s">
        <v>69</v>
      </c>
      <c r="U166" t="s">
        <v>248</v>
      </c>
      <c r="V166" t="s">
        <v>1396</v>
      </c>
      <c r="W166" t="s">
        <v>49</v>
      </c>
      <c r="X166" t="s">
        <v>126</v>
      </c>
      <c r="Y166" t="str">
        <f t="shared" si="22"/>
        <v>Field Operations</v>
      </c>
      <c r="Z166" t="s">
        <v>1397</v>
      </c>
      <c r="AA166" t="s">
        <v>51</v>
      </c>
      <c r="AB166" t="s">
        <v>5</v>
      </c>
      <c r="AC166" t="s">
        <v>53</v>
      </c>
      <c r="AD166">
        <v>21634</v>
      </c>
      <c r="AE166" t="s">
        <v>54</v>
      </c>
      <c r="AF166" t="s">
        <v>116</v>
      </c>
      <c r="AG166" t="s">
        <v>344</v>
      </c>
      <c r="AH166">
        <v>5</v>
      </c>
      <c r="AI166">
        <v>3591</v>
      </c>
      <c r="AJ166" t="str">
        <f t="shared" si="23"/>
        <v>59</v>
      </c>
      <c r="AK166" t="s">
        <v>1398</v>
      </c>
      <c r="AL166">
        <v>2</v>
      </c>
      <c r="AM166">
        <v>1</v>
      </c>
      <c r="AN166">
        <v>4</v>
      </c>
      <c r="AO166" s="1">
        <v>44986</v>
      </c>
      <c r="AP166" t="s">
        <v>75</v>
      </c>
      <c r="AQ166" t="s">
        <v>59</v>
      </c>
      <c r="AR166" t="s">
        <v>60</v>
      </c>
      <c r="AS166" t="s">
        <v>1399</v>
      </c>
      <c r="AT166" t="s">
        <v>1400</v>
      </c>
      <c r="AU166">
        <v>1</v>
      </c>
      <c r="AV166">
        <v>247.01</v>
      </c>
    </row>
    <row r="167" spans="1:48" x14ac:dyDescent="0.35">
      <c r="A167" t="s">
        <v>1401</v>
      </c>
      <c r="B167" t="str">
        <f t="shared" si="16"/>
        <v>A</v>
      </c>
      <c r="C167" t="s">
        <v>1402</v>
      </c>
      <c r="D167" t="str">
        <f t="shared" si="17"/>
        <v>Andre Guzman</v>
      </c>
      <c r="E167" s="1">
        <v>44474</v>
      </c>
      <c r="F167" s="3">
        <f>YEAR(Table1[[#This Row],[StartDate]])</f>
        <v>2021</v>
      </c>
      <c r="G167" s="3">
        <f t="shared" si="18"/>
        <v>10</v>
      </c>
      <c r="H167" s="2">
        <f t="shared" ca="1" si="19"/>
        <v>46202</v>
      </c>
      <c r="I167" s="1">
        <v>44730</v>
      </c>
      <c r="J167" s="4">
        <f t="shared" ca="1" si="20"/>
        <v>4</v>
      </c>
      <c r="K167" s="4" t="str" cm="1">
        <f t="array" aca="1" ref="K167" ca="1">_xlfn.IFS(J167&lt;1, "New", J167&lt;3, _xleta.MID, J167&gt;=3, "Senior")</f>
        <v>Senior</v>
      </c>
      <c r="L167" t="s">
        <v>40</v>
      </c>
      <c r="M167" t="s">
        <v>1403</v>
      </c>
      <c r="N167" t="s">
        <v>1404</v>
      </c>
      <c r="O167" t="s">
        <v>111</v>
      </c>
      <c r="P167" t="s">
        <v>283</v>
      </c>
      <c r="Q167" t="s">
        <v>45</v>
      </c>
      <c r="R167" t="s">
        <v>87</v>
      </c>
      <c r="S167" t="str">
        <f t="shared" si="21"/>
        <v>B</v>
      </c>
      <c r="T167" t="s">
        <v>86</v>
      </c>
      <c r="U167" t="s">
        <v>248</v>
      </c>
      <c r="V167" t="s">
        <v>1405</v>
      </c>
      <c r="W167" t="s">
        <v>49</v>
      </c>
      <c r="X167" t="s">
        <v>126</v>
      </c>
      <c r="Y167" t="str">
        <f t="shared" si="22"/>
        <v>Field Operations</v>
      </c>
      <c r="Z167" t="s">
        <v>1406</v>
      </c>
      <c r="AA167" t="s">
        <v>51</v>
      </c>
      <c r="AB167" t="s">
        <v>142</v>
      </c>
      <c r="AC167" t="s">
        <v>73</v>
      </c>
      <c r="AD167">
        <v>9454</v>
      </c>
      <c r="AE167" t="s">
        <v>100</v>
      </c>
      <c r="AF167" t="s">
        <v>101</v>
      </c>
      <c r="AG167" t="s">
        <v>56</v>
      </c>
      <c r="AH167">
        <v>3</v>
      </c>
      <c r="AI167">
        <v>3592</v>
      </c>
      <c r="AJ167" t="str">
        <f t="shared" si="23"/>
        <v>59</v>
      </c>
      <c r="AK167" t="s">
        <v>829</v>
      </c>
      <c r="AL167">
        <v>4</v>
      </c>
      <c r="AM167">
        <v>1</v>
      </c>
      <c r="AN167">
        <v>2</v>
      </c>
      <c r="AO167" s="1">
        <v>44956</v>
      </c>
      <c r="AP167" t="s">
        <v>58</v>
      </c>
      <c r="AQ167" t="s">
        <v>76</v>
      </c>
      <c r="AR167" t="s">
        <v>77</v>
      </c>
      <c r="AS167" t="s">
        <v>1407</v>
      </c>
      <c r="AT167" t="s">
        <v>1408</v>
      </c>
      <c r="AU167">
        <v>1</v>
      </c>
      <c r="AV167">
        <v>734.68</v>
      </c>
    </row>
    <row r="168" spans="1:48" x14ac:dyDescent="0.35">
      <c r="A168" t="s">
        <v>1409</v>
      </c>
      <c r="B168" t="str">
        <f t="shared" si="16"/>
        <v>B</v>
      </c>
      <c r="C168" t="s">
        <v>1410</v>
      </c>
      <c r="D168" t="str">
        <f t="shared" si="17"/>
        <v>Brayden Malone</v>
      </c>
      <c r="E168" s="1">
        <v>43981</v>
      </c>
      <c r="F168" s="3">
        <f>YEAR(Table1[[#This Row],[StartDate]])</f>
        <v>2020</v>
      </c>
      <c r="G168" s="3">
        <f t="shared" si="18"/>
        <v>5</v>
      </c>
      <c r="H168" s="2">
        <f t="shared" ca="1" si="19"/>
        <v>46202</v>
      </c>
      <c r="J168">
        <f t="shared" ca="1" si="20"/>
        <v>6</v>
      </c>
      <c r="K168" t="str" cm="1">
        <f t="array" aca="1" ref="K168" ca="1">_xlfn.IFS(J168&lt;1, "New", J168&lt;3, _xleta.MID, J168&gt;=3, "Senior")</f>
        <v>Senior</v>
      </c>
      <c r="L168" t="s">
        <v>40</v>
      </c>
      <c r="M168" t="s">
        <v>1411</v>
      </c>
      <c r="N168" t="s">
        <v>1412</v>
      </c>
      <c r="O168" t="s">
        <v>137</v>
      </c>
      <c r="P168" t="s">
        <v>44</v>
      </c>
      <c r="Q168" t="s">
        <v>45</v>
      </c>
      <c r="R168" t="s">
        <v>68</v>
      </c>
      <c r="S168" t="str">
        <f t="shared" si="21"/>
        <v>A</v>
      </c>
      <c r="T168" t="s">
        <v>86</v>
      </c>
      <c r="U168" t="s">
        <v>48</v>
      </c>
      <c r="W168" t="s">
        <v>49</v>
      </c>
      <c r="X168" t="s">
        <v>112</v>
      </c>
      <c r="Y168" t="str">
        <f t="shared" si="22"/>
        <v>General - Con</v>
      </c>
      <c r="Z168" s="2">
        <v>18213</v>
      </c>
      <c r="AA168" t="s">
        <v>51</v>
      </c>
      <c r="AB168" t="s">
        <v>327</v>
      </c>
      <c r="AC168" t="s">
        <v>73</v>
      </c>
      <c r="AD168">
        <v>48453</v>
      </c>
      <c r="AE168" t="s">
        <v>176</v>
      </c>
      <c r="AF168" t="s">
        <v>116</v>
      </c>
      <c r="AG168" t="s">
        <v>56</v>
      </c>
      <c r="AH168">
        <v>1</v>
      </c>
      <c r="AI168">
        <v>3593</v>
      </c>
      <c r="AJ168" t="str">
        <f t="shared" si="23"/>
        <v>59</v>
      </c>
      <c r="AK168" s="2">
        <v>44752</v>
      </c>
      <c r="AL168">
        <v>4</v>
      </c>
      <c r="AM168">
        <v>4</v>
      </c>
      <c r="AN168">
        <v>3</v>
      </c>
      <c r="AO168" s="1">
        <v>45092</v>
      </c>
      <c r="AP168" t="s">
        <v>103</v>
      </c>
      <c r="AQ168" t="s">
        <v>59</v>
      </c>
      <c r="AR168" t="s">
        <v>77</v>
      </c>
      <c r="AS168" t="s">
        <v>1413</v>
      </c>
      <c r="AT168" t="s">
        <v>1414</v>
      </c>
      <c r="AU168">
        <v>3</v>
      </c>
      <c r="AV168">
        <v>258.07</v>
      </c>
    </row>
    <row r="169" spans="1:48" x14ac:dyDescent="0.35">
      <c r="A169" t="s">
        <v>1415</v>
      </c>
      <c r="B169" t="str">
        <f t="shared" si="16"/>
        <v>M</v>
      </c>
      <c r="C169" t="s">
        <v>1416</v>
      </c>
      <c r="D169" t="str">
        <f t="shared" si="17"/>
        <v>Maribel Morrison</v>
      </c>
      <c r="E169" s="1">
        <v>43445</v>
      </c>
      <c r="F169" s="3">
        <f>YEAR(Table1[[#This Row],[StartDate]])</f>
        <v>2018</v>
      </c>
      <c r="G169" s="3">
        <f t="shared" si="18"/>
        <v>12</v>
      </c>
      <c r="H169" s="2">
        <f t="shared" ca="1" si="19"/>
        <v>46202</v>
      </c>
      <c r="J169">
        <f t="shared" ca="1" si="20"/>
        <v>7</v>
      </c>
      <c r="K169" t="str" cm="1">
        <f t="array" aca="1" ref="K169" ca="1">_xlfn.IFS(J169&lt;1, "New", J169&lt;3, _xleta.MID, J169&gt;=3, "Senior")</f>
        <v>Senior</v>
      </c>
      <c r="L169" t="s">
        <v>40</v>
      </c>
      <c r="M169" t="s">
        <v>1417</v>
      </c>
      <c r="N169" t="s">
        <v>1418</v>
      </c>
      <c r="O169" t="s">
        <v>237</v>
      </c>
      <c r="P169" t="s">
        <v>44</v>
      </c>
      <c r="Q169" t="s">
        <v>69</v>
      </c>
      <c r="R169" t="s">
        <v>87</v>
      </c>
      <c r="S169" t="str">
        <f t="shared" si="21"/>
        <v>B</v>
      </c>
      <c r="T169" t="s">
        <v>69</v>
      </c>
      <c r="U169" t="s">
        <v>48</v>
      </c>
      <c r="W169" t="s">
        <v>49</v>
      </c>
      <c r="X169" t="s">
        <v>126</v>
      </c>
      <c r="Y169" t="str">
        <f t="shared" si="22"/>
        <v>Field Operations</v>
      </c>
      <c r="Z169" t="s">
        <v>1419</v>
      </c>
      <c r="AA169" t="s">
        <v>51</v>
      </c>
      <c r="AB169" t="s">
        <v>142</v>
      </c>
      <c r="AC169" t="s">
        <v>73</v>
      </c>
      <c r="AD169">
        <v>72888</v>
      </c>
      <c r="AE169" t="s">
        <v>129</v>
      </c>
      <c r="AF169" t="s">
        <v>116</v>
      </c>
      <c r="AG169" t="s">
        <v>344</v>
      </c>
      <c r="AH169">
        <v>1</v>
      </c>
      <c r="AI169">
        <v>3594</v>
      </c>
      <c r="AJ169" t="str">
        <f t="shared" si="23"/>
        <v>59</v>
      </c>
      <c r="AK169" t="s">
        <v>1090</v>
      </c>
      <c r="AL169">
        <v>1</v>
      </c>
      <c r="AM169">
        <v>5</v>
      </c>
      <c r="AN169">
        <v>1</v>
      </c>
      <c r="AO169" s="1">
        <v>45051</v>
      </c>
      <c r="AP169" t="s">
        <v>58</v>
      </c>
      <c r="AQ169" t="s">
        <v>59</v>
      </c>
      <c r="AR169" t="s">
        <v>130</v>
      </c>
      <c r="AS169" t="s">
        <v>1420</v>
      </c>
      <c r="AT169" t="s">
        <v>1421</v>
      </c>
      <c r="AU169">
        <v>5</v>
      </c>
      <c r="AV169">
        <v>472.64</v>
      </c>
    </row>
    <row r="170" spans="1:48" x14ac:dyDescent="0.35">
      <c r="A170" t="s">
        <v>1422</v>
      </c>
      <c r="B170" t="str">
        <f t="shared" si="16"/>
        <v>F</v>
      </c>
      <c r="C170" t="s">
        <v>1423</v>
      </c>
      <c r="D170" t="str">
        <f t="shared" si="17"/>
        <v>Fisher Stafford</v>
      </c>
      <c r="E170" s="1">
        <v>44096</v>
      </c>
      <c r="F170" s="3">
        <f>YEAR(Table1[[#This Row],[StartDate]])</f>
        <v>2020</v>
      </c>
      <c r="G170" s="3">
        <f t="shared" si="18"/>
        <v>9</v>
      </c>
      <c r="H170" s="2">
        <f t="shared" ca="1" si="19"/>
        <v>46202</v>
      </c>
      <c r="I170" s="1">
        <v>44818</v>
      </c>
      <c r="J170" s="4">
        <f t="shared" ca="1" si="20"/>
        <v>5</v>
      </c>
      <c r="K170" s="4" t="str" cm="1">
        <f t="array" aca="1" ref="K170" ca="1">_xlfn.IFS(J170&lt;1, "New", J170&lt;3, _xleta.MID, J170&gt;=3, "Senior")</f>
        <v>Senior</v>
      </c>
      <c r="L170" t="s">
        <v>40</v>
      </c>
      <c r="M170" t="s">
        <v>1424</v>
      </c>
      <c r="N170" t="s">
        <v>1425</v>
      </c>
      <c r="O170" t="s">
        <v>137</v>
      </c>
      <c r="P170" t="s">
        <v>44</v>
      </c>
      <c r="Q170" t="s">
        <v>45</v>
      </c>
      <c r="R170" t="s">
        <v>68</v>
      </c>
      <c r="S170" t="str">
        <f t="shared" si="21"/>
        <v>A</v>
      </c>
      <c r="T170" t="s">
        <v>47</v>
      </c>
      <c r="U170" t="s">
        <v>174</v>
      </c>
      <c r="V170" t="s">
        <v>1426</v>
      </c>
      <c r="W170" t="s">
        <v>49</v>
      </c>
      <c r="X170" t="s">
        <v>153</v>
      </c>
      <c r="Y170" t="str">
        <f t="shared" si="22"/>
        <v>Engineers</v>
      </c>
      <c r="Z170" s="2">
        <v>19027</v>
      </c>
      <c r="AA170" t="s">
        <v>51</v>
      </c>
      <c r="AB170" t="s">
        <v>142</v>
      </c>
      <c r="AC170" t="s">
        <v>73</v>
      </c>
      <c r="AD170">
        <v>56703</v>
      </c>
      <c r="AE170" t="s">
        <v>100</v>
      </c>
      <c r="AF170" t="s">
        <v>143</v>
      </c>
      <c r="AG170" t="s">
        <v>56</v>
      </c>
      <c r="AH170">
        <v>1</v>
      </c>
      <c r="AI170">
        <v>3595</v>
      </c>
      <c r="AJ170" t="str">
        <f t="shared" si="23"/>
        <v>59</v>
      </c>
      <c r="AK170" t="s">
        <v>328</v>
      </c>
      <c r="AL170">
        <v>2</v>
      </c>
      <c r="AM170">
        <v>3</v>
      </c>
      <c r="AN170">
        <v>1</v>
      </c>
      <c r="AO170" s="1">
        <v>44978</v>
      </c>
      <c r="AP170" t="s">
        <v>118</v>
      </c>
      <c r="AQ170" t="s">
        <v>76</v>
      </c>
      <c r="AR170" t="s">
        <v>130</v>
      </c>
      <c r="AS170" t="s">
        <v>1427</v>
      </c>
      <c r="AT170" t="s">
        <v>1428</v>
      </c>
      <c r="AU170">
        <v>2</v>
      </c>
      <c r="AV170">
        <v>252.88</v>
      </c>
    </row>
    <row r="171" spans="1:48" x14ac:dyDescent="0.35">
      <c r="A171" t="s">
        <v>1429</v>
      </c>
      <c r="B171" t="str">
        <f t="shared" si="16"/>
        <v>K</v>
      </c>
      <c r="C171" t="s">
        <v>1430</v>
      </c>
      <c r="D171" t="str">
        <f t="shared" si="17"/>
        <v>Kellen Medina</v>
      </c>
      <c r="E171" s="1">
        <v>43674</v>
      </c>
      <c r="F171" s="3">
        <f>YEAR(Table1[[#This Row],[StartDate]])</f>
        <v>2019</v>
      </c>
      <c r="G171" s="3">
        <f t="shared" si="18"/>
        <v>7</v>
      </c>
      <c r="H171" s="2">
        <f t="shared" ca="1" si="19"/>
        <v>46202</v>
      </c>
      <c r="J171">
        <f t="shared" ca="1" si="20"/>
        <v>6</v>
      </c>
      <c r="K171" t="str" cm="1">
        <f t="array" aca="1" ref="K171" ca="1">_xlfn.IFS(J171&lt;1, "New", J171&lt;3, _xleta.MID, J171&gt;=3, "Senior")</f>
        <v>Senior</v>
      </c>
      <c r="L171" t="s">
        <v>40</v>
      </c>
      <c r="M171" t="s">
        <v>1431</v>
      </c>
      <c r="N171" t="s">
        <v>1432</v>
      </c>
      <c r="O171" t="s">
        <v>163</v>
      </c>
      <c r="P171" t="s">
        <v>44</v>
      </c>
      <c r="Q171" t="s">
        <v>69</v>
      </c>
      <c r="R171" t="s">
        <v>46</v>
      </c>
      <c r="S171" t="str">
        <f t="shared" si="21"/>
        <v>C</v>
      </c>
      <c r="T171" t="s">
        <v>86</v>
      </c>
      <c r="U171" t="s">
        <v>48</v>
      </c>
      <c r="W171" t="s">
        <v>49</v>
      </c>
      <c r="X171" t="s">
        <v>206</v>
      </c>
      <c r="Y171" t="str">
        <f t="shared" si="22"/>
        <v>Splicing</v>
      </c>
      <c r="Z171" t="s">
        <v>1433</v>
      </c>
      <c r="AA171" t="s">
        <v>51</v>
      </c>
      <c r="AB171" t="s">
        <v>142</v>
      </c>
      <c r="AC171" t="s">
        <v>73</v>
      </c>
      <c r="AD171">
        <v>33998</v>
      </c>
      <c r="AE171" t="s">
        <v>100</v>
      </c>
      <c r="AF171" t="s">
        <v>101</v>
      </c>
      <c r="AG171" t="s">
        <v>344</v>
      </c>
      <c r="AH171">
        <v>2</v>
      </c>
      <c r="AI171">
        <v>3596</v>
      </c>
      <c r="AJ171" t="str">
        <f t="shared" si="23"/>
        <v>59</v>
      </c>
      <c r="AK171" t="s">
        <v>1434</v>
      </c>
      <c r="AL171">
        <v>4</v>
      </c>
      <c r="AM171">
        <v>3</v>
      </c>
      <c r="AN171">
        <v>4</v>
      </c>
      <c r="AO171" s="1">
        <v>44909</v>
      </c>
      <c r="AP171" t="s">
        <v>118</v>
      </c>
      <c r="AQ171" t="s">
        <v>59</v>
      </c>
      <c r="AR171" t="s">
        <v>77</v>
      </c>
      <c r="AS171" t="s">
        <v>1435</v>
      </c>
      <c r="AT171" t="s">
        <v>1436</v>
      </c>
      <c r="AU171">
        <v>2</v>
      </c>
      <c r="AV171">
        <v>289.68</v>
      </c>
    </row>
    <row r="172" spans="1:48" x14ac:dyDescent="0.35">
      <c r="A172" t="s">
        <v>1437</v>
      </c>
      <c r="B172" t="str">
        <f t="shared" si="16"/>
        <v>B</v>
      </c>
      <c r="C172" t="s">
        <v>1438</v>
      </c>
      <c r="D172" t="str">
        <f t="shared" si="17"/>
        <v>Brenton Monroe</v>
      </c>
      <c r="E172" s="1">
        <v>43988</v>
      </c>
      <c r="F172" s="3">
        <f>YEAR(Table1[[#This Row],[StartDate]])</f>
        <v>2020</v>
      </c>
      <c r="G172" s="3">
        <f t="shared" si="18"/>
        <v>6</v>
      </c>
      <c r="H172" s="2">
        <f t="shared" ca="1" si="19"/>
        <v>46202</v>
      </c>
      <c r="I172" s="1">
        <v>44300</v>
      </c>
      <c r="J172" s="4">
        <f t="shared" ca="1" si="20"/>
        <v>6</v>
      </c>
      <c r="K172" s="4" t="str" cm="1">
        <f t="array" aca="1" ref="K172" ca="1">_xlfn.IFS(J172&lt;1, "New", J172&lt;3, _xleta.MID, J172&gt;=3, "Senior")</f>
        <v>Senior</v>
      </c>
      <c r="L172" t="s">
        <v>1167</v>
      </c>
      <c r="M172" t="s">
        <v>1439</v>
      </c>
      <c r="N172" t="s">
        <v>1440</v>
      </c>
      <c r="O172" t="s">
        <v>237</v>
      </c>
      <c r="P172" t="s">
        <v>283</v>
      </c>
      <c r="Q172" t="s">
        <v>45</v>
      </c>
      <c r="R172" t="s">
        <v>46</v>
      </c>
      <c r="S172" t="str">
        <f t="shared" si="21"/>
        <v>C</v>
      </c>
      <c r="T172" t="s">
        <v>69</v>
      </c>
      <c r="U172" t="s">
        <v>195</v>
      </c>
      <c r="V172" t="s">
        <v>1441</v>
      </c>
      <c r="W172" t="s">
        <v>49</v>
      </c>
      <c r="X172" t="s">
        <v>112</v>
      </c>
      <c r="Y172" t="str">
        <f t="shared" si="22"/>
        <v>General - Con</v>
      </c>
      <c r="Z172" t="s">
        <v>1442</v>
      </c>
      <c r="AA172" t="s">
        <v>51</v>
      </c>
      <c r="AB172" t="s">
        <v>327</v>
      </c>
      <c r="AC172" t="s">
        <v>53</v>
      </c>
      <c r="AD172">
        <v>17650</v>
      </c>
      <c r="AE172" t="s">
        <v>129</v>
      </c>
      <c r="AF172" t="s">
        <v>101</v>
      </c>
      <c r="AG172" t="s">
        <v>56</v>
      </c>
      <c r="AH172">
        <v>1</v>
      </c>
      <c r="AI172">
        <v>3597</v>
      </c>
      <c r="AJ172" t="str">
        <f t="shared" si="23"/>
        <v>59</v>
      </c>
      <c r="AK172" t="s">
        <v>1443</v>
      </c>
      <c r="AL172">
        <v>5</v>
      </c>
      <c r="AM172">
        <v>4</v>
      </c>
      <c r="AN172">
        <v>4</v>
      </c>
      <c r="AO172" s="1">
        <v>44988</v>
      </c>
      <c r="AP172" t="s">
        <v>118</v>
      </c>
      <c r="AQ172" t="s">
        <v>76</v>
      </c>
      <c r="AR172" t="s">
        <v>77</v>
      </c>
      <c r="AS172" t="s">
        <v>1444</v>
      </c>
      <c r="AT172" t="s">
        <v>1445</v>
      </c>
      <c r="AU172">
        <v>4</v>
      </c>
      <c r="AV172">
        <v>505.59</v>
      </c>
    </row>
    <row r="173" spans="1:48" x14ac:dyDescent="0.35">
      <c r="A173" t="s">
        <v>1446</v>
      </c>
      <c r="B173" t="str">
        <f t="shared" si="16"/>
        <v>D</v>
      </c>
      <c r="C173" t="s">
        <v>1447</v>
      </c>
      <c r="D173" t="str">
        <f t="shared" si="17"/>
        <v>Derick Rocha</v>
      </c>
      <c r="E173" s="1">
        <v>43371</v>
      </c>
      <c r="F173" s="3">
        <f>YEAR(Table1[[#This Row],[StartDate]])</f>
        <v>2018</v>
      </c>
      <c r="G173" s="3">
        <f t="shared" si="18"/>
        <v>9</v>
      </c>
      <c r="H173" s="2">
        <f t="shared" ca="1" si="19"/>
        <v>46202</v>
      </c>
      <c r="I173" s="1">
        <v>45143</v>
      </c>
      <c r="J173" s="4">
        <f t="shared" ca="1" si="20"/>
        <v>7</v>
      </c>
      <c r="K173" s="4" t="str" cm="1">
        <f t="array" aca="1" ref="K173" ca="1">_xlfn.IFS(J173&lt;1, "New", J173&lt;3, _xleta.MID, J173&gt;=3, "Senior")</f>
        <v>Senior</v>
      </c>
      <c r="L173" t="s">
        <v>1167</v>
      </c>
      <c r="M173" t="s">
        <v>1448</v>
      </c>
      <c r="N173" t="s">
        <v>1449</v>
      </c>
      <c r="O173" t="s">
        <v>184</v>
      </c>
      <c r="P173" t="s">
        <v>1194</v>
      </c>
      <c r="Q173" t="s">
        <v>69</v>
      </c>
      <c r="R173" t="s">
        <v>68</v>
      </c>
      <c r="S173" t="str">
        <f t="shared" si="21"/>
        <v>A</v>
      </c>
      <c r="T173" t="s">
        <v>86</v>
      </c>
      <c r="U173" t="s">
        <v>174</v>
      </c>
      <c r="V173" t="s">
        <v>1450</v>
      </c>
      <c r="W173" t="s">
        <v>49</v>
      </c>
      <c r="X173" t="s">
        <v>353</v>
      </c>
      <c r="Y173" t="str">
        <f t="shared" si="22"/>
        <v>Project Management - Eng</v>
      </c>
      <c r="Z173" s="2">
        <v>18424</v>
      </c>
      <c r="AA173" t="s">
        <v>51</v>
      </c>
      <c r="AB173" t="s">
        <v>5</v>
      </c>
      <c r="AC173" t="s">
        <v>53</v>
      </c>
      <c r="AD173">
        <v>72750</v>
      </c>
      <c r="AE173" t="s">
        <v>100</v>
      </c>
      <c r="AF173" t="s">
        <v>116</v>
      </c>
      <c r="AG173" t="s">
        <v>344</v>
      </c>
      <c r="AH173">
        <v>1</v>
      </c>
      <c r="AI173">
        <v>3598</v>
      </c>
      <c r="AJ173" t="str">
        <f t="shared" si="23"/>
        <v>59</v>
      </c>
      <c r="AK173" s="2">
        <v>44933</v>
      </c>
      <c r="AL173">
        <v>2</v>
      </c>
      <c r="AM173">
        <v>5</v>
      </c>
      <c r="AN173">
        <v>4</v>
      </c>
      <c r="AO173" s="1">
        <v>44845</v>
      </c>
      <c r="AP173" t="s">
        <v>118</v>
      </c>
      <c r="AQ173" t="s">
        <v>59</v>
      </c>
      <c r="AR173" t="s">
        <v>130</v>
      </c>
      <c r="AS173" t="s">
        <v>1451</v>
      </c>
      <c r="AT173" t="s">
        <v>1452</v>
      </c>
      <c r="AU173">
        <v>3</v>
      </c>
      <c r="AV173">
        <v>373.87</v>
      </c>
    </row>
    <row r="174" spans="1:48" x14ac:dyDescent="0.35">
      <c r="A174" t="s">
        <v>846</v>
      </c>
      <c r="B174" t="str">
        <f t="shared" si="16"/>
        <v>E</v>
      </c>
      <c r="C174" t="s">
        <v>1453</v>
      </c>
      <c r="D174" t="str">
        <f t="shared" si="17"/>
        <v>Elaine Weeks</v>
      </c>
      <c r="E174" s="1">
        <v>43933</v>
      </c>
      <c r="F174" s="3">
        <f>YEAR(Table1[[#This Row],[StartDate]])</f>
        <v>2020</v>
      </c>
      <c r="G174" s="3">
        <f t="shared" si="18"/>
        <v>4</v>
      </c>
      <c r="H174" s="2">
        <f t="shared" ca="1" si="19"/>
        <v>46202</v>
      </c>
      <c r="J174">
        <f t="shared" ca="1" si="20"/>
        <v>6</v>
      </c>
      <c r="K174" t="str" cm="1">
        <f t="array" aca="1" ref="K174" ca="1">_xlfn.IFS(J174&lt;1, "New", J174&lt;3, _xleta.MID, J174&gt;=3, "Senior")</f>
        <v>Senior</v>
      </c>
      <c r="L174" t="s">
        <v>1167</v>
      </c>
      <c r="M174" t="s">
        <v>1454</v>
      </c>
      <c r="N174" t="s">
        <v>1455</v>
      </c>
      <c r="O174" t="s">
        <v>111</v>
      </c>
      <c r="P174" t="s">
        <v>44</v>
      </c>
      <c r="Q174" t="s">
        <v>69</v>
      </c>
      <c r="R174" t="s">
        <v>68</v>
      </c>
      <c r="S174" t="str">
        <f t="shared" si="21"/>
        <v>A</v>
      </c>
      <c r="T174" t="s">
        <v>47</v>
      </c>
      <c r="U174" t="s">
        <v>48</v>
      </c>
      <c r="W174" t="s">
        <v>49</v>
      </c>
      <c r="X174" t="s">
        <v>112</v>
      </c>
      <c r="Y174" t="str">
        <f t="shared" si="22"/>
        <v>General - Con</v>
      </c>
      <c r="Z174" t="s">
        <v>1456</v>
      </c>
      <c r="AA174" t="s">
        <v>51</v>
      </c>
      <c r="AB174" t="s">
        <v>142</v>
      </c>
      <c r="AC174" t="s">
        <v>53</v>
      </c>
      <c r="AD174">
        <v>14044</v>
      </c>
      <c r="AE174" t="s">
        <v>54</v>
      </c>
      <c r="AF174" t="s">
        <v>143</v>
      </c>
      <c r="AG174" t="s">
        <v>56</v>
      </c>
      <c r="AH174">
        <v>2</v>
      </c>
      <c r="AI174">
        <v>3599</v>
      </c>
      <c r="AJ174" t="str">
        <f t="shared" si="23"/>
        <v>59</v>
      </c>
      <c r="AK174" s="2">
        <v>44960</v>
      </c>
      <c r="AL174">
        <v>4</v>
      </c>
      <c r="AM174">
        <v>4</v>
      </c>
      <c r="AN174">
        <v>2</v>
      </c>
      <c r="AO174" s="1">
        <v>44987</v>
      </c>
      <c r="AP174" t="s">
        <v>58</v>
      </c>
      <c r="AQ174" t="s">
        <v>59</v>
      </c>
      <c r="AR174" t="s">
        <v>104</v>
      </c>
      <c r="AS174" t="s">
        <v>1457</v>
      </c>
      <c r="AT174" t="s">
        <v>1458</v>
      </c>
      <c r="AU174">
        <v>5</v>
      </c>
      <c r="AV174">
        <v>918.86</v>
      </c>
    </row>
    <row r="175" spans="1:48" x14ac:dyDescent="0.35">
      <c r="A175" t="s">
        <v>1459</v>
      </c>
      <c r="B175" t="str">
        <f t="shared" si="16"/>
        <v>M</v>
      </c>
      <c r="C175" t="s">
        <v>1460</v>
      </c>
      <c r="D175" t="str">
        <f t="shared" si="17"/>
        <v>Marely Dixon</v>
      </c>
      <c r="E175" s="1">
        <v>44866</v>
      </c>
      <c r="F175" s="3">
        <f>YEAR(Table1[[#This Row],[StartDate]])</f>
        <v>2022</v>
      </c>
      <c r="G175" s="3">
        <f t="shared" si="18"/>
        <v>11</v>
      </c>
      <c r="H175" s="2">
        <f t="shared" ca="1" si="19"/>
        <v>46202</v>
      </c>
      <c r="J175">
        <f t="shared" ca="1" si="20"/>
        <v>3</v>
      </c>
      <c r="K175" t="str" cm="1">
        <f t="array" aca="1" ref="K175" ca="1">_xlfn.IFS(J175&lt;1, "New", J175&lt;3, _xleta.MID, J175&gt;=3, "Senior")</f>
        <v>Senior</v>
      </c>
      <c r="L175" t="s">
        <v>1167</v>
      </c>
      <c r="M175" t="s">
        <v>1461</v>
      </c>
      <c r="N175" t="s">
        <v>1462</v>
      </c>
      <c r="O175" t="s">
        <v>137</v>
      </c>
      <c r="P175" t="s">
        <v>44</v>
      </c>
      <c r="Q175" t="s">
        <v>45</v>
      </c>
      <c r="R175" t="s">
        <v>87</v>
      </c>
      <c r="S175" t="str">
        <f t="shared" si="21"/>
        <v>B</v>
      </c>
      <c r="T175" t="s">
        <v>47</v>
      </c>
      <c r="U175" t="s">
        <v>48</v>
      </c>
      <c r="W175" t="s">
        <v>49</v>
      </c>
      <c r="X175" t="s">
        <v>126</v>
      </c>
      <c r="Y175" t="str">
        <f t="shared" si="22"/>
        <v>Field Operations</v>
      </c>
      <c r="Z175" s="2">
        <v>18089</v>
      </c>
      <c r="AA175" t="s">
        <v>51</v>
      </c>
      <c r="AB175" t="s">
        <v>142</v>
      </c>
      <c r="AC175" t="s">
        <v>53</v>
      </c>
      <c r="AD175">
        <v>34810</v>
      </c>
      <c r="AE175" t="s">
        <v>54</v>
      </c>
      <c r="AF175" t="s">
        <v>101</v>
      </c>
      <c r="AG175" t="s">
        <v>56</v>
      </c>
      <c r="AH175">
        <v>2</v>
      </c>
      <c r="AI175">
        <v>3600</v>
      </c>
      <c r="AJ175" t="str">
        <f t="shared" si="23"/>
        <v>60</v>
      </c>
      <c r="AK175" s="2">
        <v>45023</v>
      </c>
      <c r="AL175">
        <v>2</v>
      </c>
      <c r="AM175">
        <v>1</v>
      </c>
      <c r="AN175">
        <v>4</v>
      </c>
      <c r="AO175" s="1">
        <v>44866</v>
      </c>
      <c r="AP175" t="s">
        <v>58</v>
      </c>
      <c r="AQ175" t="s">
        <v>59</v>
      </c>
      <c r="AR175" t="s">
        <v>130</v>
      </c>
      <c r="AS175" t="s">
        <v>1463</v>
      </c>
      <c r="AT175" t="s">
        <v>1464</v>
      </c>
      <c r="AU175">
        <v>4</v>
      </c>
      <c r="AV175">
        <v>299.7</v>
      </c>
    </row>
    <row r="176" spans="1:48" x14ac:dyDescent="0.35">
      <c r="A176" t="s">
        <v>1465</v>
      </c>
      <c r="B176" t="str">
        <f t="shared" si="16"/>
        <v>K</v>
      </c>
      <c r="C176" t="s">
        <v>1466</v>
      </c>
      <c r="D176" t="str">
        <f t="shared" si="17"/>
        <v>Keagan Henson</v>
      </c>
      <c r="E176" s="1">
        <v>44886</v>
      </c>
      <c r="F176" s="3">
        <f>YEAR(Table1[[#This Row],[StartDate]])</f>
        <v>2022</v>
      </c>
      <c r="G176" s="3">
        <f t="shared" si="18"/>
        <v>11</v>
      </c>
      <c r="H176" s="2">
        <f t="shared" ca="1" si="19"/>
        <v>46202</v>
      </c>
      <c r="J176">
        <f t="shared" ca="1" si="20"/>
        <v>3</v>
      </c>
      <c r="K176" t="str" cm="1">
        <f t="array" aca="1" ref="K176" ca="1">_xlfn.IFS(J176&lt;1, "New", J176&lt;3, _xleta.MID, J176&gt;=3, "Senior")</f>
        <v>Senior</v>
      </c>
      <c r="L176" t="s">
        <v>1167</v>
      </c>
      <c r="M176" t="s">
        <v>1467</v>
      </c>
      <c r="N176" t="s">
        <v>1468</v>
      </c>
      <c r="O176" t="s">
        <v>125</v>
      </c>
      <c r="P176" t="s">
        <v>44</v>
      </c>
      <c r="Q176" t="s">
        <v>69</v>
      </c>
      <c r="R176" t="s">
        <v>87</v>
      </c>
      <c r="S176" t="str">
        <f t="shared" si="21"/>
        <v>B</v>
      </c>
      <c r="T176" t="s">
        <v>86</v>
      </c>
      <c r="U176" t="s">
        <v>48</v>
      </c>
      <c r="W176" t="s">
        <v>49</v>
      </c>
      <c r="X176" t="s">
        <v>459</v>
      </c>
      <c r="Y176" t="str">
        <f t="shared" si="22"/>
        <v>Wireline Construction</v>
      </c>
      <c r="Z176" t="s">
        <v>1469</v>
      </c>
      <c r="AA176" t="s">
        <v>51</v>
      </c>
      <c r="AB176" t="s">
        <v>1089</v>
      </c>
      <c r="AC176" t="s">
        <v>53</v>
      </c>
      <c r="AD176">
        <v>75187</v>
      </c>
      <c r="AE176" t="s">
        <v>54</v>
      </c>
      <c r="AF176" t="s">
        <v>116</v>
      </c>
      <c r="AG176" t="s">
        <v>56</v>
      </c>
      <c r="AH176">
        <v>5</v>
      </c>
      <c r="AI176">
        <v>3601</v>
      </c>
      <c r="AJ176" t="str">
        <f t="shared" si="23"/>
        <v>60</v>
      </c>
      <c r="AK176" s="2">
        <v>44570</v>
      </c>
      <c r="AL176">
        <v>1</v>
      </c>
      <c r="AM176">
        <v>1</v>
      </c>
      <c r="AN176">
        <v>2</v>
      </c>
      <c r="AO176" s="1">
        <v>44929</v>
      </c>
      <c r="AP176" t="s">
        <v>103</v>
      </c>
      <c r="AQ176" t="s">
        <v>76</v>
      </c>
      <c r="AR176" t="s">
        <v>104</v>
      </c>
      <c r="AS176" t="s">
        <v>1470</v>
      </c>
      <c r="AT176" t="s">
        <v>1471</v>
      </c>
      <c r="AU176">
        <v>1</v>
      </c>
      <c r="AV176">
        <v>865.58</v>
      </c>
    </row>
    <row r="177" spans="1:48" x14ac:dyDescent="0.35">
      <c r="A177" t="s">
        <v>1472</v>
      </c>
      <c r="B177" t="str">
        <f t="shared" si="16"/>
        <v>H</v>
      </c>
      <c r="C177" t="s">
        <v>1473</v>
      </c>
      <c r="D177" t="str">
        <f t="shared" si="17"/>
        <v>Helena Davenport</v>
      </c>
      <c r="E177" s="1">
        <v>44297</v>
      </c>
      <c r="F177" s="3">
        <f>YEAR(Table1[[#This Row],[StartDate]])</f>
        <v>2021</v>
      </c>
      <c r="G177" s="3">
        <f t="shared" si="18"/>
        <v>4</v>
      </c>
      <c r="H177" s="2">
        <f t="shared" ca="1" si="19"/>
        <v>46202</v>
      </c>
      <c r="I177" s="1">
        <v>45070</v>
      </c>
      <c r="J177" s="4">
        <f t="shared" ca="1" si="20"/>
        <v>5</v>
      </c>
      <c r="K177" s="4" t="str" cm="1">
        <f t="array" aca="1" ref="K177" ca="1">_xlfn.IFS(J177&lt;1, "New", J177&lt;3, _xleta.MID, J177&gt;=3, "Senior")</f>
        <v>Senior</v>
      </c>
      <c r="L177" t="s">
        <v>1167</v>
      </c>
      <c r="M177" t="s">
        <v>1474</v>
      </c>
      <c r="N177" t="s">
        <v>1475</v>
      </c>
      <c r="O177" t="s">
        <v>43</v>
      </c>
      <c r="P177" t="s">
        <v>1194</v>
      </c>
      <c r="Q177" t="s">
        <v>86</v>
      </c>
      <c r="R177" t="s">
        <v>87</v>
      </c>
      <c r="S177" t="str">
        <f t="shared" si="21"/>
        <v>B</v>
      </c>
      <c r="T177" t="s">
        <v>69</v>
      </c>
      <c r="U177" t="s">
        <v>138</v>
      </c>
      <c r="V177" t="s">
        <v>1476</v>
      </c>
      <c r="W177" t="s">
        <v>49</v>
      </c>
      <c r="X177" t="s">
        <v>153</v>
      </c>
      <c r="Y177" t="str">
        <f t="shared" si="22"/>
        <v>Engineers</v>
      </c>
      <c r="Z177" s="2">
        <v>34678</v>
      </c>
      <c r="AA177" t="s">
        <v>51</v>
      </c>
      <c r="AB177" t="s">
        <v>155</v>
      </c>
      <c r="AC177" t="s">
        <v>53</v>
      </c>
      <c r="AD177">
        <v>30766</v>
      </c>
      <c r="AE177" t="s">
        <v>74</v>
      </c>
      <c r="AF177" t="s">
        <v>116</v>
      </c>
      <c r="AG177" t="s">
        <v>56</v>
      </c>
      <c r="AH177">
        <v>5</v>
      </c>
      <c r="AI177">
        <v>3602</v>
      </c>
      <c r="AJ177" t="str">
        <f t="shared" si="23"/>
        <v>60</v>
      </c>
      <c r="AK177" s="2">
        <v>45024</v>
      </c>
      <c r="AL177">
        <v>3</v>
      </c>
      <c r="AM177">
        <v>3</v>
      </c>
      <c r="AN177">
        <v>3</v>
      </c>
      <c r="AO177" s="1">
        <v>45025</v>
      </c>
      <c r="AP177" t="s">
        <v>118</v>
      </c>
      <c r="AQ177" t="s">
        <v>76</v>
      </c>
      <c r="AR177" t="s">
        <v>77</v>
      </c>
      <c r="AS177" t="s">
        <v>1477</v>
      </c>
      <c r="AT177" t="s">
        <v>1478</v>
      </c>
      <c r="AU177">
        <v>1</v>
      </c>
      <c r="AV177">
        <v>632.59</v>
      </c>
    </row>
    <row r="178" spans="1:48" x14ac:dyDescent="0.35">
      <c r="A178" t="s">
        <v>1479</v>
      </c>
      <c r="B178" t="str">
        <f t="shared" si="16"/>
        <v>H</v>
      </c>
      <c r="C178" t="s">
        <v>1480</v>
      </c>
      <c r="D178" t="str">
        <f t="shared" si="17"/>
        <v>Houston Aguirre</v>
      </c>
      <c r="E178" s="1">
        <v>43433</v>
      </c>
      <c r="F178" s="3">
        <f>YEAR(Table1[[#This Row],[StartDate]])</f>
        <v>2018</v>
      </c>
      <c r="G178" s="3">
        <f t="shared" si="18"/>
        <v>11</v>
      </c>
      <c r="H178" s="2">
        <f t="shared" ca="1" si="19"/>
        <v>46202</v>
      </c>
      <c r="I178" s="1">
        <v>43517</v>
      </c>
      <c r="J178" s="4">
        <f t="shared" ca="1" si="20"/>
        <v>7</v>
      </c>
      <c r="K178" s="4" t="str" cm="1">
        <f t="array" aca="1" ref="K178" ca="1">_xlfn.IFS(J178&lt;1, "New", J178&lt;3, _xleta.MID, J178&gt;=3, "Senior")</f>
        <v>Senior</v>
      </c>
      <c r="L178" t="s">
        <v>1167</v>
      </c>
      <c r="M178" t="s">
        <v>1481</v>
      </c>
      <c r="N178" t="s">
        <v>1482</v>
      </c>
      <c r="O178" t="s">
        <v>67</v>
      </c>
      <c r="P178" t="s">
        <v>1194</v>
      </c>
      <c r="Q178" t="s">
        <v>86</v>
      </c>
      <c r="R178" t="s">
        <v>68</v>
      </c>
      <c r="S178" t="str">
        <f t="shared" si="21"/>
        <v>A</v>
      </c>
      <c r="T178" t="s">
        <v>69</v>
      </c>
      <c r="U178" t="s">
        <v>174</v>
      </c>
      <c r="V178" t="s">
        <v>1483</v>
      </c>
      <c r="W178" t="s">
        <v>49</v>
      </c>
      <c r="X178" t="s">
        <v>126</v>
      </c>
      <c r="Y178" t="str">
        <f t="shared" si="22"/>
        <v>Field Operations</v>
      </c>
      <c r="Z178" t="s">
        <v>1484</v>
      </c>
      <c r="AA178" t="s">
        <v>51</v>
      </c>
      <c r="AB178" t="s">
        <v>142</v>
      </c>
      <c r="AC178" t="s">
        <v>53</v>
      </c>
      <c r="AD178">
        <v>58348</v>
      </c>
      <c r="AE178" t="s">
        <v>54</v>
      </c>
      <c r="AF178" t="s">
        <v>116</v>
      </c>
      <c r="AG178" t="s">
        <v>56</v>
      </c>
      <c r="AH178">
        <v>2</v>
      </c>
      <c r="AI178">
        <v>3603</v>
      </c>
      <c r="AJ178" t="str">
        <f t="shared" si="23"/>
        <v>60</v>
      </c>
      <c r="AK178" s="2">
        <v>44783</v>
      </c>
      <c r="AL178">
        <v>5</v>
      </c>
      <c r="AM178">
        <v>1</v>
      </c>
      <c r="AN178">
        <v>3</v>
      </c>
      <c r="AO178" s="1">
        <v>44836</v>
      </c>
      <c r="AP178" t="s">
        <v>118</v>
      </c>
      <c r="AQ178" t="s">
        <v>76</v>
      </c>
      <c r="AR178" t="s">
        <v>77</v>
      </c>
      <c r="AS178" t="s">
        <v>1485</v>
      </c>
      <c r="AT178" t="s">
        <v>1486</v>
      </c>
      <c r="AU178">
        <v>3</v>
      </c>
      <c r="AV178">
        <v>680.48</v>
      </c>
    </row>
    <row r="179" spans="1:48" x14ac:dyDescent="0.35">
      <c r="A179" t="s">
        <v>1487</v>
      </c>
      <c r="B179" t="str">
        <f t="shared" si="16"/>
        <v>K</v>
      </c>
      <c r="C179" t="s">
        <v>1488</v>
      </c>
      <c r="D179" t="str">
        <f t="shared" si="17"/>
        <v>Kane Owen</v>
      </c>
      <c r="E179" s="1">
        <v>43481</v>
      </c>
      <c r="F179" s="3">
        <f>YEAR(Table1[[#This Row],[StartDate]])</f>
        <v>2019</v>
      </c>
      <c r="G179" s="3">
        <f t="shared" si="18"/>
        <v>1</v>
      </c>
      <c r="H179" s="2">
        <f t="shared" ca="1" si="19"/>
        <v>46202</v>
      </c>
      <c r="I179" s="1">
        <v>44804</v>
      </c>
      <c r="J179" s="4">
        <f t="shared" ca="1" si="20"/>
        <v>7</v>
      </c>
      <c r="K179" s="4" t="str" cm="1">
        <f t="array" aca="1" ref="K179" ca="1">_xlfn.IFS(J179&lt;1, "New", J179&lt;3, _xleta.MID, J179&gt;=3, "Senior")</f>
        <v>Senior</v>
      </c>
      <c r="L179" t="s">
        <v>1167</v>
      </c>
      <c r="M179" t="s">
        <v>1489</v>
      </c>
      <c r="N179" t="s">
        <v>1490</v>
      </c>
      <c r="O179" t="s">
        <v>194</v>
      </c>
      <c r="P179" t="s">
        <v>44</v>
      </c>
      <c r="Q179" t="s">
        <v>69</v>
      </c>
      <c r="R179" t="s">
        <v>87</v>
      </c>
      <c r="S179" t="str">
        <f t="shared" si="21"/>
        <v>B</v>
      </c>
      <c r="T179" t="s">
        <v>86</v>
      </c>
      <c r="U179" t="s">
        <v>174</v>
      </c>
      <c r="V179" t="s">
        <v>1491</v>
      </c>
      <c r="W179" t="s">
        <v>49</v>
      </c>
      <c r="X179" t="s">
        <v>126</v>
      </c>
      <c r="Y179" t="str">
        <f t="shared" si="22"/>
        <v>Field Operations</v>
      </c>
      <c r="Z179" s="2">
        <v>17779</v>
      </c>
      <c r="AA179" t="s">
        <v>51</v>
      </c>
      <c r="AB179" t="s">
        <v>327</v>
      </c>
      <c r="AC179" t="s">
        <v>53</v>
      </c>
      <c r="AD179">
        <v>44626</v>
      </c>
      <c r="AE179" t="s">
        <v>74</v>
      </c>
      <c r="AF179" t="s">
        <v>143</v>
      </c>
      <c r="AG179" t="s">
        <v>344</v>
      </c>
      <c r="AH179">
        <v>4</v>
      </c>
      <c r="AI179">
        <v>3604</v>
      </c>
      <c r="AJ179" t="str">
        <f t="shared" si="23"/>
        <v>60</v>
      </c>
      <c r="AK179" t="s">
        <v>654</v>
      </c>
      <c r="AL179">
        <v>3</v>
      </c>
      <c r="AM179">
        <v>5</v>
      </c>
      <c r="AN179">
        <v>4</v>
      </c>
      <c r="AO179" s="1">
        <v>45008</v>
      </c>
      <c r="AP179" t="s">
        <v>103</v>
      </c>
      <c r="AQ179" t="s">
        <v>76</v>
      </c>
      <c r="AR179" t="s">
        <v>60</v>
      </c>
      <c r="AS179" t="s">
        <v>1492</v>
      </c>
      <c r="AT179" t="s">
        <v>1493</v>
      </c>
      <c r="AU179">
        <v>3</v>
      </c>
      <c r="AV179">
        <v>287.70999999999998</v>
      </c>
    </row>
    <row r="180" spans="1:48" x14ac:dyDescent="0.35">
      <c r="A180" t="s">
        <v>1494</v>
      </c>
      <c r="B180" t="str">
        <f t="shared" si="16"/>
        <v>E</v>
      </c>
      <c r="C180" t="s">
        <v>1495</v>
      </c>
      <c r="D180" t="str">
        <f t="shared" si="17"/>
        <v>Emerson Pitts</v>
      </c>
      <c r="E180" s="1">
        <v>43726</v>
      </c>
      <c r="F180" s="3">
        <f>YEAR(Table1[[#This Row],[StartDate]])</f>
        <v>2019</v>
      </c>
      <c r="G180" s="3">
        <f t="shared" si="18"/>
        <v>9</v>
      </c>
      <c r="H180" s="2">
        <f t="shared" ca="1" si="19"/>
        <v>46202</v>
      </c>
      <c r="J180">
        <f t="shared" ca="1" si="20"/>
        <v>6</v>
      </c>
      <c r="K180" t="str" cm="1">
        <f t="array" aca="1" ref="K180" ca="1">_xlfn.IFS(J180&lt;1, "New", J180&lt;3, _xleta.MID, J180&gt;=3, "Senior")</f>
        <v>Senior</v>
      </c>
      <c r="L180" t="s">
        <v>40</v>
      </c>
      <c r="M180" t="s">
        <v>1496</v>
      </c>
      <c r="N180" t="s">
        <v>1497</v>
      </c>
      <c r="O180" t="s">
        <v>43</v>
      </c>
      <c r="P180" t="s">
        <v>44</v>
      </c>
      <c r="Q180" t="s">
        <v>45</v>
      </c>
      <c r="R180" t="s">
        <v>46</v>
      </c>
      <c r="S180" t="str">
        <f t="shared" si="21"/>
        <v>C</v>
      </c>
      <c r="T180" t="s">
        <v>47</v>
      </c>
      <c r="U180" t="s">
        <v>48</v>
      </c>
      <c r="W180" t="s">
        <v>49</v>
      </c>
      <c r="X180" t="s">
        <v>153</v>
      </c>
      <c r="Y180" t="str">
        <f t="shared" si="22"/>
        <v>Engineers</v>
      </c>
      <c r="Z180" t="s">
        <v>1498</v>
      </c>
      <c r="AA180" t="s">
        <v>51</v>
      </c>
      <c r="AB180" t="s">
        <v>142</v>
      </c>
      <c r="AC180" t="s">
        <v>73</v>
      </c>
      <c r="AD180">
        <v>2315</v>
      </c>
      <c r="AE180" t="s">
        <v>100</v>
      </c>
      <c r="AF180" t="s">
        <v>143</v>
      </c>
      <c r="AG180" t="s">
        <v>56</v>
      </c>
      <c r="AH180">
        <v>4</v>
      </c>
      <c r="AI180">
        <v>3605</v>
      </c>
      <c r="AJ180" t="str">
        <f t="shared" si="23"/>
        <v>60</v>
      </c>
      <c r="AK180" s="2">
        <v>45176</v>
      </c>
      <c r="AL180">
        <v>5</v>
      </c>
      <c r="AM180">
        <v>1</v>
      </c>
      <c r="AN180">
        <v>3</v>
      </c>
      <c r="AO180" s="1">
        <v>44882</v>
      </c>
      <c r="AP180" t="s">
        <v>221</v>
      </c>
      <c r="AQ180" t="s">
        <v>76</v>
      </c>
      <c r="AR180" t="s">
        <v>130</v>
      </c>
      <c r="AS180" t="s">
        <v>1499</v>
      </c>
      <c r="AT180" t="s">
        <v>1500</v>
      </c>
      <c r="AU180">
        <v>2</v>
      </c>
      <c r="AV180">
        <v>102.92</v>
      </c>
    </row>
    <row r="181" spans="1:48" x14ac:dyDescent="0.35">
      <c r="A181" t="s">
        <v>1501</v>
      </c>
      <c r="B181" t="str">
        <f t="shared" si="16"/>
        <v>C</v>
      </c>
      <c r="C181" t="s">
        <v>1502</v>
      </c>
      <c r="D181" t="str">
        <f t="shared" si="17"/>
        <v>Clarissa Winters</v>
      </c>
      <c r="E181" s="1">
        <v>43678</v>
      </c>
      <c r="F181" s="3">
        <f>YEAR(Table1[[#This Row],[StartDate]])</f>
        <v>2019</v>
      </c>
      <c r="G181" s="3">
        <f t="shared" si="18"/>
        <v>8</v>
      </c>
      <c r="H181" s="2">
        <f t="shared" ca="1" si="19"/>
        <v>46202</v>
      </c>
      <c r="I181" s="1">
        <v>44946</v>
      </c>
      <c r="J181" s="4">
        <f t="shared" ca="1" si="20"/>
        <v>6</v>
      </c>
      <c r="K181" s="4" t="str" cm="1">
        <f t="array" aca="1" ref="K181" ca="1">_xlfn.IFS(J181&lt;1, "New", J181&lt;3, _xleta.MID, J181&gt;=3, "Senior")</f>
        <v>Senior</v>
      </c>
      <c r="L181" t="s">
        <v>40</v>
      </c>
      <c r="M181" t="s">
        <v>1503</v>
      </c>
      <c r="N181" t="s">
        <v>1504</v>
      </c>
      <c r="O181" t="s">
        <v>184</v>
      </c>
      <c r="P181" t="s">
        <v>1194</v>
      </c>
      <c r="Q181" t="s">
        <v>69</v>
      </c>
      <c r="R181" t="s">
        <v>46</v>
      </c>
      <c r="S181" t="str">
        <f t="shared" si="21"/>
        <v>C</v>
      </c>
      <c r="T181" t="s">
        <v>86</v>
      </c>
      <c r="U181" t="s">
        <v>138</v>
      </c>
      <c r="V181" t="s">
        <v>1505</v>
      </c>
      <c r="W181" t="s">
        <v>49</v>
      </c>
      <c r="X181" t="s">
        <v>1506</v>
      </c>
      <c r="Y181" t="str">
        <f t="shared" si="22"/>
        <v>Billable Consultants</v>
      </c>
      <c r="Z181" t="s">
        <v>1507</v>
      </c>
      <c r="AA181" t="s">
        <v>51</v>
      </c>
      <c r="AB181" t="s">
        <v>155</v>
      </c>
      <c r="AC181" t="s">
        <v>73</v>
      </c>
      <c r="AD181">
        <v>95618</v>
      </c>
      <c r="AE181" t="s">
        <v>100</v>
      </c>
      <c r="AF181" t="s">
        <v>143</v>
      </c>
      <c r="AG181" t="s">
        <v>56</v>
      </c>
      <c r="AH181">
        <v>3</v>
      </c>
      <c r="AI181">
        <v>3606</v>
      </c>
      <c r="AJ181" t="str">
        <f t="shared" si="23"/>
        <v>60</v>
      </c>
      <c r="AK181" t="s">
        <v>1508</v>
      </c>
      <c r="AL181">
        <v>3</v>
      </c>
      <c r="AM181">
        <v>5</v>
      </c>
      <c r="AN181">
        <v>1</v>
      </c>
      <c r="AO181" s="1">
        <v>44865</v>
      </c>
      <c r="AP181" t="s">
        <v>103</v>
      </c>
      <c r="AQ181" t="s">
        <v>59</v>
      </c>
      <c r="AR181" t="s">
        <v>130</v>
      </c>
      <c r="AS181" t="s">
        <v>1509</v>
      </c>
      <c r="AT181" t="s">
        <v>1510</v>
      </c>
      <c r="AU181">
        <v>2</v>
      </c>
      <c r="AV181">
        <v>255.6</v>
      </c>
    </row>
    <row r="182" spans="1:48" x14ac:dyDescent="0.35">
      <c r="A182" t="s">
        <v>1511</v>
      </c>
      <c r="B182" t="str">
        <f t="shared" si="16"/>
        <v>F</v>
      </c>
      <c r="C182" t="s">
        <v>1512</v>
      </c>
      <c r="D182" t="str">
        <f t="shared" si="17"/>
        <v>Frankie Atkins</v>
      </c>
      <c r="E182" s="1">
        <v>43634</v>
      </c>
      <c r="F182" s="3">
        <f>YEAR(Table1[[#This Row],[StartDate]])</f>
        <v>2019</v>
      </c>
      <c r="G182" s="3">
        <f t="shared" si="18"/>
        <v>6</v>
      </c>
      <c r="H182" s="2">
        <f t="shared" ca="1" si="19"/>
        <v>46202</v>
      </c>
      <c r="I182" s="1">
        <v>44300</v>
      </c>
      <c r="J182" s="4">
        <f t="shared" ca="1" si="20"/>
        <v>7</v>
      </c>
      <c r="K182" s="4" t="str" cm="1">
        <f t="array" aca="1" ref="K182" ca="1">_xlfn.IFS(J182&lt;1, "New", J182&lt;3, _xleta.MID, J182&gt;=3, "Senior")</f>
        <v>Senior</v>
      </c>
      <c r="L182" t="s">
        <v>40</v>
      </c>
      <c r="M182" t="s">
        <v>1513</v>
      </c>
      <c r="N182" t="s">
        <v>1514</v>
      </c>
      <c r="O182" t="s">
        <v>67</v>
      </c>
      <c r="P182" t="s">
        <v>44</v>
      </c>
      <c r="Q182" t="s">
        <v>86</v>
      </c>
      <c r="R182" t="s">
        <v>68</v>
      </c>
      <c r="S182" t="str">
        <f t="shared" si="21"/>
        <v>A</v>
      </c>
      <c r="T182" t="s">
        <v>86</v>
      </c>
      <c r="U182" t="s">
        <v>174</v>
      </c>
      <c r="V182" t="s">
        <v>1515</v>
      </c>
      <c r="W182" t="s">
        <v>49</v>
      </c>
      <c r="X182" t="s">
        <v>250</v>
      </c>
      <c r="Y182" t="str">
        <f t="shared" si="22"/>
        <v>Project Management - Con</v>
      </c>
      <c r="Z182" s="2">
        <v>27827</v>
      </c>
      <c r="AA182" t="s">
        <v>51</v>
      </c>
      <c r="AB182" t="s">
        <v>251</v>
      </c>
      <c r="AC182" t="s">
        <v>73</v>
      </c>
      <c r="AD182">
        <v>15195</v>
      </c>
      <c r="AE182" t="s">
        <v>100</v>
      </c>
      <c r="AF182" t="s">
        <v>116</v>
      </c>
      <c r="AG182" t="s">
        <v>56</v>
      </c>
      <c r="AH182">
        <v>5</v>
      </c>
      <c r="AI182">
        <v>3607</v>
      </c>
      <c r="AJ182" t="str">
        <f t="shared" si="23"/>
        <v>60</v>
      </c>
      <c r="AK182" t="s">
        <v>1516</v>
      </c>
      <c r="AL182">
        <v>2</v>
      </c>
      <c r="AM182">
        <v>4</v>
      </c>
      <c r="AN182">
        <v>1</v>
      </c>
      <c r="AO182" s="1">
        <v>45050</v>
      </c>
      <c r="AP182" t="s">
        <v>75</v>
      </c>
      <c r="AQ182" t="s">
        <v>76</v>
      </c>
      <c r="AR182" t="s">
        <v>130</v>
      </c>
      <c r="AS182" t="s">
        <v>1517</v>
      </c>
      <c r="AT182" t="s">
        <v>1518</v>
      </c>
      <c r="AU182">
        <v>4</v>
      </c>
      <c r="AV182">
        <v>321.91000000000003</v>
      </c>
    </row>
    <row r="183" spans="1:48" x14ac:dyDescent="0.35">
      <c r="A183" t="s">
        <v>1519</v>
      </c>
      <c r="B183" t="str">
        <f t="shared" si="16"/>
        <v>A</v>
      </c>
      <c r="C183" t="s">
        <v>1520</v>
      </c>
      <c r="D183" t="str">
        <f t="shared" si="17"/>
        <v>Ally Zhang</v>
      </c>
      <c r="E183" s="1">
        <v>43509</v>
      </c>
      <c r="F183" s="3">
        <f>YEAR(Table1[[#This Row],[StartDate]])</f>
        <v>2019</v>
      </c>
      <c r="G183" s="3">
        <f t="shared" si="18"/>
        <v>2</v>
      </c>
      <c r="H183" s="2">
        <f t="shared" ca="1" si="19"/>
        <v>46202</v>
      </c>
      <c r="J183">
        <f t="shared" ca="1" si="20"/>
        <v>7</v>
      </c>
      <c r="K183" t="str" cm="1">
        <f t="array" aca="1" ref="K183" ca="1">_xlfn.IFS(J183&lt;1, "New", J183&lt;3, _xleta.MID, J183&gt;=3, "Senior")</f>
        <v>Senior</v>
      </c>
      <c r="L183" t="s">
        <v>40</v>
      </c>
      <c r="M183" t="s">
        <v>1521</v>
      </c>
      <c r="N183" t="s">
        <v>1522</v>
      </c>
      <c r="O183" t="s">
        <v>194</v>
      </c>
      <c r="P183" t="s">
        <v>44</v>
      </c>
      <c r="Q183" t="s">
        <v>86</v>
      </c>
      <c r="R183" t="s">
        <v>46</v>
      </c>
      <c r="S183" t="str">
        <f t="shared" si="21"/>
        <v>C</v>
      </c>
      <c r="T183" t="s">
        <v>69</v>
      </c>
      <c r="U183" t="s">
        <v>48</v>
      </c>
      <c r="W183" t="s">
        <v>49</v>
      </c>
      <c r="X183" t="s">
        <v>126</v>
      </c>
      <c r="Y183" t="str">
        <f t="shared" si="22"/>
        <v>Field Operations</v>
      </c>
      <c r="Z183" s="2">
        <v>29013</v>
      </c>
      <c r="AA183" t="s">
        <v>51</v>
      </c>
      <c r="AB183" t="s">
        <v>142</v>
      </c>
      <c r="AC183" t="s">
        <v>73</v>
      </c>
      <c r="AD183">
        <v>74447</v>
      </c>
      <c r="AE183" t="s">
        <v>100</v>
      </c>
      <c r="AF183" t="s">
        <v>116</v>
      </c>
      <c r="AG183" t="s">
        <v>56</v>
      </c>
      <c r="AH183">
        <v>3</v>
      </c>
      <c r="AI183">
        <v>3608</v>
      </c>
      <c r="AJ183" t="str">
        <f t="shared" si="23"/>
        <v>60</v>
      </c>
      <c r="AK183" s="2">
        <v>45261</v>
      </c>
      <c r="AL183">
        <v>1</v>
      </c>
      <c r="AM183">
        <v>3</v>
      </c>
      <c r="AN183">
        <v>1</v>
      </c>
      <c r="AO183" s="1">
        <v>44999</v>
      </c>
      <c r="AP183" t="s">
        <v>103</v>
      </c>
      <c r="AQ183" t="s">
        <v>76</v>
      </c>
      <c r="AR183" t="s">
        <v>104</v>
      </c>
      <c r="AS183" t="s">
        <v>1523</v>
      </c>
      <c r="AT183" t="s">
        <v>1524</v>
      </c>
      <c r="AU183">
        <v>3</v>
      </c>
      <c r="AV183">
        <v>834.12</v>
      </c>
    </row>
    <row r="184" spans="1:48" x14ac:dyDescent="0.35">
      <c r="A184" t="s">
        <v>1525</v>
      </c>
      <c r="B184" t="str">
        <f t="shared" si="16"/>
        <v>K</v>
      </c>
      <c r="C184" t="s">
        <v>549</v>
      </c>
      <c r="D184" t="str">
        <f t="shared" si="17"/>
        <v>Kayleigh Harmon</v>
      </c>
      <c r="E184" s="1">
        <v>44349</v>
      </c>
      <c r="F184" s="3">
        <f>YEAR(Table1[[#This Row],[StartDate]])</f>
        <v>2021</v>
      </c>
      <c r="G184" s="3">
        <f t="shared" si="18"/>
        <v>6</v>
      </c>
      <c r="H184" s="2">
        <f t="shared" ca="1" si="19"/>
        <v>46202</v>
      </c>
      <c r="J184">
        <f t="shared" ca="1" si="20"/>
        <v>5</v>
      </c>
      <c r="K184" t="str" cm="1">
        <f t="array" aca="1" ref="K184" ca="1">_xlfn.IFS(J184&lt;1, "New", J184&lt;3, _xleta.MID, J184&gt;=3, "Senior")</f>
        <v>Senior</v>
      </c>
      <c r="L184" t="s">
        <v>40</v>
      </c>
      <c r="M184" t="s">
        <v>1526</v>
      </c>
      <c r="N184" t="s">
        <v>1527</v>
      </c>
      <c r="O184" t="s">
        <v>111</v>
      </c>
      <c r="P184" t="s">
        <v>44</v>
      </c>
      <c r="Q184" t="s">
        <v>45</v>
      </c>
      <c r="R184" t="s">
        <v>87</v>
      </c>
      <c r="S184" t="str">
        <f t="shared" si="21"/>
        <v>B</v>
      </c>
      <c r="T184" t="s">
        <v>86</v>
      </c>
      <c r="U184" t="s">
        <v>48</v>
      </c>
      <c r="W184" t="s">
        <v>49</v>
      </c>
      <c r="X184" t="s">
        <v>426</v>
      </c>
      <c r="Y184" t="str">
        <f t="shared" si="22"/>
        <v>Shop (Fleet)</v>
      </c>
      <c r="Z184" s="2">
        <v>34218</v>
      </c>
      <c r="AA184" t="s">
        <v>51</v>
      </c>
      <c r="AB184" t="s">
        <v>1528</v>
      </c>
      <c r="AC184" t="s">
        <v>53</v>
      </c>
      <c r="AD184">
        <v>21318</v>
      </c>
      <c r="AE184" t="s">
        <v>100</v>
      </c>
      <c r="AF184" t="s">
        <v>55</v>
      </c>
      <c r="AG184" t="s">
        <v>56</v>
      </c>
      <c r="AH184">
        <v>3</v>
      </c>
      <c r="AI184">
        <v>3609</v>
      </c>
      <c r="AJ184" t="str">
        <f t="shared" si="23"/>
        <v>60</v>
      </c>
      <c r="AK184" s="2">
        <v>44692</v>
      </c>
      <c r="AL184">
        <v>2</v>
      </c>
      <c r="AM184">
        <v>2</v>
      </c>
      <c r="AN184">
        <v>4</v>
      </c>
      <c r="AO184" s="1">
        <v>44827</v>
      </c>
      <c r="AP184" t="s">
        <v>75</v>
      </c>
      <c r="AQ184" t="s">
        <v>59</v>
      </c>
      <c r="AR184" t="s">
        <v>130</v>
      </c>
      <c r="AS184" t="s">
        <v>1529</v>
      </c>
      <c r="AT184" t="s">
        <v>1530</v>
      </c>
      <c r="AU184">
        <v>4</v>
      </c>
      <c r="AV184">
        <v>273.88</v>
      </c>
    </row>
    <row r="185" spans="1:48" x14ac:dyDescent="0.35">
      <c r="A185" t="s">
        <v>1531</v>
      </c>
      <c r="B185" t="str">
        <f t="shared" si="16"/>
        <v>K</v>
      </c>
      <c r="C185" t="s">
        <v>1532</v>
      </c>
      <c r="D185" t="str">
        <f t="shared" si="17"/>
        <v>Kayley Myers</v>
      </c>
      <c r="E185" s="1">
        <v>43384</v>
      </c>
      <c r="F185" s="3">
        <f>YEAR(Table1[[#This Row],[StartDate]])</f>
        <v>2018</v>
      </c>
      <c r="G185" s="3">
        <f t="shared" si="18"/>
        <v>10</v>
      </c>
      <c r="H185" s="2">
        <f t="shared" ca="1" si="19"/>
        <v>46202</v>
      </c>
      <c r="J185">
        <f t="shared" ca="1" si="20"/>
        <v>7</v>
      </c>
      <c r="K185" t="str" cm="1">
        <f t="array" aca="1" ref="K185" ca="1">_xlfn.IFS(J185&lt;1, "New", J185&lt;3, _xleta.MID, J185&gt;=3, "Senior")</f>
        <v>Senior</v>
      </c>
      <c r="L185" t="s">
        <v>40</v>
      </c>
      <c r="M185" t="s">
        <v>1533</v>
      </c>
      <c r="N185" t="s">
        <v>1534</v>
      </c>
      <c r="O185" t="s">
        <v>237</v>
      </c>
      <c r="P185" t="s">
        <v>44</v>
      </c>
      <c r="Q185" t="s">
        <v>69</v>
      </c>
      <c r="R185" t="s">
        <v>46</v>
      </c>
      <c r="S185" t="str">
        <f t="shared" si="21"/>
        <v>C</v>
      </c>
      <c r="T185" t="s">
        <v>86</v>
      </c>
      <c r="U185" t="s">
        <v>48</v>
      </c>
      <c r="W185" t="s">
        <v>49</v>
      </c>
      <c r="X185" t="s">
        <v>126</v>
      </c>
      <c r="Y185" t="str">
        <f t="shared" si="22"/>
        <v>Field Operations</v>
      </c>
      <c r="Z185" s="2">
        <v>26849</v>
      </c>
      <c r="AA185" t="s">
        <v>51</v>
      </c>
      <c r="AB185" t="s">
        <v>115</v>
      </c>
      <c r="AC185" t="s">
        <v>53</v>
      </c>
      <c r="AD185">
        <v>51430</v>
      </c>
      <c r="AE185" t="s">
        <v>100</v>
      </c>
      <c r="AF185" t="s">
        <v>101</v>
      </c>
      <c r="AG185" t="s">
        <v>56</v>
      </c>
      <c r="AH185">
        <v>3</v>
      </c>
      <c r="AI185">
        <v>3610</v>
      </c>
      <c r="AJ185" t="str">
        <f t="shared" si="23"/>
        <v>61</v>
      </c>
      <c r="AK185" t="s">
        <v>262</v>
      </c>
      <c r="AL185">
        <v>4</v>
      </c>
      <c r="AM185">
        <v>5</v>
      </c>
      <c r="AN185">
        <v>5</v>
      </c>
      <c r="AO185" s="1">
        <v>44972</v>
      </c>
      <c r="AP185" t="s">
        <v>75</v>
      </c>
      <c r="AQ185" t="s">
        <v>59</v>
      </c>
      <c r="AR185" t="s">
        <v>77</v>
      </c>
      <c r="AS185" t="s">
        <v>1535</v>
      </c>
      <c r="AT185" t="s">
        <v>1536</v>
      </c>
      <c r="AU185">
        <v>4</v>
      </c>
      <c r="AV185">
        <v>217.57</v>
      </c>
    </row>
    <row r="186" spans="1:48" x14ac:dyDescent="0.35">
      <c r="A186" t="s">
        <v>1537</v>
      </c>
      <c r="B186" t="str">
        <f t="shared" si="16"/>
        <v>R</v>
      </c>
      <c r="C186" t="s">
        <v>1538</v>
      </c>
      <c r="D186" t="str">
        <f t="shared" si="17"/>
        <v>Rowan Cobb</v>
      </c>
      <c r="E186" s="1">
        <v>44264</v>
      </c>
      <c r="F186" s="3">
        <f>YEAR(Table1[[#This Row],[StartDate]])</f>
        <v>2021</v>
      </c>
      <c r="G186" s="3">
        <f t="shared" si="18"/>
        <v>3</v>
      </c>
      <c r="H186" s="2">
        <f t="shared" ca="1" si="19"/>
        <v>46202</v>
      </c>
      <c r="J186">
        <f t="shared" ca="1" si="20"/>
        <v>5</v>
      </c>
      <c r="K186" t="str" cm="1">
        <f t="array" aca="1" ref="K186" ca="1">_xlfn.IFS(J186&lt;1, "New", J186&lt;3, _xleta.MID, J186&gt;=3, "Senior")</f>
        <v>Senior</v>
      </c>
      <c r="L186" t="s">
        <v>40</v>
      </c>
      <c r="M186" t="s">
        <v>1539</v>
      </c>
      <c r="N186" t="s">
        <v>1540</v>
      </c>
      <c r="O186" t="s">
        <v>137</v>
      </c>
      <c r="P186" t="s">
        <v>44</v>
      </c>
      <c r="Q186" t="s">
        <v>45</v>
      </c>
      <c r="R186" t="s">
        <v>46</v>
      </c>
      <c r="S186" t="str">
        <f t="shared" si="21"/>
        <v>C</v>
      </c>
      <c r="T186" t="s">
        <v>86</v>
      </c>
      <c r="U186" t="s">
        <v>48</v>
      </c>
      <c r="W186" t="s">
        <v>49</v>
      </c>
      <c r="X186" t="s">
        <v>250</v>
      </c>
      <c r="Y186" t="str">
        <f t="shared" si="22"/>
        <v>Project Management - Con</v>
      </c>
      <c r="Z186" t="s">
        <v>1541</v>
      </c>
      <c r="AA186" t="s">
        <v>51</v>
      </c>
      <c r="AB186" t="s">
        <v>142</v>
      </c>
      <c r="AC186" t="s">
        <v>53</v>
      </c>
      <c r="AD186">
        <v>85651</v>
      </c>
      <c r="AE186" t="s">
        <v>74</v>
      </c>
      <c r="AF186" t="s">
        <v>116</v>
      </c>
      <c r="AG186" t="s">
        <v>56</v>
      </c>
      <c r="AH186">
        <v>2</v>
      </c>
      <c r="AI186">
        <v>3611</v>
      </c>
      <c r="AJ186" t="str">
        <f t="shared" si="23"/>
        <v>61</v>
      </c>
      <c r="AK186" t="s">
        <v>585</v>
      </c>
      <c r="AL186">
        <v>2</v>
      </c>
      <c r="AM186">
        <v>3</v>
      </c>
      <c r="AN186">
        <v>4</v>
      </c>
      <c r="AO186" s="1">
        <v>44933</v>
      </c>
      <c r="AP186" t="s">
        <v>75</v>
      </c>
      <c r="AQ186" t="s">
        <v>59</v>
      </c>
      <c r="AR186" t="s">
        <v>104</v>
      </c>
      <c r="AS186" t="s">
        <v>1542</v>
      </c>
      <c r="AT186" t="s">
        <v>1543</v>
      </c>
      <c r="AU186">
        <v>1</v>
      </c>
      <c r="AV186">
        <v>482.09</v>
      </c>
    </row>
    <row r="187" spans="1:48" x14ac:dyDescent="0.35">
      <c r="A187" t="s">
        <v>80</v>
      </c>
      <c r="B187" t="str">
        <f t="shared" si="16"/>
        <v>E</v>
      </c>
      <c r="C187" t="s">
        <v>1544</v>
      </c>
      <c r="D187" t="str">
        <f t="shared" si="17"/>
        <v>Edward Mann</v>
      </c>
      <c r="E187" s="1">
        <v>44584</v>
      </c>
      <c r="F187" s="3">
        <f>YEAR(Table1[[#This Row],[StartDate]])</f>
        <v>2022</v>
      </c>
      <c r="G187" s="3">
        <f t="shared" si="18"/>
        <v>1</v>
      </c>
      <c r="H187" s="2">
        <f t="shared" ca="1" si="19"/>
        <v>46202</v>
      </c>
      <c r="J187">
        <f t="shared" ca="1" si="20"/>
        <v>4</v>
      </c>
      <c r="K187" t="str" cm="1">
        <f t="array" aca="1" ref="K187" ca="1">_xlfn.IFS(J187&lt;1, "New", J187&lt;3, _xleta.MID, J187&gt;=3, "Senior")</f>
        <v>Senior</v>
      </c>
      <c r="L187" t="s">
        <v>40</v>
      </c>
      <c r="M187" t="s">
        <v>1545</v>
      </c>
      <c r="N187" t="s">
        <v>1546</v>
      </c>
      <c r="O187" t="s">
        <v>163</v>
      </c>
      <c r="P187" t="s">
        <v>44</v>
      </c>
      <c r="Q187" t="s">
        <v>45</v>
      </c>
      <c r="R187" t="s">
        <v>68</v>
      </c>
      <c r="S187" t="str">
        <f t="shared" si="21"/>
        <v>A</v>
      </c>
      <c r="T187" t="s">
        <v>69</v>
      </c>
      <c r="U187" t="s">
        <v>48</v>
      </c>
      <c r="W187" t="s">
        <v>49</v>
      </c>
      <c r="X187" t="s">
        <v>126</v>
      </c>
      <c r="Y187" t="str">
        <f t="shared" si="22"/>
        <v>Field Operations</v>
      </c>
      <c r="Z187" t="s">
        <v>1547</v>
      </c>
      <c r="AA187" t="s">
        <v>51</v>
      </c>
      <c r="AB187" t="s">
        <v>142</v>
      </c>
      <c r="AC187" t="s">
        <v>73</v>
      </c>
      <c r="AD187">
        <v>68900</v>
      </c>
      <c r="AE187" t="s">
        <v>129</v>
      </c>
      <c r="AF187" t="s">
        <v>101</v>
      </c>
      <c r="AG187" t="s">
        <v>1186</v>
      </c>
      <c r="AH187">
        <v>4</v>
      </c>
      <c r="AI187">
        <v>3612</v>
      </c>
      <c r="AJ187" t="str">
        <f t="shared" si="23"/>
        <v>61</v>
      </c>
      <c r="AK187" s="2">
        <v>45114</v>
      </c>
      <c r="AL187">
        <v>5</v>
      </c>
      <c r="AM187">
        <v>3</v>
      </c>
      <c r="AN187">
        <v>3</v>
      </c>
      <c r="AO187" s="1">
        <v>45110</v>
      </c>
      <c r="AP187" t="s">
        <v>58</v>
      </c>
      <c r="AQ187" t="s">
        <v>76</v>
      </c>
      <c r="AR187" t="s">
        <v>60</v>
      </c>
      <c r="AS187" t="s">
        <v>1548</v>
      </c>
      <c r="AT187" t="s">
        <v>1549</v>
      </c>
      <c r="AU187">
        <v>2</v>
      </c>
      <c r="AV187">
        <v>614.11</v>
      </c>
    </row>
    <row r="188" spans="1:48" x14ac:dyDescent="0.35">
      <c r="A188" t="s">
        <v>1550</v>
      </c>
      <c r="B188" t="str">
        <f t="shared" si="16"/>
        <v>A</v>
      </c>
      <c r="C188" t="s">
        <v>589</v>
      </c>
      <c r="D188" t="str">
        <f t="shared" si="17"/>
        <v>Amirah Johnson</v>
      </c>
      <c r="E188" s="1">
        <v>43520</v>
      </c>
      <c r="F188" s="3">
        <f>YEAR(Table1[[#This Row],[StartDate]])</f>
        <v>2019</v>
      </c>
      <c r="G188" s="3">
        <f t="shared" si="18"/>
        <v>2</v>
      </c>
      <c r="H188" s="2">
        <f t="shared" ca="1" si="19"/>
        <v>46202</v>
      </c>
      <c r="J188">
        <f t="shared" ca="1" si="20"/>
        <v>7</v>
      </c>
      <c r="K188" t="str" cm="1">
        <f t="array" aca="1" ref="K188" ca="1">_xlfn.IFS(J188&lt;1, "New", J188&lt;3, _xleta.MID, J188&gt;=3, "Senior")</f>
        <v>Senior</v>
      </c>
      <c r="L188" t="s">
        <v>40</v>
      </c>
      <c r="M188" t="s">
        <v>1551</v>
      </c>
      <c r="N188" t="s">
        <v>1552</v>
      </c>
      <c r="O188" t="s">
        <v>85</v>
      </c>
      <c r="P188" t="s">
        <v>44</v>
      </c>
      <c r="Q188" t="s">
        <v>45</v>
      </c>
      <c r="R188" t="s">
        <v>87</v>
      </c>
      <c r="S188" t="str">
        <f t="shared" si="21"/>
        <v>B</v>
      </c>
      <c r="T188" t="s">
        <v>69</v>
      </c>
      <c r="U188" t="s">
        <v>48</v>
      </c>
      <c r="W188" t="s">
        <v>49</v>
      </c>
      <c r="X188" t="s">
        <v>126</v>
      </c>
      <c r="Y188" t="str">
        <f t="shared" si="22"/>
        <v>Field Operations</v>
      </c>
      <c r="Z188" t="s">
        <v>1553</v>
      </c>
      <c r="AA188" t="s">
        <v>51</v>
      </c>
      <c r="AB188" t="s">
        <v>115</v>
      </c>
      <c r="AC188" t="s">
        <v>73</v>
      </c>
      <c r="AD188">
        <v>9241</v>
      </c>
      <c r="AE188" t="s">
        <v>176</v>
      </c>
      <c r="AF188" t="s">
        <v>116</v>
      </c>
      <c r="AG188" t="s">
        <v>144</v>
      </c>
      <c r="AH188">
        <v>1</v>
      </c>
      <c r="AI188">
        <v>3613</v>
      </c>
      <c r="AJ188" t="str">
        <f t="shared" si="23"/>
        <v>61</v>
      </c>
      <c r="AK188" t="s">
        <v>1554</v>
      </c>
      <c r="AL188">
        <v>1</v>
      </c>
      <c r="AM188">
        <v>5</v>
      </c>
      <c r="AN188">
        <v>2</v>
      </c>
      <c r="AO188" s="1">
        <v>44842</v>
      </c>
      <c r="AP188" t="s">
        <v>75</v>
      </c>
      <c r="AQ188" t="s">
        <v>59</v>
      </c>
      <c r="AR188" t="s">
        <v>77</v>
      </c>
      <c r="AS188" t="s">
        <v>1555</v>
      </c>
      <c r="AT188" t="s">
        <v>1556</v>
      </c>
      <c r="AU188">
        <v>1</v>
      </c>
      <c r="AV188">
        <v>354.22</v>
      </c>
    </row>
    <row r="189" spans="1:48" x14ac:dyDescent="0.35">
      <c r="A189" t="s">
        <v>1557</v>
      </c>
      <c r="B189" t="str">
        <f t="shared" si="16"/>
        <v>B</v>
      </c>
      <c r="C189" t="s">
        <v>1558</v>
      </c>
      <c r="D189" t="str">
        <f t="shared" si="17"/>
        <v>Bridget Deleon</v>
      </c>
      <c r="E189" s="1">
        <v>43838</v>
      </c>
      <c r="F189" s="3">
        <f>YEAR(Table1[[#This Row],[StartDate]])</f>
        <v>2020</v>
      </c>
      <c r="G189" s="3">
        <f t="shared" si="18"/>
        <v>1</v>
      </c>
      <c r="H189" s="2">
        <f t="shared" ca="1" si="19"/>
        <v>46202</v>
      </c>
      <c r="I189" s="1">
        <v>44379</v>
      </c>
      <c r="J189" s="4">
        <f t="shared" ca="1" si="20"/>
        <v>6</v>
      </c>
      <c r="K189" s="4" t="str" cm="1">
        <f t="array" aca="1" ref="K189" ca="1">_xlfn.IFS(J189&lt;1, "New", J189&lt;3, _xleta.MID, J189&gt;=3, "Senior")</f>
        <v>Senior</v>
      </c>
      <c r="L189" t="s">
        <v>40</v>
      </c>
      <c r="M189" t="s">
        <v>1559</v>
      </c>
      <c r="N189" t="s">
        <v>1560</v>
      </c>
      <c r="O189" t="s">
        <v>125</v>
      </c>
      <c r="P189" t="s">
        <v>44</v>
      </c>
      <c r="Q189" t="s">
        <v>45</v>
      </c>
      <c r="R189" t="s">
        <v>87</v>
      </c>
      <c r="S189" t="str">
        <f t="shared" si="21"/>
        <v>B</v>
      </c>
      <c r="T189" t="s">
        <v>47</v>
      </c>
      <c r="U189" t="s">
        <v>248</v>
      </c>
      <c r="V189" t="s">
        <v>1561</v>
      </c>
      <c r="W189" t="s">
        <v>49</v>
      </c>
      <c r="X189" t="s">
        <v>250</v>
      </c>
      <c r="Y189" t="str">
        <f t="shared" si="22"/>
        <v>Project Management - Con</v>
      </c>
      <c r="Z189" t="s">
        <v>1562</v>
      </c>
      <c r="AA189" t="s">
        <v>51</v>
      </c>
      <c r="AB189" t="s">
        <v>1563</v>
      </c>
      <c r="AC189" t="s">
        <v>73</v>
      </c>
      <c r="AD189">
        <v>23691</v>
      </c>
      <c r="AE189" t="s">
        <v>54</v>
      </c>
      <c r="AF189" t="s">
        <v>116</v>
      </c>
      <c r="AG189" t="s">
        <v>56</v>
      </c>
      <c r="AH189">
        <v>2</v>
      </c>
      <c r="AI189">
        <v>3614</v>
      </c>
      <c r="AJ189" t="str">
        <f t="shared" si="23"/>
        <v>61</v>
      </c>
      <c r="AK189" s="2">
        <v>45023</v>
      </c>
      <c r="AL189">
        <v>4</v>
      </c>
      <c r="AM189">
        <v>5</v>
      </c>
      <c r="AN189">
        <v>1</v>
      </c>
      <c r="AO189" s="1">
        <v>45081</v>
      </c>
      <c r="AP189" t="s">
        <v>58</v>
      </c>
      <c r="AQ189" t="s">
        <v>76</v>
      </c>
      <c r="AR189" t="s">
        <v>130</v>
      </c>
      <c r="AS189" t="s">
        <v>1564</v>
      </c>
      <c r="AT189" t="s">
        <v>1565</v>
      </c>
      <c r="AU189">
        <v>3</v>
      </c>
      <c r="AV189">
        <v>868.85</v>
      </c>
    </row>
    <row r="190" spans="1:48" x14ac:dyDescent="0.35">
      <c r="A190" t="s">
        <v>1566</v>
      </c>
      <c r="B190" t="str">
        <f t="shared" si="16"/>
        <v>M</v>
      </c>
      <c r="C190" t="s">
        <v>1013</v>
      </c>
      <c r="D190" t="str">
        <f t="shared" si="17"/>
        <v>Martin Weber</v>
      </c>
      <c r="E190" s="1">
        <v>44329</v>
      </c>
      <c r="F190" s="3">
        <f>YEAR(Table1[[#This Row],[StartDate]])</f>
        <v>2021</v>
      </c>
      <c r="G190" s="3">
        <f t="shared" si="18"/>
        <v>5</v>
      </c>
      <c r="H190" s="2">
        <f t="shared" ca="1" si="19"/>
        <v>46202</v>
      </c>
      <c r="I190" s="1">
        <v>44826</v>
      </c>
      <c r="J190" s="4">
        <f t="shared" ca="1" si="20"/>
        <v>5</v>
      </c>
      <c r="K190" s="4" t="str" cm="1">
        <f t="array" aca="1" ref="K190" ca="1">_xlfn.IFS(J190&lt;1, "New", J190&lt;3, _xleta.MID, J190&gt;=3, "Senior")</f>
        <v>Senior</v>
      </c>
      <c r="L190" t="s">
        <v>40</v>
      </c>
      <c r="M190" t="s">
        <v>1567</v>
      </c>
      <c r="N190" t="s">
        <v>1568</v>
      </c>
      <c r="O190" t="s">
        <v>43</v>
      </c>
      <c r="P190" t="s">
        <v>283</v>
      </c>
      <c r="Q190" t="s">
        <v>86</v>
      </c>
      <c r="R190" t="s">
        <v>87</v>
      </c>
      <c r="S190" t="str">
        <f t="shared" si="21"/>
        <v>B</v>
      </c>
      <c r="T190" t="s">
        <v>69</v>
      </c>
      <c r="U190" t="s">
        <v>195</v>
      </c>
      <c r="V190" t="s">
        <v>1569</v>
      </c>
      <c r="W190" t="s">
        <v>49</v>
      </c>
      <c r="X190" t="s">
        <v>112</v>
      </c>
      <c r="Y190" t="str">
        <f t="shared" si="22"/>
        <v>General - Con</v>
      </c>
      <c r="Z190" t="s">
        <v>1570</v>
      </c>
      <c r="AA190" t="s">
        <v>51</v>
      </c>
      <c r="AB190" t="s">
        <v>355</v>
      </c>
      <c r="AC190" t="s">
        <v>73</v>
      </c>
      <c r="AD190">
        <v>74388</v>
      </c>
      <c r="AE190" t="s">
        <v>176</v>
      </c>
      <c r="AF190" t="s">
        <v>143</v>
      </c>
      <c r="AG190" t="s">
        <v>144</v>
      </c>
      <c r="AH190">
        <v>2</v>
      </c>
      <c r="AI190">
        <v>3615</v>
      </c>
      <c r="AJ190" t="str">
        <f t="shared" si="23"/>
        <v>61</v>
      </c>
      <c r="AK190" s="2">
        <v>45079</v>
      </c>
      <c r="AL190">
        <v>3</v>
      </c>
      <c r="AM190">
        <v>1</v>
      </c>
      <c r="AN190">
        <v>4</v>
      </c>
      <c r="AO190" s="1">
        <v>44912</v>
      </c>
      <c r="AP190" t="s">
        <v>221</v>
      </c>
      <c r="AQ190" t="s">
        <v>59</v>
      </c>
      <c r="AR190" t="s">
        <v>130</v>
      </c>
      <c r="AS190" t="s">
        <v>1571</v>
      </c>
      <c r="AT190" t="s">
        <v>1572</v>
      </c>
      <c r="AU190">
        <v>4</v>
      </c>
      <c r="AV190">
        <v>701.34</v>
      </c>
    </row>
    <row r="191" spans="1:48" x14ac:dyDescent="0.35">
      <c r="A191" t="s">
        <v>1573</v>
      </c>
      <c r="B191" t="str">
        <f t="shared" si="16"/>
        <v>R</v>
      </c>
      <c r="C191" t="s">
        <v>1574</v>
      </c>
      <c r="D191" t="str">
        <f t="shared" si="17"/>
        <v>Ruben Lewis</v>
      </c>
      <c r="E191" s="1">
        <v>44604</v>
      </c>
      <c r="F191" s="3">
        <f>YEAR(Table1[[#This Row],[StartDate]])</f>
        <v>2022</v>
      </c>
      <c r="G191" s="3">
        <f t="shared" si="18"/>
        <v>2</v>
      </c>
      <c r="H191" s="2">
        <f t="shared" ca="1" si="19"/>
        <v>46202</v>
      </c>
      <c r="J191">
        <f t="shared" ca="1" si="20"/>
        <v>4</v>
      </c>
      <c r="K191" t="str" cm="1">
        <f t="array" aca="1" ref="K191" ca="1">_xlfn.IFS(J191&lt;1, "New", J191&lt;3, _xleta.MID, J191&gt;=3, "Senior")</f>
        <v>Senior</v>
      </c>
      <c r="L191" t="s">
        <v>40</v>
      </c>
      <c r="M191" t="s">
        <v>1575</v>
      </c>
      <c r="N191" t="s">
        <v>1576</v>
      </c>
      <c r="O191" t="s">
        <v>184</v>
      </c>
      <c r="P191" t="s">
        <v>44</v>
      </c>
      <c r="Q191" t="s">
        <v>45</v>
      </c>
      <c r="R191" t="s">
        <v>46</v>
      </c>
      <c r="S191" t="str">
        <f t="shared" si="21"/>
        <v>C</v>
      </c>
      <c r="T191" t="s">
        <v>86</v>
      </c>
      <c r="U191" t="s">
        <v>48</v>
      </c>
      <c r="W191" t="s">
        <v>49</v>
      </c>
      <c r="X191" t="s">
        <v>112</v>
      </c>
      <c r="Y191" t="str">
        <f t="shared" si="22"/>
        <v>General - Con</v>
      </c>
      <c r="Z191" t="s">
        <v>1577</v>
      </c>
      <c r="AA191" t="s">
        <v>51</v>
      </c>
      <c r="AB191" t="s">
        <v>115</v>
      </c>
      <c r="AC191" t="s">
        <v>53</v>
      </c>
      <c r="AD191">
        <v>14234</v>
      </c>
      <c r="AE191" t="s">
        <v>74</v>
      </c>
      <c r="AF191" t="s">
        <v>116</v>
      </c>
      <c r="AG191" t="s">
        <v>56</v>
      </c>
      <c r="AH191">
        <v>4</v>
      </c>
      <c r="AI191">
        <v>3616</v>
      </c>
      <c r="AJ191" t="str">
        <f t="shared" si="23"/>
        <v>61</v>
      </c>
      <c r="AK191" s="2">
        <v>45024</v>
      </c>
      <c r="AL191">
        <v>1</v>
      </c>
      <c r="AM191">
        <v>1</v>
      </c>
      <c r="AN191">
        <v>1</v>
      </c>
      <c r="AO191" s="1">
        <v>44956</v>
      </c>
      <c r="AP191" t="s">
        <v>75</v>
      </c>
      <c r="AQ191" t="s">
        <v>59</v>
      </c>
      <c r="AR191" t="s">
        <v>77</v>
      </c>
      <c r="AS191" t="s">
        <v>1578</v>
      </c>
      <c r="AT191" t="s">
        <v>1579</v>
      </c>
      <c r="AU191">
        <v>4</v>
      </c>
      <c r="AV191">
        <v>134.93</v>
      </c>
    </row>
    <row r="192" spans="1:48" x14ac:dyDescent="0.35">
      <c r="A192" t="s">
        <v>1580</v>
      </c>
      <c r="B192" t="str">
        <f t="shared" si="16"/>
        <v>B</v>
      </c>
      <c r="C192" t="s">
        <v>1581</v>
      </c>
      <c r="D192" t="str">
        <f t="shared" si="17"/>
        <v>Bailey Collier</v>
      </c>
      <c r="E192" s="1">
        <v>44958</v>
      </c>
      <c r="F192" s="3">
        <f>YEAR(Table1[[#This Row],[StartDate]])</f>
        <v>2023</v>
      </c>
      <c r="G192" s="3">
        <f t="shared" si="18"/>
        <v>2</v>
      </c>
      <c r="H192" s="2">
        <f t="shared" ca="1" si="19"/>
        <v>46202</v>
      </c>
      <c r="J192">
        <f t="shared" ca="1" si="20"/>
        <v>3</v>
      </c>
      <c r="K192" t="str" cm="1">
        <f t="array" aca="1" ref="K192" ca="1">_xlfn.IFS(J192&lt;1, "New", J192&lt;3, _xleta.MID, J192&gt;=3, "Senior")</f>
        <v>Senior</v>
      </c>
      <c r="L192" t="s">
        <v>40</v>
      </c>
      <c r="M192" t="s">
        <v>1582</v>
      </c>
      <c r="N192" t="s">
        <v>1583</v>
      </c>
      <c r="O192" t="s">
        <v>67</v>
      </c>
      <c r="P192" t="s">
        <v>44</v>
      </c>
      <c r="Q192" t="s">
        <v>86</v>
      </c>
      <c r="R192" t="s">
        <v>46</v>
      </c>
      <c r="S192" t="str">
        <f t="shared" si="21"/>
        <v>C</v>
      </c>
      <c r="T192" t="s">
        <v>86</v>
      </c>
      <c r="U192" t="s">
        <v>48</v>
      </c>
      <c r="W192" t="s">
        <v>49</v>
      </c>
      <c r="X192" t="s">
        <v>459</v>
      </c>
      <c r="Y192" t="str">
        <f t="shared" si="22"/>
        <v>Wireline Construction</v>
      </c>
      <c r="Z192" t="s">
        <v>1584</v>
      </c>
      <c r="AA192" t="s">
        <v>51</v>
      </c>
      <c r="AB192" t="s">
        <v>209</v>
      </c>
      <c r="AC192" t="s">
        <v>53</v>
      </c>
      <c r="AD192">
        <v>37635</v>
      </c>
      <c r="AE192" t="s">
        <v>74</v>
      </c>
      <c r="AF192" t="s">
        <v>116</v>
      </c>
      <c r="AG192" t="s">
        <v>56</v>
      </c>
      <c r="AH192">
        <v>1</v>
      </c>
      <c r="AI192">
        <v>3617</v>
      </c>
      <c r="AJ192" t="str">
        <f t="shared" si="23"/>
        <v>61</v>
      </c>
      <c r="AK192" t="s">
        <v>1585</v>
      </c>
      <c r="AL192">
        <v>2</v>
      </c>
      <c r="AM192">
        <v>3</v>
      </c>
      <c r="AN192">
        <v>3</v>
      </c>
      <c r="AO192" s="1">
        <v>45025</v>
      </c>
      <c r="AP192" t="s">
        <v>75</v>
      </c>
      <c r="AQ192" t="s">
        <v>59</v>
      </c>
      <c r="AR192" t="s">
        <v>104</v>
      </c>
      <c r="AS192" t="s">
        <v>1586</v>
      </c>
      <c r="AT192" t="s">
        <v>1587</v>
      </c>
      <c r="AU192">
        <v>5</v>
      </c>
      <c r="AV192">
        <v>531.1</v>
      </c>
    </row>
    <row r="193" spans="1:48" x14ac:dyDescent="0.35">
      <c r="A193" t="s">
        <v>1588</v>
      </c>
      <c r="B193" t="str">
        <f t="shared" si="16"/>
        <v>C</v>
      </c>
      <c r="C193" t="s">
        <v>1589</v>
      </c>
      <c r="D193" t="str">
        <f t="shared" si="17"/>
        <v>Charlee Roth</v>
      </c>
      <c r="E193" s="1">
        <v>44961</v>
      </c>
      <c r="F193" s="3">
        <f>YEAR(Table1[[#This Row],[StartDate]])</f>
        <v>2023</v>
      </c>
      <c r="G193" s="3">
        <f t="shared" si="18"/>
        <v>2</v>
      </c>
      <c r="H193" s="2">
        <f t="shared" ca="1" si="19"/>
        <v>46202</v>
      </c>
      <c r="J193">
        <f t="shared" ca="1" si="20"/>
        <v>3</v>
      </c>
      <c r="K193" t="str" cm="1">
        <f t="array" aca="1" ref="K193" ca="1">_xlfn.IFS(J193&lt;1, "New", J193&lt;3, _xleta.MID, J193&gt;=3, "Senior")</f>
        <v>Senior</v>
      </c>
      <c r="L193" t="s">
        <v>40</v>
      </c>
      <c r="M193" t="s">
        <v>1590</v>
      </c>
      <c r="N193" t="s">
        <v>1591</v>
      </c>
      <c r="O193" t="s">
        <v>194</v>
      </c>
      <c r="P193" t="s">
        <v>44</v>
      </c>
      <c r="Q193" t="s">
        <v>69</v>
      </c>
      <c r="R193" t="s">
        <v>87</v>
      </c>
      <c r="S193" t="str">
        <f t="shared" si="21"/>
        <v>B</v>
      </c>
      <c r="T193" t="s">
        <v>47</v>
      </c>
      <c r="U193" t="s">
        <v>48</v>
      </c>
      <c r="W193" t="s">
        <v>49</v>
      </c>
      <c r="X193" t="s">
        <v>206</v>
      </c>
      <c r="Y193" t="str">
        <f t="shared" si="22"/>
        <v>Splicing</v>
      </c>
      <c r="Z193" s="2">
        <v>16197</v>
      </c>
      <c r="AA193" t="s">
        <v>51</v>
      </c>
      <c r="AB193" t="s">
        <v>209</v>
      </c>
      <c r="AC193" t="s">
        <v>73</v>
      </c>
      <c r="AD193">
        <v>13186</v>
      </c>
      <c r="AE193" t="s">
        <v>129</v>
      </c>
      <c r="AF193" t="s">
        <v>116</v>
      </c>
      <c r="AG193" t="s">
        <v>56</v>
      </c>
      <c r="AH193">
        <v>3</v>
      </c>
      <c r="AI193">
        <v>3618</v>
      </c>
      <c r="AJ193" t="str">
        <f t="shared" si="23"/>
        <v>61</v>
      </c>
      <c r="AK193" s="2">
        <v>44724</v>
      </c>
      <c r="AL193">
        <v>3</v>
      </c>
      <c r="AM193">
        <v>4</v>
      </c>
      <c r="AN193">
        <v>5</v>
      </c>
      <c r="AO193" s="1">
        <v>44921</v>
      </c>
      <c r="AP193" t="s">
        <v>58</v>
      </c>
      <c r="AQ193" t="s">
        <v>76</v>
      </c>
      <c r="AR193" t="s">
        <v>130</v>
      </c>
      <c r="AS193" t="s">
        <v>1592</v>
      </c>
      <c r="AT193" t="s">
        <v>1593</v>
      </c>
      <c r="AU193">
        <v>3</v>
      </c>
      <c r="AV193">
        <v>609.29999999999995</v>
      </c>
    </row>
    <row r="194" spans="1:48" x14ac:dyDescent="0.35">
      <c r="A194" t="s">
        <v>1594</v>
      </c>
      <c r="B194" t="str">
        <f t="shared" ref="B194:B257" si="24">LEFT(A194,1)</f>
        <v>K</v>
      </c>
      <c r="C194" t="s">
        <v>1595</v>
      </c>
      <c r="D194" t="str">
        <f t="shared" ref="D194:D257" si="25">_xlfn.TEXTJOIN(" ",TRUE,A194,C194)</f>
        <v>Karissa Bowers</v>
      </c>
      <c r="E194" s="1">
        <v>45008</v>
      </c>
      <c r="F194" s="3">
        <f>YEAR(Table1[[#This Row],[StartDate]])</f>
        <v>2023</v>
      </c>
      <c r="G194" s="3">
        <f t="shared" ref="G194:G257" si="26">MONTH(E194)</f>
        <v>3</v>
      </c>
      <c r="H194" s="2">
        <f t="shared" ref="H194:H257" ca="1" si="27">TODAY()</f>
        <v>46202</v>
      </c>
      <c r="I194" s="1">
        <v>45047</v>
      </c>
      <c r="J194" s="4">
        <f t="shared" ref="J194:J257" ca="1" si="28">DATEDIF(E194, TODAY(), "y")</f>
        <v>3</v>
      </c>
      <c r="K194" s="4" t="str" cm="1">
        <f t="array" aca="1" ref="K194" ca="1">_xlfn.IFS(J194&lt;1, "New", J194&lt;3, _xleta.MID, J194&gt;=3, "Senior")</f>
        <v>Senior</v>
      </c>
      <c r="L194" t="s">
        <v>40</v>
      </c>
      <c r="M194" t="s">
        <v>1596</v>
      </c>
      <c r="N194" t="s">
        <v>1597</v>
      </c>
      <c r="O194" t="s">
        <v>111</v>
      </c>
      <c r="P194" t="s">
        <v>44</v>
      </c>
      <c r="Q194" t="s">
        <v>86</v>
      </c>
      <c r="R194" t="s">
        <v>68</v>
      </c>
      <c r="S194" t="str">
        <f t="shared" ref="S194:S257" si="29">RIGHT(R194,1)</f>
        <v>A</v>
      </c>
      <c r="T194" t="s">
        <v>86</v>
      </c>
      <c r="U194" t="s">
        <v>138</v>
      </c>
      <c r="V194" t="s">
        <v>1598</v>
      </c>
      <c r="W194" t="s">
        <v>49</v>
      </c>
      <c r="X194" t="s">
        <v>112</v>
      </c>
      <c r="Y194" t="str">
        <f t="shared" ref="Y194:Y257" si="30">PROPER(X194)</f>
        <v>General - Con</v>
      </c>
      <c r="Z194" t="s">
        <v>1599</v>
      </c>
      <c r="AA194" t="s">
        <v>51</v>
      </c>
      <c r="AB194" t="s">
        <v>142</v>
      </c>
      <c r="AC194" t="s">
        <v>73</v>
      </c>
      <c r="AD194">
        <v>76278</v>
      </c>
      <c r="AE194" t="s">
        <v>176</v>
      </c>
      <c r="AF194" t="s">
        <v>116</v>
      </c>
      <c r="AG194" t="s">
        <v>56</v>
      </c>
      <c r="AH194">
        <v>3</v>
      </c>
      <c r="AI194">
        <v>3619</v>
      </c>
      <c r="AJ194" t="str">
        <f t="shared" ref="AJ194:AJ257" si="31">MID(AI194,2,2)</f>
        <v>61</v>
      </c>
      <c r="AK194" t="s">
        <v>483</v>
      </c>
      <c r="AL194">
        <v>1</v>
      </c>
      <c r="AM194">
        <v>5</v>
      </c>
      <c r="AN194">
        <v>2</v>
      </c>
      <c r="AO194" s="1">
        <v>44875</v>
      </c>
      <c r="AP194" t="s">
        <v>103</v>
      </c>
      <c r="AQ194" t="s">
        <v>59</v>
      </c>
      <c r="AR194" t="s">
        <v>130</v>
      </c>
      <c r="AS194" t="s">
        <v>1600</v>
      </c>
      <c r="AT194" t="s">
        <v>1601</v>
      </c>
      <c r="AU194">
        <v>2</v>
      </c>
      <c r="AV194">
        <v>656.68</v>
      </c>
    </row>
    <row r="195" spans="1:48" x14ac:dyDescent="0.35">
      <c r="A195" t="s">
        <v>1602</v>
      </c>
      <c r="B195" t="str">
        <f t="shared" si="24"/>
        <v>N</v>
      </c>
      <c r="C195" t="s">
        <v>1603</v>
      </c>
      <c r="D195" t="str">
        <f t="shared" si="25"/>
        <v>Noel Ramirez</v>
      </c>
      <c r="E195" s="1">
        <v>45007</v>
      </c>
      <c r="F195" s="3">
        <f>YEAR(Table1[[#This Row],[StartDate]])</f>
        <v>2023</v>
      </c>
      <c r="G195" s="3">
        <f t="shared" si="26"/>
        <v>3</v>
      </c>
      <c r="H195" s="2">
        <f t="shared" ca="1" si="27"/>
        <v>46202</v>
      </c>
      <c r="I195" s="1">
        <v>45121</v>
      </c>
      <c r="J195" s="4">
        <f t="shared" ca="1" si="28"/>
        <v>3</v>
      </c>
      <c r="K195" s="4" t="str" cm="1">
        <f t="array" aca="1" ref="K195" ca="1">_xlfn.IFS(J195&lt;1, "New", J195&lt;3, _xleta.MID, J195&gt;=3, "Senior")</f>
        <v>Senior</v>
      </c>
      <c r="L195" t="s">
        <v>40</v>
      </c>
      <c r="M195" t="s">
        <v>1604</v>
      </c>
      <c r="N195" t="s">
        <v>1605</v>
      </c>
      <c r="O195" t="s">
        <v>237</v>
      </c>
      <c r="P195" t="s">
        <v>44</v>
      </c>
      <c r="Q195" t="s">
        <v>69</v>
      </c>
      <c r="R195" t="s">
        <v>68</v>
      </c>
      <c r="S195" t="str">
        <f t="shared" si="29"/>
        <v>A</v>
      </c>
      <c r="T195" t="s">
        <v>47</v>
      </c>
      <c r="U195" t="s">
        <v>138</v>
      </c>
      <c r="V195" t="s">
        <v>1606</v>
      </c>
      <c r="W195" t="s">
        <v>49</v>
      </c>
      <c r="X195" t="s">
        <v>140</v>
      </c>
      <c r="Y195" t="str">
        <f t="shared" si="30"/>
        <v>General - Eng</v>
      </c>
      <c r="Z195" s="2">
        <v>34678</v>
      </c>
      <c r="AA195" t="s">
        <v>51</v>
      </c>
      <c r="AB195" t="s">
        <v>293</v>
      </c>
      <c r="AC195" t="s">
        <v>73</v>
      </c>
      <c r="AD195">
        <v>77580</v>
      </c>
      <c r="AE195" t="s">
        <v>74</v>
      </c>
      <c r="AF195" t="s">
        <v>116</v>
      </c>
      <c r="AG195" t="s">
        <v>56</v>
      </c>
      <c r="AH195">
        <v>2</v>
      </c>
      <c r="AI195">
        <v>3620</v>
      </c>
      <c r="AJ195" t="str">
        <f t="shared" si="31"/>
        <v>62</v>
      </c>
      <c r="AK195" t="s">
        <v>1324</v>
      </c>
      <c r="AL195">
        <v>1</v>
      </c>
      <c r="AM195">
        <v>2</v>
      </c>
      <c r="AN195">
        <v>2</v>
      </c>
      <c r="AO195" s="1">
        <v>44915</v>
      </c>
      <c r="AP195" t="s">
        <v>118</v>
      </c>
      <c r="AQ195" t="s">
        <v>59</v>
      </c>
      <c r="AR195" t="s">
        <v>104</v>
      </c>
      <c r="AS195" t="s">
        <v>1607</v>
      </c>
      <c r="AT195" t="s">
        <v>1608</v>
      </c>
      <c r="AU195">
        <v>3</v>
      </c>
      <c r="AV195">
        <v>654.22</v>
      </c>
    </row>
    <row r="196" spans="1:48" x14ac:dyDescent="0.35">
      <c r="A196" t="s">
        <v>1609</v>
      </c>
      <c r="B196" t="str">
        <f t="shared" si="24"/>
        <v>V</v>
      </c>
      <c r="C196" t="s">
        <v>1610</v>
      </c>
      <c r="D196" t="str">
        <f t="shared" si="25"/>
        <v>Victoria Franco</v>
      </c>
      <c r="E196" s="1">
        <v>43432</v>
      </c>
      <c r="F196" s="3">
        <f>YEAR(Table1[[#This Row],[StartDate]])</f>
        <v>2018</v>
      </c>
      <c r="G196" s="3">
        <f t="shared" si="26"/>
        <v>11</v>
      </c>
      <c r="H196" s="2">
        <f t="shared" ca="1" si="27"/>
        <v>46202</v>
      </c>
      <c r="J196">
        <f t="shared" ca="1" si="28"/>
        <v>7</v>
      </c>
      <c r="K196" t="str" cm="1">
        <f t="array" aca="1" ref="K196" ca="1">_xlfn.IFS(J196&lt;1, "New", J196&lt;3, _xleta.MID, J196&gt;=3, "Senior")</f>
        <v>Senior</v>
      </c>
      <c r="L196" t="s">
        <v>40</v>
      </c>
      <c r="M196" t="s">
        <v>1611</v>
      </c>
      <c r="N196" t="s">
        <v>1612</v>
      </c>
      <c r="O196" t="s">
        <v>137</v>
      </c>
      <c r="P196" t="s">
        <v>44</v>
      </c>
      <c r="Q196" t="s">
        <v>45</v>
      </c>
      <c r="R196" t="s">
        <v>68</v>
      </c>
      <c r="S196" t="str">
        <f t="shared" si="29"/>
        <v>A</v>
      </c>
      <c r="T196" t="s">
        <v>86</v>
      </c>
      <c r="U196" t="s">
        <v>48</v>
      </c>
      <c r="W196" t="s">
        <v>49</v>
      </c>
      <c r="X196" t="s">
        <v>950</v>
      </c>
      <c r="Y196" t="str">
        <f t="shared" si="30"/>
        <v>Wireless</v>
      </c>
      <c r="Z196" s="2">
        <v>35682</v>
      </c>
      <c r="AA196" t="s">
        <v>51</v>
      </c>
      <c r="AB196" t="s">
        <v>115</v>
      </c>
      <c r="AC196" t="s">
        <v>73</v>
      </c>
      <c r="AD196">
        <v>15586</v>
      </c>
      <c r="AE196" t="s">
        <v>54</v>
      </c>
      <c r="AF196" t="s">
        <v>116</v>
      </c>
      <c r="AG196" t="s">
        <v>56</v>
      </c>
      <c r="AH196">
        <v>2</v>
      </c>
      <c r="AI196">
        <v>3621</v>
      </c>
      <c r="AJ196" t="str">
        <f t="shared" si="31"/>
        <v>62</v>
      </c>
      <c r="AK196" t="s">
        <v>1613</v>
      </c>
      <c r="AL196">
        <v>2</v>
      </c>
      <c r="AM196">
        <v>3</v>
      </c>
      <c r="AN196">
        <v>2</v>
      </c>
      <c r="AO196" s="1">
        <v>45122</v>
      </c>
      <c r="AP196" t="s">
        <v>58</v>
      </c>
      <c r="AQ196" t="s">
        <v>76</v>
      </c>
      <c r="AR196" t="s">
        <v>130</v>
      </c>
      <c r="AS196" t="s">
        <v>1614</v>
      </c>
      <c r="AT196" t="s">
        <v>1615</v>
      </c>
      <c r="AU196">
        <v>3</v>
      </c>
      <c r="AV196">
        <v>879.89</v>
      </c>
    </row>
    <row r="197" spans="1:48" x14ac:dyDescent="0.35">
      <c r="A197" t="s">
        <v>1616</v>
      </c>
      <c r="B197" t="str">
        <f t="shared" si="24"/>
        <v>D</v>
      </c>
      <c r="C197" t="s">
        <v>1617</v>
      </c>
      <c r="D197" t="str">
        <f t="shared" si="25"/>
        <v>Danika Fleming</v>
      </c>
      <c r="E197" s="1">
        <v>44021</v>
      </c>
      <c r="F197" s="3">
        <f>YEAR(Table1[[#This Row],[StartDate]])</f>
        <v>2020</v>
      </c>
      <c r="G197" s="3">
        <f t="shared" si="26"/>
        <v>7</v>
      </c>
      <c r="H197" s="2">
        <f t="shared" ca="1" si="27"/>
        <v>46202</v>
      </c>
      <c r="I197" s="1">
        <v>44387</v>
      </c>
      <c r="J197" s="4">
        <f t="shared" ca="1" si="28"/>
        <v>5</v>
      </c>
      <c r="K197" s="4" t="str" cm="1">
        <f t="array" aca="1" ref="K197" ca="1">_xlfn.IFS(J197&lt;1, "New", J197&lt;3, _xleta.MID, J197&gt;=3, "Senior")</f>
        <v>Senior</v>
      </c>
      <c r="L197" t="s">
        <v>1167</v>
      </c>
      <c r="M197" t="s">
        <v>1618</v>
      </c>
      <c r="N197" t="s">
        <v>1619</v>
      </c>
      <c r="O197" t="s">
        <v>184</v>
      </c>
      <c r="P197" t="s">
        <v>44</v>
      </c>
      <c r="Q197" t="s">
        <v>69</v>
      </c>
      <c r="R197" t="s">
        <v>68</v>
      </c>
      <c r="S197" t="str">
        <f t="shared" si="29"/>
        <v>A</v>
      </c>
      <c r="T197" t="s">
        <v>47</v>
      </c>
      <c r="U197" t="s">
        <v>174</v>
      </c>
      <c r="V197" t="s">
        <v>1620</v>
      </c>
      <c r="W197" t="s">
        <v>49</v>
      </c>
      <c r="X197" t="s">
        <v>126</v>
      </c>
      <c r="Y197" t="str">
        <f t="shared" si="30"/>
        <v>Field Operations</v>
      </c>
      <c r="Z197" t="s">
        <v>1621</v>
      </c>
      <c r="AA197" t="s">
        <v>51</v>
      </c>
      <c r="AB197" t="s">
        <v>115</v>
      </c>
      <c r="AC197" t="s">
        <v>53</v>
      </c>
      <c r="AD197">
        <v>75607</v>
      </c>
      <c r="AE197" t="s">
        <v>74</v>
      </c>
      <c r="AF197" t="s">
        <v>143</v>
      </c>
      <c r="AG197" t="s">
        <v>56</v>
      </c>
      <c r="AH197">
        <v>3</v>
      </c>
      <c r="AI197">
        <v>3622</v>
      </c>
      <c r="AJ197" t="str">
        <f t="shared" si="31"/>
        <v>62</v>
      </c>
      <c r="AK197" t="s">
        <v>490</v>
      </c>
      <c r="AL197">
        <v>3</v>
      </c>
      <c r="AM197">
        <v>1</v>
      </c>
      <c r="AN197">
        <v>5</v>
      </c>
      <c r="AO197" s="1">
        <v>45057</v>
      </c>
      <c r="AP197" t="s">
        <v>103</v>
      </c>
      <c r="AQ197" t="s">
        <v>76</v>
      </c>
      <c r="AR197" t="s">
        <v>104</v>
      </c>
      <c r="AS197" t="s">
        <v>1622</v>
      </c>
      <c r="AT197" t="s">
        <v>1623</v>
      </c>
      <c r="AU197">
        <v>1</v>
      </c>
      <c r="AV197">
        <v>977.23</v>
      </c>
    </row>
    <row r="198" spans="1:48" x14ac:dyDescent="0.35">
      <c r="A198" t="s">
        <v>861</v>
      </c>
      <c r="B198" t="str">
        <f t="shared" si="24"/>
        <v>J</v>
      </c>
      <c r="C198" t="s">
        <v>1624</v>
      </c>
      <c r="D198" t="str">
        <f t="shared" si="25"/>
        <v>Jocelyn Kline</v>
      </c>
      <c r="E198" s="1">
        <v>43507</v>
      </c>
      <c r="F198" s="3">
        <f>YEAR(Table1[[#This Row],[StartDate]])</f>
        <v>2019</v>
      </c>
      <c r="G198" s="3">
        <f t="shared" si="26"/>
        <v>2</v>
      </c>
      <c r="H198" s="2">
        <f t="shared" ca="1" si="27"/>
        <v>46202</v>
      </c>
      <c r="J198">
        <f t="shared" ca="1" si="28"/>
        <v>7</v>
      </c>
      <c r="K198" t="str" cm="1">
        <f t="array" aca="1" ref="K198" ca="1">_xlfn.IFS(J198&lt;1, "New", J198&lt;3, _xleta.MID, J198&gt;=3, "Senior")</f>
        <v>Senior</v>
      </c>
      <c r="L198" t="s">
        <v>1167</v>
      </c>
      <c r="M198" t="s">
        <v>1625</v>
      </c>
      <c r="N198" t="s">
        <v>1626</v>
      </c>
      <c r="O198" t="s">
        <v>67</v>
      </c>
      <c r="P198" t="s">
        <v>44</v>
      </c>
      <c r="Q198" t="s">
        <v>69</v>
      </c>
      <c r="R198" t="s">
        <v>68</v>
      </c>
      <c r="S198" t="str">
        <f t="shared" si="29"/>
        <v>A</v>
      </c>
      <c r="T198" t="s">
        <v>86</v>
      </c>
      <c r="U198" t="s">
        <v>48</v>
      </c>
      <c r="W198" t="s">
        <v>49</v>
      </c>
      <c r="X198" t="s">
        <v>153</v>
      </c>
      <c r="Y198" t="str">
        <f t="shared" si="30"/>
        <v>Engineers</v>
      </c>
      <c r="Z198" t="s">
        <v>1627</v>
      </c>
      <c r="AA198" t="s">
        <v>51</v>
      </c>
      <c r="AB198" t="s">
        <v>155</v>
      </c>
      <c r="AC198" t="s">
        <v>53</v>
      </c>
      <c r="AD198">
        <v>47289</v>
      </c>
      <c r="AE198" t="s">
        <v>176</v>
      </c>
      <c r="AF198" t="s">
        <v>143</v>
      </c>
      <c r="AG198" t="s">
        <v>56</v>
      </c>
      <c r="AH198">
        <v>3</v>
      </c>
      <c r="AI198">
        <v>3623</v>
      </c>
      <c r="AJ198" t="str">
        <f t="shared" si="31"/>
        <v>62</v>
      </c>
      <c r="AK198" s="2">
        <v>44663</v>
      </c>
      <c r="AL198">
        <v>2</v>
      </c>
      <c r="AM198">
        <v>2</v>
      </c>
      <c r="AN198">
        <v>5</v>
      </c>
      <c r="AO198" s="1">
        <v>45141</v>
      </c>
      <c r="AP198" t="s">
        <v>103</v>
      </c>
      <c r="AQ198" t="s">
        <v>76</v>
      </c>
      <c r="AR198" t="s">
        <v>104</v>
      </c>
      <c r="AS198" t="s">
        <v>1628</v>
      </c>
      <c r="AT198" t="s">
        <v>1629</v>
      </c>
      <c r="AU198">
        <v>2</v>
      </c>
      <c r="AV198">
        <v>763.37</v>
      </c>
    </row>
    <row r="199" spans="1:48" x14ac:dyDescent="0.35">
      <c r="A199" t="s">
        <v>1630</v>
      </c>
      <c r="B199" t="str">
        <f t="shared" si="24"/>
        <v>C</v>
      </c>
      <c r="C199" t="s">
        <v>1631</v>
      </c>
      <c r="D199" t="str">
        <f t="shared" si="25"/>
        <v>Cesar Higgins</v>
      </c>
      <c r="E199" s="1">
        <v>43839</v>
      </c>
      <c r="F199" s="3">
        <f>YEAR(Table1[[#This Row],[StartDate]])</f>
        <v>2020</v>
      </c>
      <c r="G199" s="3">
        <f t="shared" si="26"/>
        <v>1</v>
      </c>
      <c r="H199" s="2">
        <f t="shared" ca="1" si="27"/>
        <v>46202</v>
      </c>
      <c r="J199">
        <f t="shared" ca="1" si="28"/>
        <v>6</v>
      </c>
      <c r="K199" t="str" cm="1">
        <f t="array" aca="1" ref="K199" ca="1">_xlfn.IFS(J199&lt;1, "New", J199&lt;3, _xleta.MID, J199&gt;=3, "Senior")</f>
        <v>Senior</v>
      </c>
      <c r="L199" t="s">
        <v>1167</v>
      </c>
      <c r="M199" t="s">
        <v>1632</v>
      </c>
      <c r="N199" t="s">
        <v>1633</v>
      </c>
      <c r="O199" t="s">
        <v>194</v>
      </c>
      <c r="P199" t="s">
        <v>44</v>
      </c>
      <c r="Q199" t="s">
        <v>69</v>
      </c>
      <c r="R199" t="s">
        <v>87</v>
      </c>
      <c r="S199" t="str">
        <f t="shared" si="29"/>
        <v>B</v>
      </c>
      <c r="T199" t="s">
        <v>69</v>
      </c>
      <c r="U199" t="s">
        <v>48</v>
      </c>
      <c r="W199" t="s">
        <v>49</v>
      </c>
      <c r="X199" t="s">
        <v>1634</v>
      </c>
      <c r="Y199" t="str">
        <f t="shared" si="30"/>
        <v>Technology / It</v>
      </c>
      <c r="Z199" s="2">
        <v>35157</v>
      </c>
      <c r="AA199" t="s">
        <v>51</v>
      </c>
      <c r="AB199" t="s">
        <v>155</v>
      </c>
      <c r="AC199" t="s">
        <v>53</v>
      </c>
      <c r="AD199">
        <v>85711</v>
      </c>
      <c r="AE199" t="s">
        <v>176</v>
      </c>
      <c r="AF199" t="s">
        <v>116</v>
      </c>
      <c r="AG199" t="s">
        <v>56</v>
      </c>
      <c r="AH199">
        <v>4</v>
      </c>
      <c r="AI199">
        <v>3624</v>
      </c>
      <c r="AJ199" t="str">
        <f t="shared" si="31"/>
        <v>62</v>
      </c>
      <c r="AK199" s="2">
        <v>45170</v>
      </c>
      <c r="AL199">
        <v>2</v>
      </c>
      <c r="AM199">
        <v>2</v>
      </c>
      <c r="AN199">
        <v>2</v>
      </c>
      <c r="AO199" s="1">
        <v>45021</v>
      </c>
      <c r="AP199" t="s">
        <v>221</v>
      </c>
      <c r="AQ199" t="s">
        <v>76</v>
      </c>
      <c r="AR199" t="s">
        <v>130</v>
      </c>
      <c r="AS199" t="s">
        <v>1635</v>
      </c>
      <c r="AT199" t="s">
        <v>1636</v>
      </c>
      <c r="AU199">
        <v>5</v>
      </c>
      <c r="AV199">
        <v>962.13</v>
      </c>
    </row>
    <row r="200" spans="1:48" x14ac:dyDescent="0.35">
      <c r="A200" t="s">
        <v>1637</v>
      </c>
      <c r="B200" t="str">
        <f t="shared" si="24"/>
        <v>G</v>
      </c>
      <c r="C200" t="s">
        <v>413</v>
      </c>
      <c r="D200" t="str">
        <f t="shared" si="25"/>
        <v>Gabriel Dodson</v>
      </c>
      <c r="E200" s="1">
        <v>44511</v>
      </c>
      <c r="F200" s="3">
        <f>YEAR(Table1[[#This Row],[StartDate]])</f>
        <v>2021</v>
      </c>
      <c r="G200" s="3">
        <f t="shared" si="26"/>
        <v>11</v>
      </c>
      <c r="H200" s="2">
        <f t="shared" ca="1" si="27"/>
        <v>46202</v>
      </c>
      <c r="I200" s="1">
        <v>44773</v>
      </c>
      <c r="J200" s="4">
        <f t="shared" ca="1" si="28"/>
        <v>4</v>
      </c>
      <c r="K200" s="4" t="str" cm="1">
        <f t="array" aca="1" ref="K200" ca="1">_xlfn.IFS(J200&lt;1, "New", J200&lt;3, _xleta.MID, J200&gt;=3, "Senior")</f>
        <v>Senior</v>
      </c>
      <c r="L200" t="s">
        <v>1167</v>
      </c>
      <c r="M200" t="s">
        <v>1638</v>
      </c>
      <c r="N200" t="s">
        <v>1639</v>
      </c>
      <c r="O200" t="s">
        <v>111</v>
      </c>
      <c r="P200" t="s">
        <v>1194</v>
      </c>
      <c r="Q200" t="s">
        <v>45</v>
      </c>
      <c r="R200" t="s">
        <v>87</v>
      </c>
      <c r="S200" t="str">
        <f t="shared" si="29"/>
        <v>B</v>
      </c>
      <c r="T200" t="s">
        <v>69</v>
      </c>
      <c r="U200" t="s">
        <v>174</v>
      </c>
      <c r="V200" t="s">
        <v>1640</v>
      </c>
      <c r="W200" t="s">
        <v>49</v>
      </c>
      <c r="X200" t="s">
        <v>153</v>
      </c>
      <c r="Y200" t="str">
        <f t="shared" si="30"/>
        <v>Engineers</v>
      </c>
      <c r="Z200" t="s">
        <v>1641</v>
      </c>
      <c r="AA200" t="s">
        <v>51</v>
      </c>
      <c r="AB200" t="s">
        <v>155</v>
      </c>
      <c r="AC200" t="s">
        <v>53</v>
      </c>
      <c r="AD200">
        <v>54392</v>
      </c>
      <c r="AE200" t="s">
        <v>176</v>
      </c>
      <c r="AF200" t="s">
        <v>101</v>
      </c>
      <c r="AG200" t="s">
        <v>56</v>
      </c>
      <c r="AH200">
        <v>5</v>
      </c>
      <c r="AI200">
        <v>3625</v>
      </c>
      <c r="AJ200" t="str">
        <f t="shared" si="31"/>
        <v>62</v>
      </c>
      <c r="AK200" t="s">
        <v>1642</v>
      </c>
      <c r="AL200">
        <v>5</v>
      </c>
      <c r="AM200">
        <v>2</v>
      </c>
      <c r="AN200">
        <v>4</v>
      </c>
      <c r="AO200" s="1">
        <v>45011</v>
      </c>
      <c r="AP200" t="s">
        <v>118</v>
      </c>
      <c r="AQ200" t="s">
        <v>76</v>
      </c>
      <c r="AR200" t="s">
        <v>77</v>
      </c>
      <c r="AS200" t="s">
        <v>1643</v>
      </c>
      <c r="AT200" t="s">
        <v>1644</v>
      </c>
      <c r="AU200">
        <v>2</v>
      </c>
      <c r="AV200">
        <v>617.27</v>
      </c>
    </row>
    <row r="201" spans="1:48" x14ac:dyDescent="0.35">
      <c r="A201" t="s">
        <v>1645</v>
      </c>
      <c r="B201" t="str">
        <f t="shared" si="24"/>
        <v>R</v>
      </c>
      <c r="C201" t="s">
        <v>1646</v>
      </c>
      <c r="D201" t="str">
        <f t="shared" si="25"/>
        <v>Raphael Sandoval</v>
      </c>
      <c r="E201" s="1">
        <v>44331</v>
      </c>
      <c r="F201" s="3">
        <f>YEAR(Table1[[#This Row],[StartDate]])</f>
        <v>2021</v>
      </c>
      <c r="G201" s="3">
        <f t="shared" si="26"/>
        <v>5</v>
      </c>
      <c r="H201" s="2">
        <f t="shared" ca="1" si="27"/>
        <v>46202</v>
      </c>
      <c r="J201">
        <f t="shared" ca="1" si="28"/>
        <v>5</v>
      </c>
      <c r="K201" t="str" cm="1">
        <f t="array" aca="1" ref="K201" ca="1">_xlfn.IFS(J201&lt;1, "New", J201&lt;3, _xleta.MID, J201&gt;=3, "Senior")</f>
        <v>Senior</v>
      </c>
      <c r="L201" t="s">
        <v>1167</v>
      </c>
      <c r="M201" t="s">
        <v>1647</v>
      </c>
      <c r="N201" t="s">
        <v>1648</v>
      </c>
      <c r="O201" t="s">
        <v>237</v>
      </c>
      <c r="P201" t="s">
        <v>44</v>
      </c>
      <c r="Q201" t="s">
        <v>86</v>
      </c>
      <c r="R201" t="s">
        <v>87</v>
      </c>
      <c r="S201" t="str">
        <f t="shared" si="29"/>
        <v>B</v>
      </c>
      <c r="T201" t="s">
        <v>47</v>
      </c>
      <c r="U201" t="s">
        <v>48</v>
      </c>
      <c r="W201" t="s">
        <v>49</v>
      </c>
      <c r="X201" t="s">
        <v>126</v>
      </c>
      <c r="Y201" t="str">
        <f t="shared" si="30"/>
        <v>Field Operations</v>
      </c>
      <c r="Z201" t="s">
        <v>1649</v>
      </c>
      <c r="AA201" t="s">
        <v>51</v>
      </c>
      <c r="AB201" t="s">
        <v>327</v>
      </c>
      <c r="AC201" t="s">
        <v>53</v>
      </c>
      <c r="AD201">
        <v>61825</v>
      </c>
      <c r="AE201" t="s">
        <v>176</v>
      </c>
      <c r="AF201" t="s">
        <v>101</v>
      </c>
      <c r="AG201" t="s">
        <v>56</v>
      </c>
      <c r="AH201">
        <v>2</v>
      </c>
      <c r="AI201">
        <v>3626</v>
      </c>
      <c r="AJ201" t="str">
        <f t="shared" si="31"/>
        <v>62</v>
      </c>
      <c r="AK201" t="s">
        <v>943</v>
      </c>
      <c r="AL201">
        <v>2</v>
      </c>
      <c r="AM201">
        <v>5</v>
      </c>
      <c r="AN201">
        <v>1</v>
      </c>
      <c r="AO201" s="1">
        <v>44829</v>
      </c>
      <c r="AP201" t="s">
        <v>221</v>
      </c>
      <c r="AQ201" t="s">
        <v>59</v>
      </c>
      <c r="AR201" t="s">
        <v>60</v>
      </c>
      <c r="AS201" t="s">
        <v>1650</v>
      </c>
      <c r="AT201" t="s">
        <v>1651</v>
      </c>
      <c r="AU201">
        <v>2</v>
      </c>
      <c r="AV201">
        <v>559.78</v>
      </c>
    </row>
    <row r="202" spans="1:48" x14ac:dyDescent="0.35">
      <c r="A202" t="s">
        <v>1652</v>
      </c>
      <c r="B202" t="str">
        <f t="shared" si="24"/>
        <v>R</v>
      </c>
      <c r="C202" t="s">
        <v>1653</v>
      </c>
      <c r="D202" t="str">
        <f t="shared" si="25"/>
        <v>Ruth Harrell</v>
      </c>
      <c r="E202" s="1">
        <v>43698</v>
      </c>
      <c r="F202" s="3">
        <f>YEAR(Table1[[#This Row],[StartDate]])</f>
        <v>2019</v>
      </c>
      <c r="G202" s="3">
        <f t="shared" si="26"/>
        <v>8</v>
      </c>
      <c r="H202" s="2">
        <f t="shared" ca="1" si="27"/>
        <v>46202</v>
      </c>
      <c r="I202" s="1">
        <v>44862</v>
      </c>
      <c r="J202" s="4">
        <f t="shared" ca="1" si="28"/>
        <v>6</v>
      </c>
      <c r="K202" s="4" t="str" cm="1">
        <f t="array" aca="1" ref="K202" ca="1">_xlfn.IFS(J202&lt;1, "New", J202&lt;3, _xleta.MID, J202&gt;=3, "Senior")</f>
        <v>Senior</v>
      </c>
      <c r="L202" t="s">
        <v>1167</v>
      </c>
      <c r="M202" t="s">
        <v>1654</v>
      </c>
      <c r="N202" t="s">
        <v>1655</v>
      </c>
      <c r="O202" t="s">
        <v>137</v>
      </c>
      <c r="P202" t="s">
        <v>1194</v>
      </c>
      <c r="Q202" t="s">
        <v>45</v>
      </c>
      <c r="R202" t="s">
        <v>46</v>
      </c>
      <c r="S202" t="str">
        <f t="shared" si="29"/>
        <v>C</v>
      </c>
      <c r="T202" t="s">
        <v>86</v>
      </c>
      <c r="U202" t="s">
        <v>174</v>
      </c>
      <c r="V202" t="s">
        <v>1656</v>
      </c>
      <c r="W202" t="s">
        <v>49</v>
      </c>
      <c r="X202" t="s">
        <v>126</v>
      </c>
      <c r="Y202" t="str">
        <f t="shared" si="30"/>
        <v>Field Operations</v>
      </c>
      <c r="Z202" t="s">
        <v>1657</v>
      </c>
      <c r="AA202" t="s">
        <v>51</v>
      </c>
      <c r="AB202" t="s">
        <v>5</v>
      </c>
      <c r="AC202" t="s">
        <v>53</v>
      </c>
      <c r="AD202">
        <v>52646</v>
      </c>
      <c r="AE202" t="s">
        <v>129</v>
      </c>
      <c r="AF202" t="s">
        <v>116</v>
      </c>
      <c r="AG202" t="s">
        <v>56</v>
      </c>
      <c r="AH202">
        <v>3</v>
      </c>
      <c r="AI202">
        <v>3627</v>
      </c>
      <c r="AJ202" t="str">
        <f t="shared" si="31"/>
        <v>62</v>
      </c>
      <c r="AK202" t="s">
        <v>1658</v>
      </c>
      <c r="AL202">
        <v>1</v>
      </c>
      <c r="AM202">
        <v>1</v>
      </c>
      <c r="AN202">
        <v>4</v>
      </c>
      <c r="AO202" s="1">
        <v>44803</v>
      </c>
      <c r="AP202" t="s">
        <v>58</v>
      </c>
      <c r="AQ202" t="s">
        <v>59</v>
      </c>
      <c r="AR202" t="s">
        <v>77</v>
      </c>
      <c r="AS202" t="s">
        <v>1659</v>
      </c>
      <c r="AT202" t="s">
        <v>1660</v>
      </c>
      <c r="AU202">
        <v>5</v>
      </c>
      <c r="AV202">
        <v>113.89</v>
      </c>
    </row>
    <row r="203" spans="1:48" x14ac:dyDescent="0.35">
      <c r="A203" t="s">
        <v>1661</v>
      </c>
      <c r="B203" t="str">
        <f t="shared" si="24"/>
        <v>P</v>
      </c>
      <c r="C203" t="s">
        <v>1662</v>
      </c>
      <c r="D203" t="str">
        <f t="shared" si="25"/>
        <v>Peyton Barber</v>
      </c>
      <c r="E203" s="1">
        <v>44092</v>
      </c>
      <c r="F203" s="3">
        <f>YEAR(Table1[[#This Row],[StartDate]])</f>
        <v>2020</v>
      </c>
      <c r="G203" s="3">
        <f t="shared" si="26"/>
        <v>9</v>
      </c>
      <c r="H203" s="2">
        <f t="shared" ca="1" si="27"/>
        <v>46202</v>
      </c>
      <c r="J203">
        <f t="shared" ca="1" si="28"/>
        <v>5</v>
      </c>
      <c r="K203" t="str" cm="1">
        <f t="array" aca="1" ref="K203" ca="1">_xlfn.IFS(J203&lt;1, "New", J203&lt;3, _xleta.MID, J203&gt;=3, "Senior")</f>
        <v>Senior</v>
      </c>
      <c r="L203" t="s">
        <v>1167</v>
      </c>
      <c r="M203" t="s">
        <v>1663</v>
      </c>
      <c r="N203" t="s">
        <v>1664</v>
      </c>
      <c r="O203" t="s">
        <v>163</v>
      </c>
      <c r="P203" t="s">
        <v>44</v>
      </c>
      <c r="Q203" t="s">
        <v>45</v>
      </c>
      <c r="R203" t="s">
        <v>87</v>
      </c>
      <c r="S203" t="str">
        <f t="shared" si="29"/>
        <v>B</v>
      </c>
      <c r="T203" t="s">
        <v>69</v>
      </c>
      <c r="U203" t="s">
        <v>48</v>
      </c>
      <c r="W203" t="s">
        <v>49</v>
      </c>
      <c r="X203" t="s">
        <v>153</v>
      </c>
      <c r="Y203" t="str">
        <f t="shared" si="30"/>
        <v>Engineers</v>
      </c>
      <c r="Z203" t="s">
        <v>1665</v>
      </c>
      <c r="AA203" t="s">
        <v>51</v>
      </c>
      <c r="AB203" t="s">
        <v>142</v>
      </c>
      <c r="AC203" t="s">
        <v>53</v>
      </c>
      <c r="AD203">
        <v>56126</v>
      </c>
      <c r="AE203" t="s">
        <v>74</v>
      </c>
      <c r="AF203" t="s">
        <v>116</v>
      </c>
      <c r="AG203" t="s">
        <v>56</v>
      </c>
      <c r="AH203">
        <v>3</v>
      </c>
      <c r="AI203">
        <v>3628</v>
      </c>
      <c r="AJ203" t="str">
        <f t="shared" si="31"/>
        <v>62</v>
      </c>
      <c r="AK203" t="s">
        <v>91</v>
      </c>
      <c r="AL203">
        <v>4</v>
      </c>
      <c r="AM203">
        <v>3</v>
      </c>
      <c r="AN203">
        <v>1</v>
      </c>
      <c r="AO203" s="1">
        <v>44829</v>
      </c>
      <c r="AP203" t="s">
        <v>58</v>
      </c>
      <c r="AQ203" t="s">
        <v>59</v>
      </c>
      <c r="AR203" t="s">
        <v>77</v>
      </c>
      <c r="AS203" t="s">
        <v>1666</v>
      </c>
      <c r="AT203" t="s">
        <v>1667</v>
      </c>
      <c r="AU203">
        <v>4</v>
      </c>
      <c r="AV203">
        <v>858.62</v>
      </c>
    </row>
    <row r="204" spans="1:48" x14ac:dyDescent="0.35">
      <c r="A204" t="s">
        <v>1668</v>
      </c>
      <c r="B204" t="str">
        <f t="shared" si="24"/>
        <v>R</v>
      </c>
      <c r="C204" t="s">
        <v>1669</v>
      </c>
      <c r="D204" t="str">
        <f t="shared" si="25"/>
        <v>Reginald Lowery</v>
      </c>
      <c r="E204" s="1">
        <v>44800</v>
      </c>
      <c r="F204" s="3">
        <f>YEAR(Table1[[#This Row],[StartDate]])</f>
        <v>2022</v>
      </c>
      <c r="G204" s="3">
        <f t="shared" si="26"/>
        <v>8</v>
      </c>
      <c r="H204" s="2">
        <f t="shared" ca="1" si="27"/>
        <v>46202</v>
      </c>
      <c r="I204" s="1">
        <v>44898</v>
      </c>
      <c r="J204" s="4">
        <f t="shared" ca="1" si="28"/>
        <v>3</v>
      </c>
      <c r="K204" s="4" t="str" cm="1">
        <f t="array" aca="1" ref="K204" ca="1">_xlfn.IFS(J204&lt;1, "New", J204&lt;3, _xleta.MID, J204&gt;=3, "Senior")</f>
        <v>Senior</v>
      </c>
      <c r="L204" t="s">
        <v>40</v>
      </c>
      <c r="M204" t="s">
        <v>1670</v>
      </c>
      <c r="N204" t="s">
        <v>1671</v>
      </c>
      <c r="O204" t="s">
        <v>163</v>
      </c>
      <c r="P204" t="s">
        <v>1194</v>
      </c>
      <c r="Q204" t="s">
        <v>45</v>
      </c>
      <c r="R204" t="s">
        <v>87</v>
      </c>
      <c r="S204" t="str">
        <f t="shared" si="29"/>
        <v>B</v>
      </c>
      <c r="T204" t="s">
        <v>86</v>
      </c>
      <c r="U204" t="s">
        <v>248</v>
      </c>
      <c r="V204" t="s">
        <v>1672</v>
      </c>
      <c r="W204" t="s">
        <v>49</v>
      </c>
      <c r="X204" t="s">
        <v>126</v>
      </c>
      <c r="Y204" t="str">
        <f t="shared" si="30"/>
        <v>Field Operations</v>
      </c>
      <c r="Z204" t="s">
        <v>1673</v>
      </c>
      <c r="AA204" t="s">
        <v>51</v>
      </c>
      <c r="AB204" t="s">
        <v>115</v>
      </c>
      <c r="AC204" t="s">
        <v>73</v>
      </c>
      <c r="AD204">
        <v>70056</v>
      </c>
      <c r="AE204" t="s">
        <v>129</v>
      </c>
      <c r="AF204" t="s">
        <v>143</v>
      </c>
      <c r="AG204" t="s">
        <v>56</v>
      </c>
      <c r="AH204">
        <v>5</v>
      </c>
      <c r="AI204">
        <v>3629</v>
      </c>
      <c r="AJ204" t="str">
        <f t="shared" si="31"/>
        <v>62</v>
      </c>
      <c r="AK204" t="s">
        <v>1674</v>
      </c>
      <c r="AL204">
        <v>2</v>
      </c>
      <c r="AM204">
        <v>4</v>
      </c>
      <c r="AN204">
        <v>4</v>
      </c>
      <c r="AO204" s="1">
        <v>45137</v>
      </c>
      <c r="AP204" t="s">
        <v>118</v>
      </c>
      <c r="AQ204" t="s">
        <v>59</v>
      </c>
      <c r="AR204" t="s">
        <v>77</v>
      </c>
      <c r="AS204" t="s">
        <v>1675</v>
      </c>
      <c r="AT204" t="s">
        <v>1676</v>
      </c>
      <c r="AU204">
        <v>1</v>
      </c>
      <c r="AV204">
        <v>343.76</v>
      </c>
    </row>
    <row r="205" spans="1:48" x14ac:dyDescent="0.35">
      <c r="A205" t="s">
        <v>1677</v>
      </c>
      <c r="B205" t="str">
        <f t="shared" si="24"/>
        <v>S</v>
      </c>
      <c r="C205" t="s">
        <v>1678</v>
      </c>
      <c r="D205" t="str">
        <f t="shared" si="25"/>
        <v>Stephanie Briggs</v>
      </c>
      <c r="E205" s="1">
        <v>43519</v>
      </c>
      <c r="F205" s="3">
        <f>YEAR(Table1[[#This Row],[StartDate]])</f>
        <v>2019</v>
      </c>
      <c r="G205" s="3">
        <f t="shared" si="26"/>
        <v>2</v>
      </c>
      <c r="H205" s="2">
        <f t="shared" ca="1" si="27"/>
        <v>46202</v>
      </c>
      <c r="J205">
        <f t="shared" ca="1" si="28"/>
        <v>7</v>
      </c>
      <c r="K205" t="str" cm="1">
        <f t="array" aca="1" ref="K205" ca="1">_xlfn.IFS(J205&lt;1, "New", J205&lt;3, _xleta.MID, J205&gt;=3, "Senior")</f>
        <v>Senior</v>
      </c>
      <c r="L205" t="s">
        <v>40</v>
      </c>
      <c r="M205" t="s">
        <v>1679</v>
      </c>
      <c r="N205" t="s">
        <v>1680</v>
      </c>
      <c r="O205" t="s">
        <v>194</v>
      </c>
      <c r="P205" t="s">
        <v>44</v>
      </c>
      <c r="Q205" t="s">
        <v>45</v>
      </c>
      <c r="R205" t="s">
        <v>87</v>
      </c>
      <c r="S205" t="str">
        <f t="shared" si="29"/>
        <v>B</v>
      </c>
      <c r="T205" t="s">
        <v>86</v>
      </c>
      <c r="U205" t="s">
        <v>48</v>
      </c>
      <c r="W205" t="s">
        <v>49</v>
      </c>
      <c r="X205" t="s">
        <v>126</v>
      </c>
      <c r="Y205" t="str">
        <f t="shared" si="30"/>
        <v>Field Operations</v>
      </c>
      <c r="Z205" s="2">
        <v>23928</v>
      </c>
      <c r="AA205" t="s">
        <v>51</v>
      </c>
      <c r="AB205" t="s">
        <v>115</v>
      </c>
      <c r="AC205" t="s">
        <v>73</v>
      </c>
      <c r="AD205">
        <v>81819</v>
      </c>
      <c r="AE205" t="s">
        <v>100</v>
      </c>
      <c r="AF205" t="s">
        <v>55</v>
      </c>
      <c r="AG205" t="s">
        <v>56</v>
      </c>
      <c r="AH205">
        <v>5</v>
      </c>
      <c r="AI205">
        <v>3630</v>
      </c>
      <c r="AJ205" t="str">
        <f t="shared" si="31"/>
        <v>63</v>
      </c>
      <c r="AK205" t="s">
        <v>1434</v>
      </c>
      <c r="AL205">
        <v>5</v>
      </c>
      <c r="AM205">
        <v>3</v>
      </c>
      <c r="AN205">
        <v>2</v>
      </c>
      <c r="AO205" s="1">
        <v>44828</v>
      </c>
      <c r="AP205" t="s">
        <v>118</v>
      </c>
      <c r="AQ205" t="s">
        <v>59</v>
      </c>
      <c r="AR205" t="s">
        <v>60</v>
      </c>
      <c r="AS205" t="s">
        <v>1681</v>
      </c>
      <c r="AT205" t="s">
        <v>1682</v>
      </c>
      <c r="AU205">
        <v>5</v>
      </c>
      <c r="AV205">
        <v>507.58</v>
      </c>
    </row>
    <row r="206" spans="1:48" x14ac:dyDescent="0.35">
      <c r="A206" t="s">
        <v>1683</v>
      </c>
      <c r="B206" t="str">
        <f t="shared" si="24"/>
        <v>S</v>
      </c>
      <c r="C206" t="s">
        <v>1684</v>
      </c>
      <c r="D206" t="str">
        <f t="shared" si="25"/>
        <v>Shaniya Becker</v>
      </c>
      <c r="E206" s="1">
        <v>44781</v>
      </c>
      <c r="F206" s="3">
        <f>YEAR(Table1[[#This Row],[StartDate]])</f>
        <v>2022</v>
      </c>
      <c r="G206" s="3">
        <f t="shared" si="26"/>
        <v>8</v>
      </c>
      <c r="H206" s="2">
        <f t="shared" ca="1" si="27"/>
        <v>46202</v>
      </c>
      <c r="I206" s="1">
        <v>44859</v>
      </c>
      <c r="J206" s="4">
        <f t="shared" ca="1" si="28"/>
        <v>3</v>
      </c>
      <c r="K206" s="4" t="str" cm="1">
        <f t="array" aca="1" ref="K206" ca="1">_xlfn.IFS(J206&lt;1, "New", J206&lt;3, _xleta.MID, J206&gt;=3, "Senior")</f>
        <v>Senior</v>
      </c>
      <c r="L206" t="s">
        <v>40</v>
      </c>
      <c r="M206" t="s">
        <v>1685</v>
      </c>
      <c r="N206" t="s">
        <v>1686</v>
      </c>
      <c r="O206" t="s">
        <v>67</v>
      </c>
      <c r="P206" t="s">
        <v>44</v>
      </c>
      <c r="Q206" t="s">
        <v>45</v>
      </c>
      <c r="R206" t="s">
        <v>46</v>
      </c>
      <c r="S206" t="str">
        <f t="shared" si="29"/>
        <v>C</v>
      </c>
      <c r="T206" t="s">
        <v>86</v>
      </c>
      <c r="U206" t="s">
        <v>195</v>
      </c>
      <c r="V206" t="s">
        <v>1687</v>
      </c>
      <c r="W206" t="s">
        <v>49</v>
      </c>
      <c r="X206" t="s">
        <v>459</v>
      </c>
      <c r="Y206" t="str">
        <f t="shared" si="30"/>
        <v>Wireline Construction</v>
      </c>
      <c r="Z206" t="s">
        <v>1688</v>
      </c>
      <c r="AA206" t="s">
        <v>51</v>
      </c>
      <c r="AB206" t="s">
        <v>1689</v>
      </c>
      <c r="AC206" t="s">
        <v>73</v>
      </c>
      <c r="AD206">
        <v>12978</v>
      </c>
      <c r="AE206" t="s">
        <v>100</v>
      </c>
      <c r="AF206" t="s">
        <v>143</v>
      </c>
      <c r="AG206" t="s">
        <v>56</v>
      </c>
      <c r="AH206">
        <v>3</v>
      </c>
      <c r="AI206">
        <v>3631</v>
      </c>
      <c r="AJ206" t="str">
        <f t="shared" si="31"/>
        <v>63</v>
      </c>
      <c r="AK206" s="2">
        <v>45201</v>
      </c>
      <c r="AL206">
        <v>4</v>
      </c>
      <c r="AM206">
        <v>1</v>
      </c>
      <c r="AN206">
        <v>5</v>
      </c>
      <c r="AO206" s="1">
        <v>45026</v>
      </c>
      <c r="AP206" t="s">
        <v>75</v>
      </c>
      <c r="AQ206" t="s">
        <v>59</v>
      </c>
      <c r="AR206" t="s">
        <v>104</v>
      </c>
      <c r="AS206" t="s">
        <v>704</v>
      </c>
      <c r="AT206" t="s">
        <v>1690</v>
      </c>
      <c r="AU206">
        <v>1</v>
      </c>
      <c r="AV206">
        <v>691.12</v>
      </c>
    </row>
    <row r="207" spans="1:48" x14ac:dyDescent="0.35">
      <c r="A207" t="s">
        <v>1075</v>
      </c>
      <c r="B207" t="str">
        <f t="shared" si="24"/>
        <v>R</v>
      </c>
      <c r="C207" t="s">
        <v>1691</v>
      </c>
      <c r="D207" t="str">
        <f t="shared" si="25"/>
        <v>Ryan Oconnell</v>
      </c>
      <c r="E207" s="1">
        <v>44828</v>
      </c>
      <c r="F207" s="3">
        <f>YEAR(Table1[[#This Row],[StartDate]])</f>
        <v>2022</v>
      </c>
      <c r="G207" s="3">
        <f t="shared" si="26"/>
        <v>9</v>
      </c>
      <c r="H207" s="2">
        <f t="shared" ca="1" si="27"/>
        <v>46202</v>
      </c>
      <c r="I207" s="1">
        <v>44858</v>
      </c>
      <c r="J207" s="4">
        <f t="shared" ca="1" si="28"/>
        <v>3</v>
      </c>
      <c r="K207" s="4" t="str" cm="1">
        <f t="array" aca="1" ref="K207" ca="1">_xlfn.IFS(J207&lt;1, "New", J207&lt;3, _xleta.MID, J207&gt;=3, "Senior")</f>
        <v>Senior</v>
      </c>
      <c r="L207" t="s">
        <v>40</v>
      </c>
      <c r="M207" t="s">
        <v>1692</v>
      </c>
      <c r="N207" t="s">
        <v>1693</v>
      </c>
      <c r="O207" t="s">
        <v>43</v>
      </c>
      <c r="P207" t="s">
        <v>44</v>
      </c>
      <c r="Q207" t="s">
        <v>45</v>
      </c>
      <c r="R207" t="s">
        <v>46</v>
      </c>
      <c r="S207" t="str">
        <f t="shared" si="29"/>
        <v>C</v>
      </c>
      <c r="T207" t="s">
        <v>86</v>
      </c>
      <c r="U207" t="s">
        <v>138</v>
      </c>
      <c r="V207" t="s">
        <v>1694</v>
      </c>
      <c r="W207" t="s">
        <v>49</v>
      </c>
      <c r="X207" t="s">
        <v>126</v>
      </c>
      <c r="Y207" t="str">
        <f t="shared" si="30"/>
        <v>Field Operations</v>
      </c>
      <c r="Z207" s="2">
        <v>16506</v>
      </c>
      <c r="AA207" t="s">
        <v>51</v>
      </c>
      <c r="AB207" t="s">
        <v>327</v>
      </c>
      <c r="AC207" t="s">
        <v>73</v>
      </c>
      <c r="AD207">
        <v>37983</v>
      </c>
      <c r="AE207" t="s">
        <v>176</v>
      </c>
      <c r="AF207" t="s">
        <v>116</v>
      </c>
      <c r="AG207" t="s">
        <v>56</v>
      </c>
      <c r="AH207">
        <v>3</v>
      </c>
      <c r="AI207">
        <v>3632</v>
      </c>
      <c r="AJ207" t="str">
        <f t="shared" si="31"/>
        <v>63</v>
      </c>
      <c r="AK207" t="s">
        <v>882</v>
      </c>
      <c r="AL207">
        <v>3</v>
      </c>
      <c r="AM207">
        <v>4</v>
      </c>
      <c r="AN207">
        <v>5</v>
      </c>
      <c r="AO207" s="1">
        <v>45100</v>
      </c>
      <c r="AP207" t="s">
        <v>118</v>
      </c>
      <c r="AQ207" t="s">
        <v>59</v>
      </c>
      <c r="AR207" t="s">
        <v>104</v>
      </c>
      <c r="AS207" t="s">
        <v>1695</v>
      </c>
      <c r="AT207" t="s">
        <v>1696</v>
      </c>
      <c r="AU207">
        <v>2</v>
      </c>
      <c r="AV207">
        <v>174.85</v>
      </c>
    </row>
    <row r="208" spans="1:48" x14ac:dyDescent="0.35">
      <c r="A208" t="s">
        <v>1697</v>
      </c>
      <c r="B208" t="str">
        <f t="shared" si="24"/>
        <v>E</v>
      </c>
      <c r="C208" t="s">
        <v>1698</v>
      </c>
      <c r="D208" t="str">
        <f t="shared" si="25"/>
        <v>Emma Ware</v>
      </c>
      <c r="E208" s="1">
        <v>44641</v>
      </c>
      <c r="F208" s="3">
        <f>YEAR(Table1[[#This Row],[StartDate]])</f>
        <v>2022</v>
      </c>
      <c r="G208" s="3">
        <f t="shared" si="26"/>
        <v>3</v>
      </c>
      <c r="H208" s="2">
        <f t="shared" ca="1" si="27"/>
        <v>46202</v>
      </c>
      <c r="J208">
        <f t="shared" ca="1" si="28"/>
        <v>4</v>
      </c>
      <c r="K208" t="str" cm="1">
        <f t="array" aca="1" ref="K208" ca="1">_xlfn.IFS(J208&lt;1, "New", J208&lt;3, _xleta.MID, J208&gt;=3, "Senior")</f>
        <v>Senior</v>
      </c>
      <c r="L208" t="s">
        <v>40</v>
      </c>
      <c r="M208" t="s">
        <v>1699</v>
      </c>
      <c r="N208" t="s">
        <v>1700</v>
      </c>
      <c r="O208" t="s">
        <v>125</v>
      </c>
      <c r="P208" t="s">
        <v>44</v>
      </c>
      <c r="Q208" t="s">
        <v>45</v>
      </c>
      <c r="R208" t="s">
        <v>87</v>
      </c>
      <c r="S208" t="str">
        <f t="shared" si="29"/>
        <v>B</v>
      </c>
      <c r="T208" t="s">
        <v>47</v>
      </c>
      <c r="U208" t="s">
        <v>48</v>
      </c>
      <c r="W208" t="s">
        <v>49</v>
      </c>
      <c r="X208" t="s">
        <v>70</v>
      </c>
      <c r="Y208" t="str">
        <f t="shared" si="30"/>
        <v>Aerial</v>
      </c>
      <c r="Z208" t="s">
        <v>1701</v>
      </c>
      <c r="AA208" t="s">
        <v>51</v>
      </c>
      <c r="AB208" t="s">
        <v>115</v>
      </c>
      <c r="AC208" t="s">
        <v>53</v>
      </c>
      <c r="AD208">
        <v>56687</v>
      </c>
      <c r="AE208" t="s">
        <v>74</v>
      </c>
      <c r="AF208" t="s">
        <v>101</v>
      </c>
      <c r="AG208" t="s">
        <v>56</v>
      </c>
      <c r="AH208">
        <v>5</v>
      </c>
      <c r="AI208">
        <v>3633</v>
      </c>
      <c r="AJ208" t="str">
        <f t="shared" si="31"/>
        <v>63</v>
      </c>
      <c r="AK208" s="2">
        <v>44662</v>
      </c>
      <c r="AL208">
        <v>4</v>
      </c>
      <c r="AM208">
        <v>4</v>
      </c>
      <c r="AN208">
        <v>4</v>
      </c>
      <c r="AO208" s="1">
        <v>44896</v>
      </c>
      <c r="AP208" t="s">
        <v>221</v>
      </c>
      <c r="AQ208" t="s">
        <v>59</v>
      </c>
      <c r="AR208" t="s">
        <v>77</v>
      </c>
      <c r="AS208" t="s">
        <v>1702</v>
      </c>
      <c r="AT208" t="s">
        <v>1703</v>
      </c>
      <c r="AU208">
        <v>3</v>
      </c>
      <c r="AV208">
        <v>699.39</v>
      </c>
    </row>
    <row r="209" spans="1:48" x14ac:dyDescent="0.35">
      <c r="A209" t="s">
        <v>1704</v>
      </c>
      <c r="B209" t="str">
        <f t="shared" si="24"/>
        <v>K</v>
      </c>
      <c r="C209" t="s">
        <v>1705</v>
      </c>
      <c r="D209" t="str">
        <f t="shared" si="25"/>
        <v>Keyon Haley</v>
      </c>
      <c r="E209" s="1">
        <v>45100</v>
      </c>
      <c r="F209" s="3">
        <f>YEAR(Table1[[#This Row],[StartDate]])</f>
        <v>2023</v>
      </c>
      <c r="G209" s="3">
        <f t="shared" si="26"/>
        <v>6</v>
      </c>
      <c r="H209" s="2">
        <f t="shared" ca="1" si="27"/>
        <v>46202</v>
      </c>
      <c r="I209" s="1">
        <v>45133</v>
      </c>
      <c r="J209" s="4">
        <f t="shared" ca="1" si="28"/>
        <v>3</v>
      </c>
      <c r="K209" s="4" t="str" cm="1">
        <f t="array" aca="1" ref="K209" ca="1">_xlfn.IFS(J209&lt;1, "New", J209&lt;3, _xleta.MID, J209&gt;=3, "Senior")</f>
        <v>Senior</v>
      </c>
      <c r="L209" t="s">
        <v>40</v>
      </c>
      <c r="M209" t="s">
        <v>1706</v>
      </c>
      <c r="N209" t="s">
        <v>1707</v>
      </c>
      <c r="O209" t="s">
        <v>237</v>
      </c>
      <c r="P209" t="s">
        <v>44</v>
      </c>
      <c r="Q209" t="s">
        <v>69</v>
      </c>
      <c r="R209" t="s">
        <v>87</v>
      </c>
      <c r="S209" t="str">
        <f t="shared" si="29"/>
        <v>B</v>
      </c>
      <c r="T209" t="s">
        <v>86</v>
      </c>
      <c r="U209" t="s">
        <v>195</v>
      </c>
      <c r="V209" t="s">
        <v>1708</v>
      </c>
      <c r="W209" t="s">
        <v>49</v>
      </c>
      <c r="X209" t="s">
        <v>89</v>
      </c>
      <c r="Y209" t="str">
        <f t="shared" si="30"/>
        <v>General - Sga</v>
      </c>
      <c r="Z209" t="s">
        <v>1709</v>
      </c>
      <c r="AA209" t="s">
        <v>51</v>
      </c>
      <c r="AB209" t="s">
        <v>5</v>
      </c>
      <c r="AC209" t="s">
        <v>53</v>
      </c>
      <c r="AD209">
        <v>40148</v>
      </c>
      <c r="AE209" t="s">
        <v>100</v>
      </c>
      <c r="AF209" t="s">
        <v>116</v>
      </c>
      <c r="AG209" t="s">
        <v>56</v>
      </c>
      <c r="AH209">
        <v>5</v>
      </c>
      <c r="AI209">
        <v>3634</v>
      </c>
      <c r="AJ209" t="str">
        <f t="shared" si="31"/>
        <v>63</v>
      </c>
      <c r="AK209" t="s">
        <v>1009</v>
      </c>
      <c r="AL209">
        <v>2</v>
      </c>
      <c r="AM209">
        <v>5</v>
      </c>
      <c r="AN209">
        <v>2</v>
      </c>
      <c r="AO209" s="1">
        <v>44819</v>
      </c>
      <c r="AP209" t="s">
        <v>118</v>
      </c>
      <c r="AQ209" t="s">
        <v>76</v>
      </c>
      <c r="AR209" t="s">
        <v>77</v>
      </c>
      <c r="AS209" t="s">
        <v>454</v>
      </c>
      <c r="AT209" t="s">
        <v>1710</v>
      </c>
      <c r="AU209">
        <v>3</v>
      </c>
      <c r="AV209">
        <v>254.68</v>
      </c>
    </row>
    <row r="210" spans="1:48" x14ac:dyDescent="0.35">
      <c r="A210" t="s">
        <v>1711</v>
      </c>
      <c r="B210" t="str">
        <f t="shared" si="24"/>
        <v>K</v>
      </c>
      <c r="C210" t="s">
        <v>1712</v>
      </c>
      <c r="D210" t="str">
        <f t="shared" si="25"/>
        <v>Kylee Bates</v>
      </c>
      <c r="E210" s="1">
        <v>44130</v>
      </c>
      <c r="F210" s="3">
        <f>YEAR(Table1[[#This Row],[StartDate]])</f>
        <v>2020</v>
      </c>
      <c r="G210" s="3">
        <f t="shared" si="26"/>
        <v>10</v>
      </c>
      <c r="H210" s="2">
        <f t="shared" ca="1" si="27"/>
        <v>46202</v>
      </c>
      <c r="J210">
        <f t="shared" ca="1" si="28"/>
        <v>5</v>
      </c>
      <c r="K210" t="str" cm="1">
        <f t="array" aca="1" ref="K210" ca="1">_xlfn.IFS(J210&lt;1, "New", J210&lt;3, _xleta.MID, J210&gt;=3, "Senior")</f>
        <v>Senior</v>
      </c>
      <c r="L210" t="s">
        <v>40</v>
      </c>
      <c r="M210" t="s">
        <v>1713</v>
      </c>
      <c r="N210" t="s">
        <v>1714</v>
      </c>
      <c r="O210" t="s">
        <v>137</v>
      </c>
      <c r="P210" t="s">
        <v>44</v>
      </c>
      <c r="Q210" t="s">
        <v>69</v>
      </c>
      <c r="R210" t="s">
        <v>46</v>
      </c>
      <c r="S210" t="str">
        <f t="shared" si="29"/>
        <v>C</v>
      </c>
      <c r="T210" t="s">
        <v>69</v>
      </c>
      <c r="U210" t="s">
        <v>48</v>
      </c>
      <c r="W210" t="s">
        <v>49</v>
      </c>
      <c r="X210" t="s">
        <v>796</v>
      </c>
      <c r="Y210" t="str">
        <f t="shared" si="30"/>
        <v>Yard (Material Handling)</v>
      </c>
      <c r="Z210" s="2">
        <v>28827</v>
      </c>
      <c r="AA210" t="s">
        <v>51</v>
      </c>
      <c r="AB210" t="s">
        <v>1715</v>
      </c>
      <c r="AC210" t="s">
        <v>53</v>
      </c>
      <c r="AD210">
        <v>71593</v>
      </c>
      <c r="AE210" t="s">
        <v>74</v>
      </c>
      <c r="AF210" t="s">
        <v>101</v>
      </c>
      <c r="AG210" t="s">
        <v>56</v>
      </c>
      <c r="AH210">
        <v>4</v>
      </c>
      <c r="AI210">
        <v>3635</v>
      </c>
      <c r="AJ210" t="str">
        <f t="shared" si="31"/>
        <v>63</v>
      </c>
      <c r="AK210" s="2">
        <v>44752</v>
      </c>
      <c r="AL210">
        <v>1</v>
      </c>
      <c r="AM210">
        <v>5</v>
      </c>
      <c r="AN210">
        <v>4</v>
      </c>
      <c r="AO210" s="1">
        <v>45090</v>
      </c>
      <c r="AP210" t="s">
        <v>118</v>
      </c>
      <c r="AQ210" t="s">
        <v>76</v>
      </c>
      <c r="AR210" t="s">
        <v>60</v>
      </c>
      <c r="AS210" t="s">
        <v>1716</v>
      </c>
      <c r="AT210" t="s">
        <v>1717</v>
      </c>
      <c r="AU210">
        <v>2</v>
      </c>
      <c r="AV210">
        <v>534.54999999999995</v>
      </c>
    </row>
    <row r="211" spans="1:48" x14ac:dyDescent="0.35">
      <c r="A211" t="s">
        <v>1718</v>
      </c>
      <c r="B211" t="str">
        <f t="shared" si="24"/>
        <v>M</v>
      </c>
      <c r="C211" t="s">
        <v>532</v>
      </c>
      <c r="D211" t="str">
        <f t="shared" si="25"/>
        <v>Marc Chandler</v>
      </c>
      <c r="E211" s="1">
        <v>43859</v>
      </c>
      <c r="F211" s="3">
        <f>YEAR(Table1[[#This Row],[StartDate]])</f>
        <v>2020</v>
      </c>
      <c r="G211" s="3">
        <f t="shared" si="26"/>
        <v>1</v>
      </c>
      <c r="H211" s="2">
        <f t="shared" ca="1" si="27"/>
        <v>46202</v>
      </c>
      <c r="J211">
        <f t="shared" ca="1" si="28"/>
        <v>6</v>
      </c>
      <c r="K211" t="str" cm="1">
        <f t="array" aca="1" ref="K211" ca="1">_xlfn.IFS(J211&lt;1, "New", J211&lt;3, _xleta.MID, J211&gt;=3, "Senior")</f>
        <v>Senior</v>
      </c>
      <c r="L211" t="s">
        <v>40</v>
      </c>
      <c r="M211" t="s">
        <v>1719</v>
      </c>
      <c r="N211" t="s">
        <v>1720</v>
      </c>
      <c r="O211" t="s">
        <v>163</v>
      </c>
      <c r="P211" t="s">
        <v>44</v>
      </c>
      <c r="Q211" t="s">
        <v>45</v>
      </c>
      <c r="R211" t="s">
        <v>87</v>
      </c>
      <c r="S211" t="str">
        <f t="shared" si="29"/>
        <v>B</v>
      </c>
      <c r="T211" t="s">
        <v>47</v>
      </c>
      <c r="U211" t="s">
        <v>48</v>
      </c>
      <c r="W211" t="s">
        <v>49</v>
      </c>
      <c r="X211" t="s">
        <v>504</v>
      </c>
      <c r="Y211" t="str">
        <f t="shared" si="30"/>
        <v>Catv</v>
      </c>
      <c r="Z211" t="s">
        <v>1721</v>
      </c>
      <c r="AA211" t="s">
        <v>51</v>
      </c>
      <c r="AB211" t="s">
        <v>5</v>
      </c>
      <c r="AC211" t="s">
        <v>73</v>
      </c>
      <c r="AD211">
        <v>10775</v>
      </c>
      <c r="AE211" t="s">
        <v>176</v>
      </c>
      <c r="AF211" t="s">
        <v>143</v>
      </c>
      <c r="AG211" t="s">
        <v>56</v>
      </c>
      <c r="AH211">
        <v>3</v>
      </c>
      <c r="AI211">
        <v>3636</v>
      </c>
      <c r="AJ211" t="str">
        <f t="shared" si="31"/>
        <v>63</v>
      </c>
      <c r="AK211" s="2">
        <v>44785</v>
      </c>
      <c r="AL211">
        <v>3</v>
      </c>
      <c r="AM211">
        <v>5</v>
      </c>
      <c r="AN211">
        <v>3</v>
      </c>
      <c r="AO211" s="1">
        <v>44799</v>
      </c>
      <c r="AP211" t="s">
        <v>221</v>
      </c>
      <c r="AQ211" t="s">
        <v>76</v>
      </c>
      <c r="AR211" t="s">
        <v>130</v>
      </c>
      <c r="AS211" t="s">
        <v>1722</v>
      </c>
      <c r="AT211" t="s">
        <v>1723</v>
      </c>
      <c r="AU211">
        <v>3</v>
      </c>
      <c r="AV211">
        <v>795.72</v>
      </c>
    </row>
    <row r="212" spans="1:48" x14ac:dyDescent="0.35">
      <c r="A212" t="s">
        <v>1392</v>
      </c>
      <c r="B212" t="str">
        <f t="shared" si="24"/>
        <v>A</v>
      </c>
      <c r="C212" t="s">
        <v>1724</v>
      </c>
      <c r="D212" t="str">
        <f t="shared" si="25"/>
        <v>Abdullah Pruitt</v>
      </c>
      <c r="E212" s="1">
        <v>44674</v>
      </c>
      <c r="F212" s="3">
        <f>YEAR(Table1[[#This Row],[StartDate]])</f>
        <v>2022</v>
      </c>
      <c r="G212" s="3">
        <f t="shared" si="26"/>
        <v>4</v>
      </c>
      <c r="H212" s="2">
        <f t="shared" ca="1" si="27"/>
        <v>46202</v>
      </c>
      <c r="J212">
        <f t="shared" ca="1" si="28"/>
        <v>4</v>
      </c>
      <c r="K212" t="str" cm="1">
        <f t="array" aca="1" ref="K212" ca="1">_xlfn.IFS(J212&lt;1, "New", J212&lt;3, _xleta.MID, J212&gt;=3, "Senior")</f>
        <v>Senior</v>
      </c>
      <c r="L212" t="s">
        <v>40</v>
      </c>
      <c r="M212" t="s">
        <v>1725</v>
      </c>
      <c r="N212" t="s">
        <v>1726</v>
      </c>
      <c r="O212" t="s">
        <v>85</v>
      </c>
      <c r="P212" t="s">
        <v>44</v>
      </c>
      <c r="Q212" t="s">
        <v>86</v>
      </c>
      <c r="R212" t="s">
        <v>46</v>
      </c>
      <c r="S212" t="str">
        <f t="shared" si="29"/>
        <v>C</v>
      </c>
      <c r="T212" t="s">
        <v>86</v>
      </c>
      <c r="U212" t="s">
        <v>48</v>
      </c>
      <c r="W212" t="s">
        <v>49</v>
      </c>
      <c r="X212" t="s">
        <v>70</v>
      </c>
      <c r="Y212" t="str">
        <f t="shared" si="30"/>
        <v>Aerial</v>
      </c>
      <c r="Z212" t="s">
        <v>1727</v>
      </c>
      <c r="AA212" t="s">
        <v>51</v>
      </c>
      <c r="AB212" t="s">
        <v>155</v>
      </c>
      <c r="AC212" t="s">
        <v>73</v>
      </c>
      <c r="AD212">
        <v>59441</v>
      </c>
      <c r="AE212" t="s">
        <v>176</v>
      </c>
      <c r="AF212" t="s">
        <v>143</v>
      </c>
      <c r="AG212" t="s">
        <v>56</v>
      </c>
      <c r="AH212">
        <v>3</v>
      </c>
      <c r="AI212">
        <v>3637</v>
      </c>
      <c r="AJ212" t="str">
        <f t="shared" si="31"/>
        <v>63</v>
      </c>
      <c r="AK212" s="2">
        <v>45112</v>
      </c>
      <c r="AL212">
        <v>2</v>
      </c>
      <c r="AM212">
        <v>1</v>
      </c>
      <c r="AN212">
        <v>3</v>
      </c>
      <c r="AO212" s="1">
        <v>45006</v>
      </c>
      <c r="AP212" t="s">
        <v>103</v>
      </c>
      <c r="AQ212" t="s">
        <v>76</v>
      </c>
      <c r="AR212" t="s">
        <v>104</v>
      </c>
      <c r="AS212" t="s">
        <v>1728</v>
      </c>
      <c r="AT212" t="s">
        <v>1729</v>
      </c>
      <c r="AU212">
        <v>4</v>
      </c>
      <c r="AV212">
        <v>977.23</v>
      </c>
    </row>
    <row r="213" spans="1:48" x14ac:dyDescent="0.35">
      <c r="A213" t="s">
        <v>1730</v>
      </c>
      <c r="B213" t="str">
        <f t="shared" si="24"/>
        <v>S</v>
      </c>
      <c r="C213" t="s">
        <v>1589</v>
      </c>
      <c r="D213" t="str">
        <f t="shared" si="25"/>
        <v>Shamar Roth</v>
      </c>
      <c r="E213" s="1">
        <v>45092</v>
      </c>
      <c r="F213" s="3">
        <f>YEAR(Table1[[#This Row],[StartDate]])</f>
        <v>2023</v>
      </c>
      <c r="G213" s="3">
        <f t="shared" si="26"/>
        <v>6</v>
      </c>
      <c r="H213" s="2">
        <f t="shared" ca="1" si="27"/>
        <v>46202</v>
      </c>
      <c r="J213">
        <f t="shared" ca="1" si="28"/>
        <v>3</v>
      </c>
      <c r="K213" t="str" cm="1">
        <f t="array" aca="1" ref="K213" ca="1">_xlfn.IFS(J213&lt;1, "New", J213&lt;3, _xleta.MID, J213&gt;=3, "Senior")</f>
        <v>Senior</v>
      </c>
      <c r="L213" t="s">
        <v>40</v>
      </c>
      <c r="M213" t="s">
        <v>1731</v>
      </c>
      <c r="N213" t="s">
        <v>1732</v>
      </c>
      <c r="O213" t="s">
        <v>125</v>
      </c>
      <c r="P213" t="s">
        <v>44</v>
      </c>
      <c r="Q213" t="s">
        <v>86</v>
      </c>
      <c r="R213" t="s">
        <v>46</v>
      </c>
      <c r="S213" t="str">
        <f t="shared" si="29"/>
        <v>C</v>
      </c>
      <c r="T213" t="s">
        <v>69</v>
      </c>
      <c r="U213" t="s">
        <v>48</v>
      </c>
      <c r="W213" t="s">
        <v>49</v>
      </c>
      <c r="X213" t="s">
        <v>126</v>
      </c>
      <c r="Y213" t="str">
        <f t="shared" si="30"/>
        <v>Field Operations</v>
      </c>
      <c r="Z213" s="2">
        <v>28775</v>
      </c>
      <c r="AA213" t="s">
        <v>51</v>
      </c>
      <c r="AB213" t="s">
        <v>1733</v>
      </c>
      <c r="AC213" t="s">
        <v>73</v>
      </c>
      <c r="AD213">
        <v>55470</v>
      </c>
      <c r="AE213" t="s">
        <v>74</v>
      </c>
      <c r="AF213" t="s">
        <v>101</v>
      </c>
      <c r="AG213" t="s">
        <v>56</v>
      </c>
      <c r="AH213">
        <v>3</v>
      </c>
      <c r="AI213">
        <v>3638</v>
      </c>
      <c r="AJ213" t="str">
        <f t="shared" si="31"/>
        <v>63</v>
      </c>
      <c r="AK213" t="s">
        <v>1734</v>
      </c>
      <c r="AL213">
        <v>4</v>
      </c>
      <c r="AM213">
        <v>5</v>
      </c>
      <c r="AN213">
        <v>1</v>
      </c>
      <c r="AO213" s="1">
        <v>44927</v>
      </c>
      <c r="AP213" t="s">
        <v>75</v>
      </c>
      <c r="AQ213" t="s">
        <v>59</v>
      </c>
      <c r="AR213" t="s">
        <v>104</v>
      </c>
      <c r="AS213" t="s">
        <v>1735</v>
      </c>
      <c r="AT213" t="s">
        <v>1736</v>
      </c>
      <c r="AU213">
        <v>3</v>
      </c>
      <c r="AV213">
        <v>370.79</v>
      </c>
    </row>
    <row r="214" spans="1:48" x14ac:dyDescent="0.35">
      <c r="A214" t="s">
        <v>1737</v>
      </c>
      <c r="B214" t="str">
        <f t="shared" si="24"/>
        <v>J</v>
      </c>
      <c r="C214" t="s">
        <v>1738</v>
      </c>
      <c r="D214" t="str">
        <f t="shared" si="25"/>
        <v>Jaylen Acosta</v>
      </c>
      <c r="E214" s="1">
        <v>43727</v>
      </c>
      <c r="F214" s="3">
        <f>YEAR(Table1[[#This Row],[StartDate]])</f>
        <v>2019</v>
      </c>
      <c r="G214" s="3">
        <f t="shared" si="26"/>
        <v>9</v>
      </c>
      <c r="H214" s="2">
        <f t="shared" ca="1" si="27"/>
        <v>46202</v>
      </c>
      <c r="I214" s="1">
        <v>43935</v>
      </c>
      <c r="J214" s="4">
        <f t="shared" ca="1" si="28"/>
        <v>6</v>
      </c>
      <c r="K214" s="4" t="str" cm="1">
        <f t="array" aca="1" ref="K214" ca="1">_xlfn.IFS(J214&lt;1, "New", J214&lt;3, _xleta.MID, J214&gt;=3, "Senior")</f>
        <v>Senior</v>
      </c>
      <c r="L214" t="s">
        <v>40</v>
      </c>
      <c r="M214" t="s">
        <v>1739</v>
      </c>
      <c r="N214" t="s">
        <v>1740</v>
      </c>
      <c r="O214" t="s">
        <v>43</v>
      </c>
      <c r="P214" t="s">
        <v>283</v>
      </c>
      <c r="Q214" t="s">
        <v>45</v>
      </c>
      <c r="R214" t="s">
        <v>46</v>
      </c>
      <c r="S214" t="str">
        <f t="shared" si="29"/>
        <v>C</v>
      </c>
      <c r="T214" t="s">
        <v>86</v>
      </c>
      <c r="U214" t="s">
        <v>195</v>
      </c>
      <c r="V214" t="s">
        <v>1741</v>
      </c>
      <c r="W214" t="s">
        <v>49</v>
      </c>
      <c r="X214" t="s">
        <v>126</v>
      </c>
      <c r="Y214" t="str">
        <f t="shared" si="30"/>
        <v>Field Operations</v>
      </c>
      <c r="Z214" s="2">
        <v>24320</v>
      </c>
      <c r="AA214" t="s">
        <v>51</v>
      </c>
      <c r="AB214" t="s">
        <v>1715</v>
      </c>
      <c r="AC214" t="s">
        <v>53</v>
      </c>
      <c r="AD214">
        <v>8655</v>
      </c>
      <c r="AE214" t="s">
        <v>74</v>
      </c>
      <c r="AF214" t="s">
        <v>143</v>
      </c>
      <c r="AG214" t="s">
        <v>56</v>
      </c>
      <c r="AH214">
        <v>3</v>
      </c>
      <c r="AI214">
        <v>3639</v>
      </c>
      <c r="AJ214" t="str">
        <f t="shared" si="31"/>
        <v>63</v>
      </c>
      <c r="AK214" t="s">
        <v>1742</v>
      </c>
      <c r="AL214">
        <v>3</v>
      </c>
      <c r="AM214">
        <v>2</v>
      </c>
      <c r="AN214">
        <v>3</v>
      </c>
      <c r="AO214" s="1">
        <v>45015</v>
      </c>
      <c r="AP214" t="s">
        <v>221</v>
      </c>
      <c r="AQ214" t="s">
        <v>76</v>
      </c>
      <c r="AR214" t="s">
        <v>104</v>
      </c>
      <c r="AS214" t="s">
        <v>1743</v>
      </c>
      <c r="AT214" t="s">
        <v>1744</v>
      </c>
      <c r="AU214">
        <v>3</v>
      </c>
      <c r="AV214">
        <v>160.86000000000001</v>
      </c>
    </row>
    <row r="215" spans="1:48" x14ac:dyDescent="0.35">
      <c r="A215" t="s">
        <v>1745</v>
      </c>
      <c r="B215" t="str">
        <f t="shared" si="24"/>
        <v>K</v>
      </c>
      <c r="C215" t="s">
        <v>1746</v>
      </c>
      <c r="D215" t="str">
        <f t="shared" si="25"/>
        <v>Kale House</v>
      </c>
      <c r="E215" s="1">
        <v>44933</v>
      </c>
      <c r="F215" s="3">
        <f>YEAR(Table1[[#This Row],[StartDate]])</f>
        <v>2023</v>
      </c>
      <c r="G215" s="3">
        <f t="shared" si="26"/>
        <v>1</v>
      </c>
      <c r="H215" s="2">
        <f t="shared" ca="1" si="27"/>
        <v>46202</v>
      </c>
      <c r="J215">
        <f t="shared" ca="1" si="28"/>
        <v>3</v>
      </c>
      <c r="K215" t="str" cm="1">
        <f t="array" aca="1" ref="K215" ca="1">_xlfn.IFS(J215&lt;1, "New", J215&lt;3, _xleta.MID, J215&gt;=3, "Senior")</f>
        <v>Senior</v>
      </c>
      <c r="L215" t="s">
        <v>40</v>
      </c>
      <c r="M215" t="s">
        <v>1747</v>
      </c>
      <c r="N215" t="s">
        <v>1748</v>
      </c>
      <c r="O215" t="s">
        <v>184</v>
      </c>
      <c r="P215" t="s">
        <v>44</v>
      </c>
      <c r="Q215" t="s">
        <v>45</v>
      </c>
      <c r="R215" t="s">
        <v>68</v>
      </c>
      <c r="S215" t="str">
        <f t="shared" si="29"/>
        <v>A</v>
      </c>
      <c r="T215" t="s">
        <v>47</v>
      </c>
      <c r="U215" t="s">
        <v>48</v>
      </c>
      <c r="W215" t="s">
        <v>49</v>
      </c>
      <c r="X215" t="s">
        <v>126</v>
      </c>
      <c r="Y215" t="str">
        <f t="shared" si="30"/>
        <v>Field Operations</v>
      </c>
      <c r="Z215" t="s">
        <v>1749</v>
      </c>
      <c r="AA215" t="s">
        <v>51</v>
      </c>
      <c r="AB215" t="s">
        <v>327</v>
      </c>
      <c r="AC215" t="s">
        <v>53</v>
      </c>
      <c r="AD215">
        <v>48077</v>
      </c>
      <c r="AE215" t="s">
        <v>176</v>
      </c>
      <c r="AF215" t="s">
        <v>143</v>
      </c>
      <c r="AG215" t="s">
        <v>56</v>
      </c>
      <c r="AH215">
        <v>3</v>
      </c>
      <c r="AI215">
        <v>3640</v>
      </c>
      <c r="AJ215" t="str">
        <f t="shared" si="31"/>
        <v>64</v>
      </c>
      <c r="AK215" t="s">
        <v>553</v>
      </c>
      <c r="AL215">
        <v>2</v>
      </c>
      <c r="AM215">
        <v>1</v>
      </c>
      <c r="AN215">
        <v>2</v>
      </c>
      <c r="AO215" s="1">
        <v>44957</v>
      </c>
      <c r="AP215" t="s">
        <v>221</v>
      </c>
      <c r="AQ215" t="s">
        <v>76</v>
      </c>
      <c r="AR215" t="s">
        <v>130</v>
      </c>
      <c r="AS215" t="s">
        <v>1750</v>
      </c>
      <c r="AT215" t="s">
        <v>1751</v>
      </c>
      <c r="AU215">
        <v>1</v>
      </c>
      <c r="AV215">
        <v>699.48</v>
      </c>
    </row>
    <row r="216" spans="1:48" x14ac:dyDescent="0.35">
      <c r="A216" t="s">
        <v>1752</v>
      </c>
      <c r="B216" t="str">
        <f t="shared" si="24"/>
        <v>K</v>
      </c>
      <c r="C216" t="s">
        <v>658</v>
      </c>
      <c r="D216" t="str">
        <f t="shared" si="25"/>
        <v>Kiersten Ellis</v>
      </c>
      <c r="E216" s="1">
        <v>43868</v>
      </c>
      <c r="F216" s="3">
        <f>YEAR(Table1[[#This Row],[StartDate]])</f>
        <v>2020</v>
      </c>
      <c r="G216" s="3">
        <f t="shared" si="26"/>
        <v>2</v>
      </c>
      <c r="H216" s="2">
        <f t="shared" ca="1" si="27"/>
        <v>46202</v>
      </c>
      <c r="I216" s="1">
        <v>44317</v>
      </c>
      <c r="J216" s="4">
        <f t="shared" ca="1" si="28"/>
        <v>6</v>
      </c>
      <c r="K216" s="4" t="str" cm="1">
        <f t="array" aca="1" ref="K216" ca="1">_xlfn.IFS(J216&lt;1, "New", J216&lt;3, _xleta.MID, J216&gt;=3, "Senior")</f>
        <v>Senior</v>
      </c>
      <c r="L216" t="s">
        <v>40</v>
      </c>
      <c r="M216" t="s">
        <v>1753</v>
      </c>
      <c r="N216" t="s">
        <v>1754</v>
      </c>
      <c r="O216" t="s">
        <v>67</v>
      </c>
      <c r="P216" t="s">
        <v>283</v>
      </c>
      <c r="Q216" t="s">
        <v>45</v>
      </c>
      <c r="R216" t="s">
        <v>87</v>
      </c>
      <c r="S216" t="str">
        <f t="shared" si="29"/>
        <v>B</v>
      </c>
      <c r="T216" t="s">
        <v>86</v>
      </c>
      <c r="U216" t="s">
        <v>248</v>
      </c>
      <c r="V216" t="s">
        <v>1755</v>
      </c>
      <c r="W216" t="s">
        <v>49</v>
      </c>
      <c r="X216" t="s">
        <v>112</v>
      </c>
      <c r="Y216" t="str">
        <f t="shared" si="30"/>
        <v>General - Con</v>
      </c>
      <c r="Z216" t="s">
        <v>1756</v>
      </c>
      <c r="AA216" t="s">
        <v>51</v>
      </c>
      <c r="AB216" t="s">
        <v>311</v>
      </c>
      <c r="AC216" t="s">
        <v>73</v>
      </c>
      <c r="AD216">
        <v>56039</v>
      </c>
      <c r="AE216" t="s">
        <v>100</v>
      </c>
      <c r="AF216" t="s">
        <v>55</v>
      </c>
      <c r="AG216" t="s">
        <v>56</v>
      </c>
      <c r="AH216">
        <v>3</v>
      </c>
      <c r="AI216">
        <v>3641</v>
      </c>
      <c r="AJ216" t="str">
        <f t="shared" si="31"/>
        <v>64</v>
      </c>
      <c r="AK216" s="2">
        <v>44753</v>
      </c>
      <c r="AL216">
        <v>2</v>
      </c>
      <c r="AM216">
        <v>5</v>
      </c>
      <c r="AN216">
        <v>4</v>
      </c>
      <c r="AO216" s="1">
        <v>45135</v>
      </c>
      <c r="AP216" t="s">
        <v>58</v>
      </c>
      <c r="AQ216" t="s">
        <v>59</v>
      </c>
      <c r="AR216" t="s">
        <v>130</v>
      </c>
      <c r="AS216" t="s">
        <v>1757</v>
      </c>
      <c r="AT216" t="s">
        <v>1758</v>
      </c>
      <c r="AU216">
        <v>3</v>
      </c>
      <c r="AV216">
        <v>831.52</v>
      </c>
    </row>
    <row r="217" spans="1:48" x14ac:dyDescent="0.35">
      <c r="A217" t="s">
        <v>1594</v>
      </c>
      <c r="B217" t="str">
        <f t="shared" si="24"/>
        <v>K</v>
      </c>
      <c r="C217" t="s">
        <v>1759</v>
      </c>
      <c r="D217" t="str">
        <f t="shared" si="25"/>
        <v>Karissa Carrillo</v>
      </c>
      <c r="E217" s="1">
        <v>43950</v>
      </c>
      <c r="F217" s="3">
        <f>YEAR(Table1[[#This Row],[StartDate]])</f>
        <v>2020</v>
      </c>
      <c r="G217" s="3">
        <f t="shared" si="26"/>
        <v>4</v>
      </c>
      <c r="H217" s="2">
        <f t="shared" ca="1" si="27"/>
        <v>46202</v>
      </c>
      <c r="I217" s="1">
        <v>44512</v>
      </c>
      <c r="J217" s="4">
        <f t="shared" ca="1" si="28"/>
        <v>6</v>
      </c>
      <c r="K217" s="4" t="str" cm="1">
        <f t="array" aca="1" ref="K217" ca="1">_xlfn.IFS(J217&lt;1, "New", J217&lt;3, _xleta.MID, J217&gt;=3, "Senior")</f>
        <v>Senior</v>
      </c>
      <c r="L217" t="s">
        <v>40</v>
      </c>
      <c r="M217" t="s">
        <v>1760</v>
      </c>
      <c r="N217" t="s">
        <v>1761</v>
      </c>
      <c r="O217" t="s">
        <v>194</v>
      </c>
      <c r="P217" t="s">
        <v>283</v>
      </c>
      <c r="Q217" t="s">
        <v>45</v>
      </c>
      <c r="R217" t="s">
        <v>87</v>
      </c>
      <c r="S217" t="str">
        <f t="shared" si="29"/>
        <v>B</v>
      </c>
      <c r="T217" t="s">
        <v>86</v>
      </c>
      <c r="U217" t="s">
        <v>195</v>
      </c>
      <c r="V217" t="s">
        <v>1762</v>
      </c>
      <c r="W217" t="s">
        <v>49</v>
      </c>
      <c r="X217" t="s">
        <v>126</v>
      </c>
      <c r="Y217" t="str">
        <f t="shared" si="30"/>
        <v>Field Operations</v>
      </c>
      <c r="Z217" t="s">
        <v>1763</v>
      </c>
      <c r="AA217" t="s">
        <v>51</v>
      </c>
      <c r="AB217" t="s">
        <v>115</v>
      </c>
      <c r="AC217" t="s">
        <v>73</v>
      </c>
      <c r="AD217">
        <v>7474</v>
      </c>
      <c r="AE217" t="s">
        <v>129</v>
      </c>
      <c r="AF217" t="s">
        <v>101</v>
      </c>
      <c r="AG217" t="s">
        <v>56</v>
      </c>
      <c r="AH217">
        <v>3</v>
      </c>
      <c r="AI217">
        <v>3642</v>
      </c>
      <c r="AJ217" t="str">
        <f t="shared" si="31"/>
        <v>64</v>
      </c>
      <c r="AK217" s="2">
        <v>44783</v>
      </c>
      <c r="AL217">
        <v>4</v>
      </c>
      <c r="AM217">
        <v>1</v>
      </c>
      <c r="AN217">
        <v>2</v>
      </c>
      <c r="AO217" s="1">
        <v>44885</v>
      </c>
      <c r="AP217" t="s">
        <v>221</v>
      </c>
      <c r="AQ217" t="s">
        <v>59</v>
      </c>
      <c r="AR217" t="s">
        <v>104</v>
      </c>
      <c r="AS217" t="s">
        <v>1764</v>
      </c>
      <c r="AT217" t="s">
        <v>1765</v>
      </c>
      <c r="AU217">
        <v>1</v>
      </c>
      <c r="AV217">
        <v>234.74</v>
      </c>
    </row>
    <row r="218" spans="1:48" x14ac:dyDescent="0.35">
      <c r="A218" t="s">
        <v>1766</v>
      </c>
      <c r="B218" t="str">
        <f t="shared" si="24"/>
        <v>I</v>
      </c>
      <c r="C218" t="s">
        <v>1767</v>
      </c>
      <c r="D218" t="str">
        <f t="shared" si="25"/>
        <v>Issac Whitehead</v>
      </c>
      <c r="E218" s="1">
        <v>43937</v>
      </c>
      <c r="F218" s="3">
        <f>YEAR(Table1[[#This Row],[StartDate]])</f>
        <v>2020</v>
      </c>
      <c r="G218" s="3">
        <f t="shared" si="26"/>
        <v>4</v>
      </c>
      <c r="H218" s="2">
        <f t="shared" ca="1" si="27"/>
        <v>46202</v>
      </c>
      <c r="J218">
        <f t="shared" ca="1" si="28"/>
        <v>6</v>
      </c>
      <c r="K218" t="str" cm="1">
        <f t="array" aca="1" ref="K218" ca="1">_xlfn.IFS(J218&lt;1, "New", J218&lt;3, _xleta.MID, J218&gt;=3, "Senior")</f>
        <v>Senior</v>
      </c>
      <c r="L218" t="s">
        <v>40</v>
      </c>
      <c r="M218" t="s">
        <v>1768</v>
      </c>
      <c r="N218" t="s">
        <v>1769</v>
      </c>
      <c r="O218" t="s">
        <v>111</v>
      </c>
      <c r="P218" t="s">
        <v>44</v>
      </c>
      <c r="Q218" t="s">
        <v>86</v>
      </c>
      <c r="R218" t="s">
        <v>68</v>
      </c>
      <c r="S218" t="str">
        <f t="shared" si="29"/>
        <v>A</v>
      </c>
      <c r="T218" t="s">
        <v>86</v>
      </c>
      <c r="U218" t="s">
        <v>48</v>
      </c>
      <c r="W218" t="s">
        <v>49</v>
      </c>
      <c r="X218" t="s">
        <v>504</v>
      </c>
      <c r="Y218" t="str">
        <f t="shared" si="30"/>
        <v>Catv</v>
      </c>
      <c r="Z218" t="s">
        <v>1770</v>
      </c>
      <c r="AA218" t="s">
        <v>51</v>
      </c>
      <c r="AB218" t="s">
        <v>115</v>
      </c>
      <c r="AC218" t="s">
        <v>73</v>
      </c>
      <c r="AD218">
        <v>9287</v>
      </c>
      <c r="AE218" t="s">
        <v>176</v>
      </c>
      <c r="AF218" t="s">
        <v>101</v>
      </c>
      <c r="AG218" t="s">
        <v>56</v>
      </c>
      <c r="AH218">
        <v>3</v>
      </c>
      <c r="AI218">
        <v>3643</v>
      </c>
      <c r="AJ218" t="str">
        <f t="shared" si="31"/>
        <v>64</v>
      </c>
      <c r="AK218" t="s">
        <v>1771</v>
      </c>
      <c r="AL218">
        <v>1</v>
      </c>
      <c r="AM218">
        <v>5</v>
      </c>
      <c r="AN218">
        <v>3</v>
      </c>
      <c r="AO218" s="1">
        <v>45012</v>
      </c>
      <c r="AP218" t="s">
        <v>58</v>
      </c>
      <c r="AQ218" t="s">
        <v>59</v>
      </c>
      <c r="AR218" t="s">
        <v>104</v>
      </c>
      <c r="AS218" t="s">
        <v>1772</v>
      </c>
      <c r="AT218" t="s">
        <v>1773</v>
      </c>
      <c r="AU218">
        <v>4</v>
      </c>
      <c r="AV218">
        <v>712.43</v>
      </c>
    </row>
    <row r="219" spans="1:48" x14ac:dyDescent="0.35">
      <c r="A219" t="s">
        <v>1774</v>
      </c>
      <c r="B219" t="str">
        <f t="shared" si="24"/>
        <v>M</v>
      </c>
      <c r="C219" t="s">
        <v>1775</v>
      </c>
      <c r="D219" t="str">
        <f t="shared" si="25"/>
        <v>Madisyn Andrews</v>
      </c>
      <c r="E219" s="1">
        <v>44728</v>
      </c>
      <c r="F219" s="3">
        <f>YEAR(Table1[[#This Row],[StartDate]])</f>
        <v>2022</v>
      </c>
      <c r="G219" s="3">
        <f t="shared" si="26"/>
        <v>6</v>
      </c>
      <c r="H219" s="2">
        <f t="shared" ca="1" si="27"/>
        <v>46202</v>
      </c>
      <c r="J219">
        <f t="shared" ca="1" si="28"/>
        <v>4</v>
      </c>
      <c r="K219" t="str" cm="1">
        <f t="array" aca="1" ref="K219" ca="1">_xlfn.IFS(J219&lt;1, "New", J219&lt;3, _xleta.MID, J219&gt;=3, "Senior")</f>
        <v>Senior</v>
      </c>
      <c r="L219" t="s">
        <v>40</v>
      </c>
      <c r="M219" t="s">
        <v>1776</v>
      </c>
      <c r="N219" t="s">
        <v>1777</v>
      </c>
      <c r="O219" t="s">
        <v>237</v>
      </c>
      <c r="P219" t="s">
        <v>44</v>
      </c>
      <c r="Q219" t="s">
        <v>69</v>
      </c>
      <c r="R219" t="s">
        <v>87</v>
      </c>
      <c r="S219" t="str">
        <f t="shared" si="29"/>
        <v>B</v>
      </c>
      <c r="T219" t="s">
        <v>86</v>
      </c>
      <c r="U219" t="s">
        <v>48</v>
      </c>
      <c r="W219" t="s">
        <v>49</v>
      </c>
      <c r="X219" t="s">
        <v>126</v>
      </c>
      <c r="Y219" t="str">
        <f t="shared" si="30"/>
        <v>Field Operations</v>
      </c>
      <c r="Z219" t="s">
        <v>1778</v>
      </c>
      <c r="AA219" t="s">
        <v>51</v>
      </c>
      <c r="AB219" t="s">
        <v>115</v>
      </c>
      <c r="AC219" t="s">
        <v>73</v>
      </c>
      <c r="AD219">
        <v>42213</v>
      </c>
      <c r="AE219" t="s">
        <v>129</v>
      </c>
      <c r="AF219" t="s">
        <v>116</v>
      </c>
      <c r="AG219" t="s">
        <v>56</v>
      </c>
      <c r="AH219">
        <v>3</v>
      </c>
      <c r="AI219">
        <v>3644</v>
      </c>
      <c r="AJ219" t="str">
        <f t="shared" si="31"/>
        <v>64</v>
      </c>
      <c r="AK219" s="2">
        <v>44876</v>
      </c>
      <c r="AL219">
        <v>4</v>
      </c>
      <c r="AM219">
        <v>4</v>
      </c>
      <c r="AN219">
        <v>4</v>
      </c>
      <c r="AO219" s="1">
        <v>44963</v>
      </c>
      <c r="AP219" t="s">
        <v>118</v>
      </c>
      <c r="AQ219" t="s">
        <v>59</v>
      </c>
      <c r="AR219" t="s">
        <v>77</v>
      </c>
      <c r="AS219" t="s">
        <v>1779</v>
      </c>
      <c r="AT219" t="s">
        <v>1780</v>
      </c>
      <c r="AU219">
        <v>1</v>
      </c>
      <c r="AV219">
        <v>504.66</v>
      </c>
    </row>
    <row r="220" spans="1:48" x14ac:dyDescent="0.35">
      <c r="A220" t="s">
        <v>1781</v>
      </c>
      <c r="B220" t="str">
        <f t="shared" si="24"/>
        <v>M</v>
      </c>
      <c r="C220" t="s">
        <v>1782</v>
      </c>
      <c r="D220" t="str">
        <f t="shared" si="25"/>
        <v>Madyson Rhodes</v>
      </c>
      <c r="E220" s="1">
        <v>43668</v>
      </c>
      <c r="F220" s="3">
        <f>YEAR(Table1[[#This Row],[StartDate]])</f>
        <v>2019</v>
      </c>
      <c r="G220" s="3">
        <f t="shared" si="26"/>
        <v>7</v>
      </c>
      <c r="H220" s="2">
        <f t="shared" ca="1" si="27"/>
        <v>46202</v>
      </c>
      <c r="J220">
        <f t="shared" ca="1" si="28"/>
        <v>6</v>
      </c>
      <c r="K220" t="str" cm="1">
        <f t="array" aca="1" ref="K220" ca="1">_xlfn.IFS(J220&lt;1, "New", J220&lt;3, _xleta.MID, J220&gt;=3, "Senior")</f>
        <v>Senior</v>
      </c>
      <c r="L220" t="s">
        <v>40</v>
      </c>
      <c r="M220" t="s">
        <v>1783</v>
      </c>
      <c r="N220" t="s">
        <v>1784</v>
      </c>
      <c r="O220" t="s">
        <v>137</v>
      </c>
      <c r="P220" t="s">
        <v>44</v>
      </c>
      <c r="Q220" t="s">
        <v>69</v>
      </c>
      <c r="R220" t="s">
        <v>46</v>
      </c>
      <c r="S220" t="str">
        <f t="shared" si="29"/>
        <v>C</v>
      </c>
      <c r="T220" t="s">
        <v>86</v>
      </c>
      <c r="U220" t="s">
        <v>48</v>
      </c>
      <c r="W220" t="s">
        <v>49</v>
      </c>
      <c r="X220" t="s">
        <v>112</v>
      </c>
      <c r="Y220" t="str">
        <f t="shared" si="30"/>
        <v>General - Con</v>
      </c>
      <c r="Z220" t="s">
        <v>1785</v>
      </c>
      <c r="AA220" t="s">
        <v>51</v>
      </c>
      <c r="AB220" t="s">
        <v>142</v>
      </c>
      <c r="AC220" t="s">
        <v>73</v>
      </c>
      <c r="AD220">
        <v>34428</v>
      </c>
      <c r="AE220" t="s">
        <v>176</v>
      </c>
      <c r="AF220" t="s">
        <v>101</v>
      </c>
      <c r="AG220" t="s">
        <v>56</v>
      </c>
      <c r="AH220">
        <v>3</v>
      </c>
      <c r="AI220">
        <v>3645</v>
      </c>
      <c r="AJ220" t="str">
        <f t="shared" si="31"/>
        <v>64</v>
      </c>
      <c r="AK220" s="2">
        <v>45144</v>
      </c>
      <c r="AL220">
        <v>1</v>
      </c>
      <c r="AM220">
        <v>3</v>
      </c>
      <c r="AN220">
        <v>3</v>
      </c>
      <c r="AO220" s="1">
        <v>45052</v>
      </c>
      <c r="AP220" t="s">
        <v>58</v>
      </c>
      <c r="AQ220" t="s">
        <v>76</v>
      </c>
      <c r="AR220" t="s">
        <v>77</v>
      </c>
      <c r="AS220" t="s">
        <v>1786</v>
      </c>
      <c r="AT220" t="s">
        <v>1787</v>
      </c>
      <c r="AU220">
        <v>5</v>
      </c>
      <c r="AV220">
        <v>398.36</v>
      </c>
    </row>
    <row r="221" spans="1:48" x14ac:dyDescent="0.35">
      <c r="A221" t="s">
        <v>1437</v>
      </c>
      <c r="B221" t="str">
        <f t="shared" si="24"/>
        <v>B</v>
      </c>
      <c r="C221" t="s">
        <v>674</v>
      </c>
      <c r="D221" t="str">
        <f t="shared" si="25"/>
        <v>Brenton Rodriguez</v>
      </c>
      <c r="E221" s="1">
        <v>45038</v>
      </c>
      <c r="F221" s="3">
        <f>YEAR(Table1[[#This Row],[StartDate]])</f>
        <v>2023</v>
      </c>
      <c r="G221" s="3">
        <f t="shared" si="26"/>
        <v>4</v>
      </c>
      <c r="H221" s="2">
        <f t="shared" ca="1" si="27"/>
        <v>46202</v>
      </c>
      <c r="J221">
        <f t="shared" ca="1" si="28"/>
        <v>3</v>
      </c>
      <c r="K221" t="str" cm="1">
        <f t="array" aca="1" ref="K221" ca="1">_xlfn.IFS(J221&lt;1, "New", J221&lt;3, _xleta.MID, J221&gt;=3, "Senior")</f>
        <v>Senior</v>
      </c>
      <c r="L221" t="s">
        <v>1167</v>
      </c>
      <c r="M221" t="s">
        <v>1788</v>
      </c>
      <c r="N221" t="s">
        <v>1789</v>
      </c>
      <c r="O221" t="s">
        <v>184</v>
      </c>
      <c r="P221" t="s">
        <v>44</v>
      </c>
      <c r="Q221" t="s">
        <v>69</v>
      </c>
      <c r="R221" t="s">
        <v>68</v>
      </c>
      <c r="S221" t="str">
        <f t="shared" si="29"/>
        <v>A</v>
      </c>
      <c r="T221" t="s">
        <v>86</v>
      </c>
      <c r="U221" t="s">
        <v>48</v>
      </c>
      <c r="W221" t="s">
        <v>49</v>
      </c>
      <c r="X221" t="s">
        <v>206</v>
      </c>
      <c r="Y221" t="str">
        <f t="shared" si="30"/>
        <v>Splicing</v>
      </c>
      <c r="Z221" s="2">
        <v>24838</v>
      </c>
      <c r="AA221" t="s">
        <v>51</v>
      </c>
      <c r="AB221" t="s">
        <v>209</v>
      </c>
      <c r="AC221" t="s">
        <v>53</v>
      </c>
      <c r="AD221">
        <v>77551</v>
      </c>
      <c r="AE221" t="s">
        <v>74</v>
      </c>
      <c r="AF221" t="s">
        <v>55</v>
      </c>
      <c r="AG221" t="s">
        <v>56</v>
      </c>
      <c r="AH221">
        <v>3</v>
      </c>
      <c r="AI221">
        <v>3646</v>
      </c>
      <c r="AJ221" t="str">
        <f t="shared" si="31"/>
        <v>64</v>
      </c>
      <c r="AK221" t="s">
        <v>177</v>
      </c>
      <c r="AL221">
        <v>5</v>
      </c>
      <c r="AM221">
        <v>4</v>
      </c>
      <c r="AN221">
        <v>4</v>
      </c>
      <c r="AO221" s="1">
        <v>45129</v>
      </c>
      <c r="AP221" t="s">
        <v>221</v>
      </c>
      <c r="AQ221" t="s">
        <v>76</v>
      </c>
      <c r="AR221" t="s">
        <v>60</v>
      </c>
      <c r="AS221" t="s">
        <v>1790</v>
      </c>
      <c r="AT221" t="s">
        <v>1791</v>
      </c>
      <c r="AU221">
        <v>4</v>
      </c>
      <c r="AV221">
        <v>533.61</v>
      </c>
    </row>
    <row r="222" spans="1:48" x14ac:dyDescent="0.35">
      <c r="A222" t="s">
        <v>1792</v>
      </c>
      <c r="B222" t="str">
        <f t="shared" si="24"/>
        <v>N</v>
      </c>
      <c r="C222" t="s">
        <v>1793</v>
      </c>
      <c r="D222" t="str">
        <f t="shared" si="25"/>
        <v>Nathen Arias</v>
      </c>
      <c r="E222" s="1">
        <v>44193</v>
      </c>
      <c r="F222" s="3">
        <f>YEAR(Table1[[#This Row],[StartDate]])</f>
        <v>2020</v>
      </c>
      <c r="G222" s="3">
        <f t="shared" si="26"/>
        <v>12</v>
      </c>
      <c r="H222" s="2">
        <f t="shared" ca="1" si="27"/>
        <v>46202</v>
      </c>
      <c r="I222" s="1">
        <v>44226</v>
      </c>
      <c r="J222" s="4">
        <f t="shared" ca="1" si="28"/>
        <v>5</v>
      </c>
      <c r="K222" s="4" t="str" cm="1">
        <f t="array" aca="1" ref="K222" ca="1">_xlfn.IFS(J222&lt;1, "New", J222&lt;3, _xleta.MID, J222&gt;=3, "Senior")</f>
        <v>Senior</v>
      </c>
      <c r="L222" t="s">
        <v>1167</v>
      </c>
      <c r="M222" t="s">
        <v>1794</v>
      </c>
      <c r="N222" t="s">
        <v>1795</v>
      </c>
      <c r="O222" t="s">
        <v>67</v>
      </c>
      <c r="P222" t="s">
        <v>1194</v>
      </c>
      <c r="Q222" t="s">
        <v>69</v>
      </c>
      <c r="R222" t="s">
        <v>68</v>
      </c>
      <c r="S222" t="str">
        <f t="shared" si="29"/>
        <v>A</v>
      </c>
      <c r="T222" t="s">
        <v>69</v>
      </c>
      <c r="U222" t="s">
        <v>138</v>
      </c>
      <c r="V222" t="s">
        <v>1796</v>
      </c>
      <c r="W222" t="s">
        <v>49</v>
      </c>
      <c r="X222" t="s">
        <v>153</v>
      </c>
      <c r="Y222" t="str">
        <f t="shared" si="30"/>
        <v>Engineers</v>
      </c>
      <c r="Z222" t="s">
        <v>1797</v>
      </c>
      <c r="AA222" t="s">
        <v>51</v>
      </c>
      <c r="AB222" t="s">
        <v>155</v>
      </c>
      <c r="AC222" t="s">
        <v>53</v>
      </c>
      <c r="AD222">
        <v>20847</v>
      </c>
      <c r="AE222" t="s">
        <v>129</v>
      </c>
      <c r="AF222" t="s">
        <v>101</v>
      </c>
      <c r="AG222" t="s">
        <v>56</v>
      </c>
      <c r="AH222">
        <v>3</v>
      </c>
      <c r="AI222">
        <v>3647</v>
      </c>
      <c r="AJ222" t="str">
        <f t="shared" si="31"/>
        <v>64</v>
      </c>
      <c r="AK222" t="s">
        <v>1798</v>
      </c>
      <c r="AL222">
        <v>2</v>
      </c>
      <c r="AM222">
        <v>4</v>
      </c>
      <c r="AN222">
        <v>4</v>
      </c>
      <c r="AO222" s="1">
        <v>44783</v>
      </c>
      <c r="AP222" t="s">
        <v>118</v>
      </c>
      <c r="AQ222" t="s">
        <v>59</v>
      </c>
      <c r="AR222" t="s">
        <v>104</v>
      </c>
      <c r="AS222" t="s">
        <v>1799</v>
      </c>
      <c r="AT222" t="s">
        <v>1800</v>
      </c>
      <c r="AU222">
        <v>4</v>
      </c>
      <c r="AV222">
        <v>199.55</v>
      </c>
    </row>
    <row r="223" spans="1:48" x14ac:dyDescent="0.35">
      <c r="A223" t="s">
        <v>1704</v>
      </c>
      <c r="B223" t="str">
        <f t="shared" si="24"/>
        <v>K</v>
      </c>
      <c r="C223" t="s">
        <v>1801</v>
      </c>
      <c r="D223" t="str">
        <f t="shared" si="25"/>
        <v>Keyon Hensley</v>
      </c>
      <c r="E223" s="1">
        <v>44615</v>
      </c>
      <c r="F223" s="3">
        <f>YEAR(Table1[[#This Row],[StartDate]])</f>
        <v>2022</v>
      </c>
      <c r="G223" s="3">
        <f t="shared" si="26"/>
        <v>2</v>
      </c>
      <c r="H223" s="2">
        <f t="shared" ca="1" si="27"/>
        <v>46202</v>
      </c>
      <c r="J223">
        <f t="shared" ca="1" si="28"/>
        <v>4</v>
      </c>
      <c r="K223" t="str" cm="1">
        <f t="array" aca="1" ref="K223" ca="1">_xlfn.IFS(J223&lt;1, "New", J223&lt;3, _xleta.MID, J223&gt;=3, "Senior")</f>
        <v>Senior</v>
      </c>
      <c r="L223" t="s">
        <v>1167</v>
      </c>
      <c r="M223" t="s">
        <v>1802</v>
      </c>
      <c r="N223" t="s">
        <v>1803</v>
      </c>
      <c r="O223" t="s">
        <v>194</v>
      </c>
      <c r="P223" t="s">
        <v>44</v>
      </c>
      <c r="Q223" t="s">
        <v>45</v>
      </c>
      <c r="R223" t="s">
        <v>68</v>
      </c>
      <c r="S223" t="str">
        <f t="shared" si="29"/>
        <v>A</v>
      </c>
      <c r="T223" t="s">
        <v>86</v>
      </c>
      <c r="U223" t="s">
        <v>48</v>
      </c>
      <c r="W223" t="s">
        <v>49</v>
      </c>
      <c r="X223" t="s">
        <v>70</v>
      </c>
      <c r="Y223" t="str">
        <f t="shared" si="30"/>
        <v>Aerial</v>
      </c>
      <c r="Z223" t="s">
        <v>1804</v>
      </c>
      <c r="AA223" t="s">
        <v>51</v>
      </c>
      <c r="AB223" t="s">
        <v>230</v>
      </c>
      <c r="AC223" t="s">
        <v>53</v>
      </c>
      <c r="AD223">
        <v>76615</v>
      </c>
      <c r="AE223" t="s">
        <v>100</v>
      </c>
      <c r="AF223" t="s">
        <v>143</v>
      </c>
      <c r="AG223" t="s">
        <v>144</v>
      </c>
      <c r="AH223">
        <v>4</v>
      </c>
      <c r="AI223">
        <v>3648</v>
      </c>
      <c r="AJ223" t="str">
        <f t="shared" si="31"/>
        <v>64</v>
      </c>
      <c r="AK223" t="s">
        <v>1805</v>
      </c>
      <c r="AL223">
        <v>3</v>
      </c>
      <c r="AM223">
        <v>3</v>
      </c>
      <c r="AN223">
        <v>5</v>
      </c>
      <c r="AO223" s="1">
        <v>44983</v>
      </c>
      <c r="AP223" t="s">
        <v>58</v>
      </c>
      <c r="AQ223" t="s">
        <v>59</v>
      </c>
      <c r="AR223" t="s">
        <v>104</v>
      </c>
      <c r="AS223" t="s">
        <v>1806</v>
      </c>
      <c r="AT223" t="s">
        <v>1807</v>
      </c>
      <c r="AU223">
        <v>2</v>
      </c>
      <c r="AV223">
        <v>325.77999999999997</v>
      </c>
    </row>
    <row r="224" spans="1:48" x14ac:dyDescent="0.35">
      <c r="A224" t="s">
        <v>1808</v>
      </c>
      <c r="B224" t="str">
        <f t="shared" si="24"/>
        <v>E</v>
      </c>
      <c r="C224" t="s">
        <v>1809</v>
      </c>
      <c r="D224" t="str">
        <f t="shared" si="25"/>
        <v>Elisha Ruiz</v>
      </c>
      <c r="E224" s="1">
        <v>44786</v>
      </c>
      <c r="F224" s="3">
        <f>YEAR(Table1[[#This Row],[StartDate]])</f>
        <v>2022</v>
      </c>
      <c r="G224" s="3">
        <f t="shared" si="26"/>
        <v>8</v>
      </c>
      <c r="H224" s="2">
        <f t="shared" ca="1" si="27"/>
        <v>46202</v>
      </c>
      <c r="J224">
        <f t="shared" ca="1" si="28"/>
        <v>3</v>
      </c>
      <c r="K224" t="str" cm="1">
        <f t="array" aca="1" ref="K224" ca="1">_xlfn.IFS(J224&lt;1, "New", J224&lt;3, _xleta.MID, J224&gt;=3, "Senior")</f>
        <v>Senior</v>
      </c>
      <c r="L224" t="s">
        <v>1167</v>
      </c>
      <c r="M224" t="s">
        <v>1810</v>
      </c>
      <c r="N224" t="s">
        <v>1811</v>
      </c>
      <c r="O224" t="s">
        <v>111</v>
      </c>
      <c r="P224" t="s">
        <v>44</v>
      </c>
      <c r="Q224" t="s">
        <v>45</v>
      </c>
      <c r="R224" t="s">
        <v>68</v>
      </c>
      <c r="S224" t="str">
        <f t="shared" si="29"/>
        <v>A</v>
      </c>
      <c r="T224" t="s">
        <v>69</v>
      </c>
      <c r="U224" t="s">
        <v>48</v>
      </c>
      <c r="W224" t="s">
        <v>49</v>
      </c>
      <c r="X224" t="s">
        <v>126</v>
      </c>
      <c r="Y224" t="str">
        <f t="shared" si="30"/>
        <v>Field Operations</v>
      </c>
      <c r="Z224" s="2">
        <v>24995</v>
      </c>
      <c r="AA224" t="s">
        <v>51</v>
      </c>
      <c r="AB224" t="s">
        <v>142</v>
      </c>
      <c r="AC224" t="s">
        <v>53</v>
      </c>
      <c r="AD224">
        <v>26602</v>
      </c>
      <c r="AE224" t="s">
        <v>54</v>
      </c>
      <c r="AF224" t="s">
        <v>116</v>
      </c>
      <c r="AG224" t="s">
        <v>144</v>
      </c>
      <c r="AH224">
        <v>4</v>
      </c>
      <c r="AI224">
        <v>3649</v>
      </c>
      <c r="AJ224" t="str">
        <f t="shared" si="31"/>
        <v>64</v>
      </c>
      <c r="AK224" s="2">
        <v>44782</v>
      </c>
      <c r="AL224">
        <v>1</v>
      </c>
      <c r="AM224">
        <v>2</v>
      </c>
      <c r="AN224">
        <v>2</v>
      </c>
      <c r="AO224" s="1">
        <v>44913</v>
      </c>
      <c r="AP224" t="s">
        <v>58</v>
      </c>
      <c r="AQ224" t="s">
        <v>76</v>
      </c>
      <c r="AR224" t="s">
        <v>104</v>
      </c>
      <c r="AS224" t="s">
        <v>1812</v>
      </c>
      <c r="AT224" t="s">
        <v>1813</v>
      </c>
      <c r="AU224">
        <v>4</v>
      </c>
      <c r="AV224">
        <v>336.33</v>
      </c>
    </row>
    <row r="225" spans="1:48" x14ac:dyDescent="0.35">
      <c r="A225" t="s">
        <v>1550</v>
      </c>
      <c r="B225" t="str">
        <f t="shared" si="24"/>
        <v>A</v>
      </c>
      <c r="C225" t="s">
        <v>1814</v>
      </c>
      <c r="D225" t="str">
        <f t="shared" si="25"/>
        <v>Amirah Stanley</v>
      </c>
      <c r="E225" s="1">
        <v>43741</v>
      </c>
      <c r="F225" s="3">
        <f>YEAR(Table1[[#This Row],[StartDate]])</f>
        <v>2019</v>
      </c>
      <c r="G225" s="3">
        <f t="shared" si="26"/>
        <v>10</v>
      </c>
      <c r="H225" s="2">
        <f t="shared" ca="1" si="27"/>
        <v>46202</v>
      </c>
      <c r="I225" s="1">
        <v>44620</v>
      </c>
      <c r="J225" s="4">
        <f t="shared" ca="1" si="28"/>
        <v>6</v>
      </c>
      <c r="K225" s="4" t="str" cm="1">
        <f t="array" aca="1" ref="K225" ca="1">_xlfn.IFS(J225&lt;1, "New", J225&lt;3, _xleta.MID, J225&gt;=3, "Senior")</f>
        <v>Senior</v>
      </c>
      <c r="L225" t="s">
        <v>1167</v>
      </c>
      <c r="M225" t="s">
        <v>1815</v>
      </c>
      <c r="N225" t="s">
        <v>1816</v>
      </c>
      <c r="O225" t="s">
        <v>237</v>
      </c>
      <c r="P225" t="s">
        <v>1194</v>
      </c>
      <c r="Q225" t="s">
        <v>86</v>
      </c>
      <c r="R225" t="s">
        <v>87</v>
      </c>
      <c r="S225" t="str">
        <f t="shared" si="29"/>
        <v>B</v>
      </c>
      <c r="T225" t="s">
        <v>69</v>
      </c>
      <c r="U225" t="s">
        <v>195</v>
      </c>
      <c r="V225" t="s">
        <v>1817</v>
      </c>
      <c r="W225" t="s">
        <v>49</v>
      </c>
      <c r="X225" t="s">
        <v>126</v>
      </c>
      <c r="Y225" t="str">
        <f t="shared" si="30"/>
        <v>Field Operations</v>
      </c>
      <c r="Z225" t="s">
        <v>1818</v>
      </c>
      <c r="AA225" t="s">
        <v>51</v>
      </c>
      <c r="AB225" t="s">
        <v>115</v>
      </c>
      <c r="AC225" t="s">
        <v>53</v>
      </c>
      <c r="AD225">
        <v>72818</v>
      </c>
      <c r="AE225" t="s">
        <v>54</v>
      </c>
      <c r="AF225" t="s">
        <v>143</v>
      </c>
      <c r="AG225" t="s">
        <v>56</v>
      </c>
      <c r="AH225">
        <v>3</v>
      </c>
      <c r="AI225">
        <v>3650</v>
      </c>
      <c r="AJ225" t="str">
        <f t="shared" si="31"/>
        <v>65</v>
      </c>
      <c r="AK225" t="s">
        <v>303</v>
      </c>
      <c r="AL225">
        <v>3</v>
      </c>
      <c r="AM225">
        <v>2</v>
      </c>
      <c r="AN225">
        <v>4</v>
      </c>
      <c r="AO225" s="1">
        <v>44935</v>
      </c>
      <c r="AP225" t="s">
        <v>221</v>
      </c>
      <c r="AQ225" t="s">
        <v>76</v>
      </c>
      <c r="AR225" t="s">
        <v>130</v>
      </c>
      <c r="AS225" t="s">
        <v>1819</v>
      </c>
      <c r="AT225" t="s">
        <v>1820</v>
      </c>
      <c r="AU225">
        <v>4</v>
      </c>
      <c r="AV225">
        <v>242.71</v>
      </c>
    </row>
    <row r="226" spans="1:48" x14ac:dyDescent="0.35">
      <c r="A226" t="s">
        <v>225</v>
      </c>
      <c r="B226" t="str">
        <f t="shared" si="24"/>
        <v>J</v>
      </c>
      <c r="C226" t="s">
        <v>1821</v>
      </c>
      <c r="D226" t="str">
        <f t="shared" si="25"/>
        <v>Jeremy Meyer</v>
      </c>
      <c r="E226" s="1">
        <v>43752</v>
      </c>
      <c r="F226" s="3">
        <f>YEAR(Table1[[#This Row],[StartDate]])</f>
        <v>2019</v>
      </c>
      <c r="G226" s="3">
        <f t="shared" si="26"/>
        <v>10</v>
      </c>
      <c r="H226" s="2">
        <f t="shared" ca="1" si="27"/>
        <v>46202</v>
      </c>
      <c r="J226">
        <f t="shared" ca="1" si="28"/>
        <v>6</v>
      </c>
      <c r="K226" t="str" cm="1">
        <f t="array" aca="1" ref="K226" ca="1">_xlfn.IFS(J226&lt;1, "New", J226&lt;3, _xleta.MID, J226&gt;=3, "Senior")</f>
        <v>Senior</v>
      </c>
      <c r="L226" t="s">
        <v>1167</v>
      </c>
      <c r="M226" t="s">
        <v>1822</v>
      </c>
      <c r="N226" t="s">
        <v>1823</v>
      </c>
      <c r="O226" t="s">
        <v>137</v>
      </c>
      <c r="P226" t="s">
        <v>44</v>
      </c>
      <c r="Q226" t="s">
        <v>86</v>
      </c>
      <c r="R226" t="s">
        <v>46</v>
      </c>
      <c r="S226" t="str">
        <f t="shared" si="29"/>
        <v>C</v>
      </c>
      <c r="T226" t="s">
        <v>86</v>
      </c>
      <c r="U226" t="s">
        <v>48</v>
      </c>
      <c r="W226" t="s">
        <v>49</v>
      </c>
      <c r="X226" t="s">
        <v>112</v>
      </c>
      <c r="Y226" t="str">
        <f t="shared" si="30"/>
        <v>General - Con</v>
      </c>
      <c r="Z226" t="s">
        <v>1824</v>
      </c>
      <c r="AA226" t="s">
        <v>51</v>
      </c>
      <c r="AB226" t="s">
        <v>230</v>
      </c>
      <c r="AC226" t="s">
        <v>53</v>
      </c>
      <c r="AD226">
        <v>90347</v>
      </c>
      <c r="AE226" t="s">
        <v>54</v>
      </c>
      <c r="AF226" t="s">
        <v>101</v>
      </c>
      <c r="AG226" t="s">
        <v>56</v>
      </c>
      <c r="AH226">
        <v>3</v>
      </c>
      <c r="AI226">
        <v>3651</v>
      </c>
      <c r="AJ226" t="str">
        <f t="shared" si="31"/>
        <v>65</v>
      </c>
      <c r="AK226" t="s">
        <v>1825</v>
      </c>
      <c r="AL226">
        <v>1</v>
      </c>
      <c r="AM226">
        <v>4</v>
      </c>
      <c r="AN226">
        <v>1</v>
      </c>
      <c r="AO226" s="1">
        <v>45060</v>
      </c>
      <c r="AP226" t="s">
        <v>58</v>
      </c>
      <c r="AQ226" t="s">
        <v>59</v>
      </c>
      <c r="AR226" t="s">
        <v>60</v>
      </c>
      <c r="AS226" t="s">
        <v>1826</v>
      </c>
      <c r="AT226" t="s">
        <v>1827</v>
      </c>
      <c r="AU226">
        <v>4</v>
      </c>
      <c r="AV226">
        <v>651.28</v>
      </c>
    </row>
    <row r="227" spans="1:48" x14ac:dyDescent="0.35">
      <c r="A227" t="s">
        <v>1488</v>
      </c>
      <c r="B227" t="str">
        <f t="shared" si="24"/>
        <v>O</v>
      </c>
      <c r="C227" t="s">
        <v>1828</v>
      </c>
      <c r="D227" t="str">
        <f t="shared" si="25"/>
        <v>Owen Dillon</v>
      </c>
      <c r="E227" s="1">
        <v>43707</v>
      </c>
      <c r="F227" s="3">
        <f>YEAR(Table1[[#This Row],[StartDate]])</f>
        <v>2019</v>
      </c>
      <c r="G227" s="3">
        <f t="shared" si="26"/>
        <v>8</v>
      </c>
      <c r="H227" s="2">
        <f t="shared" ca="1" si="27"/>
        <v>46202</v>
      </c>
      <c r="I227" s="1">
        <v>44800</v>
      </c>
      <c r="J227" s="4">
        <f t="shared" ca="1" si="28"/>
        <v>6</v>
      </c>
      <c r="K227" s="4" t="str" cm="1">
        <f t="array" aca="1" ref="K227" ca="1">_xlfn.IFS(J227&lt;1, "New", J227&lt;3, _xleta.MID, J227&gt;=3, "Senior")</f>
        <v>Senior</v>
      </c>
      <c r="L227" t="s">
        <v>40</v>
      </c>
      <c r="M227" t="s">
        <v>1829</v>
      </c>
      <c r="N227" t="s">
        <v>1830</v>
      </c>
      <c r="O227" t="s">
        <v>163</v>
      </c>
      <c r="P227" t="s">
        <v>1194</v>
      </c>
      <c r="Q227" t="s">
        <v>69</v>
      </c>
      <c r="R227" t="s">
        <v>46</v>
      </c>
      <c r="S227" t="str">
        <f t="shared" si="29"/>
        <v>C</v>
      </c>
      <c r="T227" t="s">
        <v>69</v>
      </c>
      <c r="U227" t="s">
        <v>174</v>
      </c>
      <c r="V227" t="s">
        <v>1831</v>
      </c>
      <c r="W227" t="s">
        <v>49</v>
      </c>
      <c r="X227" t="s">
        <v>126</v>
      </c>
      <c r="Y227" t="str">
        <f t="shared" si="30"/>
        <v>Field Operations</v>
      </c>
      <c r="Z227" t="s">
        <v>1832</v>
      </c>
      <c r="AA227" t="s">
        <v>51</v>
      </c>
      <c r="AB227" t="s">
        <v>5</v>
      </c>
      <c r="AC227" t="s">
        <v>73</v>
      </c>
      <c r="AD227">
        <v>96845</v>
      </c>
      <c r="AE227" t="s">
        <v>100</v>
      </c>
      <c r="AF227" t="s">
        <v>116</v>
      </c>
      <c r="AG227" t="s">
        <v>56</v>
      </c>
      <c r="AH227">
        <v>3</v>
      </c>
      <c r="AI227">
        <v>3652</v>
      </c>
      <c r="AJ227" t="str">
        <f t="shared" si="31"/>
        <v>65</v>
      </c>
      <c r="AK227" s="2">
        <v>44570</v>
      </c>
      <c r="AL227">
        <v>1</v>
      </c>
      <c r="AM227">
        <v>5</v>
      </c>
      <c r="AN227">
        <v>2</v>
      </c>
      <c r="AO227" s="1">
        <v>44957</v>
      </c>
      <c r="AP227" t="s">
        <v>221</v>
      </c>
      <c r="AQ227" t="s">
        <v>76</v>
      </c>
      <c r="AR227" t="s">
        <v>77</v>
      </c>
      <c r="AS227" t="s">
        <v>1833</v>
      </c>
      <c r="AT227" t="s">
        <v>1834</v>
      </c>
      <c r="AU227">
        <v>3</v>
      </c>
      <c r="AV227">
        <v>962.45</v>
      </c>
    </row>
    <row r="228" spans="1:48" x14ac:dyDescent="0.35">
      <c r="A228" t="s">
        <v>1557</v>
      </c>
      <c r="B228" t="str">
        <f t="shared" si="24"/>
        <v>B</v>
      </c>
      <c r="C228" t="s">
        <v>1835</v>
      </c>
      <c r="D228" t="str">
        <f t="shared" si="25"/>
        <v>Bridget Bray</v>
      </c>
      <c r="E228" s="1">
        <v>44231</v>
      </c>
      <c r="F228" s="3">
        <f>YEAR(Table1[[#This Row],[StartDate]])</f>
        <v>2021</v>
      </c>
      <c r="G228" s="3">
        <f t="shared" si="26"/>
        <v>2</v>
      </c>
      <c r="H228" s="2">
        <f t="shared" ca="1" si="27"/>
        <v>46202</v>
      </c>
      <c r="I228" s="1">
        <v>45137</v>
      </c>
      <c r="J228" s="4">
        <f t="shared" ca="1" si="28"/>
        <v>5</v>
      </c>
      <c r="K228" s="4" t="str" cm="1">
        <f t="array" aca="1" ref="K228" ca="1">_xlfn.IFS(J228&lt;1, "New", J228&lt;3, _xleta.MID, J228&gt;=3, "Senior")</f>
        <v>Senior</v>
      </c>
      <c r="L228" t="s">
        <v>40</v>
      </c>
      <c r="M228" t="s">
        <v>1836</v>
      </c>
      <c r="N228" t="s">
        <v>1837</v>
      </c>
      <c r="O228" t="s">
        <v>85</v>
      </c>
      <c r="P228" t="s">
        <v>1194</v>
      </c>
      <c r="Q228" t="s">
        <v>45</v>
      </c>
      <c r="R228" t="s">
        <v>87</v>
      </c>
      <c r="S228" t="str">
        <f t="shared" si="29"/>
        <v>B</v>
      </c>
      <c r="T228" t="s">
        <v>69</v>
      </c>
      <c r="U228" t="s">
        <v>248</v>
      </c>
      <c r="V228" t="s">
        <v>1838</v>
      </c>
      <c r="W228" t="s">
        <v>49</v>
      </c>
      <c r="X228" t="s">
        <v>112</v>
      </c>
      <c r="Y228" t="str">
        <f t="shared" si="30"/>
        <v>General - Con</v>
      </c>
      <c r="Z228" t="s">
        <v>1839</v>
      </c>
      <c r="AA228" t="s">
        <v>51</v>
      </c>
      <c r="AB228" t="s">
        <v>327</v>
      </c>
      <c r="AC228" t="s">
        <v>73</v>
      </c>
      <c r="AD228">
        <v>67277</v>
      </c>
      <c r="AE228" t="s">
        <v>176</v>
      </c>
      <c r="AF228" t="s">
        <v>55</v>
      </c>
      <c r="AG228" t="s">
        <v>144</v>
      </c>
      <c r="AH228">
        <v>3</v>
      </c>
      <c r="AI228">
        <v>3653</v>
      </c>
      <c r="AJ228" t="str">
        <f t="shared" si="31"/>
        <v>65</v>
      </c>
      <c r="AK228" t="s">
        <v>1840</v>
      </c>
      <c r="AL228">
        <v>4</v>
      </c>
      <c r="AM228">
        <v>4</v>
      </c>
      <c r="AN228">
        <v>3</v>
      </c>
      <c r="AO228" s="1">
        <v>44946</v>
      </c>
      <c r="AP228" t="s">
        <v>75</v>
      </c>
      <c r="AQ228" t="s">
        <v>76</v>
      </c>
      <c r="AR228" t="s">
        <v>60</v>
      </c>
      <c r="AS228" t="s">
        <v>1841</v>
      </c>
      <c r="AT228" t="s">
        <v>1842</v>
      </c>
      <c r="AU228">
        <v>1</v>
      </c>
      <c r="AV228">
        <v>791.72</v>
      </c>
    </row>
    <row r="229" spans="1:48" x14ac:dyDescent="0.35">
      <c r="A229" t="s">
        <v>1843</v>
      </c>
      <c r="B229" t="str">
        <f t="shared" si="24"/>
        <v>C</v>
      </c>
      <c r="C229" t="s">
        <v>1844</v>
      </c>
      <c r="D229" t="str">
        <f t="shared" si="25"/>
        <v>Cassius Gates</v>
      </c>
      <c r="E229" s="1">
        <v>44888</v>
      </c>
      <c r="F229" s="3">
        <f>YEAR(Table1[[#This Row],[StartDate]])</f>
        <v>2022</v>
      </c>
      <c r="G229" s="3">
        <f t="shared" si="26"/>
        <v>11</v>
      </c>
      <c r="H229" s="2">
        <f t="shared" ca="1" si="27"/>
        <v>46202</v>
      </c>
      <c r="J229">
        <f t="shared" ca="1" si="28"/>
        <v>3</v>
      </c>
      <c r="K229" t="str" cm="1">
        <f t="array" aca="1" ref="K229" ca="1">_xlfn.IFS(J229&lt;1, "New", J229&lt;3, _xleta.MID, J229&gt;=3, "Senior")</f>
        <v>Senior</v>
      </c>
      <c r="L229" t="s">
        <v>40</v>
      </c>
      <c r="M229" t="s">
        <v>1845</v>
      </c>
      <c r="N229" t="s">
        <v>1846</v>
      </c>
      <c r="O229" t="s">
        <v>237</v>
      </c>
      <c r="P229" t="s">
        <v>44</v>
      </c>
      <c r="Q229" t="s">
        <v>69</v>
      </c>
      <c r="R229" t="s">
        <v>68</v>
      </c>
      <c r="S229" t="str">
        <f t="shared" si="29"/>
        <v>A</v>
      </c>
      <c r="T229" t="s">
        <v>69</v>
      </c>
      <c r="U229" t="s">
        <v>48</v>
      </c>
      <c r="W229" t="s">
        <v>49</v>
      </c>
      <c r="X229" t="s">
        <v>70</v>
      </c>
      <c r="Y229" t="str">
        <f t="shared" si="30"/>
        <v>Aerial</v>
      </c>
      <c r="Z229" t="s">
        <v>1847</v>
      </c>
      <c r="AA229" t="s">
        <v>51</v>
      </c>
      <c r="AB229" t="s">
        <v>230</v>
      </c>
      <c r="AC229" t="s">
        <v>73</v>
      </c>
      <c r="AD229">
        <v>17975</v>
      </c>
      <c r="AE229" t="s">
        <v>176</v>
      </c>
      <c r="AF229" t="s">
        <v>143</v>
      </c>
      <c r="AG229" t="s">
        <v>144</v>
      </c>
      <c r="AH229">
        <v>4</v>
      </c>
      <c r="AI229">
        <v>3654</v>
      </c>
      <c r="AJ229" t="str">
        <f t="shared" si="31"/>
        <v>65</v>
      </c>
      <c r="AK229" s="2">
        <v>44958</v>
      </c>
      <c r="AL229">
        <v>2</v>
      </c>
      <c r="AM229">
        <v>4</v>
      </c>
      <c r="AN229">
        <v>1</v>
      </c>
      <c r="AO229" s="1">
        <v>45027</v>
      </c>
      <c r="AP229" t="s">
        <v>103</v>
      </c>
      <c r="AQ229" t="s">
        <v>59</v>
      </c>
      <c r="AR229" t="s">
        <v>77</v>
      </c>
      <c r="AS229" t="s">
        <v>1848</v>
      </c>
      <c r="AT229" t="s">
        <v>1849</v>
      </c>
      <c r="AU229">
        <v>4</v>
      </c>
      <c r="AV229">
        <v>553.86</v>
      </c>
    </row>
    <row r="230" spans="1:48" x14ac:dyDescent="0.35">
      <c r="A230" t="s">
        <v>1850</v>
      </c>
      <c r="B230" t="str">
        <f t="shared" si="24"/>
        <v>M</v>
      </c>
      <c r="C230" t="s">
        <v>1851</v>
      </c>
      <c r="D230" t="str">
        <f t="shared" si="25"/>
        <v>Martha Kemp</v>
      </c>
      <c r="E230" s="1">
        <v>44982</v>
      </c>
      <c r="F230" s="3">
        <f>YEAR(Table1[[#This Row],[StartDate]])</f>
        <v>2023</v>
      </c>
      <c r="G230" s="3">
        <f t="shared" si="26"/>
        <v>2</v>
      </c>
      <c r="H230" s="2">
        <f t="shared" ca="1" si="27"/>
        <v>46202</v>
      </c>
      <c r="J230">
        <f t="shared" ca="1" si="28"/>
        <v>3</v>
      </c>
      <c r="K230" t="str" cm="1">
        <f t="array" aca="1" ref="K230" ca="1">_xlfn.IFS(J230&lt;1, "New", J230&lt;3, _xleta.MID, J230&gt;=3, "Senior")</f>
        <v>Senior</v>
      </c>
      <c r="L230" t="s">
        <v>40</v>
      </c>
      <c r="M230" t="s">
        <v>1852</v>
      </c>
      <c r="N230" t="s">
        <v>1853</v>
      </c>
      <c r="O230" t="s">
        <v>184</v>
      </c>
      <c r="P230" t="s">
        <v>44</v>
      </c>
      <c r="Q230" t="s">
        <v>69</v>
      </c>
      <c r="R230" t="s">
        <v>46</v>
      </c>
      <c r="S230" t="str">
        <f t="shared" si="29"/>
        <v>C</v>
      </c>
      <c r="T230" t="s">
        <v>86</v>
      </c>
      <c r="U230" t="s">
        <v>48</v>
      </c>
      <c r="W230" t="s">
        <v>49</v>
      </c>
      <c r="X230" t="s">
        <v>153</v>
      </c>
      <c r="Y230" t="str">
        <f t="shared" si="30"/>
        <v>Engineers</v>
      </c>
      <c r="Z230" t="s">
        <v>1854</v>
      </c>
      <c r="AA230" t="s">
        <v>51</v>
      </c>
      <c r="AB230" t="s">
        <v>155</v>
      </c>
      <c r="AC230" t="s">
        <v>73</v>
      </c>
      <c r="AD230">
        <v>97142</v>
      </c>
      <c r="AE230" t="s">
        <v>176</v>
      </c>
      <c r="AF230" t="s">
        <v>116</v>
      </c>
      <c r="AG230" t="s">
        <v>56</v>
      </c>
      <c r="AH230">
        <v>3</v>
      </c>
      <c r="AI230">
        <v>3655</v>
      </c>
      <c r="AJ230" t="str">
        <f t="shared" si="31"/>
        <v>65</v>
      </c>
      <c r="AK230" s="2">
        <v>45050</v>
      </c>
      <c r="AL230">
        <v>1</v>
      </c>
      <c r="AM230">
        <v>5</v>
      </c>
      <c r="AN230">
        <v>1</v>
      </c>
      <c r="AO230" s="1">
        <v>44930</v>
      </c>
      <c r="AP230" t="s">
        <v>118</v>
      </c>
      <c r="AQ230" t="s">
        <v>76</v>
      </c>
      <c r="AR230" t="s">
        <v>130</v>
      </c>
      <c r="AS230" t="s">
        <v>1855</v>
      </c>
      <c r="AT230" t="s">
        <v>1856</v>
      </c>
      <c r="AU230">
        <v>1</v>
      </c>
      <c r="AV230">
        <v>735.72</v>
      </c>
    </row>
    <row r="231" spans="1:48" x14ac:dyDescent="0.35">
      <c r="A231" t="s">
        <v>1857</v>
      </c>
      <c r="B231" t="str">
        <f t="shared" si="24"/>
        <v>F</v>
      </c>
      <c r="C231" t="s">
        <v>1858</v>
      </c>
      <c r="D231" t="str">
        <f t="shared" si="25"/>
        <v>Francesca Mcmahon</v>
      </c>
      <c r="E231" s="1">
        <v>43814</v>
      </c>
      <c r="F231" s="3">
        <f>YEAR(Table1[[#This Row],[StartDate]])</f>
        <v>2019</v>
      </c>
      <c r="G231" s="3">
        <f t="shared" si="26"/>
        <v>12</v>
      </c>
      <c r="H231" s="2">
        <f t="shared" ca="1" si="27"/>
        <v>46202</v>
      </c>
      <c r="J231">
        <f t="shared" ca="1" si="28"/>
        <v>6</v>
      </c>
      <c r="K231" t="str" cm="1">
        <f t="array" aca="1" ref="K231" ca="1">_xlfn.IFS(J231&lt;1, "New", J231&lt;3, _xleta.MID, J231&gt;=3, "Senior")</f>
        <v>Senior</v>
      </c>
      <c r="L231" t="s">
        <v>40</v>
      </c>
      <c r="M231" t="s">
        <v>1859</v>
      </c>
      <c r="N231" t="s">
        <v>1860</v>
      </c>
      <c r="O231" t="s">
        <v>111</v>
      </c>
      <c r="P231" t="s">
        <v>44</v>
      </c>
      <c r="Q231" t="s">
        <v>69</v>
      </c>
      <c r="R231" t="s">
        <v>87</v>
      </c>
      <c r="S231" t="str">
        <f t="shared" si="29"/>
        <v>B</v>
      </c>
      <c r="T231" t="s">
        <v>69</v>
      </c>
      <c r="U231" t="s">
        <v>48</v>
      </c>
      <c r="W231" t="s">
        <v>49</v>
      </c>
      <c r="X231" t="s">
        <v>1271</v>
      </c>
      <c r="Y231" t="str">
        <f t="shared" si="30"/>
        <v>Underground</v>
      </c>
      <c r="Z231" t="s">
        <v>1861</v>
      </c>
      <c r="AA231" t="s">
        <v>51</v>
      </c>
      <c r="AB231" t="s">
        <v>115</v>
      </c>
      <c r="AC231" t="s">
        <v>73</v>
      </c>
      <c r="AD231">
        <v>72523</v>
      </c>
      <c r="AE231" t="s">
        <v>74</v>
      </c>
      <c r="AF231" t="s">
        <v>143</v>
      </c>
      <c r="AG231" t="s">
        <v>144</v>
      </c>
      <c r="AH231">
        <v>5</v>
      </c>
      <c r="AI231">
        <v>3656</v>
      </c>
      <c r="AJ231" t="str">
        <f t="shared" si="31"/>
        <v>65</v>
      </c>
      <c r="AK231" t="s">
        <v>1862</v>
      </c>
      <c r="AL231">
        <v>5</v>
      </c>
      <c r="AM231">
        <v>3</v>
      </c>
      <c r="AN231">
        <v>2</v>
      </c>
      <c r="AO231" s="1">
        <v>45091</v>
      </c>
      <c r="AP231" t="s">
        <v>103</v>
      </c>
      <c r="AQ231" t="s">
        <v>59</v>
      </c>
      <c r="AR231" t="s">
        <v>60</v>
      </c>
      <c r="AS231" t="s">
        <v>1863</v>
      </c>
      <c r="AT231" t="s">
        <v>1864</v>
      </c>
      <c r="AU231">
        <v>4</v>
      </c>
      <c r="AV231">
        <v>867.03</v>
      </c>
    </row>
    <row r="232" spans="1:48" x14ac:dyDescent="0.35">
      <c r="A232" t="s">
        <v>1865</v>
      </c>
      <c r="B232" t="str">
        <f t="shared" si="24"/>
        <v>L</v>
      </c>
      <c r="C232" t="s">
        <v>1866</v>
      </c>
      <c r="D232" t="str">
        <f t="shared" si="25"/>
        <v>Lorelei Walls</v>
      </c>
      <c r="E232" s="1">
        <v>44437</v>
      </c>
      <c r="F232" s="3">
        <f>YEAR(Table1[[#This Row],[StartDate]])</f>
        <v>2021</v>
      </c>
      <c r="G232" s="3">
        <f t="shared" si="26"/>
        <v>8</v>
      </c>
      <c r="H232" s="2">
        <f t="shared" ca="1" si="27"/>
        <v>46202</v>
      </c>
      <c r="J232">
        <f t="shared" ca="1" si="28"/>
        <v>4</v>
      </c>
      <c r="K232" t="str" cm="1">
        <f t="array" aca="1" ref="K232" ca="1">_xlfn.IFS(J232&lt;1, "New", J232&lt;3, _xleta.MID, J232&gt;=3, "Senior")</f>
        <v>Senior</v>
      </c>
      <c r="L232" t="s">
        <v>40</v>
      </c>
      <c r="M232" t="s">
        <v>1867</v>
      </c>
      <c r="N232" t="s">
        <v>1868</v>
      </c>
      <c r="O232" t="s">
        <v>137</v>
      </c>
      <c r="P232" t="s">
        <v>44</v>
      </c>
      <c r="Q232" t="s">
        <v>69</v>
      </c>
      <c r="R232" t="s">
        <v>46</v>
      </c>
      <c r="S232" t="str">
        <f t="shared" si="29"/>
        <v>C</v>
      </c>
      <c r="T232" t="s">
        <v>86</v>
      </c>
      <c r="U232" t="s">
        <v>48</v>
      </c>
      <c r="W232" t="s">
        <v>49</v>
      </c>
      <c r="X232" t="s">
        <v>112</v>
      </c>
      <c r="Y232" t="str">
        <f t="shared" si="30"/>
        <v>General - Con</v>
      </c>
      <c r="Z232" s="2">
        <v>33697</v>
      </c>
      <c r="AA232" t="s">
        <v>51</v>
      </c>
      <c r="AB232" t="s">
        <v>436</v>
      </c>
      <c r="AC232" t="s">
        <v>53</v>
      </c>
      <c r="AD232">
        <v>44406</v>
      </c>
      <c r="AE232" t="s">
        <v>129</v>
      </c>
      <c r="AF232" t="s">
        <v>101</v>
      </c>
      <c r="AG232" t="s">
        <v>56</v>
      </c>
      <c r="AH232">
        <v>4</v>
      </c>
      <c r="AI232">
        <v>3657</v>
      </c>
      <c r="AJ232" t="str">
        <f t="shared" si="31"/>
        <v>65</v>
      </c>
      <c r="AK232" t="s">
        <v>1869</v>
      </c>
      <c r="AL232">
        <v>4</v>
      </c>
      <c r="AM232">
        <v>2</v>
      </c>
      <c r="AN232">
        <v>4</v>
      </c>
      <c r="AO232" s="1">
        <v>45072</v>
      </c>
      <c r="AP232" t="s">
        <v>103</v>
      </c>
      <c r="AQ232" t="s">
        <v>76</v>
      </c>
      <c r="AR232" t="s">
        <v>77</v>
      </c>
      <c r="AS232" t="s">
        <v>1870</v>
      </c>
      <c r="AT232" t="s">
        <v>1729</v>
      </c>
      <c r="AU232">
        <v>1</v>
      </c>
      <c r="AV232">
        <v>710.14</v>
      </c>
    </row>
    <row r="233" spans="1:48" x14ac:dyDescent="0.35">
      <c r="A233" t="s">
        <v>1093</v>
      </c>
      <c r="B233" t="str">
        <f t="shared" si="24"/>
        <v>E</v>
      </c>
      <c r="C233" t="s">
        <v>1871</v>
      </c>
      <c r="D233" t="str">
        <f t="shared" si="25"/>
        <v>Emery Gillespie</v>
      </c>
      <c r="E233" s="1">
        <v>44869</v>
      </c>
      <c r="F233" s="3">
        <f>YEAR(Table1[[#This Row],[StartDate]])</f>
        <v>2022</v>
      </c>
      <c r="G233" s="3">
        <f t="shared" si="26"/>
        <v>11</v>
      </c>
      <c r="H233" s="2">
        <f t="shared" ca="1" si="27"/>
        <v>46202</v>
      </c>
      <c r="I233" s="1">
        <v>45114</v>
      </c>
      <c r="J233" s="4">
        <f t="shared" ca="1" si="28"/>
        <v>3</v>
      </c>
      <c r="K233" s="4" t="str" cm="1">
        <f t="array" aca="1" ref="K233" ca="1">_xlfn.IFS(J233&lt;1, "New", J233&lt;3, _xleta.MID, J233&gt;=3, "Senior")</f>
        <v>Senior</v>
      </c>
      <c r="L233" t="s">
        <v>40</v>
      </c>
      <c r="M233" t="s">
        <v>1872</v>
      </c>
      <c r="N233" t="s">
        <v>1873</v>
      </c>
      <c r="O233" t="s">
        <v>125</v>
      </c>
      <c r="P233" t="s">
        <v>44</v>
      </c>
      <c r="Q233" t="s">
        <v>69</v>
      </c>
      <c r="R233" t="s">
        <v>46</v>
      </c>
      <c r="S233" t="str">
        <f t="shared" si="29"/>
        <v>C</v>
      </c>
      <c r="T233" t="s">
        <v>47</v>
      </c>
      <c r="U233" t="s">
        <v>138</v>
      </c>
      <c r="V233" t="s">
        <v>1874</v>
      </c>
      <c r="W233" t="s">
        <v>49</v>
      </c>
      <c r="X233" t="s">
        <v>250</v>
      </c>
      <c r="Y233" t="str">
        <f t="shared" si="30"/>
        <v>Project Management - Con</v>
      </c>
      <c r="Z233" t="s">
        <v>1875</v>
      </c>
      <c r="AA233" t="s">
        <v>51</v>
      </c>
      <c r="AB233" t="s">
        <v>142</v>
      </c>
      <c r="AC233" t="s">
        <v>53</v>
      </c>
      <c r="AD233">
        <v>95682</v>
      </c>
      <c r="AE233" t="s">
        <v>129</v>
      </c>
      <c r="AF233" t="s">
        <v>143</v>
      </c>
      <c r="AG233" t="s">
        <v>56</v>
      </c>
      <c r="AH233">
        <v>3</v>
      </c>
      <c r="AI233">
        <v>3658</v>
      </c>
      <c r="AJ233" t="str">
        <f t="shared" si="31"/>
        <v>65</v>
      </c>
      <c r="AK233" s="2">
        <v>44965</v>
      </c>
      <c r="AL233">
        <v>5</v>
      </c>
      <c r="AM233">
        <v>4</v>
      </c>
      <c r="AN233">
        <v>2</v>
      </c>
      <c r="AO233" s="1">
        <v>44791</v>
      </c>
      <c r="AP233" t="s">
        <v>58</v>
      </c>
      <c r="AQ233" t="s">
        <v>76</v>
      </c>
      <c r="AR233" t="s">
        <v>77</v>
      </c>
      <c r="AS233" t="s">
        <v>1876</v>
      </c>
      <c r="AT233" t="s">
        <v>1877</v>
      </c>
      <c r="AU233">
        <v>2</v>
      </c>
      <c r="AV233">
        <v>799.88</v>
      </c>
    </row>
    <row r="234" spans="1:48" x14ac:dyDescent="0.35">
      <c r="A234" t="s">
        <v>1878</v>
      </c>
      <c r="B234" t="str">
        <f t="shared" si="24"/>
        <v>K</v>
      </c>
      <c r="C234" t="s">
        <v>1879</v>
      </c>
      <c r="D234" t="str">
        <f t="shared" si="25"/>
        <v>Kaylee Baldwin</v>
      </c>
      <c r="E234" s="1">
        <v>43740</v>
      </c>
      <c r="F234" s="3">
        <f>YEAR(Table1[[#This Row],[StartDate]])</f>
        <v>2019</v>
      </c>
      <c r="G234" s="3">
        <f t="shared" si="26"/>
        <v>10</v>
      </c>
      <c r="H234" s="2">
        <f t="shared" ca="1" si="27"/>
        <v>46202</v>
      </c>
      <c r="I234" s="1">
        <v>43751</v>
      </c>
      <c r="J234" s="4">
        <f t="shared" ca="1" si="28"/>
        <v>6</v>
      </c>
      <c r="K234" s="4" t="str" cm="1">
        <f t="array" aca="1" ref="K234" ca="1">_xlfn.IFS(J234&lt;1, "New", J234&lt;3, _xleta.MID, J234&gt;=3, "Senior")</f>
        <v>Senior</v>
      </c>
      <c r="L234" t="s">
        <v>40</v>
      </c>
      <c r="M234" t="s">
        <v>1880</v>
      </c>
      <c r="N234" t="s">
        <v>1881</v>
      </c>
      <c r="O234" t="s">
        <v>43</v>
      </c>
      <c r="P234" t="s">
        <v>44</v>
      </c>
      <c r="Q234" t="s">
        <v>86</v>
      </c>
      <c r="R234" t="s">
        <v>68</v>
      </c>
      <c r="S234" t="str">
        <f t="shared" si="29"/>
        <v>A</v>
      </c>
      <c r="T234" t="s">
        <v>69</v>
      </c>
      <c r="U234" t="s">
        <v>248</v>
      </c>
      <c r="V234" t="s">
        <v>1882</v>
      </c>
      <c r="W234" t="s">
        <v>49</v>
      </c>
      <c r="X234" t="s">
        <v>126</v>
      </c>
      <c r="Y234" t="str">
        <f t="shared" si="30"/>
        <v>Field Operations</v>
      </c>
      <c r="Z234" t="s">
        <v>1883</v>
      </c>
      <c r="AA234" t="s">
        <v>51</v>
      </c>
      <c r="AB234" t="s">
        <v>155</v>
      </c>
      <c r="AC234" t="s">
        <v>73</v>
      </c>
      <c r="AD234">
        <v>86746</v>
      </c>
      <c r="AE234" t="s">
        <v>100</v>
      </c>
      <c r="AF234" t="s">
        <v>143</v>
      </c>
      <c r="AG234" t="s">
        <v>144</v>
      </c>
      <c r="AH234">
        <v>1</v>
      </c>
      <c r="AI234">
        <v>3659</v>
      </c>
      <c r="AJ234" t="str">
        <f t="shared" si="31"/>
        <v>65</v>
      </c>
      <c r="AK234" t="s">
        <v>1884</v>
      </c>
      <c r="AL234">
        <v>3</v>
      </c>
      <c r="AM234">
        <v>1</v>
      </c>
      <c r="AN234">
        <v>5</v>
      </c>
      <c r="AO234" s="1">
        <v>44953</v>
      </c>
      <c r="AP234" t="s">
        <v>58</v>
      </c>
      <c r="AQ234" t="s">
        <v>76</v>
      </c>
      <c r="AR234" t="s">
        <v>130</v>
      </c>
      <c r="AS234" t="s">
        <v>1885</v>
      </c>
      <c r="AT234" t="s">
        <v>1886</v>
      </c>
      <c r="AU234">
        <v>5</v>
      </c>
      <c r="AV234">
        <v>242.87</v>
      </c>
    </row>
    <row r="235" spans="1:48" x14ac:dyDescent="0.35">
      <c r="A235" t="s">
        <v>1887</v>
      </c>
      <c r="B235" t="str">
        <f t="shared" si="24"/>
        <v>A</v>
      </c>
      <c r="C235" t="s">
        <v>1888</v>
      </c>
      <c r="D235" t="str">
        <f t="shared" si="25"/>
        <v>Aron Hester</v>
      </c>
      <c r="E235" s="1">
        <v>43609</v>
      </c>
      <c r="F235" s="3">
        <f>YEAR(Table1[[#This Row],[StartDate]])</f>
        <v>2019</v>
      </c>
      <c r="G235" s="3">
        <f t="shared" si="26"/>
        <v>5</v>
      </c>
      <c r="H235" s="2">
        <f t="shared" ca="1" si="27"/>
        <v>46202</v>
      </c>
      <c r="J235">
        <f t="shared" ca="1" si="28"/>
        <v>7</v>
      </c>
      <c r="K235" t="str" cm="1">
        <f t="array" aca="1" ref="K235" ca="1">_xlfn.IFS(J235&lt;1, "New", J235&lt;3, _xleta.MID, J235&gt;=3, "Senior")</f>
        <v>Senior</v>
      </c>
      <c r="L235" t="s">
        <v>40</v>
      </c>
      <c r="M235" t="s">
        <v>1889</v>
      </c>
      <c r="N235" t="s">
        <v>1890</v>
      </c>
      <c r="O235" t="s">
        <v>67</v>
      </c>
      <c r="P235" t="s">
        <v>44</v>
      </c>
      <c r="Q235" t="s">
        <v>86</v>
      </c>
      <c r="R235" t="s">
        <v>68</v>
      </c>
      <c r="S235" t="str">
        <f t="shared" si="29"/>
        <v>A</v>
      </c>
      <c r="T235" t="s">
        <v>86</v>
      </c>
      <c r="U235" t="s">
        <v>48</v>
      </c>
      <c r="W235" t="s">
        <v>49</v>
      </c>
      <c r="X235" t="s">
        <v>126</v>
      </c>
      <c r="Y235" t="str">
        <f t="shared" si="30"/>
        <v>Field Operations</v>
      </c>
      <c r="Z235" t="s">
        <v>1891</v>
      </c>
      <c r="AA235" t="s">
        <v>51</v>
      </c>
      <c r="AB235" t="s">
        <v>5</v>
      </c>
      <c r="AC235" t="s">
        <v>73</v>
      </c>
      <c r="AD235">
        <v>73540</v>
      </c>
      <c r="AE235" t="s">
        <v>74</v>
      </c>
      <c r="AF235" t="s">
        <v>101</v>
      </c>
      <c r="AG235" t="s">
        <v>144</v>
      </c>
      <c r="AH235">
        <v>3</v>
      </c>
      <c r="AI235">
        <v>3660</v>
      </c>
      <c r="AJ235" t="str">
        <f t="shared" si="31"/>
        <v>66</v>
      </c>
      <c r="AK235" t="s">
        <v>1892</v>
      </c>
      <c r="AL235">
        <v>3</v>
      </c>
      <c r="AM235">
        <v>2</v>
      </c>
      <c r="AN235">
        <v>4</v>
      </c>
      <c r="AO235" s="1">
        <v>45065</v>
      </c>
      <c r="AP235" t="s">
        <v>58</v>
      </c>
      <c r="AQ235" t="s">
        <v>59</v>
      </c>
      <c r="AR235" t="s">
        <v>130</v>
      </c>
      <c r="AS235" t="s">
        <v>1893</v>
      </c>
      <c r="AT235" t="s">
        <v>1894</v>
      </c>
      <c r="AU235">
        <v>4</v>
      </c>
      <c r="AV235">
        <v>849.77</v>
      </c>
    </row>
    <row r="236" spans="1:48" x14ac:dyDescent="0.35">
      <c r="A236" t="s">
        <v>1895</v>
      </c>
      <c r="B236" t="str">
        <f t="shared" si="24"/>
        <v>R</v>
      </c>
      <c r="C236" t="s">
        <v>1896</v>
      </c>
      <c r="D236" t="str">
        <f t="shared" si="25"/>
        <v>Reagan Brennan</v>
      </c>
      <c r="E236" s="1">
        <v>44620</v>
      </c>
      <c r="F236" s="3">
        <f>YEAR(Table1[[#This Row],[StartDate]])</f>
        <v>2022</v>
      </c>
      <c r="G236" s="3">
        <f t="shared" si="26"/>
        <v>2</v>
      </c>
      <c r="H236" s="2">
        <f t="shared" ca="1" si="27"/>
        <v>46202</v>
      </c>
      <c r="I236" s="1">
        <v>44809</v>
      </c>
      <c r="J236" s="4">
        <f t="shared" ca="1" si="28"/>
        <v>4</v>
      </c>
      <c r="K236" s="4" t="str" cm="1">
        <f t="array" aca="1" ref="K236" ca="1">_xlfn.IFS(J236&lt;1, "New", J236&lt;3, _xleta.MID, J236&gt;=3, "Senior")</f>
        <v>Senior</v>
      </c>
      <c r="L236" t="s">
        <v>40</v>
      </c>
      <c r="M236" t="s">
        <v>1897</v>
      </c>
      <c r="N236" t="s">
        <v>1898</v>
      </c>
      <c r="O236" t="s">
        <v>194</v>
      </c>
      <c r="P236" t="s">
        <v>44</v>
      </c>
      <c r="Q236" t="s">
        <v>45</v>
      </c>
      <c r="R236" t="s">
        <v>46</v>
      </c>
      <c r="S236" t="str">
        <f t="shared" si="29"/>
        <v>C</v>
      </c>
      <c r="T236" t="s">
        <v>47</v>
      </c>
      <c r="U236" t="s">
        <v>138</v>
      </c>
      <c r="V236" t="s">
        <v>1899</v>
      </c>
      <c r="W236" t="s">
        <v>49</v>
      </c>
      <c r="X236" t="s">
        <v>164</v>
      </c>
      <c r="Y236" t="str">
        <f t="shared" si="30"/>
        <v>Executive</v>
      </c>
      <c r="Z236" t="s">
        <v>1900</v>
      </c>
      <c r="AA236" t="s">
        <v>51</v>
      </c>
      <c r="AB236" t="s">
        <v>1134</v>
      </c>
      <c r="AC236" t="s">
        <v>73</v>
      </c>
      <c r="AD236">
        <v>21624</v>
      </c>
      <c r="AE236" t="s">
        <v>176</v>
      </c>
      <c r="AF236" t="s">
        <v>116</v>
      </c>
      <c r="AG236" t="s">
        <v>56</v>
      </c>
      <c r="AH236">
        <v>3</v>
      </c>
      <c r="AI236">
        <v>3661</v>
      </c>
      <c r="AJ236" t="str">
        <f t="shared" si="31"/>
        <v>66</v>
      </c>
      <c r="AK236" s="2">
        <v>45084</v>
      </c>
      <c r="AL236">
        <v>3</v>
      </c>
      <c r="AM236">
        <v>2</v>
      </c>
      <c r="AN236">
        <v>5</v>
      </c>
      <c r="AO236" s="1">
        <v>45052</v>
      </c>
      <c r="AP236" t="s">
        <v>75</v>
      </c>
      <c r="AQ236" t="s">
        <v>76</v>
      </c>
      <c r="AR236" t="s">
        <v>130</v>
      </c>
      <c r="AS236" t="s">
        <v>1901</v>
      </c>
      <c r="AT236" t="s">
        <v>1902</v>
      </c>
      <c r="AU236">
        <v>2</v>
      </c>
      <c r="AV236">
        <v>471.5</v>
      </c>
    </row>
    <row r="237" spans="1:48" x14ac:dyDescent="0.35">
      <c r="A237" t="s">
        <v>1903</v>
      </c>
      <c r="B237" t="str">
        <f t="shared" si="24"/>
        <v>H</v>
      </c>
      <c r="C237" t="s">
        <v>1904</v>
      </c>
      <c r="D237" t="str">
        <f t="shared" si="25"/>
        <v>Hugh Berry</v>
      </c>
      <c r="E237" s="1">
        <v>45090</v>
      </c>
      <c r="F237" s="3">
        <f>YEAR(Table1[[#This Row],[StartDate]])</f>
        <v>2023</v>
      </c>
      <c r="G237" s="3">
        <f t="shared" si="26"/>
        <v>6</v>
      </c>
      <c r="H237" s="2">
        <f t="shared" ca="1" si="27"/>
        <v>46202</v>
      </c>
      <c r="J237">
        <f t="shared" ca="1" si="28"/>
        <v>3</v>
      </c>
      <c r="K237" t="str" cm="1">
        <f t="array" aca="1" ref="K237" ca="1">_xlfn.IFS(J237&lt;1, "New", J237&lt;3, _xleta.MID, J237&gt;=3, "Senior")</f>
        <v>Senior</v>
      </c>
      <c r="L237" t="s">
        <v>40</v>
      </c>
      <c r="M237" t="s">
        <v>1905</v>
      </c>
      <c r="N237" t="s">
        <v>1906</v>
      </c>
      <c r="O237" t="s">
        <v>163</v>
      </c>
      <c r="P237" t="s">
        <v>44</v>
      </c>
      <c r="Q237" t="s">
        <v>86</v>
      </c>
      <c r="R237" t="s">
        <v>87</v>
      </c>
      <c r="S237" t="str">
        <f t="shared" si="29"/>
        <v>B</v>
      </c>
      <c r="T237" t="s">
        <v>47</v>
      </c>
      <c r="U237" t="s">
        <v>48</v>
      </c>
      <c r="W237" t="s">
        <v>49</v>
      </c>
      <c r="X237" t="s">
        <v>459</v>
      </c>
      <c r="Y237" t="str">
        <f t="shared" si="30"/>
        <v>Wireline Construction</v>
      </c>
      <c r="Z237" t="s">
        <v>1907</v>
      </c>
      <c r="AA237" t="s">
        <v>51</v>
      </c>
      <c r="AB237" t="s">
        <v>115</v>
      </c>
      <c r="AC237" t="s">
        <v>73</v>
      </c>
      <c r="AD237">
        <v>90473</v>
      </c>
      <c r="AE237" t="s">
        <v>100</v>
      </c>
      <c r="AF237" t="s">
        <v>116</v>
      </c>
      <c r="AG237" t="s">
        <v>144</v>
      </c>
      <c r="AH237">
        <v>2</v>
      </c>
      <c r="AI237">
        <v>3662</v>
      </c>
      <c r="AJ237" t="str">
        <f t="shared" si="31"/>
        <v>66</v>
      </c>
      <c r="AK237" t="s">
        <v>873</v>
      </c>
      <c r="AL237">
        <v>3</v>
      </c>
      <c r="AM237">
        <v>5</v>
      </c>
      <c r="AN237">
        <v>3</v>
      </c>
      <c r="AO237" s="1">
        <v>45066</v>
      </c>
      <c r="AP237" t="s">
        <v>75</v>
      </c>
      <c r="AQ237" t="s">
        <v>59</v>
      </c>
      <c r="AR237" t="s">
        <v>130</v>
      </c>
      <c r="AS237" t="s">
        <v>1908</v>
      </c>
      <c r="AT237" t="s">
        <v>1909</v>
      </c>
      <c r="AU237">
        <v>1</v>
      </c>
      <c r="AV237">
        <v>535.92999999999995</v>
      </c>
    </row>
    <row r="238" spans="1:48" x14ac:dyDescent="0.35">
      <c r="A238" t="s">
        <v>1910</v>
      </c>
      <c r="B238" t="str">
        <f t="shared" si="24"/>
        <v>B</v>
      </c>
      <c r="C238" t="s">
        <v>1911</v>
      </c>
      <c r="D238" t="str">
        <f t="shared" si="25"/>
        <v>Brandon Anderson</v>
      </c>
      <c r="E238" s="1">
        <v>43745</v>
      </c>
      <c r="F238" s="3">
        <f>YEAR(Table1[[#This Row],[StartDate]])</f>
        <v>2019</v>
      </c>
      <c r="G238" s="3">
        <f t="shared" si="26"/>
        <v>10</v>
      </c>
      <c r="H238" s="2">
        <f t="shared" ca="1" si="27"/>
        <v>46202</v>
      </c>
      <c r="I238" s="1">
        <v>44583</v>
      </c>
      <c r="J238" s="4">
        <f t="shared" ca="1" si="28"/>
        <v>6</v>
      </c>
      <c r="K238" s="4" t="str" cm="1">
        <f t="array" aca="1" ref="K238" ca="1">_xlfn.IFS(J238&lt;1, "New", J238&lt;3, _xleta.MID, J238&gt;=3, "Senior")</f>
        <v>Senior</v>
      </c>
      <c r="L238" t="s">
        <v>40</v>
      </c>
      <c r="M238" t="s">
        <v>1912</v>
      </c>
      <c r="N238" t="s">
        <v>1913</v>
      </c>
      <c r="O238" t="s">
        <v>85</v>
      </c>
      <c r="P238" t="s">
        <v>283</v>
      </c>
      <c r="Q238" t="s">
        <v>69</v>
      </c>
      <c r="R238" t="s">
        <v>87</v>
      </c>
      <c r="S238" t="str">
        <f t="shared" si="29"/>
        <v>B</v>
      </c>
      <c r="T238" t="s">
        <v>86</v>
      </c>
      <c r="U238" t="s">
        <v>195</v>
      </c>
      <c r="V238" t="s">
        <v>1914</v>
      </c>
      <c r="W238" t="s">
        <v>49</v>
      </c>
      <c r="X238" t="s">
        <v>112</v>
      </c>
      <c r="Y238" t="str">
        <f t="shared" si="30"/>
        <v>General - Con</v>
      </c>
      <c r="Z238" t="s">
        <v>1915</v>
      </c>
      <c r="AA238" t="s">
        <v>51</v>
      </c>
      <c r="AB238" t="s">
        <v>327</v>
      </c>
      <c r="AC238" t="s">
        <v>53</v>
      </c>
      <c r="AD238">
        <v>13534</v>
      </c>
      <c r="AE238" t="s">
        <v>129</v>
      </c>
      <c r="AF238" t="s">
        <v>101</v>
      </c>
      <c r="AG238" t="s">
        <v>144</v>
      </c>
      <c r="AH238">
        <v>3</v>
      </c>
      <c r="AI238">
        <v>3663</v>
      </c>
      <c r="AJ238" t="str">
        <f t="shared" si="31"/>
        <v>66</v>
      </c>
      <c r="AK238" t="s">
        <v>1916</v>
      </c>
      <c r="AL238">
        <v>2</v>
      </c>
      <c r="AM238">
        <v>3</v>
      </c>
      <c r="AN238">
        <v>4</v>
      </c>
      <c r="AO238" s="1">
        <v>45007</v>
      </c>
      <c r="AP238" t="s">
        <v>118</v>
      </c>
      <c r="AQ238" t="s">
        <v>59</v>
      </c>
      <c r="AR238" t="s">
        <v>130</v>
      </c>
      <c r="AS238" t="s">
        <v>1917</v>
      </c>
      <c r="AT238" t="s">
        <v>1918</v>
      </c>
      <c r="AU238">
        <v>3</v>
      </c>
      <c r="AV238">
        <v>816.64</v>
      </c>
    </row>
    <row r="239" spans="1:48" x14ac:dyDescent="0.35">
      <c r="A239" t="s">
        <v>1919</v>
      </c>
      <c r="B239" t="str">
        <f t="shared" si="24"/>
        <v>D</v>
      </c>
      <c r="C239" t="s">
        <v>1920</v>
      </c>
      <c r="D239" t="str">
        <f t="shared" si="25"/>
        <v>Diana Garza</v>
      </c>
      <c r="E239" s="1">
        <v>44110</v>
      </c>
      <c r="F239" s="3">
        <f>YEAR(Table1[[#This Row],[StartDate]])</f>
        <v>2020</v>
      </c>
      <c r="G239" s="3">
        <f t="shared" si="26"/>
        <v>10</v>
      </c>
      <c r="H239" s="2">
        <f t="shared" ca="1" si="27"/>
        <v>46202</v>
      </c>
      <c r="I239" s="1">
        <v>44573</v>
      </c>
      <c r="J239" s="4">
        <f t="shared" ca="1" si="28"/>
        <v>5</v>
      </c>
      <c r="K239" s="4" t="str" cm="1">
        <f t="array" aca="1" ref="K239" ca="1">_xlfn.IFS(J239&lt;1, "New", J239&lt;3, _xleta.MID, J239&gt;=3, "Senior")</f>
        <v>Senior</v>
      </c>
      <c r="L239" t="s">
        <v>40</v>
      </c>
      <c r="M239" t="s">
        <v>1921</v>
      </c>
      <c r="N239" t="s">
        <v>1922</v>
      </c>
      <c r="O239" t="s">
        <v>237</v>
      </c>
      <c r="P239" t="s">
        <v>283</v>
      </c>
      <c r="Q239" t="s">
        <v>86</v>
      </c>
      <c r="R239" t="s">
        <v>46</v>
      </c>
      <c r="S239" t="str">
        <f t="shared" si="29"/>
        <v>C</v>
      </c>
      <c r="T239" t="s">
        <v>69</v>
      </c>
      <c r="U239" t="s">
        <v>138</v>
      </c>
      <c r="V239" t="s">
        <v>1923</v>
      </c>
      <c r="W239" t="s">
        <v>49</v>
      </c>
      <c r="X239" t="s">
        <v>126</v>
      </c>
      <c r="Y239" t="str">
        <f t="shared" si="30"/>
        <v>Field Operations</v>
      </c>
      <c r="Z239" t="s">
        <v>1924</v>
      </c>
      <c r="AA239" t="s">
        <v>51</v>
      </c>
      <c r="AB239" t="s">
        <v>1048</v>
      </c>
      <c r="AC239" t="s">
        <v>53</v>
      </c>
      <c r="AD239">
        <v>2667</v>
      </c>
      <c r="AE239" t="s">
        <v>100</v>
      </c>
      <c r="AF239" t="s">
        <v>55</v>
      </c>
      <c r="AG239" t="s">
        <v>56</v>
      </c>
      <c r="AH239">
        <v>3</v>
      </c>
      <c r="AI239">
        <v>3664</v>
      </c>
      <c r="AJ239" t="str">
        <f t="shared" si="31"/>
        <v>66</v>
      </c>
      <c r="AK239" t="s">
        <v>1925</v>
      </c>
      <c r="AL239">
        <v>5</v>
      </c>
      <c r="AM239">
        <v>3</v>
      </c>
      <c r="AN239">
        <v>2</v>
      </c>
      <c r="AO239" s="1">
        <v>44999</v>
      </c>
      <c r="AP239" t="s">
        <v>221</v>
      </c>
      <c r="AQ239" t="s">
        <v>59</v>
      </c>
      <c r="AR239" t="s">
        <v>77</v>
      </c>
      <c r="AS239" t="s">
        <v>1926</v>
      </c>
      <c r="AT239" t="s">
        <v>1927</v>
      </c>
      <c r="AU239">
        <v>1</v>
      </c>
      <c r="AV239">
        <v>210.44</v>
      </c>
    </row>
    <row r="240" spans="1:48" x14ac:dyDescent="0.35">
      <c r="A240" t="s">
        <v>272</v>
      </c>
      <c r="B240" t="str">
        <f t="shared" si="24"/>
        <v>D</v>
      </c>
      <c r="C240" t="s">
        <v>1928</v>
      </c>
      <c r="D240" t="str">
        <f t="shared" si="25"/>
        <v>Dalton Bowen</v>
      </c>
      <c r="E240" s="1">
        <v>43791</v>
      </c>
      <c r="F240" s="3">
        <f>YEAR(Table1[[#This Row],[StartDate]])</f>
        <v>2019</v>
      </c>
      <c r="G240" s="3">
        <f t="shared" si="26"/>
        <v>11</v>
      </c>
      <c r="H240" s="2">
        <f t="shared" ca="1" si="27"/>
        <v>46202</v>
      </c>
      <c r="J240">
        <f t="shared" ca="1" si="28"/>
        <v>6</v>
      </c>
      <c r="K240" t="str" cm="1">
        <f t="array" aca="1" ref="K240" ca="1">_xlfn.IFS(J240&lt;1, "New", J240&lt;3, _xleta.MID, J240&gt;=3, "Senior")</f>
        <v>Senior</v>
      </c>
      <c r="L240" t="s">
        <v>40</v>
      </c>
      <c r="M240" t="s">
        <v>1929</v>
      </c>
      <c r="N240" t="s">
        <v>1930</v>
      </c>
      <c r="O240" t="s">
        <v>184</v>
      </c>
      <c r="P240" t="s">
        <v>44</v>
      </c>
      <c r="Q240" t="s">
        <v>86</v>
      </c>
      <c r="R240" t="s">
        <v>87</v>
      </c>
      <c r="S240" t="str">
        <f t="shared" si="29"/>
        <v>B</v>
      </c>
      <c r="T240" t="s">
        <v>47</v>
      </c>
      <c r="U240" t="s">
        <v>48</v>
      </c>
      <c r="W240" t="s">
        <v>49</v>
      </c>
      <c r="X240" t="s">
        <v>126</v>
      </c>
      <c r="Y240" t="str">
        <f t="shared" si="30"/>
        <v>Field Operations</v>
      </c>
      <c r="Z240" t="s">
        <v>1931</v>
      </c>
      <c r="AA240" t="s">
        <v>51</v>
      </c>
      <c r="AB240" t="s">
        <v>1932</v>
      </c>
      <c r="AC240" t="s">
        <v>73</v>
      </c>
      <c r="AD240">
        <v>54319</v>
      </c>
      <c r="AE240" t="s">
        <v>176</v>
      </c>
      <c r="AF240" t="s">
        <v>116</v>
      </c>
      <c r="AG240" t="s">
        <v>56</v>
      </c>
      <c r="AH240">
        <v>3</v>
      </c>
      <c r="AI240">
        <v>3665</v>
      </c>
      <c r="AJ240" t="str">
        <f t="shared" si="31"/>
        <v>66</v>
      </c>
      <c r="AK240" s="2">
        <v>44960</v>
      </c>
      <c r="AL240">
        <v>5</v>
      </c>
      <c r="AM240">
        <v>2</v>
      </c>
      <c r="AN240">
        <v>1</v>
      </c>
      <c r="AO240" s="1">
        <v>44935</v>
      </c>
      <c r="AP240" t="s">
        <v>103</v>
      </c>
      <c r="AQ240" t="s">
        <v>59</v>
      </c>
      <c r="AR240" t="s">
        <v>130</v>
      </c>
      <c r="AS240" t="s">
        <v>1933</v>
      </c>
      <c r="AT240" t="s">
        <v>1934</v>
      </c>
      <c r="AU240">
        <v>3</v>
      </c>
      <c r="AV240">
        <v>752.33</v>
      </c>
    </row>
    <row r="241" spans="1:48" x14ac:dyDescent="0.35">
      <c r="A241" t="s">
        <v>1935</v>
      </c>
      <c r="B241" t="str">
        <f t="shared" si="24"/>
        <v>D</v>
      </c>
      <c r="C241" t="s">
        <v>1936</v>
      </c>
      <c r="D241" t="str">
        <f t="shared" si="25"/>
        <v>Davin Peters</v>
      </c>
      <c r="E241" s="1">
        <v>44680</v>
      </c>
      <c r="F241" s="3">
        <f>YEAR(Table1[[#This Row],[StartDate]])</f>
        <v>2022</v>
      </c>
      <c r="G241" s="3">
        <f t="shared" si="26"/>
        <v>4</v>
      </c>
      <c r="H241" s="2">
        <f t="shared" ca="1" si="27"/>
        <v>46202</v>
      </c>
      <c r="I241" s="1">
        <v>44947</v>
      </c>
      <c r="J241" s="4">
        <f t="shared" ca="1" si="28"/>
        <v>4</v>
      </c>
      <c r="K241" s="4" t="str" cm="1">
        <f t="array" aca="1" ref="K241" ca="1">_xlfn.IFS(J241&lt;1, "New", J241&lt;3, _xleta.MID, J241&gt;=3, "Senior")</f>
        <v>Senior</v>
      </c>
      <c r="L241" t="s">
        <v>40</v>
      </c>
      <c r="M241" t="s">
        <v>1937</v>
      </c>
      <c r="N241" t="s">
        <v>1938</v>
      </c>
      <c r="O241" t="s">
        <v>111</v>
      </c>
      <c r="P241" t="s">
        <v>44</v>
      </c>
      <c r="Q241" t="s">
        <v>86</v>
      </c>
      <c r="R241" t="s">
        <v>68</v>
      </c>
      <c r="S241" t="str">
        <f t="shared" si="29"/>
        <v>A</v>
      </c>
      <c r="T241" t="s">
        <v>86</v>
      </c>
      <c r="U241" t="s">
        <v>138</v>
      </c>
      <c r="V241" t="s">
        <v>1939</v>
      </c>
      <c r="W241" t="s">
        <v>49</v>
      </c>
      <c r="X241" t="s">
        <v>126</v>
      </c>
      <c r="Y241" t="str">
        <f t="shared" si="30"/>
        <v>Field Operations</v>
      </c>
      <c r="Z241" t="s">
        <v>1940</v>
      </c>
      <c r="AA241" t="s">
        <v>51</v>
      </c>
      <c r="AB241" t="s">
        <v>115</v>
      </c>
      <c r="AC241" t="s">
        <v>73</v>
      </c>
      <c r="AD241">
        <v>16052</v>
      </c>
      <c r="AE241" t="s">
        <v>74</v>
      </c>
      <c r="AF241" t="s">
        <v>101</v>
      </c>
      <c r="AG241" t="s">
        <v>56</v>
      </c>
      <c r="AH241">
        <v>3</v>
      </c>
      <c r="AI241">
        <v>3666</v>
      </c>
      <c r="AJ241" t="str">
        <f t="shared" si="31"/>
        <v>66</v>
      </c>
      <c r="AK241" t="s">
        <v>1916</v>
      </c>
      <c r="AL241">
        <v>5</v>
      </c>
      <c r="AM241">
        <v>2</v>
      </c>
      <c r="AN241">
        <v>1</v>
      </c>
      <c r="AO241" s="1">
        <v>45140</v>
      </c>
      <c r="AP241" t="s">
        <v>103</v>
      </c>
      <c r="AQ241" t="s">
        <v>59</v>
      </c>
      <c r="AR241" t="s">
        <v>104</v>
      </c>
      <c r="AS241" t="s">
        <v>1941</v>
      </c>
      <c r="AT241" t="s">
        <v>1942</v>
      </c>
      <c r="AU241">
        <v>3</v>
      </c>
      <c r="AV241">
        <v>343.52</v>
      </c>
    </row>
    <row r="242" spans="1:48" x14ac:dyDescent="0.35">
      <c r="A242" t="s">
        <v>1943</v>
      </c>
      <c r="B242" t="str">
        <f t="shared" si="24"/>
        <v>L</v>
      </c>
      <c r="C242" t="s">
        <v>1944</v>
      </c>
      <c r="D242" t="str">
        <f t="shared" si="25"/>
        <v>Leyla Warren</v>
      </c>
      <c r="E242" s="1">
        <v>44906</v>
      </c>
      <c r="F242" s="3">
        <f>YEAR(Table1[[#This Row],[StartDate]])</f>
        <v>2022</v>
      </c>
      <c r="G242" s="3">
        <f t="shared" si="26"/>
        <v>12</v>
      </c>
      <c r="H242" s="2">
        <f t="shared" ca="1" si="27"/>
        <v>46202</v>
      </c>
      <c r="I242" s="1">
        <v>45044</v>
      </c>
      <c r="J242" s="4">
        <f t="shared" ca="1" si="28"/>
        <v>3</v>
      </c>
      <c r="K242" s="4" t="str" cm="1">
        <f t="array" aca="1" ref="K242" ca="1">_xlfn.IFS(J242&lt;1, "New", J242&lt;3, _xleta.MID, J242&gt;=3, "Senior")</f>
        <v>Senior</v>
      </c>
      <c r="L242" t="s">
        <v>40</v>
      </c>
      <c r="M242" t="s">
        <v>1945</v>
      </c>
      <c r="N242" t="s">
        <v>1946</v>
      </c>
      <c r="O242" t="s">
        <v>137</v>
      </c>
      <c r="P242" t="s">
        <v>44</v>
      </c>
      <c r="Q242" t="s">
        <v>69</v>
      </c>
      <c r="R242" t="s">
        <v>87</v>
      </c>
      <c r="S242" t="str">
        <f t="shared" si="29"/>
        <v>B</v>
      </c>
      <c r="T242" t="s">
        <v>47</v>
      </c>
      <c r="U242" t="s">
        <v>174</v>
      </c>
      <c r="V242" t="s">
        <v>1947</v>
      </c>
      <c r="W242" t="s">
        <v>49</v>
      </c>
      <c r="X242" t="s">
        <v>1506</v>
      </c>
      <c r="Y242" t="str">
        <f t="shared" si="30"/>
        <v>Billable Consultants</v>
      </c>
      <c r="Z242" t="s">
        <v>1948</v>
      </c>
      <c r="AA242" t="s">
        <v>51</v>
      </c>
      <c r="AB242" t="s">
        <v>142</v>
      </c>
      <c r="AC242" t="s">
        <v>73</v>
      </c>
      <c r="AD242">
        <v>18998</v>
      </c>
      <c r="AE242" t="s">
        <v>129</v>
      </c>
      <c r="AF242" t="s">
        <v>101</v>
      </c>
      <c r="AG242" t="s">
        <v>56</v>
      </c>
      <c r="AH242">
        <v>3</v>
      </c>
      <c r="AI242">
        <v>3667</v>
      </c>
      <c r="AJ242" t="str">
        <f t="shared" si="31"/>
        <v>66</v>
      </c>
      <c r="AK242" t="s">
        <v>1674</v>
      </c>
      <c r="AL242">
        <v>1</v>
      </c>
      <c r="AM242">
        <v>1</v>
      </c>
      <c r="AN242">
        <v>2</v>
      </c>
      <c r="AO242" s="1">
        <v>44960</v>
      </c>
      <c r="AP242" t="s">
        <v>58</v>
      </c>
      <c r="AQ242" t="s">
        <v>59</v>
      </c>
      <c r="AR242" t="s">
        <v>104</v>
      </c>
      <c r="AS242" t="s">
        <v>1949</v>
      </c>
      <c r="AT242" t="s">
        <v>1950</v>
      </c>
      <c r="AU242">
        <v>3</v>
      </c>
      <c r="AV242">
        <v>860.31</v>
      </c>
    </row>
    <row r="243" spans="1:48" x14ac:dyDescent="0.35">
      <c r="A243" t="s">
        <v>1609</v>
      </c>
      <c r="B243" t="str">
        <f t="shared" si="24"/>
        <v>V</v>
      </c>
      <c r="C243" t="s">
        <v>557</v>
      </c>
      <c r="D243" t="str">
        <f t="shared" si="25"/>
        <v>Victoria Allen</v>
      </c>
      <c r="E243" s="1">
        <v>45144</v>
      </c>
      <c r="F243" s="3">
        <f>YEAR(Table1[[#This Row],[StartDate]])</f>
        <v>2023</v>
      </c>
      <c r="G243" s="3">
        <f t="shared" si="26"/>
        <v>8</v>
      </c>
      <c r="H243" s="2">
        <f t="shared" ca="1" si="27"/>
        <v>46202</v>
      </c>
      <c r="I243" s="1">
        <v>45144</v>
      </c>
      <c r="J243" s="4">
        <f t="shared" ca="1" si="28"/>
        <v>2</v>
      </c>
      <c r="K243" s="4" t="e" cm="1" vm="1">
        <f t="array" aca="1" ref="K243" ca="1">_xlfn.IFS(J243&lt;1, "New", J243&lt;3, _xleta.MID, J243&gt;=3, "Senior")</f>
        <v>#VALUE!</v>
      </c>
      <c r="L243" t="s">
        <v>40</v>
      </c>
      <c r="M243" t="s">
        <v>1951</v>
      </c>
      <c r="N243" t="s">
        <v>1952</v>
      </c>
      <c r="O243" t="s">
        <v>125</v>
      </c>
      <c r="P243" t="s">
        <v>44</v>
      </c>
      <c r="Q243" t="s">
        <v>86</v>
      </c>
      <c r="R243" t="s">
        <v>46</v>
      </c>
      <c r="S243" t="str">
        <f t="shared" si="29"/>
        <v>C</v>
      </c>
      <c r="T243" t="s">
        <v>86</v>
      </c>
      <c r="U243" t="s">
        <v>248</v>
      </c>
      <c r="V243" t="s">
        <v>1953</v>
      </c>
      <c r="W243" t="s">
        <v>49</v>
      </c>
      <c r="X243" t="s">
        <v>1271</v>
      </c>
      <c r="Y243" t="str">
        <f t="shared" si="30"/>
        <v>Underground</v>
      </c>
      <c r="Z243" t="s">
        <v>1954</v>
      </c>
      <c r="AA243" t="s">
        <v>51</v>
      </c>
      <c r="AB243" t="s">
        <v>311</v>
      </c>
      <c r="AC243" t="s">
        <v>73</v>
      </c>
      <c r="AD243">
        <v>33735</v>
      </c>
      <c r="AE243" t="s">
        <v>176</v>
      </c>
      <c r="AF243" t="s">
        <v>55</v>
      </c>
      <c r="AG243" t="s">
        <v>344</v>
      </c>
      <c r="AH243">
        <v>3</v>
      </c>
      <c r="AI243">
        <v>3668</v>
      </c>
      <c r="AJ243" t="str">
        <f t="shared" si="31"/>
        <v>66</v>
      </c>
      <c r="AK243" t="s">
        <v>1955</v>
      </c>
      <c r="AL243">
        <v>1</v>
      </c>
      <c r="AM243">
        <v>5</v>
      </c>
      <c r="AN243">
        <v>1</v>
      </c>
      <c r="AO243" s="1">
        <v>44893</v>
      </c>
      <c r="AP243" t="s">
        <v>75</v>
      </c>
      <c r="AQ243" t="s">
        <v>76</v>
      </c>
      <c r="AR243" t="s">
        <v>104</v>
      </c>
      <c r="AS243" t="s">
        <v>1956</v>
      </c>
      <c r="AT243" t="s">
        <v>1957</v>
      </c>
      <c r="AU243">
        <v>4</v>
      </c>
      <c r="AV243">
        <v>265.55</v>
      </c>
    </row>
    <row r="244" spans="1:48" x14ac:dyDescent="0.35">
      <c r="A244" t="s">
        <v>1958</v>
      </c>
      <c r="B244" t="str">
        <f t="shared" si="24"/>
        <v>T</v>
      </c>
      <c r="C244" t="s">
        <v>1959</v>
      </c>
      <c r="D244" t="str">
        <f t="shared" si="25"/>
        <v>Tyler Hines</v>
      </c>
      <c r="E244" s="1">
        <v>43918</v>
      </c>
      <c r="F244" s="3">
        <f>YEAR(Table1[[#This Row],[StartDate]])</f>
        <v>2020</v>
      </c>
      <c r="G244" s="3">
        <f t="shared" si="26"/>
        <v>3</v>
      </c>
      <c r="H244" s="2">
        <f t="shared" ca="1" si="27"/>
        <v>46202</v>
      </c>
      <c r="I244" s="1">
        <v>44997</v>
      </c>
      <c r="J244" s="4">
        <f t="shared" ca="1" si="28"/>
        <v>6</v>
      </c>
      <c r="K244" s="4" t="str" cm="1">
        <f t="array" aca="1" ref="K244" ca="1">_xlfn.IFS(J244&lt;1, "New", J244&lt;3, _xleta.MID, J244&gt;=3, "Senior")</f>
        <v>Senior</v>
      </c>
      <c r="L244" t="s">
        <v>40</v>
      </c>
      <c r="M244" t="s">
        <v>1960</v>
      </c>
      <c r="N244" t="s">
        <v>1961</v>
      </c>
      <c r="O244" t="s">
        <v>43</v>
      </c>
      <c r="P244" t="s">
        <v>1194</v>
      </c>
      <c r="Q244" t="s">
        <v>45</v>
      </c>
      <c r="R244" t="s">
        <v>68</v>
      </c>
      <c r="S244" t="str">
        <f t="shared" si="29"/>
        <v>A</v>
      </c>
      <c r="T244" t="s">
        <v>47</v>
      </c>
      <c r="U244" t="s">
        <v>195</v>
      </c>
      <c r="V244" t="s">
        <v>1962</v>
      </c>
      <c r="W244" t="s">
        <v>49</v>
      </c>
      <c r="X244" t="s">
        <v>50</v>
      </c>
      <c r="Y244" t="str">
        <f t="shared" si="30"/>
        <v>Finance &amp; Accounting</v>
      </c>
      <c r="Z244" t="s">
        <v>1963</v>
      </c>
      <c r="AA244" t="s">
        <v>51</v>
      </c>
      <c r="AB244" t="s">
        <v>99</v>
      </c>
      <c r="AC244" t="s">
        <v>73</v>
      </c>
      <c r="AD244">
        <v>81928</v>
      </c>
      <c r="AE244" t="s">
        <v>129</v>
      </c>
      <c r="AF244" t="s">
        <v>55</v>
      </c>
      <c r="AG244" t="s">
        <v>56</v>
      </c>
      <c r="AH244">
        <v>3</v>
      </c>
      <c r="AI244">
        <v>3669</v>
      </c>
      <c r="AJ244" t="str">
        <f t="shared" si="31"/>
        <v>66</v>
      </c>
      <c r="AK244" s="2">
        <v>45234</v>
      </c>
      <c r="AL244">
        <v>4</v>
      </c>
      <c r="AM244">
        <v>2</v>
      </c>
      <c r="AN244">
        <v>4</v>
      </c>
      <c r="AO244" s="1">
        <v>45141</v>
      </c>
      <c r="AP244" t="s">
        <v>103</v>
      </c>
      <c r="AQ244" t="s">
        <v>59</v>
      </c>
      <c r="AR244" t="s">
        <v>104</v>
      </c>
      <c r="AS244" t="s">
        <v>1964</v>
      </c>
      <c r="AT244" t="s">
        <v>1965</v>
      </c>
      <c r="AU244">
        <v>1</v>
      </c>
      <c r="AV244">
        <v>183.85</v>
      </c>
    </row>
    <row r="245" spans="1:48" x14ac:dyDescent="0.35">
      <c r="A245" t="s">
        <v>1966</v>
      </c>
      <c r="B245" t="str">
        <f t="shared" si="24"/>
        <v>S</v>
      </c>
      <c r="C245" t="s">
        <v>1084</v>
      </c>
      <c r="D245" t="str">
        <f t="shared" si="25"/>
        <v>Sandra Atkinson</v>
      </c>
      <c r="E245" s="1">
        <v>44784</v>
      </c>
      <c r="F245" s="3">
        <f>YEAR(Table1[[#This Row],[StartDate]])</f>
        <v>2022</v>
      </c>
      <c r="G245" s="3">
        <f t="shared" si="26"/>
        <v>8</v>
      </c>
      <c r="H245" s="2">
        <f t="shared" ca="1" si="27"/>
        <v>46202</v>
      </c>
      <c r="I245" s="1">
        <v>45012</v>
      </c>
      <c r="J245" s="4">
        <f t="shared" ca="1" si="28"/>
        <v>3</v>
      </c>
      <c r="K245" s="4" t="str" cm="1">
        <f t="array" aca="1" ref="K245" ca="1">_xlfn.IFS(J245&lt;1, "New", J245&lt;3, _xleta.MID, J245&gt;=3, "Senior")</f>
        <v>Senior</v>
      </c>
      <c r="L245" t="s">
        <v>1167</v>
      </c>
      <c r="M245" t="s">
        <v>1967</v>
      </c>
      <c r="N245" t="s">
        <v>1968</v>
      </c>
      <c r="O245" t="s">
        <v>184</v>
      </c>
      <c r="P245" t="s">
        <v>44</v>
      </c>
      <c r="Q245" t="s">
        <v>86</v>
      </c>
      <c r="R245" t="s">
        <v>68</v>
      </c>
      <c r="S245" t="str">
        <f t="shared" si="29"/>
        <v>A</v>
      </c>
      <c r="T245" t="s">
        <v>86</v>
      </c>
      <c r="U245" t="s">
        <v>174</v>
      </c>
      <c r="V245" t="s">
        <v>1969</v>
      </c>
      <c r="W245" t="s">
        <v>49</v>
      </c>
      <c r="X245" t="s">
        <v>1506</v>
      </c>
      <c r="Y245" t="str">
        <f t="shared" si="30"/>
        <v>Billable Consultants</v>
      </c>
      <c r="Z245" t="s">
        <v>1970</v>
      </c>
      <c r="AA245" t="s">
        <v>51</v>
      </c>
      <c r="AB245" t="s">
        <v>155</v>
      </c>
      <c r="AC245" t="s">
        <v>53</v>
      </c>
      <c r="AD245">
        <v>14006</v>
      </c>
      <c r="AE245" t="s">
        <v>74</v>
      </c>
      <c r="AF245" t="s">
        <v>55</v>
      </c>
      <c r="AG245" t="s">
        <v>344</v>
      </c>
      <c r="AH245">
        <v>3</v>
      </c>
      <c r="AI245">
        <v>3670</v>
      </c>
      <c r="AJ245" t="str">
        <f t="shared" si="31"/>
        <v>67</v>
      </c>
      <c r="AK245" t="s">
        <v>1971</v>
      </c>
      <c r="AL245">
        <v>2</v>
      </c>
      <c r="AM245">
        <v>2</v>
      </c>
      <c r="AN245">
        <v>3</v>
      </c>
      <c r="AO245" s="1">
        <v>44829</v>
      </c>
      <c r="AP245" t="s">
        <v>103</v>
      </c>
      <c r="AQ245" t="s">
        <v>76</v>
      </c>
      <c r="AR245" t="s">
        <v>104</v>
      </c>
      <c r="AS245" t="s">
        <v>1972</v>
      </c>
      <c r="AT245" t="s">
        <v>1973</v>
      </c>
      <c r="AU245">
        <v>5</v>
      </c>
      <c r="AV245">
        <v>942.09</v>
      </c>
    </row>
    <row r="246" spans="1:48" x14ac:dyDescent="0.35">
      <c r="A246" t="s">
        <v>1974</v>
      </c>
      <c r="B246" t="str">
        <f t="shared" si="24"/>
        <v>S</v>
      </c>
      <c r="C246" t="s">
        <v>1975</v>
      </c>
      <c r="D246" t="str">
        <f t="shared" si="25"/>
        <v>Simone Hayes</v>
      </c>
      <c r="E246" s="1">
        <v>44952</v>
      </c>
      <c r="F246" s="3">
        <f>YEAR(Table1[[#This Row],[StartDate]])</f>
        <v>2023</v>
      </c>
      <c r="G246" s="3">
        <f t="shared" si="26"/>
        <v>1</v>
      </c>
      <c r="H246" s="2">
        <f t="shared" ca="1" si="27"/>
        <v>46202</v>
      </c>
      <c r="I246" s="1">
        <v>45096</v>
      </c>
      <c r="J246" s="4">
        <f t="shared" ca="1" si="28"/>
        <v>3</v>
      </c>
      <c r="K246" s="4" t="str" cm="1">
        <f t="array" aca="1" ref="K246" ca="1">_xlfn.IFS(J246&lt;1, "New", J246&lt;3, _xleta.MID, J246&gt;=3, "Senior")</f>
        <v>Senior</v>
      </c>
      <c r="L246" t="s">
        <v>1167</v>
      </c>
      <c r="M246" t="s">
        <v>1976</v>
      </c>
      <c r="N246" t="s">
        <v>1977</v>
      </c>
      <c r="O246" t="s">
        <v>67</v>
      </c>
      <c r="P246" t="s">
        <v>1194</v>
      </c>
      <c r="Q246" t="s">
        <v>69</v>
      </c>
      <c r="R246" t="s">
        <v>68</v>
      </c>
      <c r="S246" t="str">
        <f t="shared" si="29"/>
        <v>A</v>
      </c>
      <c r="T246" t="s">
        <v>47</v>
      </c>
      <c r="U246" t="s">
        <v>138</v>
      </c>
      <c r="V246" t="s">
        <v>1978</v>
      </c>
      <c r="W246" t="s">
        <v>49</v>
      </c>
      <c r="X246" t="s">
        <v>206</v>
      </c>
      <c r="Y246" t="str">
        <f t="shared" si="30"/>
        <v>Splicing</v>
      </c>
      <c r="Z246" t="s">
        <v>1979</v>
      </c>
      <c r="AA246" t="s">
        <v>51</v>
      </c>
      <c r="AB246" t="s">
        <v>209</v>
      </c>
      <c r="AC246" t="s">
        <v>53</v>
      </c>
      <c r="AD246">
        <v>45376</v>
      </c>
      <c r="AE246" t="s">
        <v>176</v>
      </c>
      <c r="AF246" t="s">
        <v>143</v>
      </c>
      <c r="AG246" t="s">
        <v>344</v>
      </c>
      <c r="AH246">
        <v>3</v>
      </c>
      <c r="AI246">
        <v>3671</v>
      </c>
      <c r="AJ246" t="str">
        <f t="shared" si="31"/>
        <v>67</v>
      </c>
      <c r="AK246" s="2">
        <v>45200</v>
      </c>
      <c r="AL246">
        <v>3</v>
      </c>
      <c r="AM246">
        <v>4</v>
      </c>
      <c r="AN246">
        <v>5</v>
      </c>
      <c r="AO246" s="1">
        <v>44946</v>
      </c>
      <c r="AP246" t="s">
        <v>221</v>
      </c>
      <c r="AQ246" t="s">
        <v>76</v>
      </c>
      <c r="AR246" t="s">
        <v>130</v>
      </c>
      <c r="AS246" t="s">
        <v>1980</v>
      </c>
      <c r="AT246" t="s">
        <v>1981</v>
      </c>
      <c r="AU246">
        <v>4</v>
      </c>
      <c r="AV246">
        <v>381.94</v>
      </c>
    </row>
    <row r="247" spans="1:48" x14ac:dyDescent="0.35">
      <c r="A247" t="s">
        <v>1982</v>
      </c>
      <c r="B247" t="str">
        <f t="shared" si="24"/>
        <v>R</v>
      </c>
      <c r="C247" t="s">
        <v>1983</v>
      </c>
      <c r="D247" t="str">
        <f t="shared" si="25"/>
        <v>Rhett Valenzuela</v>
      </c>
      <c r="E247" s="1">
        <v>43479</v>
      </c>
      <c r="F247" s="3">
        <f>YEAR(Table1[[#This Row],[StartDate]])</f>
        <v>2019</v>
      </c>
      <c r="G247" s="3">
        <f t="shared" si="26"/>
        <v>1</v>
      </c>
      <c r="H247" s="2">
        <f t="shared" ca="1" si="27"/>
        <v>46202</v>
      </c>
      <c r="J247">
        <f t="shared" ca="1" si="28"/>
        <v>7</v>
      </c>
      <c r="K247" t="str" cm="1">
        <f t="array" aca="1" ref="K247" ca="1">_xlfn.IFS(J247&lt;1, "New", J247&lt;3, _xleta.MID, J247&gt;=3, "Senior")</f>
        <v>Senior</v>
      </c>
      <c r="L247" t="s">
        <v>1167</v>
      </c>
      <c r="M247" t="s">
        <v>1984</v>
      </c>
      <c r="N247" t="s">
        <v>1985</v>
      </c>
      <c r="O247" t="s">
        <v>194</v>
      </c>
      <c r="P247" t="s">
        <v>44</v>
      </c>
      <c r="Q247" t="s">
        <v>69</v>
      </c>
      <c r="R247" t="s">
        <v>68</v>
      </c>
      <c r="S247" t="str">
        <f t="shared" si="29"/>
        <v>A</v>
      </c>
      <c r="T247" t="s">
        <v>86</v>
      </c>
      <c r="U247" t="s">
        <v>48</v>
      </c>
      <c r="W247" t="s">
        <v>49</v>
      </c>
      <c r="X247" t="s">
        <v>112</v>
      </c>
      <c r="Y247" t="str">
        <f t="shared" si="30"/>
        <v>General - Con</v>
      </c>
      <c r="Z247" t="s">
        <v>1986</v>
      </c>
      <c r="AA247" t="s">
        <v>51</v>
      </c>
      <c r="AB247" t="s">
        <v>327</v>
      </c>
      <c r="AC247" t="s">
        <v>53</v>
      </c>
      <c r="AD247">
        <v>44501</v>
      </c>
      <c r="AE247" t="s">
        <v>176</v>
      </c>
      <c r="AF247" t="s">
        <v>143</v>
      </c>
      <c r="AG247" t="s">
        <v>56</v>
      </c>
      <c r="AH247">
        <v>3</v>
      </c>
      <c r="AI247">
        <v>3672</v>
      </c>
      <c r="AJ247" t="str">
        <f t="shared" si="31"/>
        <v>67</v>
      </c>
      <c r="AK247" t="s">
        <v>1987</v>
      </c>
      <c r="AL247">
        <v>3</v>
      </c>
      <c r="AM247">
        <v>2</v>
      </c>
      <c r="AN247">
        <v>4</v>
      </c>
      <c r="AO247" s="1">
        <v>44802</v>
      </c>
      <c r="AP247" t="s">
        <v>103</v>
      </c>
      <c r="AQ247" t="s">
        <v>76</v>
      </c>
      <c r="AR247" t="s">
        <v>60</v>
      </c>
      <c r="AS247" t="s">
        <v>1988</v>
      </c>
      <c r="AT247" t="s">
        <v>1989</v>
      </c>
      <c r="AU247">
        <v>1</v>
      </c>
      <c r="AV247">
        <v>358.73</v>
      </c>
    </row>
    <row r="248" spans="1:48" x14ac:dyDescent="0.35">
      <c r="A248" t="s">
        <v>1990</v>
      </c>
      <c r="B248" t="str">
        <f t="shared" si="24"/>
        <v>L</v>
      </c>
      <c r="C248" t="s">
        <v>1991</v>
      </c>
      <c r="D248" t="str">
        <f t="shared" si="25"/>
        <v>Lane Zuniga</v>
      </c>
      <c r="E248" s="1">
        <v>44723</v>
      </c>
      <c r="F248" s="3">
        <f>YEAR(Table1[[#This Row],[StartDate]])</f>
        <v>2022</v>
      </c>
      <c r="G248" s="3">
        <f t="shared" si="26"/>
        <v>6</v>
      </c>
      <c r="H248" s="2">
        <f t="shared" ca="1" si="27"/>
        <v>46202</v>
      </c>
      <c r="I248" s="1">
        <v>44936</v>
      </c>
      <c r="J248" s="4">
        <f t="shared" ca="1" si="28"/>
        <v>4</v>
      </c>
      <c r="K248" s="4" t="str" cm="1">
        <f t="array" aca="1" ref="K248" ca="1">_xlfn.IFS(J248&lt;1, "New", J248&lt;3, _xleta.MID, J248&gt;=3, "Senior")</f>
        <v>Senior</v>
      </c>
      <c r="L248" t="s">
        <v>1167</v>
      </c>
      <c r="M248" t="s">
        <v>1992</v>
      </c>
      <c r="N248" t="s">
        <v>1993</v>
      </c>
      <c r="O248" t="s">
        <v>111</v>
      </c>
      <c r="P248" t="s">
        <v>1194</v>
      </c>
      <c r="Q248" t="s">
        <v>86</v>
      </c>
      <c r="R248" t="s">
        <v>87</v>
      </c>
      <c r="S248" t="str">
        <f t="shared" si="29"/>
        <v>B</v>
      </c>
      <c r="T248" t="s">
        <v>47</v>
      </c>
      <c r="U248" t="s">
        <v>248</v>
      </c>
      <c r="V248" t="s">
        <v>1994</v>
      </c>
      <c r="W248" t="s">
        <v>49</v>
      </c>
      <c r="X248" t="s">
        <v>1116</v>
      </c>
      <c r="Y248" t="str">
        <f t="shared" si="30"/>
        <v>People Services</v>
      </c>
      <c r="Z248" t="s">
        <v>1995</v>
      </c>
      <c r="AA248" t="s">
        <v>51</v>
      </c>
      <c r="AB248" t="s">
        <v>355</v>
      </c>
      <c r="AC248" t="s">
        <v>53</v>
      </c>
      <c r="AD248">
        <v>47767</v>
      </c>
      <c r="AE248" t="s">
        <v>100</v>
      </c>
      <c r="AF248" t="s">
        <v>55</v>
      </c>
      <c r="AG248" t="s">
        <v>56</v>
      </c>
      <c r="AH248">
        <v>3</v>
      </c>
      <c r="AI248">
        <v>3673</v>
      </c>
      <c r="AJ248" t="str">
        <f t="shared" si="31"/>
        <v>67</v>
      </c>
      <c r="AK248" s="2">
        <v>45144</v>
      </c>
      <c r="AL248">
        <v>3</v>
      </c>
      <c r="AM248">
        <v>3</v>
      </c>
      <c r="AN248">
        <v>1</v>
      </c>
      <c r="AO248" s="1">
        <v>45006</v>
      </c>
      <c r="AP248" t="s">
        <v>75</v>
      </c>
      <c r="AQ248" t="s">
        <v>76</v>
      </c>
      <c r="AR248" t="s">
        <v>130</v>
      </c>
      <c r="AS248" t="s">
        <v>1996</v>
      </c>
      <c r="AT248" t="s">
        <v>1997</v>
      </c>
      <c r="AU248">
        <v>3</v>
      </c>
      <c r="AV248">
        <v>578.02</v>
      </c>
    </row>
    <row r="249" spans="1:48" x14ac:dyDescent="0.35">
      <c r="A249" t="s">
        <v>1998</v>
      </c>
      <c r="B249" t="str">
        <f t="shared" si="24"/>
        <v>I</v>
      </c>
      <c r="C249" t="s">
        <v>1999</v>
      </c>
      <c r="D249" t="str">
        <f t="shared" si="25"/>
        <v>Isabelle Shields</v>
      </c>
      <c r="E249" s="1">
        <v>44007</v>
      </c>
      <c r="F249" s="3">
        <f>YEAR(Table1[[#This Row],[StartDate]])</f>
        <v>2020</v>
      </c>
      <c r="G249" s="3">
        <f t="shared" si="26"/>
        <v>6</v>
      </c>
      <c r="H249" s="2">
        <f t="shared" ca="1" si="27"/>
        <v>46202</v>
      </c>
      <c r="I249" s="1">
        <v>44622</v>
      </c>
      <c r="J249" s="4">
        <f t="shared" ca="1" si="28"/>
        <v>6</v>
      </c>
      <c r="K249" s="4" t="str" cm="1">
        <f t="array" aca="1" ref="K249" ca="1">_xlfn.IFS(J249&lt;1, "New", J249&lt;3, _xleta.MID, J249&gt;=3, "Senior")</f>
        <v>Senior</v>
      </c>
      <c r="L249" t="s">
        <v>1167</v>
      </c>
      <c r="M249" t="s">
        <v>2000</v>
      </c>
      <c r="N249" t="s">
        <v>2001</v>
      </c>
      <c r="O249" t="s">
        <v>125</v>
      </c>
      <c r="P249" t="s">
        <v>1194</v>
      </c>
      <c r="Q249" t="s">
        <v>69</v>
      </c>
      <c r="R249" t="s">
        <v>46</v>
      </c>
      <c r="S249" t="str">
        <f t="shared" si="29"/>
        <v>C</v>
      </c>
      <c r="T249" t="s">
        <v>69</v>
      </c>
      <c r="U249" t="s">
        <v>248</v>
      </c>
      <c r="V249" t="s">
        <v>2002</v>
      </c>
      <c r="W249" t="s">
        <v>49</v>
      </c>
      <c r="X249" t="s">
        <v>153</v>
      </c>
      <c r="Y249" t="str">
        <f t="shared" si="30"/>
        <v>Engineers</v>
      </c>
      <c r="Z249" s="2">
        <v>35069</v>
      </c>
      <c r="AA249" t="s">
        <v>51</v>
      </c>
      <c r="AB249" t="s">
        <v>155</v>
      </c>
      <c r="AC249" t="s">
        <v>53</v>
      </c>
      <c r="AD249">
        <v>39141</v>
      </c>
      <c r="AE249" t="s">
        <v>100</v>
      </c>
      <c r="AF249" t="s">
        <v>101</v>
      </c>
      <c r="AG249" t="s">
        <v>56</v>
      </c>
      <c r="AH249">
        <v>3</v>
      </c>
      <c r="AI249">
        <v>3674</v>
      </c>
      <c r="AJ249" t="str">
        <f t="shared" si="31"/>
        <v>67</v>
      </c>
      <c r="AK249" s="2">
        <v>44961</v>
      </c>
      <c r="AL249">
        <v>4</v>
      </c>
      <c r="AM249">
        <v>4</v>
      </c>
      <c r="AN249">
        <v>3</v>
      </c>
      <c r="AO249" s="1">
        <v>44873</v>
      </c>
      <c r="AP249" t="s">
        <v>103</v>
      </c>
      <c r="AQ249" t="s">
        <v>59</v>
      </c>
      <c r="AR249" t="s">
        <v>104</v>
      </c>
      <c r="AS249" t="s">
        <v>2003</v>
      </c>
      <c r="AT249" t="s">
        <v>2004</v>
      </c>
      <c r="AU249">
        <v>2</v>
      </c>
      <c r="AV249">
        <v>223.29</v>
      </c>
    </row>
    <row r="250" spans="1:48" x14ac:dyDescent="0.35">
      <c r="A250" t="s">
        <v>2005</v>
      </c>
      <c r="B250" t="str">
        <f t="shared" si="24"/>
        <v>M</v>
      </c>
      <c r="C250" t="s">
        <v>2006</v>
      </c>
      <c r="D250" t="str">
        <f t="shared" si="25"/>
        <v>Mario Mays</v>
      </c>
      <c r="E250" s="1">
        <v>43990</v>
      </c>
      <c r="F250" s="3">
        <f>YEAR(Table1[[#This Row],[StartDate]])</f>
        <v>2020</v>
      </c>
      <c r="G250" s="3">
        <f t="shared" si="26"/>
        <v>6</v>
      </c>
      <c r="H250" s="2">
        <f t="shared" ca="1" si="27"/>
        <v>46202</v>
      </c>
      <c r="I250" s="1">
        <v>44924</v>
      </c>
      <c r="J250" s="4">
        <f t="shared" ca="1" si="28"/>
        <v>6</v>
      </c>
      <c r="K250" s="4" t="str" cm="1">
        <f t="array" aca="1" ref="K250" ca="1">_xlfn.IFS(J250&lt;1, "New", J250&lt;3, _xleta.MID, J250&gt;=3, "Senior")</f>
        <v>Senior</v>
      </c>
      <c r="L250" t="s">
        <v>1167</v>
      </c>
      <c r="M250" t="s">
        <v>2007</v>
      </c>
      <c r="N250" t="s">
        <v>2008</v>
      </c>
      <c r="O250" t="s">
        <v>43</v>
      </c>
      <c r="P250" t="s">
        <v>44</v>
      </c>
      <c r="Q250" t="s">
        <v>86</v>
      </c>
      <c r="R250" t="s">
        <v>46</v>
      </c>
      <c r="S250" t="str">
        <f t="shared" si="29"/>
        <v>C</v>
      </c>
      <c r="T250" t="s">
        <v>86</v>
      </c>
      <c r="U250" t="s">
        <v>174</v>
      </c>
      <c r="V250" t="s">
        <v>2009</v>
      </c>
      <c r="W250" t="s">
        <v>49</v>
      </c>
      <c r="X250" t="s">
        <v>153</v>
      </c>
      <c r="Y250" t="str">
        <f t="shared" si="30"/>
        <v>Engineers</v>
      </c>
      <c r="Z250" t="s">
        <v>2010</v>
      </c>
      <c r="AA250" t="s">
        <v>51</v>
      </c>
      <c r="AB250" t="s">
        <v>142</v>
      </c>
      <c r="AC250" t="s">
        <v>53</v>
      </c>
      <c r="AD250">
        <v>70090</v>
      </c>
      <c r="AE250" t="s">
        <v>74</v>
      </c>
      <c r="AF250" t="s">
        <v>143</v>
      </c>
      <c r="AG250" t="s">
        <v>56</v>
      </c>
      <c r="AH250">
        <v>3</v>
      </c>
      <c r="AI250">
        <v>3675</v>
      </c>
      <c r="AJ250" t="str">
        <f t="shared" si="31"/>
        <v>67</v>
      </c>
      <c r="AK250" s="2">
        <v>45051</v>
      </c>
      <c r="AL250">
        <v>5</v>
      </c>
      <c r="AM250">
        <v>3</v>
      </c>
      <c r="AN250">
        <v>2</v>
      </c>
      <c r="AO250" s="1">
        <v>44811</v>
      </c>
      <c r="AP250" t="s">
        <v>75</v>
      </c>
      <c r="AQ250" t="s">
        <v>59</v>
      </c>
      <c r="AR250" t="s">
        <v>130</v>
      </c>
      <c r="AS250" t="s">
        <v>2011</v>
      </c>
      <c r="AT250" t="s">
        <v>2012</v>
      </c>
      <c r="AU250">
        <v>5</v>
      </c>
      <c r="AV250">
        <v>992.37</v>
      </c>
    </row>
    <row r="251" spans="1:48" x14ac:dyDescent="0.35">
      <c r="A251" t="s">
        <v>2013</v>
      </c>
      <c r="B251" t="str">
        <f t="shared" si="24"/>
        <v>L</v>
      </c>
      <c r="C251" t="s">
        <v>374</v>
      </c>
      <c r="D251" t="str">
        <f t="shared" si="25"/>
        <v>Leah Robinson</v>
      </c>
      <c r="E251" s="1">
        <v>43341</v>
      </c>
      <c r="F251" s="3">
        <f>YEAR(Table1[[#This Row],[StartDate]])</f>
        <v>2018</v>
      </c>
      <c r="G251" s="3">
        <f t="shared" si="26"/>
        <v>8</v>
      </c>
      <c r="H251" s="2">
        <f t="shared" ca="1" si="27"/>
        <v>46202</v>
      </c>
      <c r="J251">
        <f t="shared" ca="1" si="28"/>
        <v>7</v>
      </c>
      <c r="K251" t="str" cm="1">
        <f t="array" aca="1" ref="K251" ca="1">_xlfn.IFS(J251&lt;1, "New", J251&lt;3, _xleta.MID, J251&gt;=3, "Senior")</f>
        <v>Senior</v>
      </c>
      <c r="L251" t="s">
        <v>40</v>
      </c>
      <c r="M251" t="s">
        <v>2014</v>
      </c>
      <c r="N251" t="s">
        <v>2015</v>
      </c>
      <c r="O251" t="s">
        <v>125</v>
      </c>
      <c r="P251" t="s">
        <v>44</v>
      </c>
      <c r="Q251" t="s">
        <v>45</v>
      </c>
      <c r="R251" t="s">
        <v>87</v>
      </c>
      <c r="S251" t="str">
        <f t="shared" si="29"/>
        <v>B</v>
      </c>
      <c r="T251" t="s">
        <v>69</v>
      </c>
      <c r="U251" t="s">
        <v>48</v>
      </c>
      <c r="W251" t="s">
        <v>49</v>
      </c>
      <c r="X251" t="s">
        <v>796</v>
      </c>
      <c r="Y251" t="str">
        <f t="shared" si="30"/>
        <v>Yard (Material Handling)</v>
      </c>
      <c r="Z251" t="s">
        <v>2016</v>
      </c>
      <c r="AA251" t="s">
        <v>51</v>
      </c>
      <c r="AB251" t="s">
        <v>2017</v>
      </c>
      <c r="AC251" t="s">
        <v>73</v>
      </c>
      <c r="AD251">
        <v>35858</v>
      </c>
      <c r="AE251" t="s">
        <v>129</v>
      </c>
      <c r="AF251" t="s">
        <v>143</v>
      </c>
      <c r="AG251" t="s">
        <v>56</v>
      </c>
      <c r="AH251">
        <v>3</v>
      </c>
      <c r="AI251">
        <v>3676</v>
      </c>
      <c r="AJ251" t="str">
        <f t="shared" si="31"/>
        <v>67</v>
      </c>
      <c r="AK251" s="2">
        <v>44751</v>
      </c>
      <c r="AL251">
        <v>3</v>
      </c>
      <c r="AM251">
        <v>4</v>
      </c>
      <c r="AN251">
        <v>1</v>
      </c>
      <c r="AO251" s="1">
        <v>44967</v>
      </c>
      <c r="AP251" t="s">
        <v>75</v>
      </c>
      <c r="AQ251" t="s">
        <v>59</v>
      </c>
      <c r="AR251" t="s">
        <v>60</v>
      </c>
      <c r="AS251" t="s">
        <v>2018</v>
      </c>
      <c r="AT251" t="s">
        <v>2019</v>
      </c>
      <c r="AU251">
        <v>5</v>
      </c>
      <c r="AV251">
        <v>113.48</v>
      </c>
    </row>
    <row r="252" spans="1:48" x14ac:dyDescent="0.35">
      <c r="A252" t="s">
        <v>2020</v>
      </c>
      <c r="B252" t="str">
        <f t="shared" si="24"/>
        <v>D</v>
      </c>
      <c r="C252" t="s">
        <v>1580</v>
      </c>
      <c r="D252" t="str">
        <f t="shared" si="25"/>
        <v>Dayami Bailey</v>
      </c>
      <c r="E252" s="1">
        <v>44835</v>
      </c>
      <c r="F252" s="3">
        <f>YEAR(Table1[[#This Row],[StartDate]])</f>
        <v>2022</v>
      </c>
      <c r="G252" s="3">
        <f t="shared" si="26"/>
        <v>10</v>
      </c>
      <c r="H252" s="2">
        <f t="shared" ca="1" si="27"/>
        <v>46202</v>
      </c>
      <c r="J252">
        <f t="shared" ca="1" si="28"/>
        <v>3</v>
      </c>
      <c r="K252" t="str" cm="1">
        <f t="array" aca="1" ref="K252" ca="1">_xlfn.IFS(J252&lt;1, "New", J252&lt;3, _xleta.MID, J252&gt;=3, "Senior")</f>
        <v>Senior</v>
      </c>
      <c r="L252" t="s">
        <v>40</v>
      </c>
      <c r="M252" t="s">
        <v>2021</v>
      </c>
      <c r="N252" t="s">
        <v>2022</v>
      </c>
      <c r="O252" t="s">
        <v>43</v>
      </c>
      <c r="P252" t="s">
        <v>44</v>
      </c>
      <c r="Q252" t="s">
        <v>86</v>
      </c>
      <c r="R252" t="s">
        <v>68</v>
      </c>
      <c r="S252" t="str">
        <f t="shared" si="29"/>
        <v>A</v>
      </c>
      <c r="T252" t="s">
        <v>86</v>
      </c>
      <c r="U252" t="s">
        <v>48</v>
      </c>
      <c r="W252" t="s">
        <v>49</v>
      </c>
      <c r="X252" t="s">
        <v>126</v>
      </c>
      <c r="Y252" t="str">
        <f t="shared" si="30"/>
        <v>Field Operations</v>
      </c>
      <c r="Z252" s="2">
        <v>22008</v>
      </c>
      <c r="AA252" t="s">
        <v>51</v>
      </c>
      <c r="AB252" t="s">
        <v>5</v>
      </c>
      <c r="AC252" t="s">
        <v>73</v>
      </c>
      <c r="AD252">
        <v>27462</v>
      </c>
      <c r="AE252" t="s">
        <v>74</v>
      </c>
      <c r="AF252" t="s">
        <v>101</v>
      </c>
      <c r="AG252" t="s">
        <v>56</v>
      </c>
      <c r="AH252">
        <v>3</v>
      </c>
      <c r="AI252">
        <v>3677</v>
      </c>
      <c r="AJ252" t="str">
        <f t="shared" si="31"/>
        <v>67</v>
      </c>
      <c r="AK252" t="s">
        <v>553</v>
      </c>
      <c r="AL252">
        <v>3</v>
      </c>
      <c r="AM252">
        <v>5</v>
      </c>
      <c r="AN252">
        <v>5</v>
      </c>
      <c r="AO252" s="1">
        <v>44839</v>
      </c>
      <c r="AP252" t="s">
        <v>58</v>
      </c>
      <c r="AQ252" t="s">
        <v>76</v>
      </c>
      <c r="AR252" t="s">
        <v>77</v>
      </c>
      <c r="AS252" t="s">
        <v>2023</v>
      </c>
      <c r="AT252" t="s">
        <v>2024</v>
      </c>
      <c r="AU252">
        <v>4</v>
      </c>
      <c r="AV252">
        <v>882.2</v>
      </c>
    </row>
    <row r="253" spans="1:48" x14ac:dyDescent="0.35">
      <c r="A253" t="s">
        <v>2025</v>
      </c>
      <c r="B253" t="str">
        <f t="shared" si="24"/>
        <v>R</v>
      </c>
      <c r="C253" t="s">
        <v>1617</v>
      </c>
      <c r="D253" t="str">
        <f t="shared" si="25"/>
        <v>Ramon Fleming</v>
      </c>
      <c r="E253" s="1">
        <v>44399</v>
      </c>
      <c r="F253" s="3">
        <f>YEAR(Table1[[#This Row],[StartDate]])</f>
        <v>2021</v>
      </c>
      <c r="G253" s="3">
        <f t="shared" si="26"/>
        <v>7</v>
      </c>
      <c r="H253" s="2">
        <f t="shared" ca="1" si="27"/>
        <v>46202</v>
      </c>
      <c r="J253">
        <f t="shared" ca="1" si="28"/>
        <v>4</v>
      </c>
      <c r="K253" t="str" cm="1">
        <f t="array" aca="1" ref="K253" ca="1">_xlfn.IFS(J253&lt;1, "New", J253&lt;3, _xleta.MID, J253&gt;=3, "Senior")</f>
        <v>Senior</v>
      </c>
      <c r="L253" t="s">
        <v>40</v>
      </c>
      <c r="M253" t="s">
        <v>2026</v>
      </c>
      <c r="N253" t="s">
        <v>2027</v>
      </c>
      <c r="O253" t="s">
        <v>184</v>
      </c>
      <c r="P253" t="s">
        <v>44</v>
      </c>
      <c r="Q253" t="s">
        <v>86</v>
      </c>
      <c r="R253" t="s">
        <v>68</v>
      </c>
      <c r="S253" t="str">
        <f t="shared" si="29"/>
        <v>A</v>
      </c>
      <c r="T253" t="s">
        <v>86</v>
      </c>
      <c r="U253" t="s">
        <v>48</v>
      </c>
      <c r="W253" t="s">
        <v>49</v>
      </c>
      <c r="X253" t="s">
        <v>140</v>
      </c>
      <c r="Y253" t="str">
        <f t="shared" si="30"/>
        <v>General - Eng</v>
      </c>
      <c r="Z253" t="s">
        <v>2028</v>
      </c>
      <c r="AA253" t="s">
        <v>51</v>
      </c>
      <c r="AB253" t="s">
        <v>1126</v>
      </c>
      <c r="AC253" t="s">
        <v>73</v>
      </c>
      <c r="AD253">
        <v>65321</v>
      </c>
      <c r="AE253" t="s">
        <v>176</v>
      </c>
      <c r="AF253" t="s">
        <v>101</v>
      </c>
      <c r="AG253" t="s">
        <v>56</v>
      </c>
      <c r="AH253">
        <v>3</v>
      </c>
      <c r="AI253">
        <v>3678</v>
      </c>
      <c r="AJ253" t="str">
        <f t="shared" si="31"/>
        <v>67</v>
      </c>
      <c r="AK253" t="s">
        <v>1171</v>
      </c>
      <c r="AL253">
        <v>3</v>
      </c>
      <c r="AM253">
        <v>4</v>
      </c>
      <c r="AN253">
        <v>4</v>
      </c>
      <c r="AO253" s="1">
        <v>44810</v>
      </c>
      <c r="AP253" t="s">
        <v>75</v>
      </c>
      <c r="AQ253" t="s">
        <v>59</v>
      </c>
      <c r="AR253" t="s">
        <v>77</v>
      </c>
      <c r="AS253" t="s">
        <v>2029</v>
      </c>
      <c r="AT253" t="s">
        <v>2030</v>
      </c>
      <c r="AU253">
        <v>2</v>
      </c>
      <c r="AV253">
        <v>288.16000000000003</v>
      </c>
    </row>
    <row r="254" spans="1:48" x14ac:dyDescent="0.35">
      <c r="A254" t="s">
        <v>2031</v>
      </c>
      <c r="B254" t="str">
        <f t="shared" si="24"/>
        <v>P</v>
      </c>
      <c r="C254" t="s">
        <v>2032</v>
      </c>
      <c r="D254" t="str">
        <f t="shared" si="25"/>
        <v>Pedro Harrison</v>
      </c>
      <c r="E254" s="1">
        <v>43813</v>
      </c>
      <c r="F254" s="3">
        <f>YEAR(Table1[[#This Row],[StartDate]])</f>
        <v>2019</v>
      </c>
      <c r="G254" s="3">
        <f t="shared" si="26"/>
        <v>12</v>
      </c>
      <c r="H254" s="2">
        <f t="shared" ca="1" si="27"/>
        <v>46202</v>
      </c>
      <c r="J254">
        <f t="shared" ca="1" si="28"/>
        <v>6</v>
      </c>
      <c r="K254" t="str" cm="1">
        <f t="array" aca="1" ref="K254" ca="1">_xlfn.IFS(J254&lt;1, "New", J254&lt;3, _xleta.MID, J254&gt;=3, "Senior")</f>
        <v>Senior</v>
      </c>
      <c r="L254" t="s">
        <v>40</v>
      </c>
      <c r="M254" t="s">
        <v>2033</v>
      </c>
      <c r="N254" t="s">
        <v>2034</v>
      </c>
      <c r="O254" t="s">
        <v>67</v>
      </c>
      <c r="P254" t="s">
        <v>44</v>
      </c>
      <c r="Q254" t="s">
        <v>86</v>
      </c>
      <c r="R254" t="s">
        <v>68</v>
      </c>
      <c r="S254" t="str">
        <f t="shared" si="29"/>
        <v>A</v>
      </c>
      <c r="T254" t="s">
        <v>86</v>
      </c>
      <c r="U254" t="s">
        <v>48</v>
      </c>
      <c r="W254" t="s">
        <v>49</v>
      </c>
      <c r="X254" t="s">
        <v>153</v>
      </c>
      <c r="Y254" t="str">
        <f t="shared" si="30"/>
        <v>Engineers</v>
      </c>
      <c r="Z254" t="s">
        <v>2035</v>
      </c>
      <c r="AA254" t="s">
        <v>51</v>
      </c>
      <c r="AB254" t="s">
        <v>155</v>
      </c>
      <c r="AC254" t="s">
        <v>73</v>
      </c>
      <c r="AD254">
        <v>54017</v>
      </c>
      <c r="AE254" t="s">
        <v>176</v>
      </c>
      <c r="AF254" t="s">
        <v>143</v>
      </c>
      <c r="AG254" t="s">
        <v>56</v>
      </c>
      <c r="AH254">
        <v>3</v>
      </c>
      <c r="AI254">
        <v>3679</v>
      </c>
      <c r="AJ254" t="str">
        <f t="shared" si="31"/>
        <v>67</v>
      </c>
      <c r="AK254" t="s">
        <v>386</v>
      </c>
      <c r="AL254">
        <v>4</v>
      </c>
      <c r="AM254">
        <v>2</v>
      </c>
      <c r="AN254">
        <v>5</v>
      </c>
      <c r="AO254" s="1">
        <v>44942</v>
      </c>
      <c r="AP254" t="s">
        <v>58</v>
      </c>
      <c r="AQ254" t="s">
        <v>76</v>
      </c>
      <c r="AR254" t="s">
        <v>104</v>
      </c>
      <c r="AS254" t="s">
        <v>2036</v>
      </c>
      <c r="AT254" t="s">
        <v>2037</v>
      </c>
      <c r="AU254">
        <v>1</v>
      </c>
      <c r="AV254">
        <v>815.52</v>
      </c>
    </row>
    <row r="255" spans="1:48" x14ac:dyDescent="0.35">
      <c r="A255" t="s">
        <v>2032</v>
      </c>
      <c r="B255" t="str">
        <f t="shared" si="24"/>
        <v>H</v>
      </c>
      <c r="C255" t="s">
        <v>2038</v>
      </c>
      <c r="D255" t="str">
        <f t="shared" si="25"/>
        <v>Harrison Hudson</v>
      </c>
      <c r="E255" s="1">
        <v>43917</v>
      </c>
      <c r="F255" s="3">
        <f>YEAR(Table1[[#This Row],[StartDate]])</f>
        <v>2020</v>
      </c>
      <c r="G255" s="3">
        <f t="shared" si="26"/>
        <v>3</v>
      </c>
      <c r="H255" s="2">
        <f t="shared" ca="1" si="27"/>
        <v>46202</v>
      </c>
      <c r="J255">
        <f t="shared" ca="1" si="28"/>
        <v>6</v>
      </c>
      <c r="K255" t="str" cm="1">
        <f t="array" aca="1" ref="K255" ca="1">_xlfn.IFS(J255&lt;1, "New", J255&lt;3, _xleta.MID, J255&gt;=3, "Senior")</f>
        <v>Senior</v>
      </c>
      <c r="L255" t="s">
        <v>40</v>
      </c>
      <c r="M255" t="s">
        <v>2039</v>
      </c>
      <c r="N255" t="s">
        <v>2040</v>
      </c>
      <c r="O255" t="s">
        <v>194</v>
      </c>
      <c r="P255" t="s">
        <v>44</v>
      </c>
      <c r="Q255" t="s">
        <v>69</v>
      </c>
      <c r="R255" t="s">
        <v>87</v>
      </c>
      <c r="S255" t="str">
        <f t="shared" si="29"/>
        <v>B</v>
      </c>
      <c r="T255" t="s">
        <v>86</v>
      </c>
      <c r="U255" t="s">
        <v>48</v>
      </c>
      <c r="W255" t="s">
        <v>49</v>
      </c>
      <c r="X255" t="s">
        <v>1271</v>
      </c>
      <c r="Y255" t="str">
        <f t="shared" si="30"/>
        <v>Underground</v>
      </c>
      <c r="Z255" t="s">
        <v>2041</v>
      </c>
      <c r="AA255" t="s">
        <v>51</v>
      </c>
      <c r="AB255" t="s">
        <v>311</v>
      </c>
      <c r="AC255" t="s">
        <v>53</v>
      </c>
      <c r="AD255">
        <v>51584</v>
      </c>
      <c r="AE255" t="s">
        <v>100</v>
      </c>
      <c r="AF255" t="s">
        <v>143</v>
      </c>
      <c r="AG255" t="s">
        <v>56</v>
      </c>
      <c r="AH255">
        <v>3</v>
      </c>
      <c r="AI255">
        <v>3680</v>
      </c>
      <c r="AJ255" t="str">
        <f t="shared" si="31"/>
        <v>68</v>
      </c>
      <c r="AK255" t="s">
        <v>2042</v>
      </c>
      <c r="AL255">
        <v>3</v>
      </c>
      <c r="AM255">
        <v>2</v>
      </c>
      <c r="AN255">
        <v>3</v>
      </c>
      <c r="AO255" s="1">
        <v>45061</v>
      </c>
      <c r="AP255" t="s">
        <v>58</v>
      </c>
      <c r="AQ255" t="s">
        <v>59</v>
      </c>
      <c r="AR255" t="s">
        <v>104</v>
      </c>
      <c r="AS255" t="s">
        <v>2043</v>
      </c>
      <c r="AT255" t="s">
        <v>2044</v>
      </c>
      <c r="AU255">
        <v>4</v>
      </c>
      <c r="AV255">
        <v>461.06</v>
      </c>
    </row>
    <row r="256" spans="1:48" x14ac:dyDescent="0.35">
      <c r="A256" t="s">
        <v>2045</v>
      </c>
      <c r="B256" t="str">
        <f t="shared" si="24"/>
        <v>T</v>
      </c>
      <c r="C256" t="s">
        <v>1990</v>
      </c>
      <c r="D256" t="str">
        <f t="shared" si="25"/>
        <v>Taniya Lane</v>
      </c>
      <c r="E256" s="1">
        <v>44525</v>
      </c>
      <c r="F256" s="3">
        <f>YEAR(Table1[[#This Row],[StartDate]])</f>
        <v>2021</v>
      </c>
      <c r="G256" s="3">
        <f t="shared" si="26"/>
        <v>11</v>
      </c>
      <c r="H256" s="2">
        <f t="shared" ca="1" si="27"/>
        <v>46202</v>
      </c>
      <c r="J256">
        <f t="shared" ca="1" si="28"/>
        <v>4</v>
      </c>
      <c r="K256" t="str" cm="1">
        <f t="array" aca="1" ref="K256" ca="1">_xlfn.IFS(J256&lt;1, "New", J256&lt;3, _xleta.MID, J256&gt;=3, "Senior")</f>
        <v>Senior</v>
      </c>
      <c r="L256" t="s">
        <v>40</v>
      </c>
      <c r="M256" t="s">
        <v>2046</v>
      </c>
      <c r="N256" t="s">
        <v>2047</v>
      </c>
      <c r="O256" t="s">
        <v>111</v>
      </c>
      <c r="P256" t="s">
        <v>44</v>
      </c>
      <c r="Q256" t="s">
        <v>69</v>
      </c>
      <c r="R256" t="s">
        <v>87</v>
      </c>
      <c r="S256" t="str">
        <f t="shared" si="29"/>
        <v>B</v>
      </c>
      <c r="T256" t="s">
        <v>47</v>
      </c>
      <c r="U256" t="s">
        <v>48</v>
      </c>
      <c r="W256" t="s">
        <v>49</v>
      </c>
      <c r="X256" t="s">
        <v>153</v>
      </c>
      <c r="Y256" t="str">
        <f t="shared" si="30"/>
        <v>Engineers</v>
      </c>
      <c r="Z256" t="s">
        <v>2048</v>
      </c>
      <c r="AA256" t="s">
        <v>51</v>
      </c>
      <c r="AB256" t="s">
        <v>647</v>
      </c>
      <c r="AC256" t="s">
        <v>53</v>
      </c>
      <c r="AD256">
        <v>75321</v>
      </c>
      <c r="AE256" t="s">
        <v>129</v>
      </c>
      <c r="AF256" t="s">
        <v>55</v>
      </c>
      <c r="AG256" t="s">
        <v>56</v>
      </c>
      <c r="AH256">
        <v>3</v>
      </c>
      <c r="AI256">
        <v>3681</v>
      </c>
      <c r="AJ256" t="str">
        <f t="shared" si="31"/>
        <v>68</v>
      </c>
      <c r="AK256" t="s">
        <v>2049</v>
      </c>
      <c r="AL256">
        <v>5</v>
      </c>
      <c r="AM256">
        <v>2</v>
      </c>
      <c r="AN256">
        <v>5</v>
      </c>
      <c r="AO256" s="1">
        <v>45007</v>
      </c>
      <c r="AP256" t="s">
        <v>75</v>
      </c>
      <c r="AQ256" t="s">
        <v>76</v>
      </c>
      <c r="AR256" t="s">
        <v>77</v>
      </c>
      <c r="AS256" t="s">
        <v>2050</v>
      </c>
      <c r="AT256" t="s">
        <v>2051</v>
      </c>
      <c r="AU256">
        <v>2</v>
      </c>
      <c r="AV256">
        <v>580.16</v>
      </c>
    </row>
    <row r="257" spans="1:48" x14ac:dyDescent="0.35">
      <c r="A257" t="s">
        <v>2052</v>
      </c>
      <c r="B257" t="str">
        <f t="shared" si="24"/>
        <v>R</v>
      </c>
      <c r="C257" t="s">
        <v>2053</v>
      </c>
      <c r="D257" t="str">
        <f t="shared" si="25"/>
        <v>Rene Wallace</v>
      </c>
      <c r="E257" s="1">
        <v>45115</v>
      </c>
      <c r="F257" s="3">
        <f>YEAR(Table1[[#This Row],[StartDate]])</f>
        <v>2023</v>
      </c>
      <c r="G257" s="3">
        <f t="shared" si="26"/>
        <v>7</v>
      </c>
      <c r="H257" s="2">
        <f t="shared" ca="1" si="27"/>
        <v>46202</v>
      </c>
      <c r="J257">
        <f t="shared" ca="1" si="28"/>
        <v>2</v>
      </c>
      <c r="K257" t="e" cm="1" vm="1">
        <f t="array" aca="1" ref="K257" ca="1">_xlfn.IFS(J257&lt;1, "New", J257&lt;3, _xleta.MID, J257&gt;=3, "Senior")</f>
        <v>#VALUE!</v>
      </c>
      <c r="L257" t="s">
        <v>40</v>
      </c>
      <c r="M257" t="s">
        <v>2054</v>
      </c>
      <c r="N257" t="s">
        <v>2055</v>
      </c>
      <c r="O257" t="s">
        <v>237</v>
      </c>
      <c r="P257" t="s">
        <v>44</v>
      </c>
      <c r="Q257" t="s">
        <v>86</v>
      </c>
      <c r="R257" t="s">
        <v>46</v>
      </c>
      <c r="S257" t="str">
        <f t="shared" si="29"/>
        <v>C</v>
      </c>
      <c r="T257" t="s">
        <v>47</v>
      </c>
      <c r="U257" t="s">
        <v>48</v>
      </c>
      <c r="W257" t="s">
        <v>49</v>
      </c>
      <c r="X257" t="s">
        <v>126</v>
      </c>
      <c r="Y257" t="str">
        <f t="shared" si="30"/>
        <v>Field Operations</v>
      </c>
      <c r="Z257" t="s">
        <v>2056</v>
      </c>
      <c r="AA257" t="s">
        <v>51</v>
      </c>
      <c r="AB257" t="s">
        <v>142</v>
      </c>
      <c r="AC257" t="s">
        <v>53</v>
      </c>
      <c r="AD257">
        <v>37646</v>
      </c>
      <c r="AE257" t="s">
        <v>129</v>
      </c>
      <c r="AF257" t="s">
        <v>101</v>
      </c>
      <c r="AG257" t="s">
        <v>56</v>
      </c>
      <c r="AH257">
        <v>4</v>
      </c>
      <c r="AI257">
        <v>3682</v>
      </c>
      <c r="AJ257" t="str">
        <f t="shared" si="31"/>
        <v>68</v>
      </c>
      <c r="AK257" t="s">
        <v>177</v>
      </c>
      <c r="AL257">
        <v>3</v>
      </c>
      <c r="AM257">
        <v>3</v>
      </c>
      <c r="AN257">
        <v>3</v>
      </c>
      <c r="AO257" s="1">
        <v>44851</v>
      </c>
      <c r="AP257" t="s">
        <v>221</v>
      </c>
      <c r="AQ257" t="s">
        <v>76</v>
      </c>
      <c r="AR257" t="s">
        <v>77</v>
      </c>
      <c r="AS257" t="s">
        <v>2057</v>
      </c>
      <c r="AT257" t="s">
        <v>2058</v>
      </c>
      <c r="AU257">
        <v>3</v>
      </c>
      <c r="AV257">
        <v>336.69</v>
      </c>
    </row>
    <row r="258" spans="1:48" x14ac:dyDescent="0.35">
      <c r="A258" t="s">
        <v>2059</v>
      </c>
      <c r="B258" t="str">
        <f t="shared" ref="B258:B321" si="32">LEFT(A258,1)</f>
        <v>K</v>
      </c>
      <c r="C258" t="s">
        <v>2060</v>
      </c>
      <c r="D258" t="str">
        <f t="shared" ref="D258:D321" si="33">_xlfn.TEXTJOIN(" ",TRUE,A258,C258)</f>
        <v>Kai Gaines</v>
      </c>
      <c r="E258" s="1">
        <v>44502</v>
      </c>
      <c r="F258" s="3">
        <f>YEAR(Table1[[#This Row],[StartDate]])</f>
        <v>2021</v>
      </c>
      <c r="G258" s="3">
        <f t="shared" ref="G258:G321" si="34">MONTH(E258)</f>
        <v>11</v>
      </c>
      <c r="H258" s="2">
        <f t="shared" ref="H258:H321" ca="1" si="35">TODAY()</f>
        <v>46202</v>
      </c>
      <c r="I258" s="1">
        <v>44541</v>
      </c>
      <c r="J258" s="4">
        <f t="shared" ref="J258:J321" ca="1" si="36">DATEDIF(E258, TODAY(), "y")</f>
        <v>4</v>
      </c>
      <c r="K258" s="4" t="str" cm="1">
        <f t="array" aca="1" ref="K258" ca="1">_xlfn.IFS(J258&lt;1, "New", J258&lt;3, _xleta.MID, J258&gt;=3, "Senior")</f>
        <v>Senior</v>
      </c>
      <c r="L258" t="s">
        <v>40</v>
      </c>
      <c r="M258" t="s">
        <v>2061</v>
      </c>
      <c r="N258" t="s">
        <v>2062</v>
      </c>
      <c r="O258" t="s">
        <v>137</v>
      </c>
      <c r="P258" t="s">
        <v>44</v>
      </c>
      <c r="Q258" t="s">
        <v>69</v>
      </c>
      <c r="R258" t="s">
        <v>46</v>
      </c>
      <c r="S258" t="str">
        <f t="shared" ref="S258:S321" si="37">RIGHT(R258,1)</f>
        <v>C</v>
      </c>
      <c r="T258" t="s">
        <v>47</v>
      </c>
      <c r="U258" t="s">
        <v>138</v>
      </c>
      <c r="V258" t="s">
        <v>2063</v>
      </c>
      <c r="W258" t="s">
        <v>49</v>
      </c>
      <c r="X258" t="s">
        <v>50</v>
      </c>
      <c r="Y258" t="str">
        <f t="shared" ref="Y258:Y321" si="38">PROPER(X258)</f>
        <v>Finance &amp; Accounting</v>
      </c>
      <c r="Z258" s="2">
        <v>20607</v>
      </c>
      <c r="AA258" t="s">
        <v>51</v>
      </c>
      <c r="AB258" t="s">
        <v>2064</v>
      </c>
      <c r="AC258" t="s">
        <v>73</v>
      </c>
      <c r="AD258">
        <v>33204</v>
      </c>
      <c r="AE258" t="s">
        <v>100</v>
      </c>
      <c r="AF258" t="s">
        <v>143</v>
      </c>
      <c r="AG258" t="s">
        <v>56</v>
      </c>
      <c r="AH258">
        <v>3</v>
      </c>
      <c r="AI258">
        <v>3683</v>
      </c>
      <c r="AJ258" t="str">
        <f t="shared" ref="AJ258:AJ321" si="39">MID(AI258,2,2)</f>
        <v>68</v>
      </c>
      <c r="AK258" t="s">
        <v>1825</v>
      </c>
      <c r="AL258">
        <v>2</v>
      </c>
      <c r="AM258">
        <v>1</v>
      </c>
      <c r="AN258">
        <v>5</v>
      </c>
      <c r="AO258" s="1">
        <v>44923</v>
      </c>
      <c r="AP258" t="s">
        <v>103</v>
      </c>
      <c r="AQ258" t="s">
        <v>59</v>
      </c>
      <c r="AR258" t="s">
        <v>104</v>
      </c>
      <c r="AS258" t="s">
        <v>2065</v>
      </c>
      <c r="AT258" t="s">
        <v>2066</v>
      </c>
      <c r="AU258">
        <v>1</v>
      </c>
      <c r="AV258">
        <v>990.69</v>
      </c>
    </row>
    <row r="259" spans="1:48" x14ac:dyDescent="0.35">
      <c r="A259" t="s">
        <v>2067</v>
      </c>
      <c r="B259" t="str">
        <f t="shared" si="32"/>
        <v>N</v>
      </c>
      <c r="C259" t="s">
        <v>2068</v>
      </c>
      <c r="D259" t="str">
        <f t="shared" si="33"/>
        <v>Noelle Levy</v>
      </c>
      <c r="E259" s="1">
        <v>43800</v>
      </c>
      <c r="F259" s="3">
        <f>YEAR(Table1[[#This Row],[StartDate]])</f>
        <v>2019</v>
      </c>
      <c r="G259" s="3">
        <f t="shared" si="34"/>
        <v>12</v>
      </c>
      <c r="H259" s="2">
        <f t="shared" ca="1" si="35"/>
        <v>46202</v>
      </c>
      <c r="I259" s="1">
        <v>44920</v>
      </c>
      <c r="J259" s="4">
        <f t="shared" ca="1" si="36"/>
        <v>6</v>
      </c>
      <c r="K259" s="4" t="str" cm="1">
        <f t="array" aca="1" ref="K259" ca="1">_xlfn.IFS(J259&lt;1, "New", J259&lt;3, _xleta.MID, J259&gt;=3, "Senior")</f>
        <v>Senior</v>
      </c>
      <c r="L259" t="s">
        <v>40</v>
      </c>
      <c r="M259" t="s">
        <v>2069</v>
      </c>
      <c r="N259" t="s">
        <v>2070</v>
      </c>
      <c r="O259" t="s">
        <v>163</v>
      </c>
      <c r="P259" t="s">
        <v>44</v>
      </c>
      <c r="Q259" t="s">
        <v>45</v>
      </c>
      <c r="R259" t="s">
        <v>46</v>
      </c>
      <c r="S259" t="str">
        <f t="shared" si="37"/>
        <v>C</v>
      </c>
      <c r="T259" t="s">
        <v>69</v>
      </c>
      <c r="U259" t="s">
        <v>138</v>
      </c>
      <c r="V259" t="s">
        <v>2071</v>
      </c>
      <c r="W259" t="s">
        <v>49</v>
      </c>
      <c r="X259" t="s">
        <v>126</v>
      </c>
      <c r="Y259" t="str">
        <f t="shared" si="38"/>
        <v>Field Operations</v>
      </c>
      <c r="Z259" s="2">
        <v>19791</v>
      </c>
      <c r="AA259" t="s">
        <v>51</v>
      </c>
      <c r="AB259" t="s">
        <v>142</v>
      </c>
      <c r="AC259" t="s">
        <v>73</v>
      </c>
      <c r="AD259">
        <v>76198</v>
      </c>
      <c r="AE259" t="s">
        <v>74</v>
      </c>
      <c r="AF259" t="s">
        <v>55</v>
      </c>
      <c r="AG259" t="s">
        <v>56</v>
      </c>
      <c r="AH259">
        <v>3</v>
      </c>
      <c r="AI259">
        <v>3684</v>
      </c>
      <c r="AJ259" t="str">
        <f t="shared" si="39"/>
        <v>68</v>
      </c>
      <c r="AK259" t="s">
        <v>2072</v>
      </c>
      <c r="AL259">
        <v>5</v>
      </c>
      <c r="AM259">
        <v>5</v>
      </c>
      <c r="AN259">
        <v>3</v>
      </c>
      <c r="AO259" s="1">
        <v>44863</v>
      </c>
      <c r="AP259" t="s">
        <v>221</v>
      </c>
      <c r="AQ259" t="s">
        <v>59</v>
      </c>
      <c r="AR259" t="s">
        <v>104</v>
      </c>
      <c r="AS259" t="s">
        <v>2073</v>
      </c>
      <c r="AT259" t="s">
        <v>2074</v>
      </c>
      <c r="AU259">
        <v>2</v>
      </c>
      <c r="AV259">
        <v>939.39</v>
      </c>
    </row>
    <row r="260" spans="1:48" x14ac:dyDescent="0.35">
      <c r="A260" t="s">
        <v>2075</v>
      </c>
      <c r="B260" t="str">
        <f t="shared" si="32"/>
        <v>K</v>
      </c>
      <c r="C260" t="s">
        <v>2076</v>
      </c>
      <c r="D260" t="str">
        <f t="shared" si="33"/>
        <v>Kylie Jimenez</v>
      </c>
      <c r="E260" s="1">
        <v>44789</v>
      </c>
      <c r="F260" s="3">
        <f>YEAR(Table1[[#This Row],[StartDate]])</f>
        <v>2022</v>
      </c>
      <c r="G260" s="3">
        <f t="shared" si="34"/>
        <v>8</v>
      </c>
      <c r="H260" s="2">
        <f t="shared" ca="1" si="35"/>
        <v>46202</v>
      </c>
      <c r="I260" s="1">
        <v>44875</v>
      </c>
      <c r="J260" s="4">
        <f t="shared" ca="1" si="36"/>
        <v>3</v>
      </c>
      <c r="K260" s="4" t="str" cm="1">
        <f t="array" aca="1" ref="K260" ca="1">_xlfn.IFS(J260&lt;1, "New", J260&lt;3, _xleta.MID, J260&gt;=3, "Senior")</f>
        <v>Senior</v>
      </c>
      <c r="L260" t="s">
        <v>40</v>
      </c>
      <c r="M260" t="s">
        <v>2077</v>
      </c>
      <c r="N260" t="s">
        <v>2078</v>
      </c>
      <c r="O260" t="s">
        <v>85</v>
      </c>
      <c r="P260" t="s">
        <v>44</v>
      </c>
      <c r="Q260" t="s">
        <v>86</v>
      </c>
      <c r="R260" t="s">
        <v>46</v>
      </c>
      <c r="S260" t="str">
        <f t="shared" si="37"/>
        <v>C</v>
      </c>
      <c r="T260" t="s">
        <v>86</v>
      </c>
      <c r="U260" t="s">
        <v>195</v>
      </c>
      <c r="V260" t="s">
        <v>2079</v>
      </c>
      <c r="W260" t="s">
        <v>49</v>
      </c>
      <c r="X260" t="s">
        <v>250</v>
      </c>
      <c r="Y260" t="str">
        <f t="shared" si="38"/>
        <v>Project Management - Con</v>
      </c>
      <c r="Z260" t="s">
        <v>2080</v>
      </c>
      <c r="AA260" t="s">
        <v>51</v>
      </c>
      <c r="AB260" t="s">
        <v>251</v>
      </c>
      <c r="AC260" t="s">
        <v>73</v>
      </c>
      <c r="AD260">
        <v>10600</v>
      </c>
      <c r="AE260" t="s">
        <v>176</v>
      </c>
      <c r="AF260" t="s">
        <v>55</v>
      </c>
      <c r="AG260" t="s">
        <v>56</v>
      </c>
      <c r="AH260">
        <v>3</v>
      </c>
      <c r="AI260">
        <v>3685</v>
      </c>
      <c r="AJ260" t="str">
        <f t="shared" si="39"/>
        <v>68</v>
      </c>
      <c r="AK260" s="2">
        <v>44986</v>
      </c>
      <c r="AL260">
        <v>4</v>
      </c>
      <c r="AM260">
        <v>3</v>
      </c>
      <c r="AN260">
        <v>4</v>
      </c>
      <c r="AO260" s="1">
        <v>44932</v>
      </c>
      <c r="AP260" t="s">
        <v>58</v>
      </c>
      <c r="AQ260" t="s">
        <v>76</v>
      </c>
      <c r="AR260" t="s">
        <v>130</v>
      </c>
      <c r="AS260" t="s">
        <v>2081</v>
      </c>
      <c r="AT260" t="s">
        <v>2082</v>
      </c>
      <c r="AU260">
        <v>1</v>
      </c>
      <c r="AV260">
        <v>941.12</v>
      </c>
    </row>
    <row r="261" spans="1:48" x14ac:dyDescent="0.35">
      <c r="A261" t="s">
        <v>2083</v>
      </c>
      <c r="B261" t="str">
        <f t="shared" si="32"/>
        <v>C</v>
      </c>
      <c r="C261" t="s">
        <v>2084</v>
      </c>
      <c r="D261" t="str">
        <f t="shared" si="33"/>
        <v>Carly Figueroa</v>
      </c>
      <c r="E261" s="1">
        <v>44311</v>
      </c>
      <c r="F261" s="3">
        <f>YEAR(Table1[[#This Row],[StartDate]])</f>
        <v>2021</v>
      </c>
      <c r="G261" s="3">
        <f t="shared" si="34"/>
        <v>4</v>
      </c>
      <c r="H261" s="2">
        <f t="shared" ca="1" si="35"/>
        <v>46202</v>
      </c>
      <c r="I261" s="1">
        <v>44907</v>
      </c>
      <c r="J261" s="4">
        <f t="shared" ca="1" si="36"/>
        <v>5</v>
      </c>
      <c r="K261" s="4" t="str" cm="1">
        <f t="array" aca="1" ref="K261" ca="1">_xlfn.IFS(J261&lt;1, "New", J261&lt;3, _xleta.MID, J261&gt;=3, "Senior")</f>
        <v>Senior</v>
      </c>
      <c r="L261" t="s">
        <v>40</v>
      </c>
      <c r="M261" t="s">
        <v>2085</v>
      </c>
      <c r="N261" t="s">
        <v>2086</v>
      </c>
      <c r="O261" t="s">
        <v>125</v>
      </c>
      <c r="P261" t="s">
        <v>283</v>
      </c>
      <c r="Q261" t="s">
        <v>69</v>
      </c>
      <c r="R261" t="s">
        <v>68</v>
      </c>
      <c r="S261" t="str">
        <f t="shared" si="37"/>
        <v>A</v>
      </c>
      <c r="T261" t="s">
        <v>86</v>
      </c>
      <c r="U261" t="s">
        <v>195</v>
      </c>
      <c r="V261" t="s">
        <v>2087</v>
      </c>
      <c r="W261" t="s">
        <v>49</v>
      </c>
      <c r="X261" t="s">
        <v>153</v>
      </c>
      <c r="Y261" t="str">
        <f t="shared" si="38"/>
        <v>Engineers</v>
      </c>
      <c r="Z261" t="s">
        <v>2088</v>
      </c>
      <c r="AA261" t="s">
        <v>51</v>
      </c>
      <c r="AB261" t="s">
        <v>261</v>
      </c>
      <c r="AC261" t="s">
        <v>73</v>
      </c>
      <c r="AD261">
        <v>67909</v>
      </c>
      <c r="AE261" t="s">
        <v>54</v>
      </c>
      <c r="AF261" t="s">
        <v>101</v>
      </c>
      <c r="AG261" t="s">
        <v>144</v>
      </c>
      <c r="AH261">
        <v>1</v>
      </c>
      <c r="AI261">
        <v>3686</v>
      </c>
      <c r="AJ261" t="str">
        <f t="shared" si="39"/>
        <v>68</v>
      </c>
      <c r="AK261" s="2">
        <v>44986</v>
      </c>
      <c r="AL261">
        <v>3</v>
      </c>
      <c r="AM261">
        <v>3</v>
      </c>
      <c r="AN261">
        <v>1</v>
      </c>
      <c r="AO261" s="1">
        <v>45112</v>
      </c>
      <c r="AP261" t="s">
        <v>103</v>
      </c>
      <c r="AQ261" t="s">
        <v>59</v>
      </c>
      <c r="AR261" t="s">
        <v>77</v>
      </c>
      <c r="AS261" t="s">
        <v>2089</v>
      </c>
      <c r="AT261" t="s">
        <v>2090</v>
      </c>
      <c r="AU261">
        <v>3</v>
      </c>
      <c r="AV261">
        <v>878.11</v>
      </c>
    </row>
    <row r="262" spans="1:48" x14ac:dyDescent="0.35">
      <c r="A262" t="s">
        <v>2091</v>
      </c>
      <c r="B262" t="str">
        <f t="shared" si="32"/>
        <v>B</v>
      </c>
      <c r="C262" t="s">
        <v>2092</v>
      </c>
      <c r="D262" t="str">
        <f t="shared" si="33"/>
        <v>Bria Mcpherson</v>
      </c>
      <c r="E262" s="1">
        <v>43602</v>
      </c>
      <c r="F262" s="3">
        <f>YEAR(Table1[[#This Row],[StartDate]])</f>
        <v>2019</v>
      </c>
      <c r="G262" s="3">
        <f t="shared" si="34"/>
        <v>5</v>
      </c>
      <c r="H262" s="2">
        <f t="shared" ca="1" si="35"/>
        <v>46202</v>
      </c>
      <c r="J262">
        <f t="shared" ca="1" si="36"/>
        <v>7</v>
      </c>
      <c r="K262" t="str" cm="1">
        <f t="array" aca="1" ref="K262" ca="1">_xlfn.IFS(J262&lt;1, "New", J262&lt;3, _xleta.MID, J262&gt;=3, "Senior")</f>
        <v>Senior</v>
      </c>
      <c r="L262" t="s">
        <v>40</v>
      </c>
      <c r="M262" t="s">
        <v>2093</v>
      </c>
      <c r="N262" t="s">
        <v>2094</v>
      </c>
      <c r="O262" t="s">
        <v>43</v>
      </c>
      <c r="P262" t="s">
        <v>44</v>
      </c>
      <c r="Q262" t="s">
        <v>69</v>
      </c>
      <c r="R262" t="s">
        <v>87</v>
      </c>
      <c r="S262" t="str">
        <f t="shared" si="37"/>
        <v>B</v>
      </c>
      <c r="T262" t="s">
        <v>47</v>
      </c>
      <c r="U262" t="s">
        <v>48</v>
      </c>
      <c r="W262" t="s">
        <v>49</v>
      </c>
      <c r="X262" t="s">
        <v>126</v>
      </c>
      <c r="Y262" t="str">
        <f t="shared" si="38"/>
        <v>Field Operations</v>
      </c>
      <c r="Z262" t="s">
        <v>2095</v>
      </c>
      <c r="AA262" t="s">
        <v>51</v>
      </c>
      <c r="AB262" t="s">
        <v>5</v>
      </c>
      <c r="AC262" t="s">
        <v>53</v>
      </c>
      <c r="AD262">
        <v>26340</v>
      </c>
      <c r="AE262" t="s">
        <v>54</v>
      </c>
      <c r="AF262" t="s">
        <v>143</v>
      </c>
      <c r="AG262" t="s">
        <v>144</v>
      </c>
      <c r="AH262">
        <v>1</v>
      </c>
      <c r="AI262">
        <v>3687</v>
      </c>
      <c r="AJ262" t="str">
        <f t="shared" si="39"/>
        <v>68</v>
      </c>
      <c r="AK262" s="2">
        <v>44601</v>
      </c>
      <c r="AL262">
        <v>2</v>
      </c>
      <c r="AM262">
        <v>4</v>
      </c>
      <c r="AN262">
        <v>5</v>
      </c>
      <c r="AO262" s="1">
        <v>44921</v>
      </c>
      <c r="AP262" t="s">
        <v>75</v>
      </c>
      <c r="AQ262" t="s">
        <v>76</v>
      </c>
      <c r="AR262" t="s">
        <v>77</v>
      </c>
      <c r="AS262" t="s">
        <v>2096</v>
      </c>
      <c r="AT262" t="s">
        <v>2097</v>
      </c>
      <c r="AU262">
        <v>3</v>
      </c>
      <c r="AV262">
        <v>614.53</v>
      </c>
    </row>
    <row r="263" spans="1:48" x14ac:dyDescent="0.35">
      <c r="A263" t="s">
        <v>2098</v>
      </c>
      <c r="B263" t="str">
        <f t="shared" si="32"/>
        <v>B</v>
      </c>
      <c r="C263" t="s">
        <v>572</v>
      </c>
      <c r="D263" t="str">
        <f t="shared" si="33"/>
        <v>Brynn Harding</v>
      </c>
      <c r="E263" s="1">
        <v>43589</v>
      </c>
      <c r="F263" s="3">
        <f>YEAR(Table1[[#This Row],[StartDate]])</f>
        <v>2019</v>
      </c>
      <c r="G263" s="3">
        <f t="shared" si="34"/>
        <v>5</v>
      </c>
      <c r="H263" s="2">
        <f t="shared" ca="1" si="35"/>
        <v>46202</v>
      </c>
      <c r="I263" s="1">
        <v>44411</v>
      </c>
      <c r="J263" s="4">
        <f t="shared" ca="1" si="36"/>
        <v>7</v>
      </c>
      <c r="K263" s="4" t="str" cm="1">
        <f t="array" aca="1" ref="K263" ca="1">_xlfn.IFS(J263&lt;1, "New", J263&lt;3, _xleta.MID, J263&gt;=3, "Senior")</f>
        <v>Senior</v>
      </c>
      <c r="L263" t="s">
        <v>40</v>
      </c>
      <c r="M263" t="s">
        <v>2099</v>
      </c>
      <c r="N263" t="s">
        <v>2100</v>
      </c>
      <c r="O263" t="s">
        <v>184</v>
      </c>
      <c r="P263" t="s">
        <v>283</v>
      </c>
      <c r="Q263" t="s">
        <v>45</v>
      </c>
      <c r="R263" t="s">
        <v>87</v>
      </c>
      <c r="S263" t="str">
        <f t="shared" si="37"/>
        <v>B</v>
      </c>
      <c r="T263" t="s">
        <v>86</v>
      </c>
      <c r="U263" t="s">
        <v>138</v>
      </c>
      <c r="V263" t="s">
        <v>2101</v>
      </c>
      <c r="W263" t="s">
        <v>49</v>
      </c>
      <c r="X263" t="s">
        <v>459</v>
      </c>
      <c r="Y263" t="str">
        <f t="shared" si="38"/>
        <v>Wireline Construction</v>
      </c>
      <c r="Z263" t="s">
        <v>2102</v>
      </c>
      <c r="AA263" t="s">
        <v>51</v>
      </c>
      <c r="AB263" t="s">
        <v>355</v>
      </c>
      <c r="AC263" t="s">
        <v>53</v>
      </c>
      <c r="AD263">
        <v>42113</v>
      </c>
      <c r="AE263" t="s">
        <v>176</v>
      </c>
      <c r="AF263" t="s">
        <v>143</v>
      </c>
      <c r="AG263" t="s">
        <v>144</v>
      </c>
      <c r="AH263">
        <v>3</v>
      </c>
      <c r="AI263">
        <v>3688</v>
      </c>
      <c r="AJ263" t="str">
        <f t="shared" si="39"/>
        <v>68</v>
      </c>
      <c r="AK263" s="2">
        <v>44604</v>
      </c>
      <c r="AL263">
        <v>4</v>
      </c>
      <c r="AM263">
        <v>4</v>
      </c>
      <c r="AN263">
        <v>4</v>
      </c>
      <c r="AO263" s="1">
        <v>44891</v>
      </c>
      <c r="AP263" t="s">
        <v>75</v>
      </c>
      <c r="AQ263" t="s">
        <v>59</v>
      </c>
      <c r="AR263" t="s">
        <v>60</v>
      </c>
      <c r="AS263" t="s">
        <v>2103</v>
      </c>
      <c r="AT263" t="s">
        <v>2104</v>
      </c>
      <c r="AU263">
        <v>4</v>
      </c>
      <c r="AV263">
        <v>269.88</v>
      </c>
    </row>
    <row r="264" spans="1:48" x14ac:dyDescent="0.35">
      <c r="A264" t="s">
        <v>2105</v>
      </c>
      <c r="B264" t="str">
        <f t="shared" si="32"/>
        <v>R</v>
      </c>
      <c r="C264" t="s">
        <v>2106</v>
      </c>
      <c r="D264" t="str">
        <f t="shared" si="33"/>
        <v>Rashad Wells</v>
      </c>
      <c r="E264" s="1">
        <v>44393</v>
      </c>
      <c r="F264" s="3">
        <f>YEAR(Table1[[#This Row],[StartDate]])</f>
        <v>2021</v>
      </c>
      <c r="G264" s="3">
        <f t="shared" si="34"/>
        <v>7</v>
      </c>
      <c r="H264" s="2">
        <f t="shared" ca="1" si="35"/>
        <v>46202</v>
      </c>
      <c r="J264">
        <f t="shared" ca="1" si="36"/>
        <v>4</v>
      </c>
      <c r="K264" t="str" cm="1">
        <f t="array" aca="1" ref="K264" ca="1">_xlfn.IFS(J264&lt;1, "New", J264&lt;3, _xleta.MID, J264&gt;=3, "Senior")</f>
        <v>Senior</v>
      </c>
      <c r="L264" t="s">
        <v>40</v>
      </c>
      <c r="M264" t="s">
        <v>2107</v>
      </c>
      <c r="N264" t="s">
        <v>2108</v>
      </c>
      <c r="O264" t="s">
        <v>67</v>
      </c>
      <c r="P264" t="s">
        <v>44</v>
      </c>
      <c r="Q264" t="s">
        <v>45</v>
      </c>
      <c r="R264" t="s">
        <v>68</v>
      </c>
      <c r="S264" t="str">
        <f t="shared" si="37"/>
        <v>A</v>
      </c>
      <c r="T264" t="s">
        <v>47</v>
      </c>
      <c r="U264" t="s">
        <v>48</v>
      </c>
      <c r="W264" t="s">
        <v>49</v>
      </c>
      <c r="X264" t="s">
        <v>126</v>
      </c>
      <c r="Y264" t="str">
        <f t="shared" si="38"/>
        <v>Field Operations</v>
      </c>
      <c r="Z264" t="s">
        <v>2109</v>
      </c>
      <c r="AA264" t="s">
        <v>51</v>
      </c>
      <c r="AB264" t="s">
        <v>115</v>
      </c>
      <c r="AC264" t="s">
        <v>73</v>
      </c>
      <c r="AD264">
        <v>95832</v>
      </c>
      <c r="AE264" t="s">
        <v>176</v>
      </c>
      <c r="AF264" t="s">
        <v>116</v>
      </c>
      <c r="AG264" t="s">
        <v>144</v>
      </c>
      <c r="AH264">
        <v>3</v>
      </c>
      <c r="AI264">
        <v>3689</v>
      </c>
      <c r="AJ264" t="str">
        <f t="shared" si="39"/>
        <v>68</v>
      </c>
      <c r="AK264" t="s">
        <v>2110</v>
      </c>
      <c r="AL264">
        <v>4</v>
      </c>
      <c r="AM264">
        <v>4</v>
      </c>
      <c r="AN264">
        <v>3</v>
      </c>
      <c r="AO264" s="1">
        <v>44982</v>
      </c>
      <c r="AP264" t="s">
        <v>221</v>
      </c>
      <c r="AQ264" t="s">
        <v>76</v>
      </c>
      <c r="AR264" t="s">
        <v>130</v>
      </c>
      <c r="AS264" t="s">
        <v>2111</v>
      </c>
      <c r="AT264" t="s">
        <v>2112</v>
      </c>
      <c r="AU264">
        <v>1</v>
      </c>
      <c r="AV264">
        <v>734.94</v>
      </c>
    </row>
    <row r="265" spans="1:48" x14ac:dyDescent="0.35">
      <c r="A265" t="s">
        <v>2113</v>
      </c>
      <c r="B265" t="str">
        <f t="shared" si="32"/>
        <v>J</v>
      </c>
      <c r="C265" t="s">
        <v>1558</v>
      </c>
      <c r="D265" t="str">
        <f t="shared" si="33"/>
        <v>Jaylene Deleon</v>
      </c>
      <c r="E265" s="1">
        <v>44047</v>
      </c>
      <c r="F265" s="3">
        <f>YEAR(Table1[[#This Row],[StartDate]])</f>
        <v>2020</v>
      </c>
      <c r="G265" s="3">
        <f t="shared" si="34"/>
        <v>8</v>
      </c>
      <c r="H265" s="2">
        <f t="shared" ca="1" si="35"/>
        <v>46202</v>
      </c>
      <c r="I265" s="1">
        <v>44254</v>
      </c>
      <c r="J265" s="4">
        <f t="shared" ca="1" si="36"/>
        <v>5</v>
      </c>
      <c r="K265" s="4" t="str" cm="1">
        <f t="array" aca="1" ref="K265" ca="1">_xlfn.IFS(J265&lt;1, "New", J265&lt;3, _xleta.MID, J265&gt;=3, "Senior")</f>
        <v>Senior</v>
      </c>
      <c r="L265" t="s">
        <v>40</v>
      </c>
      <c r="M265" t="s">
        <v>2114</v>
      </c>
      <c r="N265" t="s">
        <v>2115</v>
      </c>
      <c r="O265" t="s">
        <v>194</v>
      </c>
      <c r="P265" t="s">
        <v>44</v>
      </c>
      <c r="Q265" t="s">
        <v>69</v>
      </c>
      <c r="R265" t="s">
        <v>68</v>
      </c>
      <c r="S265" t="str">
        <f t="shared" si="37"/>
        <v>A</v>
      </c>
      <c r="T265" t="s">
        <v>47</v>
      </c>
      <c r="U265" t="s">
        <v>248</v>
      </c>
      <c r="V265" t="s">
        <v>2116</v>
      </c>
      <c r="W265" t="s">
        <v>49</v>
      </c>
      <c r="X265" t="s">
        <v>796</v>
      </c>
      <c r="Y265" t="str">
        <f t="shared" si="38"/>
        <v>Yard (Material Handling)</v>
      </c>
      <c r="Z265" t="s">
        <v>2117</v>
      </c>
      <c r="AA265" t="s">
        <v>51</v>
      </c>
      <c r="AB265" t="s">
        <v>115</v>
      </c>
      <c r="AC265" t="s">
        <v>73</v>
      </c>
      <c r="AD265">
        <v>60287</v>
      </c>
      <c r="AE265" t="s">
        <v>54</v>
      </c>
      <c r="AF265" t="s">
        <v>101</v>
      </c>
      <c r="AG265" t="s">
        <v>344</v>
      </c>
      <c r="AH265">
        <v>3</v>
      </c>
      <c r="AI265">
        <v>3690</v>
      </c>
      <c r="AJ265" t="str">
        <f t="shared" si="39"/>
        <v>69</v>
      </c>
      <c r="AK265" t="s">
        <v>1840</v>
      </c>
      <c r="AL265">
        <v>4</v>
      </c>
      <c r="AM265">
        <v>3</v>
      </c>
      <c r="AN265">
        <v>5</v>
      </c>
      <c r="AO265" s="1">
        <v>45019</v>
      </c>
      <c r="AP265" t="s">
        <v>118</v>
      </c>
      <c r="AQ265" t="s">
        <v>59</v>
      </c>
      <c r="AR265" t="s">
        <v>104</v>
      </c>
      <c r="AS265" t="s">
        <v>2118</v>
      </c>
      <c r="AT265" t="s">
        <v>2119</v>
      </c>
      <c r="AU265">
        <v>5</v>
      </c>
      <c r="AV265">
        <v>589.5</v>
      </c>
    </row>
    <row r="266" spans="1:48" x14ac:dyDescent="0.35">
      <c r="A266" t="s">
        <v>1226</v>
      </c>
      <c r="B266" t="str">
        <f t="shared" si="32"/>
        <v>C</v>
      </c>
      <c r="C266" t="s">
        <v>2120</v>
      </c>
      <c r="D266" t="str">
        <f t="shared" si="33"/>
        <v>Chace Church</v>
      </c>
      <c r="E266" s="1">
        <v>44158</v>
      </c>
      <c r="F266" s="3">
        <f>YEAR(Table1[[#This Row],[StartDate]])</f>
        <v>2020</v>
      </c>
      <c r="G266" s="3">
        <f t="shared" si="34"/>
        <v>11</v>
      </c>
      <c r="H266" s="2">
        <f t="shared" ca="1" si="35"/>
        <v>46202</v>
      </c>
      <c r="J266">
        <f t="shared" ca="1" si="36"/>
        <v>5</v>
      </c>
      <c r="K266" t="str" cm="1">
        <f t="array" aca="1" ref="K266" ca="1">_xlfn.IFS(J266&lt;1, "New", J266&lt;3, _xleta.MID, J266&gt;=3, "Senior")</f>
        <v>Senior</v>
      </c>
      <c r="L266" t="s">
        <v>40</v>
      </c>
      <c r="M266" t="s">
        <v>2121</v>
      </c>
      <c r="N266" t="s">
        <v>2122</v>
      </c>
      <c r="O266" t="s">
        <v>111</v>
      </c>
      <c r="P266" t="s">
        <v>44</v>
      </c>
      <c r="Q266" t="s">
        <v>69</v>
      </c>
      <c r="R266" t="s">
        <v>46</v>
      </c>
      <c r="S266" t="str">
        <f t="shared" si="37"/>
        <v>C</v>
      </c>
      <c r="T266" t="s">
        <v>86</v>
      </c>
      <c r="U266" t="s">
        <v>48</v>
      </c>
      <c r="W266" t="s">
        <v>49</v>
      </c>
      <c r="X266" t="s">
        <v>50</v>
      </c>
      <c r="Y266" t="str">
        <f t="shared" si="38"/>
        <v>Finance &amp; Accounting</v>
      </c>
      <c r="Z266" s="2">
        <v>34029</v>
      </c>
      <c r="AA266" t="s">
        <v>51</v>
      </c>
      <c r="AB266" t="s">
        <v>355</v>
      </c>
      <c r="AC266" t="s">
        <v>73</v>
      </c>
      <c r="AD266">
        <v>34316</v>
      </c>
      <c r="AE266" t="s">
        <v>176</v>
      </c>
      <c r="AF266" t="s">
        <v>101</v>
      </c>
      <c r="AG266" t="s">
        <v>344</v>
      </c>
      <c r="AH266">
        <v>1</v>
      </c>
      <c r="AI266">
        <v>3691</v>
      </c>
      <c r="AJ266" t="str">
        <f t="shared" si="39"/>
        <v>69</v>
      </c>
      <c r="AK266" s="2">
        <v>44754</v>
      </c>
      <c r="AL266">
        <v>1</v>
      </c>
      <c r="AM266">
        <v>1</v>
      </c>
      <c r="AN266">
        <v>5</v>
      </c>
      <c r="AO266" s="1">
        <v>44991</v>
      </c>
      <c r="AP266" t="s">
        <v>58</v>
      </c>
      <c r="AQ266" t="s">
        <v>59</v>
      </c>
      <c r="AR266" t="s">
        <v>104</v>
      </c>
      <c r="AS266" t="s">
        <v>2123</v>
      </c>
      <c r="AT266" t="s">
        <v>2124</v>
      </c>
      <c r="AU266">
        <v>3</v>
      </c>
      <c r="AV266">
        <v>311.27999999999997</v>
      </c>
    </row>
    <row r="267" spans="1:48" x14ac:dyDescent="0.35">
      <c r="A267" t="s">
        <v>2125</v>
      </c>
      <c r="B267" t="str">
        <f t="shared" si="32"/>
        <v>Z</v>
      </c>
      <c r="C267" t="s">
        <v>2126</v>
      </c>
      <c r="D267" t="str">
        <f t="shared" si="33"/>
        <v>Zayne Hunter</v>
      </c>
      <c r="E267" s="1">
        <v>43780</v>
      </c>
      <c r="F267" s="3">
        <f>YEAR(Table1[[#This Row],[StartDate]])</f>
        <v>2019</v>
      </c>
      <c r="G267" s="3">
        <f t="shared" si="34"/>
        <v>11</v>
      </c>
      <c r="H267" s="2">
        <f t="shared" ca="1" si="35"/>
        <v>46202</v>
      </c>
      <c r="J267">
        <f t="shared" ca="1" si="36"/>
        <v>6</v>
      </c>
      <c r="K267" t="str" cm="1">
        <f t="array" aca="1" ref="K267" ca="1">_xlfn.IFS(J267&lt;1, "New", J267&lt;3, _xleta.MID, J267&gt;=3, "Senior")</f>
        <v>Senior</v>
      </c>
      <c r="L267" t="s">
        <v>40</v>
      </c>
      <c r="M267" t="s">
        <v>2127</v>
      </c>
      <c r="N267" t="s">
        <v>2128</v>
      </c>
      <c r="O267" t="s">
        <v>237</v>
      </c>
      <c r="P267" t="s">
        <v>44</v>
      </c>
      <c r="Q267" t="s">
        <v>86</v>
      </c>
      <c r="R267" t="s">
        <v>87</v>
      </c>
      <c r="S267" t="str">
        <f t="shared" si="37"/>
        <v>B</v>
      </c>
      <c r="T267" t="s">
        <v>69</v>
      </c>
      <c r="U267" t="s">
        <v>48</v>
      </c>
      <c r="W267" t="s">
        <v>49</v>
      </c>
      <c r="X267" t="s">
        <v>70</v>
      </c>
      <c r="Y267" t="str">
        <f t="shared" si="38"/>
        <v>Aerial</v>
      </c>
      <c r="Z267" t="s">
        <v>2129</v>
      </c>
      <c r="AA267" t="s">
        <v>51</v>
      </c>
      <c r="AB267" t="s">
        <v>230</v>
      </c>
      <c r="AC267" t="s">
        <v>73</v>
      </c>
      <c r="AD267">
        <v>75371</v>
      </c>
      <c r="AE267" t="s">
        <v>129</v>
      </c>
      <c r="AF267" t="s">
        <v>55</v>
      </c>
      <c r="AG267" t="s">
        <v>344</v>
      </c>
      <c r="AH267">
        <v>3</v>
      </c>
      <c r="AI267">
        <v>3692</v>
      </c>
      <c r="AJ267" t="str">
        <f t="shared" si="39"/>
        <v>69</v>
      </c>
      <c r="AK267" t="s">
        <v>2130</v>
      </c>
      <c r="AL267">
        <v>4</v>
      </c>
      <c r="AM267">
        <v>5</v>
      </c>
      <c r="AN267">
        <v>3</v>
      </c>
      <c r="AO267" s="1">
        <v>45014</v>
      </c>
      <c r="AP267" t="s">
        <v>118</v>
      </c>
      <c r="AQ267" t="s">
        <v>59</v>
      </c>
      <c r="AR267" t="s">
        <v>130</v>
      </c>
      <c r="AS267" t="s">
        <v>2131</v>
      </c>
      <c r="AT267" t="s">
        <v>2132</v>
      </c>
      <c r="AU267">
        <v>5</v>
      </c>
      <c r="AV267">
        <v>671.88</v>
      </c>
    </row>
    <row r="268" spans="1:48" x14ac:dyDescent="0.35">
      <c r="A268" t="s">
        <v>2133</v>
      </c>
      <c r="B268" t="str">
        <f t="shared" si="32"/>
        <v>A</v>
      </c>
      <c r="C268" t="s">
        <v>2134</v>
      </c>
      <c r="D268" t="str">
        <f t="shared" si="33"/>
        <v>Amya Vega</v>
      </c>
      <c r="E268" s="1">
        <v>43605</v>
      </c>
      <c r="F268" s="3">
        <f>YEAR(Table1[[#This Row],[StartDate]])</f>
        <v>2019</v>
      </c>
      <c r="G268" s="3">
        <f t="shared" si="34"/>
        <v>5</v>
      </c>
      <c r="H268" s="2">
        <f t="shared" ca="1" si="35"/>
        <v>46202</v>
      </c>
      <c r="I268" s="1">
        <v>44073</v>
      </c>
      <c r="J268" s="4">
        <f t="shared" ca="1" si="36"/>
        <v>7</v>
      </c>
      <c r="K268" s="4" t="str" cm="1">
        <f t="array" aca="1" ref="K268" ca="1">_xlfn.IFS(J268&lt;1, "New", J268&lt;3, _xleta.MID, J268&gt;=3, "Senior")</f>
        <v>Senior</v>
      </c>
      <c r="L268" t="s">
        <v>1167</v>
      </c>
      <c r="M268" t="s">
        <v>2135</v>
      </c>
      <c r="N268" t="s">
        <v>2136</v>
      </c>
      <c r="O268" t="s">
        <v>184</v>
      </c>
      <c r="P268" t="s">
        <v>44</v>
      </c>
      <c r="Q268" t="s">
        <v>69</v>
      </c>
      <c r="R268" t="s">
        <v>87</v>
      </c>
      <c r="S268" t="str">
        <f t="shared" si="37"/>
        <v>B</v>
      </c>
      <c r="T268" t="s">
        <v>47</v>
      </c>
      <c r="U268" t="s">
        <v>138</v>
      </c>
      <c r="V268" t="s">
        <v>2137</v>
      </c>
      <c r="W268" t="s">
        <v>49</v>
      </c>
      <c r="X268" t="s">
        <v>250</v>
      </c>
      <c r="Y268" t="str">
        <f t="shared" si="38"/>
        <v>Project Management - Con</v>
      </c>
      <c r="Z268" s="2">
        <v>28133</v>
      </c>
      <c r="AA268" t="s">
        <v>51</v>
      </c>
      <c r="AB268" t="s">
        <v>1563</v>
      </c>
      <c r="AC268" t="s">
        <v>53</v>
      </c>
      <c r="AD268">
        <v>13727</v>
      </c>
      <c r="AE268" t="s">
        <v>54</v>
      </c>
      <c r="AF268" t="s">
        <v>116</v>
      </c>
      <c r="AG268" t="s">
        <v>144</v>
      </c>
      <c r="AH268">
        <v>2</v>
      </c>
      <c r="AI268">
        <v>3693</v>
      </c>
      <c r="AJ268" t="str">
        <f t="shared" si="39"/>
        <v>69</v>
      </c>
      <c r="AK268" s="2">
        <v>45173</v>
      </c>
      <c r="AL268">
        <v>3</v>
      </c>
      <c r="AM268">
        <v>1</v>
      </c>
      <c r="AN268">
        <v>1</v>
      </c>
      <c r="AO268" s="1">
        <v>44950</v>
      </c>
      <c r="AP268" t="s">
        <v>103</v>
      </c>
      <c r="AQ268" t="s">
        <v>76</v>
      </c>
      <c r="AR268" t="s">
        <v>104</v>
      </c>
      <c r="AS268" t="s">
        <v>2138</v>
      </c>
      <c r="AT268" t="s">
        <v>2139</v>
      </c>
      <c r="AU268">
        <v>1</v>
      </c>
      <c r="AV268">
        <v>861.5</v>
      </c>
    </row>
    <row r="269" spans="1:48" x14ac:dyDescent="0.35">
      <c r="A269" t="s">
        <v>2140</v>
      </c>
      <c r="B269" t="str">
        <f t="shared" si="32"/>
        <v>N</v>
      </c>
      <c r="C269" t="s">
        <v>2141</v>
      </c>
      <c r="D269" t="str">
        <f t="shared" si="33"/>
        <v>Nickolas West</v>
      </c>
      <c r="E269" s="1">
        <v>43774</v>
      </c>
      <c r="F269" s="3">
        <f>YEAR(Table1[[#This Row],[StartDate]])</f>
        <v>2019</v>
      </c>
      <c r="G269" s="3">
        <f t="shared" si="34"/>
        <v>11</v>
      </c>
      <c r="H269" s="2">
        <f t="shared" ca="1" si="35"/>
        <v>46202</v>
      </c>
      <c r="I269" s="1">
        <v>44667</v>
      </c>
      <c r="J269" s="4">
        <f t="shared" ca="1" si="36"/>
        <v>6</v>
      </c>
      <c r="K269" s="4" t="str" cm="1">
        <f t="array" aca="1" ref="K269" ca="1">_xlfn.IFS(J269&lt;1, "New", J269&lt;3, _xleta.MID, J269&gt;=3, "Senior")</f>
        <v>Senior</v>
      </c>
      <c r="L269" t="s">
        <v>1167</v>
      </c>
      <c r="M269" t="s">
        <v>2142</v>
      </c>
      <c r="N269" t="s">
        <v>2143</v>
      </c>
      <c r="O269" t="s">
        <v>67</v>
      </c>
      <c r="P269" t="s">
        <v>1194</v>
      </c>
      <c r="Q269" t="s">
        <v>86</v>
      </c>
      <c r="R269" t="s">
        <v>68</v>
      </c>
      <c r="S269" t="str">
        <f t="shared" si="37"/>
        <v>A</v>
      </c>
      <c r="T269" t="s">
        <v>69</v>
      </c>
      <c r="U269" t="s">
        <v>138</v>
      </c>
      <c r="V269" t="s">
        <v>2144</v>
      </c>
      <c r="W269" t="s">
        <v>49</v>
      </c>
      <c r="X269" t="s">
        <v>126</v>
      </c>
      <c r="Y269" t="str">
        <f t="shared" si="38"/>
        <v>Field Operations</v>
      </c>
      <c r="Z269" s="2">
        <v>22588</v>
      </c>
      <c r="AA269" t="s">
        <v>51</v>
      </c>
      <c r="AB269" t="s">
        <v>293</v>
      </c>
      <c r="AC269" t="s">
        <v>53</v>
      </c>
      <c r="AD269">
        <v>94278</v>
      </c>
      <c r="AE269" t="s">
        <v>74</v>
      </c>
      <c r="AF269" t="s">
        <v>116</v>
      </c>
      <c r="AG269" t="s">
        <v>1186</v>
      </c>
      <c r="AH269">
        <v>4</v>
      </c>
      <c r="AI269">
        <v>3694</v>
      </c>
      <c r="AJ269" t="str">
        <f t="shared" si="39"/>
        <v>69</v>
      </c>
      <c r="AK269" t="s">
        <v>2145</v>
      </c>
      <c r="AL269">
        <v>3</v>
      </c>
      <c r="AM269">
        <v>3</v>
      </c>
      <c r="AN269">
        <v>5</v>
      </c>
      <c r="AO269" s="1">
        <v>45065</v>
      </c>
      <c r="AP269" t="s">
        <v>58</v>
      </c>
      <c r="AQ269" t="s">
        <v>76</v>
      </c>
      <c r="AR269" t="s">
        <v>104</v>
      </c>
      <c r="AS269" t="s">
        <v>2146</v>
      </c>
      <c r="AT269" t="s">
        <v>2147</v>
      </c>
      <c r="AU269">
        <v>2</v>
      </c>
      <c r="AV269">
        <v>649.17999999999995</v>
      </c>
    </row>
    <row r="270" spans="1:48" x14ac:dyDescent="0.35">
      <c r="A270" t="s">
        <v>2148</v>
      </c>
      <c r="B270" t="str">
        <f t="shared" si="32"/>
        <v>C</v>
      </c>
      <c r="C270" t="s">
        <v>2149</v>
      </c>
      <c r="D270" t="str">
        <f t="shared" si="33"/>
        <v>Cason Neal</v>
      </c>
      <c r="E270" s="1">
        <v>43363</v>
      </c>
      <c r="F270" s="3">
        <f>YEAR(Table1[[#This Row],[StartDate]])</f>
        <v>2018</v>
      </c>
      <c r="G270" s="3">
        <f t="shared" si="34"/>
        <v>9</v>
      </c>
      <c r="H270" s="2">
        <f t="shared" ca="1" si="35"/>
        <v>46202</v>
      </c>
      <c r="I270" s="1">
        <v>44231</v>
      </c>
      <c r="J270" s="4">
        <f t="shared" ca="1" si="36"/>
        <v>7</v>
      </c>
      <c r="K270" s="4" t="str" cm="1">
        <f t="array" aca="1" ref="K270" ca="1">_xlfn.IFS(J270&lt;1, "New", J270&lt;3, _xleta.MID, J270&gt;=3, "Senior")</f>
        <v>Senior</v>
      </c>
      <c r="L270" t="s">
        <v>1167</v>
      </c>
      <c r="M270" t="s">
        <v>2150</v>
      </c>
      <c r="N270" t="s">
        <v>2151</v>
      </c>
      <c r="O270" t="s">
        <v>194</v>
      </c>
      <c r="P270" t="s">
        <v>1194</v>
      </c>
      <c r="Q270" t="s">
        <v>45</v>
      </c>
      <c r="R270" t="s">
        <v>46</v>
      </c>
      <c r="S270" t="str">
        <f t="shared" si="37"/>
        <v>C</v>
      </c>
      <c r="T270" t="s">
        <v>47</v>
      </c>
      <c r="U270" t="s">
        <v>248</v>
      </c>
      <c r="V270" t="s">
        <v>2152</v>
      </c>
      <c r="W270" t="s">
        <v>49</v>
      </c>
      <c r="X270" t="s">
        <v>504</v>
      </c>
      <c r="Y270" t="str">
        <f t="shared" si="38"/>
        <v>Catv</v>
      </c>
      <c r="Z270" t="s">
        <v>2153</v>
      </c>
      <c r="AA270" t="s">
        <v>51</v>
      </c>
      <c r="AB270" t="s">
        <v>115</v>
      </c>
      <c r="AC270" t="s">
        <v>53</v>
      </c>
      <c r="AD270">
        <v>70817</v>
      </c>
      <c r="AE270" t="s">
        <v>74</v>
      </c>
      <c r="AF270" t="s">
        <v>143</v>
      </c>
      <c r="AG270" t="s">
        <v>1186</v>
      </c>
      <c r="AH270">
        <v>4</v>
      </c>
      <c r="AI270">
        <v>3695</v>
      </c>
      <c r="AJ270" t="str">
        <f t="shared" si="39"/>
        <v>69</v>
      </c>
      <c r="AK270" t="s">
        <v>1642</v>
      </c>
      <c r="AL270">
        <v>1</v>
      </c>
      <c r="AM270">
        <v>1</v>
      </c>
      <c r="AN270">
        <v>4</v>
      </c>
      <c r="AO270" s="1">
        <v>44934</v>
      </c>
      <c r="AP270" t="s">
        <v>103</v>
      </c>
      <c r="AQ270" t="s">
        <v>76</v>
      </c>
      <c r="AR270" t="s">
        <v>60</v>
      </c>
      <c r="AS270" t="s">
        <v>2154</v>
      </c>
      <c r="AT270" t="s">
        <v>2155</v>
      </c>
      <c r="AU270">
        <v>4</v>
      </c>
      <c r="AV270">
        <v>492.2</v>
      </c>
    </row>
    <row r="271" spans="1:48" x14ac:dyDescent="0.35">
      <c r="A271" t="s">
        <v>2156</v>
      </c>
      <c r="B271" t="str">
        <f t="shared" si="32"/>
        <v>A</v>
      </c>
      <c r="C271" t="s">
        <v>2157</v>
      </c>
      <c r="D271" t="str">
        <f t="shared" si="33"/>
        <v>Aldo Dyer</v>
      </c>
      <c r="E271" s="1">
        <v>44076</v>
      </c>
      <c r="F271" s="3">
        <f>YEAR(Table1[[#This Row],[StartDate]])</f>
        <v>2020</v>
      </c>
      <c r="G271" s="3">
        <f t="shared" si="34"/>
        <v>9</v>
      </c>
      <c r="H271" s="2">
        <f t="shared" ca="1" si="35"/>
        <v>46202</v>
      </c>
      <c r="I271" s="1">
        <v>45072</v>
      </c>
      <c r="J271" s="4">
        <f t="shared" ca="1" si="36"/>
        <v>5</v>
      </c>
      <c r="K271" s="4" t="str" cm="1">
        <f t="array" aca="1" ref="K271" ca="1">_xlfn.IFS(J271&lt;1, "New", J271&lt;3, _xleta.MID, J271&gt;=3, "Senior")</f>
        <v>Senior</v>
      </c>
      <c r="L271" t="s">
        <v>1167</v>
      </c>
      <c r="M271" t="s">
        <v>2158</v>
      </c>
      <c r="N271" t="s">
        <v>2159</v>
      </c>
      <c r="O271" t="s">
        <v>111</v>
      </c>
      <c r="P271" t="s">
        <v>1194</v>
      </c>
      <c r="Q271" t="s">
        <v>45</v>
      </c>
      <c r="R271" t="s">
        <v>87</v>
      </c>
      <c r="S271" t="str">
        <f t="shared" si="37"/>
        <v>B</v>
      </c>
      <c r="T271" t="s">
        <v>69</v>
      </c>
      <c r="U271" t="s">
        <v>174</v>
      </c>
      <c r="V271" t="s">
        <v>2160</v>
      </c>
      <c r="W271" t="s">
        <v>49</v>
      </c>
      <c r="X271" t="s">
        <v>950</v>
      </c>
      <c r="Y271" t="str">
        <f t="shared" si="38"/>
        <v>Wireless</v>
      </c>
      <c r="Z271" s="2">
        <v>32699</v>
      </c>
      <c r="AA271" t="s">
        <v>51</v>
      </c>
      <c r="AB271" t="s">
        <v>327</v>
      </c>
      <c r="AC271" t="s">
        <v>53</v>
      </c>
      <c r="AD271">
        <v>74423</v>
      </c>
      <c r="AE271" t="s">
        <v>74</v>
      </c>
      <c r="AF271" t="s">
        <v>55</v>
      </c>
      <c r="AG271" t="s">
        <v>1186</v>
      </c>
      <c r="AH271">
        <v>3</v>
      </c>
      <c r="AI271">
        <v>3696</v>
      </c>
      <c r="AJ271" t="str">
        <f t="shared" si="39"/>
        <v>69</v>
      </c>
      <c r="AK271" s="2">
        <v>44573</v>
      </c>
      <c r="AL271">
        <v>2</v>
      </c>
      <c r="AM271">
        <v>1</v>
      </c>
      <c r="AN271">
        <v>2</v>
      </c>
      <c r="AO271" s="1">
        <v>44939</v>
      </c>
      <c r="AP271" t="s">
        <v>118</v>
      </c>
      <c r="AQ271" t="s">
        <v>59</v>
      </c>
      <c r="AR271" t="s">
        <v>130</v>
      </c>
      <c r="AS271" t="s">
        <v>2161</v>
      </c>
      <c r="AT271" t="s">
        <v>2162</v>
      </c>
      <c r="AU271">
        <v>2</v>
      </c>
      <c r="AV271">
        <v>299.58999999999997</v>
      </c>
    </row>
    <row r="272" spans="1:48" x14ac:dyDescent="0.35">
      <c r="A272" t="s">
        <v>2163</v>
      </c>
      <c r="B272" t="str">
        <f t="shared" si="32"/>
        <v>S</v>
      </c>
      <c r="C272" t="s">
        <v>2164</v>
      </c>
      <c r="D272" t="str">
        <f t="shared" si="33"/>
        <v>Sonia Skinner</v>
      </c>
      <c r="E272" s="1">
        <v>44010</v>
      </c>
      <c r="F272" s="3">
        <f>YEAR(Table1[[#This Row],[StartDate]])</f>
        <v>2020</v>
      </c>
      <c r="G272" s="3">
        <f t="shared" si="34"/>
        <v>6</v>
      </c>
      <c r="H272" s="2">
        <f t="shared" ca="1" si="35"/>
        <v>46202</v>
      </c>
      <c r="J272">
        <f t="shared" ca="1" si="36"/>
        <v>6</v>
      </c>
      <c r="K272" t="str" cm="1">
        <f t="array" aca="1" ref="K272" ca="1">_xlfn.IFS(J272&lt;1, "New", J272&lt;3, _xleta.MID, J272&gt;=3, "Senior")</f>
        <v>Senior</v>
      </c>
      <c r="L272" t="s">
        <v>1167</v>
      </c>
      <c r="M272" t="s">
        <v>2165</v>
      </c>
      <c r="N272" t="s">
        <v>2166</v>
      </c>
      <c r="O272" t="s">
        <v>237</v>
      </c>
      <c r="P272" t="s">
        <v>44</v>
      </c>
      <c r="Q272" t="s">
        <v>86</v>
      </c>
      <c r="R272" t="s">
        <v>68</v>
      </c>
      <c r="S272" t="str">
        <f t="shared" si="37"/>
        <v>A</v>
      </c>
      <c r="T272" t="s">
        <v>69</v>
      </c>
      <c r="U272" t="s">
        <v>48</v>
      </c>
      <c r="W272" t="s">
        <v>49</v>
      </c>
      <c r="X272" t="s">
        <v>126</v>
      </c>
      <c r="Y272" t="str">
        <f t="shared" si="38"/>
        <v>Field Operations</v>
      </c>
      <c r="Z272" t="s">
        <v>2167</v>
      </c>
      <c r="AA272" t="s">
        <v>51</v>
      </c>
      <c r="AB272" t="s">
        <v>142</v>
      </c>
      <c r="AC272" t="s">
        <v>53</v>
      </c>
      <c r="AD272">
        <v>51256</v>
      </c>
      <c r="AE272" t="s">
        <v>100</v>
      </c>
      <c r="AF272" t="s">
        <v>101</v>
      </c>
      <c r="AG272" t="s">
        <v>1186</v>
      </c>
      <c r="AH272">
        <v>4</v>
      </c>
      <c r="AI272">
        <v>3697</v>
      </c>
      <c r="AJ272" t="str">
        <f t="shared" si="39"/>
        <v>69</v>
      </c>
      <c r="AK272" t="s">
        <v>2168</v>
      </c>
      <c r="AL272">
        <v>3</v>
      </c>
      <c r="AM272">
        <v>4</v>
      </c>
      <c r="AN272">
        <v>1</v>
      </c>
      <c r="AO272" s="1">
        <v>45040</v>
      </c>
      <c r="AP272" t="s">
        <v>118</v>
      </c>
      <c r="AQ272" t="s">
        <v>59</v>
      </c>
      <c r="AR272" t="s">
        <v>60</v>
      </c>
      <c r="AS272" t="s">
        <v>2169</v>
      </c>
      <c r="AT272" t="s">
        <v>2170</v>
      </c>
      <c r="AU272">
        <v>2</v>
      </c>
      <c r="AV272">
        <v>982.33</v>
      </c>
    </row>
    <row r="273" spans="1:48" x14ac:dyDescent="0.35">
      <c r="A273" t="s">
        <v>2171</v>
      </c>
      <c r="B273" t="str">
        <f t="shared" si="32"/>
        <v>J</v>
      </c>
      <c r="C273" t="s">
        <v>2172</v>
      </c>
      <c r="D273" t="str">
        <f t="shared" si="33"/>
        <v>Julien Banks</v>
      </c>
      <c r="E273" s="1">
        <v>45007</v>
      </c>
      <c r="F273" s="3">
        <f>YEAR(Table1[[#This Row],[StartDate]])</f>
        <v>2023</v>
      </c>
      <c r="G273" s="3">
        <f t="shared" si="34"/>
        <v>3</v>
      </c>
      <c r="H273" s="2">
        <f t="shared" ca="1" si="35"/>
        <v>46202</v>
      </c>
      <c r="I273" s="1">
        <v>45076</v>
      </c>
      <c r="J273" s="4">
        <f t="shared" ca="1" si="36"/>
        <v>3</v>
      </c>
      <c r="K273" s="4" t="str" cm="1">
        <f t="array" aca="1" ref="K273" ca="1">_xlfn.IFS(J273&lt;1, "New", J273&lt;3, _xleta.MID, J273&gt;=3, "Senior")</f>
        <v>Senior</v>
      </c>
      <c r="L273" t="s">
        <v>1167</v>
      </c>
      <c r="M273" t="s">
        <v>2173</v>
      </c>
      <c r="N273" t="s">
        <v>2174</v>
      </c>
      <c r="O273" t="s">
        <v>137</v>
      </c>
      <c r="P273" t="s">
        <v>44</v>
      </c>
      <c r="Q273" t="s">
        <v>86</v>
      </c>
      <c r="R273" t="s">
        <v>68</v>
      </c>
      <c r="S273" t="str">
        <f t="shared" si="37"/>
        <v>A</v>
      </c>
      <c r="T273" t="s">
        <v>86</v>
      </c>
      <c r="U273" t="s">
        <v>138</v>
      </c>
      <c r="V273" t="s">
        <v>2175</v>
      </c>
      <c r="W273" t="s">
        <v>49</v>
      </c>
      <c r="X273" t="s">
        <v>504</v>
      </c>
      <c r="Y273" t="str">
        <f t="shared" si="38"/>
        <v>Catv</v>
      </c>
      <c r="Z273" s="2">
        <v>31022</v>
      </c>
      <c r="AA273" t="s">
        <v>51</v>
      </c>
      <c r="AB273" t="s">
        <v>327</v>
      </c>
      <c r="AC273" t="s">
        <v>53</v>
      </c>
      <c r="AD273">
        <v>16462</v>
      </c>
      <c r="AE273" t="s">
        <v>74</v>
      </c>
      <c r="AF273" t="s">
        <v>116</v>
      </c>
      <c r="AG273" t="s">
        <v>1186</v>
      </c>
      <c r="AH273">
        <v>3</v>
      </c>
      <c r="AI273">
        <v>3698</v>
      </c>
      <c r="AJ273" t="str">
        <f t="shared" si="39"/>
        <v>69</v>
      </c>
      <c r="AK273" t="s">
        <v>328</v>
      </c>
      <c r="AL273">
        <v>2</v>
      </c>
      <c r="AM273">
        <v>5</v>
      </c>
      <c r="AN273">
        <v>4</v>
      </c>
      <c r="AO273" s="1">
        <v>44919</v>
      </c>
      <c r="AP273" t="s">
        <v>58</v>
      </c>
      <c r="AQ273" t="s">
        <v>76</v>
      </c>
      <c r="AR273" t="s">
        <v>130</v>
      </c>
      <c r="AS273" t="s">
        <v>2176</v>
      </c>
      <c r="AT273" t="s">
        <v>2177</v>
      </c>
      <c r="AU273">
        <v>2</v>
      </c>
      <c r="AV273">
        <v>830.36</v>
      </c>
    </row>
    <row r="274" spans="1:48" x14ac:dyDescent="0.35">
      <c r="A274" t="s">
        <v>2178</v>
      </c>
      <c r="B274" t="str">
        <f t="shared" si="32"/>
        <v>M</v>
      </c>
      <c r="C274" t="s">
        <v>2179</v>
      </c>
      <c r="D274" t="str">
        <f t="shared" si="33"/>
        <v>Madelyn Mcdonald</v>
      </c>
      <c r="E274" s="1">
        <v>44803</v>
      </c>
      <c r="F274" s="3">
        <f>YEAR(Table1[[#This Row],[StartDate]])</f>
        <v>2022</v>
      </c>
      <c r="G274" s="3">
        <f t="shared" si="34"/>
        <v>8</v>
      </c>
      <c r="H274" s="2">
        <f t="shared" ca="1" si="35"/>
        <v>46202</v>
      </c>
      <c r="I274" s="1">
        <v>44824</v>
      </c>
      <c r="J274" s="4">
        <f t="shared" ca="1" si="36"/>
        <v>3</v>
      </c>
      <c r="K274" s="4" t="str" cm="1">
        <f t="array" aca="1" ref="K274" ca="1">_xlfn.IFS(J274&lt;1, "New", J274&lt;3, _xleta.MID, J274&gt;=3, "Senior")</f>
        <v>Senior</v>
      </c>
      <c r="L274" t="s">
        <v>40</v>
      </c>
      <c r="M274" t="s">
        <v>2180</v>
      </c>
      <c r="N274" t="s">
        <v>2181</v>
      </c>
      <c r="O274" t="s">
        <v>237</v>
      </c>
      <c r="P274" t="s">
        <v>1194</v>
      </c>
      <c r="Q274" t="s">
        <v>69</v>
      </c>
      <c r="R274" t="s">
        <v>87</v>
      </c>
      <c r="S274" t="str">
        <f t="shared" si="37"/>
        <v>B</v>
      </c>
      <c r="T274" t="s">
        <v>47</v>
      </c>
      <c r="U274" t="s">
        <v>138</v>
      </c>
      <c r="V274" t="s">
        <v>2182</v>
      </c>
      <c r="W274" t="s">
        <v>49</v>
      </c>
      <c r="X274" t="s">
        <v>153</v>
      </c>
      <c r="Y274" t="str">
        <f t="shared" si="38"/>
        <v>Engineers</v>
      </c>
      <c r="Z274" t="s">
        <v>2183</v>
      </c>
      <c r="AA274" t="s">
        <v>51</v>
      </c>
      <c r="AB274" t="s">
        <v>155</v>
      </c>
      <c r="AC274" t="s">
        <v>73</v>
      </c>
      <c r="AD274">
        <v>48065</v>
      </c>
      <c r="AE274" t="s">
        <v>176</v>
      </c>
      <c r="AF274" t="s">
        <v>143</v>
      </c>
      <c r="AG274" t="s">
        <v>1186</v>
      </c>
      <c r="AH274">
        <v>2</v>
      </c>
      <c r="AI274">
        <v>3699</v>
      </c>
      <c r="AJ274" t="str">
        <f t="shared" si="39"/>
        <v>69</v>
      </c>
      <c r="AK274" t="s">
        <v>2184</v>
      </c>
      <c r="AL274">
        <v>2</v>
      </c>
      <c r="AM274">
        <v>4</v>
      </c>
      <c r="AN274">
        <v>3</v>
      </c>
      <c r="AO274" s="1">
        <v>44792</v>
      </c>
      <c r="AP274" t="s">
        <v>75</v>
      </c>
      <c r="AQ274" t="s">
        <v>76</v>
      </c>
      <c r="AR274" t="s">
        <v>130</v>
      </c>
      <c r="AS274" t="s">
        <v>2185</v>
      </c>
      <c r="AT274" t="s">
        <v>2186</v>
      </c>
      <c r="AU274">
        <v>1</v>
      </c>
      <c r="AV274">
        <v>973.34</v>
      </c>
    </row>
    <row r="275" spans="1:48" x14ac:dyDescent="0.35">
      <c r="A275" t="s">
        <v>2187</v>
      </c>
      <c r="B275" t="str">
        <f t="shared" si="32"/>
        <v>B</v>
      </c>
      <c r="C275" t="s">
        <v>2188</v>
      </c>
      <c r="D275" t="str">
        <f t="shared" si="33"/>
        <v>Brenden Nash</v>
      </c>
      <c r="E275" s="1">
        <v>43762</v>
      </c>
      <c r="F275" s="3">
        <f>YEAR(Table1[[#This Row],[StartDate]])</f>
        <v>2019</v>
      </c>
      <c r="G275" s="3">
        <f t="shared" si="34"/>
        <v>10</v>
      </c>
      <c r="H275" s="2">
        <f t="shared" ca="1" si="35"/>
        <v>46202</v>
      </c>
      <c r="J275">
        <f t="shared" ca="1" si="36"/>
        <v>6</v>
      </c>
      <c r="K275" t="str" cm="1">
        <f t="array" aca="1" ref="K275" ca="1">_xlfn.IFS(J275&lt;1, "New", J275&lt;3, _xleta.MID, J275&gt;=3, "Senior")</f>
        <v>Senior</v>
      </c>
      <c r="L275" t="s">
        <v>40</v>
      </c>
      <c r="M275" t="s">
        <v>2189</v>
      </c>
      <c r="N275" t="s">
        <v>2190</v>
      </c>
      <c r="O275" t="s">
        <v>85</v>
      </c>
      <c r="P275" t="s">
        <v>44</v>
      </c>
      <c r="Q275" t="s">
        <v>69</v>
      </c>
      <c r="R275" t="s">
        <v>68</v>
      </c>
      <c r="S275" t="str">
        <f t="shared" si="37"/>
        <v>A</v>
      </c>
      <c r="T275" t="s">
        <v>47</v>
      </c>
      <c r="U275" t="s">
        <v>48</v>
      </c>
      <c r="W275" t="s">
        <v>49</v>
      </c>
      <c r="X275" t="s">
        <v>459</v>
      </c>
      <c r="Y275" t="str">
        <f t="shared" si="38"/>
        <v>Wireline Construction</v>
      </c>
      <c r="Z275" s="2">
        <v>32481</v>
      </c>
      <c r="AA275" t="s">
        <v>51</v>
      </c>
      <c r="AB275" t="s">
        <v>5</v>
      </c>
      <c r="AC275" t="s">
        <v>73</v>
      </c>
      <c r="AD275">
        <v>93840</v>
      </c>
      <c r="AE275" t="s">
        <v>74</v>
      </c>
      <c r="AF275" t="s">
        <v>143</v>
      </c>
      <c r="AG275" t="s">
        <v>1186</v>
      </c>
      <c r="AH275">
        <v>1</v>
      </c>
      <c r="AI275">
        <v>3700</v>
      </c>
      <c r="AJ275" t="str">
        <f t="shared" si="39"/>
        <v>70</v>
      </c>
      <c r="AK275" t="s">
        <v>312</v>
      </c>
      <c r="AL275">
        <v>4</v>
      </c>
      <c r="AM275">
        <v>1</v>
      </c>
      <c r="AN275">
        <v>1</v>
      </c>
      <c r="AO275" s="1">
        <v>44982</v>
      </c>
      <c r="AP275" t="s">
        <v>103</v>
      </c>
      <c r="AQ275" t="s">
        <v>59</v>
      </c>
      <c r="AR275" t="s">
        <v>60</v>
      </c>
      <c r="AS275" t="s">
        <v>2191</v>
      </c>
      <c r="AT275" t="s">
        <v>2192</v>
      </c>
      <c r="AU275">
        <v>4</v>
      </c>
      <c r="AV275">
        <v>667.34</v>
      </c>
    </row>
    <row r="276" spans="1:48" x14ac:dyDescent="0.35">
      <c r="A276" t="s">
        <v>2193</v>
      </c>
      <c r="B276" t="str">
        <f t="shared" si="32"/>
        <v>G</v>
      </c>
      <c r="C276" t="s">
        <v>2194</v>
      </c>
      <c r="D276" t="str">
        <f t="shared" si="33"/>
        <v>Genesis Coleman</v>
      </c>
      <c r="E276" s="1">
        <v>43778</v>
      </c>
      <c r="F276" s="3">
        <f>YEAR(Table1[[#This Row],[StartDate]])</f>
        <v>2019</v>
      </c>
      <c r="G276" s="3">
        <f t="shared" si="34"/>
        <v>11</v>
      </c>
      <c r="H276" s="2">
        <f t="shared" ca="1" si="35"/>
        <v>46202</v>
      </c>
      <c r="J276">
        <f t="shared" ca="1" si="36"/>
        <v>6</v>
      </c>
      <c r="K276" t="str" cm="1">
        <f t="array" aca="1" ref="K276" ca="1">_xlfn.IFS(J276&lt;1, "New", J276&lt;3, _xleta.MID, J276&gt;=3, "Senior")</f>
        <v>Senior</v>
      </c>
      <c r="L276" t="s">
        <v>40</v>
      </c>
      <c r="M276" t="s">
        <v>2195</v>
      </c>
      <c r="N276" t="s">
        <v>2196</v>
      </c>
      <c r="O276" t="s">
        <v>163</v>
      </c>
      <c r="P276" t="s">
        <v>44</v>
      </c>
      <c r="Q276" t="s">
        <v>69</v>
      </c>
      <c r="R276" t="s">
        <v>87</v>
      </c>
      <c r="S276" t="str">
        <f t="shared" si="37"/>
        <v>B</v>
      </c>
      <c r="T276" t="s">
        <v>47</v>
      </c>
      <c r="U276" t="s">
        <v>48</v>
      </c>
      <c r="W276" t="s">
        <v>49</v>
      </c>
      <c r="X276" t="s">
        <v>426</v>
      </c>
      <c r="Y276" t="str">
        <f t="shared" si="38"/>
        <v>Shop (Fleet)</v>
      </c>
      <c r="Z276" t="s">
        <v>2197</v>
      </c>
      <c r="AA276" t="s">
        <v>51</v>
      </c>
      <c r="AB276" t="s">
        <v>428</v>
      </c>
      <c r="AC276" t="s">
        <v>73</v>
      </c>
      <c r="AD276">
        <v>35917</v>
      </c>
      <c r="AE276" t="s">
        <v>100</v>
      </c>
      <c r="AF276" t="s">
        <v>101</v>
      </c>
      <c r="AG276" t="s">
        <v>1186</v>
      </c>
      <c r="AH276">
        <v>2</v>
      </c>
      <c r="AI276">
        <v>3701</v>
      </c>
      <c r="AJ276" t="str">
        <f t="shared" si="39"/>
        <v>70</v>
      </c>
      <c r="AK276" s="2">
        <v>45205</v>
      </c>
      <c r="AL276">
        <v>4</v>
      </c>
      <c r="AM276">
        <v>1</v>
      </c>
      <c r="AN276">
        <v>4</v>
      </c>
      <c r="AO276" s="1">
        <v>44794</v>
      </c>
      <c r="AP276" t="s">
        <v>221</v>
      </c>
      <c r="AQ276" t="s">
        <v>59</v>
      </c>
      <c r="AR276" t="s">
        <v>60</v>
      </c>
      <c r="AS276" t="s">
        <v>2198</v>
      </c>
      <c r="AT276" t="s">
        <v>2199</v>
      </c>
      <c r="AU276">
        <v>4</v>
      </c>
      <c r="AV276">
        <v>480.17</v>
      </c>
    </row>
    <row r="277" spans="1:48" x14ac:dyDescent="0.35">
      <c r="A277" t="s">
        <v>2200</v>
      </c>
      <c r="B277" t="str">
        <f t="shared" si="32"/>
        <v>J</v>
      </c>
      <c r="C277" t="s">
        <v>2201</v>
      </c>
      <c r="D277" t="str">
        <f t="shared" si="33"/>
        <v>Justice Branch</v>
      </c>
      <c r="E277" s="1">
        <v>43659</v>
      </c>
      <c r="F277" s="3">
        <f>YEAR(Table1[[#This Row],[StartDate]])</f>
        <v>2019</v>
      </c>
      <c r="G277" s="3">
        <f t="shared" si="34"/>
        <v>7</v>
      </c>
      <c r="H277" s="2">
        <f t="shared" ca="1" si="35"/>
        <v>46202</v>
      </c>
      <c r="J277">
        <f t="shared" ca="1" si="36"/>
        <v>6</v>
      </c>
      <c r="K277" t="str" cm="1">
        <f t="array" aca="1" ref="K277" ca="1">_xlfn.IFS(J277&lt;1, "New", J277&lt;3, _xleta.MID, J277&gt;=3, "Senior")</f>
        <v>Senior</v>
      </c>
      <c r="L277" t="s">
        <v>40</v>
      </c>
      <c r="M277" t="s">
        <v>2202</v>
      </c>
      <c r="N277" t="s">
        <v>2203</v>
      </c>
      <c r="O277" t="s">
        <v>194</v>
      </c>
      <c r="P277" t="s">
        <v>44</v>
      </c>
      <c r="Q277" t="s">
        <v>69</v>
      </c>
      <c r="R277" t="s">
        <v>46</v>
      </c>
      <c r="S277" t="str">
        <f t="shared" si="37"/>
        <v>C</v>
      </c>
      <c r="T277" t="s">
        <v>69</v>
      </c>
      <c r="U277" t="s">
        <v>48</v>
      </c>
      <c r="W277" t="s">
        <v>49</v>
      </c>
      <c r="X277" t="s">
        <v>70</v>
      </c>
      <c r="Y277" t="str">
        <f t="shared" si="38"/>
        <v>Aerial</v>
      </c>
      <c r="Z277" t="s">
        <v>2204</v>
      </c>
      <c r="AA277" t="s">
        <v>51</v>
      </c>
      <c r="AB277" t="s">
        <v>327</v>
      </c>
      <c r="AC277" t="s">
        <v>73</v>
      </c>
      <c r="AD277">
        <v>22165</v>
      </c>
      <c r="AE277" t="s">
        <v>176</v>
      </c>
      <c r="AF277" t="s">
        <v>101</v>
      </c>
      <c r="AG277" t="s">
        <v>144</v>
      </c>
      <c r="AH277">
        <v>3</v>
      </c>
      <c r="AI277">
        <v>3702</v>
      </c>
      <c r="AJ277" t="str">
        <f t="shared" si="39"/>
        <v>70</v>
      </c>
      <c r="AK277" t="s">
        <v>943</v>
      </c>
      <c r="AL277">
        <v>2</v>
      </c>
      <c r="AM277">
        <v>4</v>
      </c>
      <c r="AN277">
        <v>1</v>
      </c>
      <c r="AO277" s="1">
        <v>44972</v>
      </c>
      <c r="AP277" t="s">
        <v>58</v>
      </c>
      <c r="AQ277" t="s">
        <v>76</v>
      </c>
      <c r="AR277" t="s">
        <v>60</v>
      </c>
      <c r="AS277" t="s">
        <v>2205</v>
      </c>
      <c r="AT277" t="s">
        <v>2206</v>
      </c>
      <c r="AU277">
        <v>3</v>
      </c>
      <c r="AV277">
        <v>346.28</v>
      </c>
    </row>
    <row r="278" spans="1:48" x14ac:dyDescent="0.35">
      <c r="A278" t="s">
        <v>2207</v>
      </c>
      <c r="B278" t="str">
        <f t="shared" si="32"/>
        <v>A</v>
      </c>
      <c r="C278" t="s">
        <v>2208</v>
      </c>
      <c r="D278" t="str">
        <f t="shared" si="33"/>
        <v>Addisyn Guerrero</v>
      </c>
      <c r="E278" s="1">
        <v>44074</v>
      </c>
      <c r="F278" s="3">
        <f>YEAR(Table1[[#This Row],[StartDate]])</f>
        <v>2020</v>
      </c>
      <c r="G278" s="3">
        <f t="shared" si="34"/>
        <v>8</v>
      </c>
      <c r="H278" s="2">
        <f t="shared" ca="1" si="35"/>
        <v>46202</v>
      </c>
      <c r="I278" s="1">
        <v>44738</v>
      </c>
      <c r="J278" s="4">
        <f t="shared" ca="1" si="36"/>
        <v>5</v>
      </c>
      <c r="K278" s="4" t="str" cm="1">
        <f t="array" aca="1" ref="K278" ca="1">_xlfn.IFS(J278&lt;1, "New", J278&lt;3, _xleta.MID, J278&gt;=3, "Senior")</f>
        <v>Senior</v>
      </c>
      <c r="L278" t="s">
        <v>40</v>
      </c>
      <c r="M278" t="s">
        <v>2209</v>
      </c>
      <c r="N278" t="s">
        <v>2210</v>
      </c>
      <c r="O278" t="s">
        <v>67</v>
      </c>
      <c r="P278" t="s">
        <v>44</v>
      </c>
      <c r="Q278" t="s">
        <v>69</v>
      </c>
      <c r="R278" t="s">
        <v>68</v>
      </c>
      <c r="S278" t="str">
        <f t="shared" si="37"/>
        <v>A</v>
      </c>
      <c r="T278" t="s">
        <v>69</v>
      </c>
      <c r="U278" t="s">
        <v>174</v>
      </c>
      <c r="V278" t="s">
        <v>2211</v>
      </c>
      <c r="W278" t="s">
        <v>49</v>
      </c>
      <c r="X278" t="s">
        <v>153</v>
      </c>
      <c r="Y278" t="str">
        <f t="shared" si="38"/>
        <v>Engineers</v>
      </c>
      <c r="Z278" t="s">
        <v>2212</v>
      </c>
      <c r="AA278" t="s">
        <v>51</v>
      </c>
      <c r="AB278" t="s">
        <v>155</v>
      </c>
      <c r="AC278" t="s">
        <v>53</v>
      </c>
      <c r="AD278">
        <v>87563</v>
      </c>
      <c r="AE278" t="s">
        <v>54</v>
      </c>
      <c r="AF278" t="s">
        <v>55</v>
      </c>
      <c r="AG278" t="s">
        <v>144</v>
      </c>
      <c r="AH278">
        <v>4</v>
      </c>
      <c r="AI278">
        <v>3703</v>
      </c>
      <c r="AJ278" t="str">
        <f t="shared" si="39"/>
        <v>70</v>
      </c>
      <c r="AK278" s="2">
        <v>44963</v>
      </c>
      <c r="AL278">
        <v>5</v>
      </c>
      <c r="AM278">
        <v>5</v>
      </c>
      <c r="AN278">
        <v>5</v>
      </c>
      <c r="AO278" s="1">
        <v>44922</v>
      </c>
      <c r="AP278" t="s">
        <v>221</v>
      </c>
      <c r="AQ278" t="s">
        <v>76</v>
      </c>
      <c r="AR278" t="s">
        <v>104</v>
      </c>
      <c r="AS278" t="s">
        <v>2213</v>
      </c>
      <c r="AT278" t="s">
        <v>2214</v>
      </c>
      <c r="AU278">
        <v>3</v>
      </c>
      <c r="AV278">
        <v>121.45</v>
      </c>
    </row>
    <row r="279" spans="1:48" x14ac:dyDescent="0.35">
      <c r="A279" t="s">
        <v>2207</v>
      </c>
      <c r="B279" t="str">
        <f t="shared" si="32"/>
        <v>A</v>
      </c>
      <c r="C279" t="s">
        <v>2215</v>
      </c>
      <c r="D279" t="str">
        <f t="shared" si="33"/>
        <v>Addisyn Aguilar</v>
      </c>
      <c r="E279" s="1">
        <v>43490</v>
      </c>
      <c r="F279" s="3">
        <f>YEAR(Table1[[#This Row],[StartDate]])</f>
        <v>2019</v>
      </c>
      <c r="G279" s="3">
        <f t="shared" si="34"/>
        <v>1</v>
      </c>
      <c r="H279" s="2">
        <f t="shared" ca="1" si="35"/>
        <v>46202</v>
      </c>
      <c r="I279" s="1">
        <v>44495</v>
      </c>
      <c r="J279" s="4">
        <f t="shared" ca="1" si="36"/>
        <v>7</v>
      </c>
      <c r="K279" s="4" t="str" cm="1">
        <f t="array" aca="1" ref="K279" ca="1">_xlfn.IFS(J279&lt;1, "New", J279&lt;3, _xleta.MID, J279&gt;=3, "Senior")</f>
        <v>Senior</v>
      </c>
      <c r="L279" t="s">
        <v>40</v>
      </c>
      <c r="M279" t="s">
        <v>2216</v>
      </c>
      <c r="N279" t="s">
        <v>2217</v>
      </c>
      <c r="O279" t="s">
        <v>43</v>
      </c>
      <c r="P279" t="s">
        <v>44</v>
      </c>
      <c r="Q279" t="s">
        <v>86</v>
      </c>
      <c r="R279" t="s">
        <v>46</v>
      </c>
      <c r="S279" t="str">
        <f t="shared" si="37"/>
        <v>C</v>
      </c>
      <c r="T279" t="s">
        <v>69</v>
      </c>
      <c r="U279" t="s">
        <v>138</v>
      </c>
      <c r="V279" t="s">
        <v>2218</v>
      </c>
      <c r="W279" t="s">
        <v>49</v>
      </c>
      <c r="X279" t="s">
        <v>126</v>
      </c>
      <c r="Y279" t="str">
        <f t="shared" si="38"/>
        <v>Field Operations</v>
      </c>
      <c r="Z279" s="2">
        <v>27882</v>
      </c>
      <c r="AA279" t="s">
        <v>51</v>
      </c>
      <c r="AB279" t="s">
        <v>2017</v>
      </c>
      <c r="AC279" t="s">
        <v>53</v>
      </c>
      <c r="AD279">
        <v>20993</v>
      </c>
      <c r="AE279" t="s">
        <v>176</v>
      </c>
      <c r="AF279" t="s">
        <v>116</v>
      </c>
      <c r="AG279" t="s">
        <v>144</v>
      </c>
      <c r="AH279">
        <v>5</v>
      </c>
      <c r="AI279">
        <v>3704</v>
      </c>
      <c r="AJ279" t="str">
        <f t="shared" si="39"/>
        <v>70</v>
      </c>
      <c r="AK279" s="2">
        <v>45114</v>
      </c>
      <c r="AL279">
        <v>2</v>
      </c>
      <c r="AM279">
        <v>4</v>
      </c>
      <c r="AN279">
        <v>5</v>
      </c>
      <c r="AO279" s="1">
        <v>44841</v>
      </c>
      <c r="AP279" t="s">
        <v>118</v>
      </c>
      <c r="AQ279" t="s">
        <v>76</v>
      </c>
      <c r="AR279" t="s">
        <v>77</v>
      </c>
      <c r="AS279" t="s">
        <v>2219</v>
      </c>
      <c r="AT279" t="s">
        <v>2220</v>
      </c>
      <c r="AU279">
        <v>2</v>
      </c>
      <c r="AV279">
        <v>669.3</v>
      </c>
    </row>
    <row r="280" spans="1:48" x14ac:dyDescent="0.35">
      <c r="A280" t="s">
        <v>2221</v>
      </c>
      <c r="B280" t="str">
        <f t="shared" si="32"/>
        <v>M</v>
      </c>
      <c r="C280" t="s">
        <v>2222</v>
      </c>
      <c r="D280" t="str">
        <f t="shared" si="33"/>
        <v>Marcos Gallagher</v>
      </c>
      <c r="E280" s="1">
        <v>44156</v>
      </c>
      <c r="F280" s="3">
        <f>YEAR(Table1[[#This Row],[StartDate]])</f>
        <v>2020</v>
      </c>
      <c r="G280" s="3">
        <f t="shared" si="34"/>
        <v>11</v>
      </c>
      <c r="H280" s="2">
        <f t="shared" ca="1" si="35"/>
        <v>46202</v>
      </c>
      <c r="I280" s="1">
        <v>45025</v>
      </c>
      <c r="J280" s="4">
        <f t="shared" ca="1" si="36"/>
        <v>5</v>
      </c>
      <c r="K280" s="4" t="str" cm="1">
        <f t="array" aca="1" ref="K280" ca="1">_xlfn.IFS(J280&lt;1, "New", J280&lt;3, _xleta.MID, J280&gt;=3, "Senior")</f>
        <v>Senior</v>
      </c>
      <c r="L280" t="s">
        <v>40</v>
      </c>
      <c r="M280" t="s">
        <v>2223</v>
      </c>
      <c r="N280" t="s">
        <v>2224</v>
      </c>
      <c r="O280" t="s">
        <v>125</v>
      </c>
      <c r="P280" t="s">
        <v>44</v>
      </c>
      <c r="Q280" t="s">
        <v>86</v>
      </c>
      <c r="R280" t="s">
        <v>68</v>
      </c>
      <c r="S280" t="str">
        <f t="shared" si="37"/>
        <v>A</v>
      </c>
      <c r="T280" t="s">
        <v>69</v>
      </c>
      <c r="U280" t="s">
        <v>138</v>
      </c>
      <c r="V280" t="s">
        <v>2225</v>
      </c>
      <c r="W280" t="s">
        <v>49</v>
      </c>
      <c r="X280" t="s">
        <v>89</v>
      </c>
      <c r="Y280" t="str">
        <f t="shared" si="38"/>
        <v>General - Sga</v>
      </c>
      <c r="Z280" t="s">
        <v>2226</v>
      </c>
      <c r="AA280" t="s">
        <v>51</v>
      </c>
      <c r="AB280" t="s">
        <v>1134</v>
      </c>
      <c r="AC280" t="s">
        <v>53</v>
      </c>
      <c r="AD280">
        <v>88723</v>
      </c>
      <c r="AE280" t="s">
        <v>54</v>
      </c>
      <c r="AF280" t="s">
        <v>101</v>
      </c>
      <c r="AG280" t="s">
        <v>144</v>
      </c>
      <c r="AH280">
        <v>3</v>
      </c>
      <c r="AI280">
        <v>3705</v>
      </c>
      <c r="AJ280" t="str">
        <f t="shared" si="39"/>
        <v>70</v>
      </c>
      <c r="AK280" t="s">
        <v>2227</v>
      </c>
      <c r="AL280">
        <v>3</v>
      </c>
      <c r="AM280">
        <v>1</v>
      </c>
      <c r="AN280">
        <v>4</v>
      </c>
      <c r="AO280" s="1">
        <v>45033</v>
      </c>
      <c r="AP280" t="s">
        <v>118</v>
      </c>
      <c r="AQ280" t="s">
        <v>59</v>
      </c>
      <c r="AR280" t="s">
        <v>104</v>
      </c>
      <c r="AS280" t="s">
        <v>2228</v>
      </c>
      <c r="AT280" t="s">
        <v>2229</v>
      </c>
      <c r="AU280">
        <v>5</v>
      </c>
      <c r="AV280">
        <v>983.59</v>
      </c>
    </row>
    <row r="281" spans="1:48" x14ac:dyDescent="0.35">
      <c r="A281" t="s">
        <v>2230</v>
      </c>
      <c r="B281" t="str">
        <f t="shared" si="32"/>
        <v>M</v>
      </c>
      <c r="C281" t="s">
        <v>2231</v>
      </c>
      <c r="D281" t="str">
        <f t="shared" si="33"/>
        <v>Mareli Parker</v>
      </c>
      <c r="E281" s="1">
        <v>43731</v>
      </c>
      <c r="F281" s="3">
        <f>YEAR(Table1[[#This Row],[StartDate]])</f>
        <v>2019</v>
      </c>
      <c r="G281" s="3">
        <f t="shared" si="34"/>
        <v>9</v>
      </c>
      <c r="H281" s="2">
        <f t="shared" ca="1" si="35"/>
        <v>46202</v>
      </c>
      <c r="J281">
        <f t="shared" ca="1" si="36"/>
        <v>6</v>
      </c>
      <c r="K281" t="str" cm="1">
        <f t="array" aca="1" ref="K281" ca="1">_xlfn.IFS(J281&lt;1, "New", J281&lt;3, _xleta.MID, J281&gt;=3, "Senior")</f>
        <v>Senior</v>
      </c>
      <c r="L281" t="s">
        <v>40</v>
      </c>
      <c r="M281" t="s">
        <v>2232</v>
      </c>
      <c r="N281" t="s">
        <v>2233</v>
      </c>
      <c r="O281" t="s">
        <v>137</v>
      </c>
      <c r="P281" t="s">
        <v>44</v>
      </c>
      <c r="Q281" t="s">
        <v>86</v>
      </c>
      <c r="R281" t="s">
        <v>87</v>
      </c>
      <c r="S281" t="str">
        <f t="shared" si="37"/>
        <v>B</v>
      </c>
      <c r="T281" t="s">
        <v>69</v>
      </c>
      <c r="U281" t="s">
        <v>48</v>
      </c>
      <c r="W281" t="s">
        <v>49</v>
      </c>
      <c r="X281" t="s">
        <v>126</v>
      </c>
      <c r="Y281" t="str">
        <f t="shared" si="38"/>
        <v>Field Operations</v>
      </c>
      <c r="Z281" s="2">
        <v>27252</v>
      </c>
      <c r="AA281" t="s">
        <v>51</v>
      </c>
      <c r="AB281" t="s">
        <v>115</v>
      </c>
      <c r="AC281" t="s">
        <v>73</v>
      </c>
      <c r="AD281">
        <v>59933</v>
      </c>
      <c r="AE281" t="s">
        <v>54</v>
      </c>
      <c r="AF281" t="s">
        <v>143</v>
      </c>
      <c r="AG281" t="s">
        <v>144</v>
      </c>
      <c r="AH281">
        <v>3</v>
      </c>
      <c r="AI281">
        <v>3706</v>
      </c>
      <c r="AJ281" t="str">
        <f t="shared" si="39"/>
        <v>70</v>
      </c>
      <c r="AK281" t="s">
        <v>2234</v>
      </c>
      <c r="AL281">
        <v>2</v>
      </c>
      <c r="AM281">
        <v>1</v>
      </c>
      <c r="AN281">
        <v>4</v>
      </c>
      <c r="AO281" s="1">
        <v>45084</v>
      </c>
      <c r="AP281" t="s">
        <v>75</v>
      </c>
      <c r="AQ281" t="s">
        <v>59</v>
      </c>
      <c r="AR281" t="s">
        <v>104</v>
      </c>
      <c r="AS281" t="s">
        <v>2235</v>
      </c>
      <c r="AT281" t="s">
        <v>2236</v>
      </c>
      <c r="AU281">
        <v>1</v>
      </c>
      <c r="AV281">
        <v>304.89999999999998</v>
      </c>
    </row>
    <row r="282" spans="1:48" x14ac:dyDescent="0.35">
      <c r="A282" t="s">
        <v>2237</v>
      </c>
      <c r="B282" t="str">
        <f t="shared" si="32"/>
        <v>J</v>
      </c>
      <c r="C282" t="s">
        <v>2238</v>
      </c>
      <c r="D282" t="str">
        <f t="shared" si="33"/>
        <v>Joshua Mitchell</v>
      </c>
      <c r="E282" s="1">
        <v>44906</v>
      </c>
      <c r="F282" s="3">
        <f>YEAR(Table1[[#This Row],[StartDate]])</f>
        <v>2022</v>
      </c>
      <c r="G282" s="3">
        <f t="shared" si="34"/>
        <v>12</v>
      </c>
      <c r="H282" s="2">
        <f t="shared" ca="1" si="35"/>
        <v>46202</v>
      </c>
      <c r="J282">
        <f t="shared" ca="1" si="36"/>
        <v>3</v>
      </c>
      <c r="K282" t="str" cm="1">
        <f t="array" aca="1" ref="K282" ca="1">_xlfn.IFS(J282&lt;1, "New", J282&lt;3, _xleta.MID, J282&gt;=3, "Senior")</f>
        <v>Senior</v>
      </c>
      <c r="L282" t="s">
        <v>40</v>
      </c>
      <c r="M282" t="s">
        <v>2239</v>
      </c>
      <c r="N282" t="s">
        <v>2240</v>
      </c>
      <c r="O282" t="s">
        <v>111</v>
      </c>
      <c r="P282" t="s">
        <v>44</v>
      </c>
      <c r="Q282" t="s">
        <v>45</v>
      </c>
      <c r="R282" t="s">
        <v>87</v>
      </c>
      <c r="S282" t="str">
        <f t="shared" si="37"/>
        <v>B</v>
      </c>
      <c r="T282" t="s">
        <v>47</v>
      </c>
      <c r="U282" t="s">
        <v>48</v>
      </c>
      <c r="W282" t="s">
        <v>49</v>
      </c>
      <c r="X282" t="s">
        <v>153</v>
      </c>
      <c r="Y282" t="str">
        <f t="shared" si="38"/>
        <v>Engineers</v>
      </c>
      <c r="Z282" s="2">
        <v>34711</v>
      </c>
      <c r="AA282" t="s">
        <v>51</v>
      </c>
      <c r="AB282" t="s">
        <v>355</v>
      </c>
      <c r="AC282" t="s">
        <v>73</v>
      </c>
      <c r="AD282">
        <v>81280</v>
      </c>
      <c r="AE282" t="s">
        <v>176</v>
      </c>
      <c r="AF282" t="s">
        <v>143</v>
      </c>
      <c r="AG282" t="s">
        <v>144</v>
      </c>
      <c r="AH282">
        <v>3</v>
      </c>
      <c r="AI282">
        <v>3707</v>
      </c>
      <c r="AJ282" t="str">
        <f t="shared" si="39"/>
        <v>70</v>
      </c>
      <c r="AK282" t="s">
        <v>2241</v>
      </c>
      <c r="AL282">
        <v>3</v>
      </c>
      <c r="AM282">
        <v>2</v>
      </c>
      <c r="AN282">
        <v>4</v>
      </c>
      <c r="AO282" s="1">
        <v>44919</v>
      </c>
      <c r="AP282" t="s">
        <v>58</v>
      </c>
      <c r="AQ282" t="s">
        <v>76</v>
      </c>
      <c r="AR282" t="s">
        <v>130</v>
      </c>
      <c r="AS282" t="s">
        <v>2242</v>
      </c>
      <c r="AT282" t="s">
        <v>2243</v>
      </c>
      <c r="AU282">
        <v>3</v>
      </c>
      <c r="AV282">
        <v>778.72</v>
      </c>
    </row>
    <row r="283" spans="1:48" x14ac:dyDescent="0.35">
      <c r="A283" t="s">
        <v>2244</v>
      </c>
      <c r="B283" t="str">
        <f t="shared" si="32"/>
        <v>C</v>
      </c>
      <c r="C283" t="s">
        <v>2060</v>
      </c>
      <c r="D283" t="str">
        <f t="shared" si="33"/>
        <v>Case Gaines</v>
      </c>
      <c r="E283" s="1">
        <v>44064</v>
      </c>
      <c r="F283" s="3">
        <f>YEAR(Table1[[#This Row],[StartDate]])</f>
        <v>2020</v>
      </c>
      <c r="G283" s="3">
        <f t="shared" si="34"/>
        <v>8</v>
      </c>
      <c r="H283" s="2">
        <f t="shared" ca="1" si="35"/>
        <v>46202</v>
      </c>
      <c r="I283" s="1">
        <v>44824</v>
      </c>
      <c r="J283" s="4">
        <f t="shared" ca="1" si="36"/>
        <v>5</v>
      </c>
      <c r="K283" s="4" t="str" cm="1">
        <f t="array" aca="1" ref="K283" ca="1">_xlfn.IFS(J283&lt;1, "New", J283&lt;3, _xleta.MID, J283&gt;=3, "Senior")</f>
        <v>Senior</v>
      </c>
      <c r="L283" t="s">
        <v>40</v>
      </c>
      <c r="M283" t="s">
        <v>2245</v>
      </c>
      <c r="N283" t="s">
        <v>2246</v>
      </c>
      <c r="O283" t="s">
        <v>184</v>
      </c>
      <c r="P283" t="s">
        <v>44</v>
      </c>
      <c r="Q283" t="s">
        <v>86</v>
      </c>
      <c r="R283" t="s">
        <v>46</v>
      </c>
      <c r="S283" t="str">
        <f t="shared" si="37"/>
        <v>C</v>
      </c>
      <c r="T283" t="s">
        <v>69</v>
      </c>
      <c r="U283" t="s">
        <v>174</v>
      </c>
      <c r="V283" t="s">
        <v>2247</v>
      </c>
      <c r="W283" t="s">
        <v>49</v>
      </c>
      <c r="X283" t="s">
        <v>335</v>
      </c>
      <c r="Y283" t="str">
        <f t="shared" si="38"/>
        <v>Fielders</v>
      </c>
      <c r="Z283" t="s">
        <v>2248</v>
      </c>
      <c r="AA283" t="s">
        <v>51</v>
      </c>
      <c r="AB283" t="s">
        <v>155</v>
      </c>
      <c r="AC283" t="s">
        <v>73</v>
      </c>
      <c r="AD283">
        <v>13899</v>
      </c>
      <c r="AE283" t="s">
        <v>129</v>
      </c>
      <c r="AF283" t="s">
        <v>116</v>
      </c>
      <c r="AG283" t="s">
        <v>144</v>
      </c>
      <c r="AH283">
        <v>4</v>
      </c>
      <c r="AI283">
        <v>3708</v>
      </c>
      <c r="AJ283" t="str">
        <f t="shared" si="39"/>
        <v>70</v>
      </c>
      <c r="AK283" t="s">
        <v>2249</v>
      </c>
      <c r="AL283">
        <v>5</v>
      </c>
      <c r="AM283">
        <v>5</v>
      </c>
      <c r="AN283">
        <v>2</v>
      </c>
      <c r="AO283" s="1">
        <v>44929</v>
      </c>
      <c r="AP283" t="s">
        <v>75</v>
      </c>
      <c r="AQ283" t="s">
        <v>76</v>
      </c>
      <c r="AR283" t="s">
        <v>130</v>
      </c>
      <c r="AS283" t="s">
        <v>2250</v>
      </c>
      <c r="AT283" t="s">
        <v>2251</v>
      </c>
      <c r="AU283">
        <v>4</v>
      </c>
      <c r="AV283">
        <v>136.15</v>
      </c>
    </row>
    <row r="284" spans="1:48" x14ac:dyDescent="0.35">
      <c r="A284" t="s">
        <v>2252</v>
      </c>
      <c r="B284" t="str">
        <f t="shared" si="32"/>
        <v>J</v>
      </c>
      <c r="C284" t="s">
        <v>2253</v>
      </c>
      <c r="D284" t="str">
        <f t="shared" si="33"/>
        <v>Jacey Reyes</v>
      </c>
      <c r="E284" s="1">
        <v>43500</v>
      </c>
      <c r="F284" s="3">
        <f>YEAR(Table1[[#This Row],[StartDate]])</f>
        <v>2019</v>
      </c>
      <c r="G284" s="3">
        <f t="shared" si="34"/>
        <v>2</v>
      </c>
      <c r="H284" s="2">
        <f t="shared" ca="1" si="35"/>
        <v>46202</v>
      </c>
      <c r="I284" s="1">
        <v>45033</v>
      </c>
      <c r="J284" s="4">
        <f t="shared" ca="1" si="36"/>
        <v>7</v>
      </c>
      <c r="K284" s="4" t="str" cm="1">
        <f t="array" aca="1" ref="K284" ca="1">_xlfn.IFS(J284&lt;1, "New", J284&lt;3, _xleta.MID, J284&gt;=3, "Senior")</f>
        <v>Senior</v>
      </c>
      <c r="L284" t="s">
        <v>40</v>
      </c>
      <c r="M284" t="s">
        <v>2254</v>
      </c>
      <c r="N284" t="s">
        <v>2255</v>
      </c>
      <c r="O284" t="s">
        <v>237</v>
      </c>
      <c r="P284" t="s">
        <v>44</v>
      </c>
      <c r="Q284" t="s">
        <v>86</v>
      </c>
      <c r="R284" t="s">
        <v>46</v>
      </c>
      <c r="S284" t="str">
        <f t="shared" si="37"/>
        <v>C</v>
      </c>
      <c r="T284" t="s">
        <v>69</v>
      </c>
      <c r="U284" t="s">
        <v>248</v>
      </c>
      <c r="V284" t="s">
        <v>2256</v>
      </c>
      <c r="W284" t="s">
        <v>49</v>
      </c>
      <c r="X284" t="s">
        <v>206</v>
      </c>
      <c r="Y284" t="str">
        <f t="shared" si="38"/>
        <v>Splicing</v>
      </c>
      <c r="Z284" t="s">
        <v>2257</v>
      </c>
      <c r="AA284" t="s">
        <v>51</v>
      </c>
      <c r="AB284" t="s">
        <v>209</v>
      </c>
      <c r="AC284" t="s">
        <v>73</v>
      </c>
      <c r="AD284">
        <v>44907</v>
      </c>
      <c r="AE284" t="s">
        <v>129</v>
      </c>
      <c r="AF284" t="s">
        <v>143</v>
      </c>
      <c r="AG284" t="s">
        <v>144</v>
      </c>
      <c r="AH284">
        <v>5</v>
      </c>
      <c r="AI284">
        <v>3709</v>
      </c>
      <c r="AJ284" t="str">
        <f t="shared" si="39"/>
        <v>70</v>
      </c>
      <c r="AK284" s="2">
        <v>45143</v>
      </c>
      <c r="AL284">
        <v>3</v>
      </c>
      <c r="AM284">
        <v>5</v>
      </c>
      <c r="AN284">
        <v>3</v>
      </c>
      <c r="AO284" s="1">
        <v>45023</v>
      </c>
      <c r="AP284" t="s">
        <v>58</v>
      </c>
      <c r="AQ284" t="s">
        <v>59</v>
      </c>
      <c r="AR284" t="s">
        <v>77</v>
      </c>
      <c r="AS284" t="s">
        <v>2258</v>
      </c>
      <c r="AT284" t="s">
        <v>2259</v>
      </c>
      <c r="AU284">
        <v>4</v>
      </c>
      <c r="AV284">
        <v>339.84</v>
      </c>
    </row>
    <row r="285" spans="1:48" x14ac:dyDescent="0.35">
      <c r="A285" t="s">
        <v>2260</v>
      </c>
      <c r="B285" t="str">
        <f t="shared" si="32"/>
        <v>D</v>
      </c>
      <c r="C285" t="s">
        <v>2261</v>
      </c>
      <c r="D285" t="str">
        <f t="shared" si="33"/>
        <v>Dean Middleton</v>
      </c>
      <c r="E285" s="1">
        <v>44498</v>
      </c>
      <c r="F285" s="3">
        <f>YEAR(Table1[[#This Row],[StartDate]])</f>
        <v>2021</v>
      </c>
      <c r="G285" s="3">
        <f t="shared" si="34"/>
        <v>10</v>
      </c>
      <c r="H285" s="2">
        <f t="shared" ca="1" si="35"/>
        <v>46202</v>
      </c>
      <c r="J285">
        <f t="shared" ca="1" si="36"/>
        <v>4</v>
      </c>
      <c r="K285" t="str" cm="1">
        <f t="array" aca="1" ref="K285" ca="1">_xlfn.IFS(J285&lt;1, "New", J285&lt;3, _xleta.MID, J285&gt;=3, "Senior")</f>
        <v>Senior</v>
      </c>
      <c r="L285" t="s">
        <v>40</v>
      </c>
      <c r="M285" t="s">
        <v>2262</v>
      </c>
      <c r="N285" t="s">
        <v>2263</v>
      </c>
      <c r="O285" t="s">
        <v>85</v>
      </c>
      <c r="P285" t="s">
        <v>44</v>
      </c>
      <c r="Q285" t="s">
        <v>86</v>
      </c>
      <c r="R285" t="s">
        <v>46</v>
      </c>
      <c r="S285" t="str">
        <f t="shared" si="37"/>
        <v>C</v>
      </c>
      <c r="T285" t="s">
        <v>69</v>
      </c>
      <c r="U285" t="s">
        <v>48</v>
      </c>
      <c r="W285" t="s">
        <v>49</v>
      </c>
      <c r="X285" t="s">
        <v>70</v>
      </c>
      <c r="Y285" t="str">
        <f t="shared" si="38"/>
        <v>Aerial</v>
      </c>
      <c r="Z285" t="s">
        <v>2264</v>
      </c>
      <c r="AA285" t="s">
        <v>51</v>
      </c>
      <c r="AB285" t="s">
        <v>327</v>
      </c>
      <c r="AC285" t="s">
        <v>53</v>
      </c>
      <c r="AD285">
        <v>64630</v>
      </c>
      <c r="AE285" t="s">
        <v>74</v>
      </c>
      <c r="AF285" t="s">
        <v>101</v>
      </c>
      <c r="AG285" t="s">
        <v>144</v>
      </c>
      <c r="AH285">
        <v>1</v>
      </c>
      <c r="AI285">
        <v>3710</v>
      </c>
      <c r="AJ285" t="str">
        <f t="shared" si="39"/>
        <v>71</v>
      </c>
      <c r="AK285" t="s">
        <v>2265</v>
      </c>
      <c r="AL285">
        <v>5</v>
      </c>
      <c r="AM285">
        <v>5</v>
      </c>
      <c r="AN285">
        <v>3</v>
      </c>
      <c r="AO285" s="1">
        <v>45079</v>
      </c>
      <c r="AP285" t="s">
        <v>58</v>
      </c>
      <c r="AQ285" t="s">
        <v>76</v>
      </c>
      <c r="AR285" t="s">
        <v>104</v>
      </c>
      <c r="AS285" t="s">
        <v>2266</v>
      </c>
      <c r="AT285" t="s">
        <v>2267</v>
      </c>
      <c r="AU285">
        <v>1</v>
      </c>
      <c r="AV285">
        <v>791.78</v>
      </c>
    </row>
    <row r="286" spans="1:48" x14ac:dyDescent="0.35">
      <c r="A286" t="s">
        <v>2268</v>
      </c>
      <c r="B286" t="str">
        <f t="shared" si="32"/>
        <v>M</v>
      </c>
      <c r="C286" t="s">
        <v>1712</v>
      </c>
      <c r="D286" t="str">
        <f t="shared" si="33"/>
        <v>Marlene Bates</v>
      </c>
      <c r="E286" s="1">
        <v>44394</v>
      </c>
      <c r="F286" s="3">
        <f>YEAR(Table1[[#This Row],[StartDate]])</f>
        <v>2021</v>
      </c>
      <c r="G286" s="3">
        <f t="shared" si="34"/>
        <v>7</v>
      </c>
      <c r="H286" s="2">
        <f t="shared" ca="1" si="35"/>
        <v>46202</v>
      </c>
      <c r="J286">
        <f t="shared" ca="1" si="36"/>
        <v>4</v>
      </c>
      <c r="K286" t="str" cm="1">
        <f t="array" aca="1" ref="K286" ca="1">_xlfn.IFS(J286&lt;1, "New", J286&lt;3, _xleta.MID, J286&gt;=3, "Senior")</f>
        <v>Senior</v>
      </c>
      <c r="L286" t="s">
        <v>40</v>
      </c>
      <c r="M286" t="s">
        <v>2269</v>
      </c>
      <c r="N286" t="s">
        <v>2270</v>
      </c>
      <c r="O286" t="s">
        <v>163</v>
      </c>
      <c r="P286" t="s">
        <v>44</v>
      </c>
      <c r="Q286" t="s">
        <v>69</v>
      </c>
      <c r="R286" t="s">
        <v>68</v>
      </c>
      <c r="S286" t="str">
        <f t="shared" si="37"/>
        <v>A</v>
      </c>
      <c r="T286" t="s">
        <v>47</v>
      </c>
      <c r="U286" t="s">
        <v>48</v>
      </c>
      <c r="W286" t="s">
        <v>49</v>
      </c>
      <c r="X286" t="s">
        <v>50</v>
      </c>
      <c r="Y286" t="str">
        <f t="shared" si="38"/>
        <v>Finance &amp; Accounting</v>
      </c>
      <c r="Z286" s="2">
        <v>29646</v>
      </c>
      <c r="AA286" t="s">
        <v>51</v>
      </c>
      <c r="AB286" t="s">
        <v>980</v>
      </c>
      <c r="AC286" t="s">
        <v>53</v>
      </c>
      <c r="AD286">
        <v>36588</v>
      </c>
      <c r="AE286" t="s">
        <v>129</v>
      </c>
      <c r="AF286" t="s">
        <v>101</v>
      </c>
      <c r="AG286" t="s">
        <v>344</v>
      </c>
      <c r="AH286">
        <v>1</v>
      </c>
      <c r="AI286">
        <v>3711</v>
      </c>
      <c r="AJ286" t="str">
        <f t="shared" si="39"/>
        <v>71</v>
      </c>
      <c r="AK286" t="s">
        <v>262</v>
      </c>
      <c r="AL286">
        <v>4</v>
      </c>
      <c r="AM286">
        <v>3</v>
      </c>
      <c r="AN286">
        <v>3</v>
      </c>
      <c r="AO286" s="1">
        <v>44853</v>
      </c>
      <c r="AP286" t="s">
        <v>58</v>
      </c>
      <c r="AQ286" t="s">
        <v>76</v>
      </c>
      <c r="AR286" t="s">
        <v>77</v>
      </c>
      <c r="AS286" t="s">
        <v>2271</v>
      </c>
      <c r="AT286" t="s">
        <v>2272</v>
      </c>
      <c r="AU286">
        <v>5</v>
      </c>
      <c r="AV286">
        <v>853.26</v>
      </c>
    </row>
    <row r="287" spans="1:48" x14ac:dyDescent="0.35">
      <c r="A287" t="s">
        <v>2273</v>
      </c>
      <c r="B287" t="str">
        <f t="shared" si="32"/>
        <v>K</v>
      </c>
      <c r="C287" t="s">
        <v>2274</v>
      </c>
      <c r="D287" t="str">
        <f t="shared" si="33"/>
        <v>Kyra Ray</v>
      </c>
      <c r="E287" s="1">
        <v>43583</v>
      </c>
      <c r="F287" s="3">
        <f>YEAR(Table1[[#This Row],[StartDate]])</f>
        <v>2019</v>
      </c>
      <c r="G287" s="3">
        <f t="shared" si="34"/>
        <v>4</v>
      </c>
      <c r="H287" s="2">
        <f t="shared" ca="1" si="35"/>
        <v>46202</v>
      </c>
      <c r="I287" s="1">
        <v>44805</v>
      </c>
      <c r="J287" s="4">
        <f t="shared" ca="1" si="36"/>
        <v>7</v>
      </c>
      <c r="K287" s="4" t="str" cm="1">
        <f t="array" aca="1" ref="K287" ca="1">_xlfn.IFS(J287&lt;1, "New", J287&lt;3, _xleta.MID, J287&gt;=3, "Senior")</f>
        <v>Senior</v>
      </c>
      <c r="L287" t="s">
        <v>40</v>
      </c>
      <c r="M287" t="s">
        <v>2275</v>
      </c>
      <c r="N287" t="s">
        <v>2276</v>
      </c>
      <c r="O287" t="s">
        <v>194</v>
      </c>
      <c r="P287" t="s">
        <v>283</v>
      </c>
      <c r="Q287" t="s">
        <v>69</v>
      </c>
      <c r="R287" t="s">
        <v>46</v>
      </c>
      <c r="S287" t="str">
        <f t="shared" si="37"/>
        <v>C</v>
      </c>
      <c r="T287" t="s">
        <v>47</v>
      </c>
      <c r="U287" t="s">
        <v>195</v>
      </c>
      <c r="V287" t="s">
        <v>2277</v>
      </c>
      <c r="W287" t="s">
        <v>49</v>
      </c>
      <c r="X287" t="s">
        <v>126</v>
      </c>
      <c r="Y287" t="str">
        <f t="shared" si="38"/>
        <v>Field Operations</v>
      </c>
      <c r="Z287" s="2">
        <v>20518</v>
      </c>
      <c r="AA287" t="s">
        <v>51</v>
      </c>
      <c r="AB287" t="s">
        <v>142</v>
      </c>
      <c r="AC287" t="s">
        <v>73</v>
      </c>
      <c r="AD287">
        <v>33658</v>
      </c>
      <c r="AE287" t="s">
        <v>176</v>
      </c>
      <c r="AF287" t="s">
        <v>116</v>
      </c>
      <c r="AG287" t="s">
        <v>344</v>
      </c>
      <c r="AH287">
        <v>5</v>
      </c>
      <c r="AI287">
        <v>3712</v>
      </c>
      <c r="AJ287" t="str">
        <f t="shared" si="39"/>
        <v>71</v>
      </c>
      <c r="AK287" t="s">
        <v>514</v>
      </c>
      <c r="AL287">
        <v>2</v>
      </c>
      <c r="AM287">
        <v>3</v>
      </c>
      <c r="AN287">
        <v>1</v>
      </c>
      <c r="AO287" s="1">
        <v>44865</v>
      </c>
      <c r="AP287" t="s">
        <v>103</v>
      </c>
      <c r="AQ287" t="s">
        <v>59</v>
      </c>
      <c r="AR287" t="s">
        <v>77</v>
      </c>
      <c r="AS287" t="s">
        <v>2278</v>
      </c>
      <c r="AT287" t="s">
        <v>2279</v>
      </c>
      <c r="AU287">
        <v>4</v>
      </c>
      <c r="AV287">
        <v>214.12</v>
      </c>
    </row>
    <row r="288" spans="1:48" x14ac:dyDescent="0.35">
      <c r="A288" t="s">
        <v>2280</v>
      </c>
      <c r="B288" t="str">
        <f t="shared" si="32"/>
        <v>M</v>
      </c>
      <c r="C288" t="s">
        <v>2281</v>
      </c>
      <c r="D288" t="str">
        <f t="shared" si="33"/>
        <v>Melanie Kennedy</v>
      </c>
      <c r="E288" s="1">
        <v>44033</v>
      </c>
      <c r="F288" s="3">
        <f>YEAR(Table1[[#This Row],[StartDate]])</f>
        <v>2020</v>
      </c>
      <c r="G288" s="3">
        <f t="shared" si="34"/>
        <v>7</v>
      </c>
      <c r="H288" s="2">
        <f t="shared" ca="1" si="35"/>
        <v>46202</v>
      </c>
      <c r="J288">
        <f t="shared" ca="1" si="36"/>
        <v>5</v>
      </c>
      <c r="K288" t="str" cm="1">
        <f t="array" aca="1" ref="K288" ca="1">_xlfn.IFS(J288&lt;1, "New", J288&lt;3, _xleta.MID, J288&gt;=3, "Senior")</f>
        <v>Senior</v>
      </c>
      <c r="L288" t="s">
        <v>40</v>
      </c>
      <c r="M288" t="s">
        <v>2282</v>
      </c>
      <c r="N288" t="s">
        <v>2283</v>
      </c>
      <c r="O288" t="s">
        <v>67</v>
      </c>
      <c r="P288" t="s">
        <v>44</v>
      </c>
      <c r="Q288" t="s">
        <v>86</v>
      </c>
      <c r="R288" t="s">
        <v>87</v>
      </c>
      <c r="S288" t="str">
        <f t="shared" si="37"/>
        <v>B</v>
      </c>
      <c r="T288" t="s">
        <v>47</v>
      </c>
      <c r="U288" t="s">
        <v>48</v>
      </c>
      <c r="W288" t="s">
        <v>49</v>
      </c>
      <c r="X288" t="s">
        <v>89</v>
      </c>
      <c r="Y288" t="str">
        <f t="shared" si="38"/>
        <v>General - Sga</v>
      </c>
      <c r="Z288" s="2">
        <v>31324</v>
      </c>
      <c r="AA288" t="s">
        <v>51</v>
      </c>
      <c r="AB288" t="s">
        <v>608</v>
      </c>
      <c r="AC288" t="s">
        <v>73</v>
      </c>
      <c r="AD288">
        <v>87025</v>
      </c>
      <c r="AE288" t="s">
        <v>74</v>
      </c>
      <c r="AF288" t="s">
        <v>55</v>
      </c>
      <c r="AG288" t="s">
        <v>56</v>
      </c>
      <c r="AH288">
        <v>3</v>
      </c>
      <c r="AI288">
        <v>3713</v>
      </c>
      <c r="AJ288" t="str">
        <f t="shared" si="39"/>
        <v>71</v>
      </c>
      <c r="AK288" t="s">
        <v>210</v>
      </c>
      <c r="AL288">
        <v>3</v>
      </c>
      <c r="AM288">
        <v>4</v>
      </c>
      <c r="AN288">
        <v>1</v>
      </c>
      <c r="AO288" s="1">
        <v>45063</v>
      </c>
      <c r="AP288" t="s">
        <v>75</v>
      </c>
      <c r="AQ288" t="s">
        <v>76</v>
      </c>
      <c r="AR288" t="s">
        <v>77</v>
      </c>
      <c r="AS288" t="s">
        <v>2284</v>
      </c>
      <c r="AT288" t="s">
        <v>2285</v>
      </c>
      <c r="AU288">
        <v>5</v>
      </c>
      <c r="AV288">
        <v>235.82</v>
      </c>
    </row>
    <row r="289" spans="1:48" x14ac:dyDescent="0.35">
      <c r="A289" t="s">
        <v>2286</v>
      </c>
      <c r="B289" t="str">
        <f t="shared" si="32"/>
        <v>A</v>
      </c>
      <c r="C289" t="s">
        <v>2287</v>
      </c>
      <c r="D289" t="str">
        <f t="shared" si="33"/>
        <v>Aleena Mercer</v>
      </c>
      <c r="E289" s="1">
        <v>43849</v>
      </c>
      <c r="F289" s="3">
        <f>YEAR(Table1[[#This Row],[StartDate]])</f>
        <v>2020</v>
      </c>
      <c r="G289" s="3">
        <f t="shared" si="34"/>
        <v>1</v>
      </c>
      <c r="H289" s="2">
        <f t="shared" ca="1" si="35"/>
        <v>46202</v>
      </c>
      <c r="J289">
        <f t="shared" ca="1" si="36"/>
        <v>6</v>
      </c>
      <c r="K289" t="str" cm="1">
        <f t="array" aca="1" ref="K289" ca="1">_xlfn.IFS(J289&lt;1, "New", J289&lt;3, _xleta.MID, J289&gt;=3, "Senior")</f>
        <v>Senior</v>
      </c>
      <c r="L289" t="s">
        <v>40</v>
      </c>
      <c r="M289" t="s">
        <v>2288</v>
      </c>
      <c r="N289" t="s">
        <v>2289</v>
      </c>
      <c r="O289" t="s">
        <v>43</v>
      </c>
      <c r="P289" t="s">
        <v>44</v>
      </c>
      <c r="Q289" t="s">
        <v>86</v>
      </c>
      <c r="R289" t="s">
        <v>87</v>
      </c>
      <c r="S289" t="str">
        <f t="shared" si="37"/>
        <v>B</v>
      </c>
      <c r="T289" t="s">
        <v>69</v>
      </c>
      <c r="U289" t="s">
        <v>48</v>
      </c>
      <c r="W289" t="s">
        <v>49</v>
      </c>
      <c r="X289" t="s">
        <v>126</v>
      </c>
      <c r="Y289" t="str">
        <f t="shared" si="38"/>
        <v>Field Operations</v>
      </c>
      <c r="Z289" t="s">
        <v>2290</v>
      </c>
      <c r="AA289" t="s">
        <v>51</v>
      </c>
      <c r="AB289" t="s">
        <v>115</v>
      </c>
      <c r="AC289" t="s">
        <v>73</v>
      </c>
      <c r="AD289">
        <v>93985</v>
      </c>
      <c r="AE289" t="s">
        <v>54</v>
      </c>
      <c r="AF289" t="s">
        <v>116</v>
      </c>
      <c r="AG289" t="s">
        <v>56</v>
      </c>
      <c r="AH289">
        <v>4</v>
      </c>
      <c r="AI289">
        <v>3714</v>
      </c>
      <c r="AJ289" t="str">
        <f t="shared" si="39"/>
        <v>71</v>
      </c>
      <c r="AK289" t="s">
        <v>695</v>
      </c>
      <c r="AL289">
        <v>3</v>
      </c>
      <c r="AM289">
        <v>5</v>
      </c>
      <c r="AN289">
        <v>2</v>
      </c>
      <c r="AO289" s="1">
        <v>45064</v>
      </c>
      <c r="AP289" t="s">
        <v>58</v>
      </c>
      <c r="AQ289" t="s">
        <v>59</v>
      </c>
      <c r="AR289" t="s">
        <v>130</v>
      </c>
      <c r="AS289" t="s">
        <v>2291</v>
      </c>
      <c r="AT289" t="s">
        <v>2292</v>
      </c>
      <c r="AU289">
        <v>5</v>
      </c>
      <c r="AV289">
        <v>448.57</v>
      </c>
    </row>
    <row r="290" spans="1:48" x14ac:dyDescent="0.35">
      <c r="A290" t="s">
        <v>2293</v>
      </c>
      <c r="B290" t="str">
        <f t="shared" si="32"/>
        <v>J</v>
      </c>
      <c r="C290" t="s">
        <v>54</v>
      </c>
      <c r="D290" t="str">
        <f t="shared" si="33"/>
        <v>Jake White</v>
      </c>
      <c r="E290" s="1">
        <v>44451</v>
      </c>
      <c r="F290" s="3">
        <f>YEAR(Table1[[#This Row],[StartDate]])</f>
        <v>2021</v>
      </c>
      <c r="G290" s="3">
        <f t="shared" si="34"/>
        <v>9</v>
      </c>
      <c r="H290" s="2">
        <f t="shared" ca="1" si="35"/>
        <v>46202</v>
      </c>
      <c r="J290">
        <f t="shared" ca="1" si="36"/>
        <v>4</v>
      </c>
      <c r="K290" t="str" cm="1">
        <f t="array" aca="1" ref="K290" ca="1">_xlfn.IFS(J290&lt;1, "New", J290&lt;3, _xleta.MID, J290&gt;=3, "Senior")</f>
        <v>Senior</v>
      </c>
      <c r="L290" t="s">
        <v>40</v>
      </c>
      <c r="M290" t="s">
        <v>2294</v>
      </c>
      <c r="N290" t="s">
        <v>2295</v>
      </c>
      <c r="O290" t="s">
        <v>125</v>
      </c>
      <c r="P290" t="s">
        <v>44</v>
      </c>
      <c r="Q290" t="s">
        <v>45</v>
      </c>
      <c r="R290" t="s">
        <v>68</v>
      </c>
      <c r="S290" t="str">
        <f t="shared" si="37"/>
        <v>A</v>
      </c>
      <c r="T290" t="s">
        <v>86</v>
      </c>
      <c r="U290" t="s">
        <v>48</v>
      </c>
      <c r="W290" t="s">
        <v>49</v>
      </c>
      <c r="X290" t="s">
        <v>250</v>
      </c>
      <c r="Y290" t="str">
        <f t="shared" si="38"/>
        <v>Project Management - Con</v>
      </c>
      <c r="Z290" s="2">
        <v>27883</v>
      </c>
      <c r="AA290" t="s">
        <v>51</v>
      </c>
      <c r="AB290" t="s">
        <v>251</v>
      </c>
      <c r="AC290" t="s">
        <v>73</v>
      </c>
      <c r="AD290">
        <v>27233</v>
      </c>
      <c r="AE290" t="s">
        <v>129</v>
      </c>
      <c r="AF290" t="s">
        <v>55</v>
      </c>
      <c r="AG290" t="s">
        <v>56</v>
      </c>
      <c r="AH290">
        <v>4</v>
      </c>
      <c r="AI290">
        <v>3715</v>
      </c>
      <c r="AJ290" t="str">
        <f t="shared" si="39"/>
        <v>71</v>
      </c>
      <c r="AK290" t="s">
        <v>2296</v>
      </c>
      <c r="AL290">
        <v>1</v>
      </c>
      <c r="AM290">
        <v>1</v>
      </c>
      <c r="AN290">
        <v>4</v>
      </c>
      <c r="AO290" s="1">
        <v>44937</v>
      </c>
      <c r="AP290" t="s">
        <v>58</v>
      </c>
      <c r="AQ290" t="s">
        <v>76</v>
      </c>
      <c r="AR290" t="s">
        <v>77</v>
      </c>
      <c r="AS290" t="s">
        <v>2297</v>
      </c>
      <c r="AT290" t="s">
        <v>2298</v>
      </c>
      <c r="AU290">
        <v>3</v>
      </c>
      <c r="AV290">
        <v>572.55999999999995</v>
      </c>
    </row>
    <row r="291" spans="1:48" x14ac:dyDescent="0.35">
      <c r="A291" t="s">
        <v>493</v>
      </c>
      <c r="B291" t="str">
        <f t="shared" si="32"/>
        <v>C</v>
      </c>
      <c r="C291" t="s">
        <v>2299</v>
      </c>
      <c r="D291" t="str">
        <f t="shared" si="33"/>
        <v>Chaim Chase</v>
      </c>
      <c r="E291" s="1">
        <v>44773</v>
      </c>
      <c r="F291" s="3">
        <f>YEAR(Table1[[#This Row],[StartDate]])</f>
        <v>2022</v>
      </c>
      <c r="G291" s="3">
        <f t="shared" si="34"/>
        <v>7</v>
      </c>
      <c r="H291" s="2">
        <f t="shared" ca="1" si="35"/>
        <v>46202</v>
      </c>
      <c r="I291" s="1">
        <v>44975</v>
      </c>
      <c r="J291" s="4">
        <f t="shared" ca="1" si="36"/>
        <v>3</v>
      </c>
      <c r="K291" s="4" t="str" cm="1">
        <f t="array" aca="1" ref="K291" ca="1">_xlfn.IFS(J291&lt;1, "New", J291&lt;3, _xleta.MID, J291&gt;=3, "Senior")</f>
        <v>Senior</v>
      </c>
      <c r="L291" t="s">
        <v>1167</v>
      </c>
      <c r="M291" t="s">
        <v>2300</v>
      </c>
      <c r="N291" t="s">
        <v>2301</v>
      </c>
      <c r="O291" t="s">
        <v>184</v>
      </c>
      <c r="P291" t="s">
        <v>1194</v>
      </c>
      <c r="Q291" t="s">
        <v>86</v>
      </c>
      <c r="R291" t="s">
        <v>68</v>
      </c>
      <c r="S291" t="str">
        <f t="shared" si="37"/>
        <v>A</v>
      </c>
      <c r="T291" t="s">
        <v>86</v>
      </c>
      <c r="U291" t="s">
        <v>248</v>
      </c>
      <c r="V291" t="s">
        <v>2302</v>
      </c>
      <c r="W291" t="s">
        <v>49</v>
      </c>
      <c r="X291" t="s">
        <v>112</v>
      </c>
      <c r="Y291" t="str">
        <f t="shared" si="38"/>
        <v>General - Con</v>
      </c>
      <c r="Z291" t="s">
        <v>2303</v>
      </c>
      <c r="AA291" t="s">
        <v>51</v>
      </c>
      <c r="AB291" t="s">
        <v>115</v>
      </c>
      <c r="AC291" t="s">
        <v>53</v>
      </c>
      <c r="AD291">
        <v>5569</v>
      </c>
      <c r="AE291" t="s">
        <v>129</v>
      </c>
      <c r="AF291" t="s">
        <v>116</v>
      </c>
      <c r="AG291" t="s">
        <v>56</v>
      </c>
      <c r="AH291">
        <v>1</v>
      </c>
      <c r="AI291">
        <v>3716</v>
      </c>
      <c r="AJ291" t="str">
        <f t="shared" si="39"/>
        <v>71</v>
      </c>
      <c r="AK291" t="s">
        <v>2304</v>
      </c>
      <c r="AL291">
        <v>5</v>
      </c>
      <c r="AM291">
        <v>3</v>
      </c>
      <c r="AN291">
        <v>3</v>
      </c>
      <c r="AO291" s="1">
        <v>44992</v>
      </c>
      <c r="AP291" t="s">
        <v>103</v>
      </c>
      <c r="AQ291" t="s">
        <v>59</v>
      </c>
      <c r="AR291" t="s">
        <v>77</v>
      </c>
      <c r="AS291" t="s">
        <v>2305</v>
      </c>
      <c r="AT291" t="s">
        <v>2306</v>
      </c>
      <c r="AU291">
        <v>4</v>
      </c>
      <c r="AV291">
        <v>959.78</v>
      </c>
    </row>
    <row r="292" spans="1:48" x14ac:dyDescent="0.35">
      <c r="A292" t="s">
        <v>2307</v>
      </c>
      <c r="B292" t="str">
        <f t="shared" si="32"/>
        <v>K</v>
      </c>
      <c r="C292" t="s">
        <v>2308</v>
      </c>
      <c r="D292" t="str">
        <f t="shared" si="33"/>
        <v>Keshawn Le</v>
      </c>
      <c r="E292" s="1">
        <v>45064</v>
      </c>
      <c r="F292" s="3">
        <f>YEAR(Table1[[#This Row],[StartDate]])</f>
        <v>2023</v>
      </c>
      <c r="G292" s="3">
        <f t="shared" si="34"/>
        <v>5</v>
      </c>
      <c r="H292" s="2">
        <f t="shared" ca="1" si="35"/>
        <v>46202</v>
      </c>
      <c r="J292">
        <f t="shared" ca="1" si="36"/>
        <v>3</v>
      </c>
      <c r="K292" t="str" cm="1">
        <f t="array" aca="1" ref="K292" ca="1">_xlfn.IFS(J292&lt;1, "New", J292&lt;3, _xleta.MID, J292&gt;=3, "Senior")</f>
        <v>Senior</v>
      </c>
      <c r="L292" t="s">
        <v>1167</v>
      </c>
      <c r="M292" t="s">
        <v>2309</v>
      </c>
      <c r="N292" t="s">
        <v>2310</v>
      </c>
      <c r="O292" t="s">
        <v>67</v>
      </c>
      <c r="P292" t="s">
        <v>44</v>
      </c>
      <c r="Q292" t="s">
        <v>45</v>
      </c>
      <c r="R292" t="s">
        <v>87</v>
      </c>
      <c r="S292" t="str">
        <f t="shared" si="37"/>
        <v>B</v>
      </c>
      <c r="T292" t="s">
        <v>86</v>
      </c>
      <c r="U292" t="s">
        <v>48</v>
      </c>
      <c r="W292" t="s">
        <v>49</v>
      </c>
      <c r="X292" t="s">
        <v>126</v>
      </c>
      <c r="Y292" t="str">
        <f t="shared" si="38"/>
        <v>Field Operations</v>
      </c>
      <c r="Z292" s="2">
        <v>33796</v>
      </c>
      <c r="AA292" t="s">
        <v>51</v>
      </c>
      <c r="AB292" t="s">
        <v>293</v>
      </c>
      <c r="AC292" t="s">
        <v>53</v>
      </c>
      <c r="AD292">
        <v>21090</v>
      </c>
      <c r="AE292" t="s">
        <v>176</v>
      </c>
      <c r="AF292" t="s">
        <v>116</v>
      </c>
      <c r="AG292" t="s">
        <v>56</v>
      </c>
      <c r="AH292">
        <v>2</v>
      </c>
      <c r="AI292">
        <v>3717</v>
      </c>
      <c r="AJ292" t="str">
        <f t="shared" si="39"/>
        <v>71</v>
      </c>
      <c r="AK292" s="2">
        <v>44927</v>
      </c>
      <c r="AL292">
        <v>4</v>
      </c>
      <c r="AM292">
        <v>1</v>
      </c>
      <c r="AN292">
        <v>3</v>
      </c>
      <c r="AO292" s="1">
        <v>44795</v>
      </c>
      <c r="AP292" t="s">
        <v>221</v>
      </c>
      <c r="AQ292" t="s">
        <v>76</v>
      </c>
      <c r="AR292" t="s">
        <v>130</v>
      </c>
      <c r="AS292" t="s">
        <v>2311</v>
      </c>
      <c r="AT292" t="s">
        <v>2312</v>
      </c>
      <c r="AU292">
        <v>3</v>
      </c>
      <c r="AV292">
        <v>363.02</v>
      </c>
    </row>
    <row r="293" spans="1:48" x14ac:dyDescent="0.35">
      <c r="A293" t="s">
        <v>272</v>
      </c>
      <c r="B293" t="str">
        <f t="shared" si="32"/>
        <v>D</v>
      </c>
      <c r="C293" t="s">
        <v>2313</v>
      </c>
      <c r="D293" t="str">
        <f t="shared" si="33"/>
        <v>Dalton Frazier</v>
      </c>
      <c r="E293" s="1">
        <v>44341</v>
      </c>
      <c r="F293" s="3">
        <f>YEAR(Table1[[#This Row],[StartDate]])</f>
        <v>2021</v>
      </c>
      <c r="G293" s="3">
        <f t="shared" si="34"/>
        <v>5</v>
      </c>
      <c r="H293" s="2">
        <f t="shared" ca="1" si="35"/>
        <v>46202</v>
      </c>
      <c r="I293" s="1">
        <v>44491</v>
      </c>
      <c r="J293" s="4">
        <f t="shared" ca="1" si="36"/>
        <v>5</v>
      </c>
      <c r="K293" s="4" t="str" cm="1">
        <f t="array" aca="1" ref="K293" ca="1">_xlfn.IFS(J293&lt;1, "New", J293&lt;3, _xleta.MID, J293&gt;=3, "Senior")</f>
        <v>Senior</v>
      </c>
      <c r="L293" t="s">
        <v>1167</v>
      </c>
      <c r="M293" t="s">
        <v>2314</v>
      </c>
      <c r="N293" t="s">
        <v>2315</v>
      </c>
      <c r="O293" t="s">
        <v>194</v>
      </c>
      <c r="P293" t="s">
        <v>1194</v>
      </c>
      <c r="Q293" t="s">
        <v>45</v>
      </c>
      <c r="R293" t="s">
        <v>46</v>
      </c>
      <c r="S293" t="str">
        <f t="shared" si="37"/>
        <v>C</v>
      </c>
      <c r="T293" t="s">
        <v>47</v>
      </c>
      <c r="U293" t="s">
        <v>248</v>
      </c>
      <c r="V293" t="s">
        <v>2316</v>
      </c>
      <c r="W293" t="s">
        <v>49</v>
      </c>
      <c r="X293" t="s">
        <v>126</v>
      </c>
      <c r="Y293" t="str">
        <f t="shared" si="38"/>
        <v>Field Operations</v>
      </c>
      <c r="Z293" t="s">
        <v>2317</v>
      </c>
      <c r="AA293" t="s">
        <v>51</v>
      </c>
      <c r="AB293" t="s">
        <v>128</v>
      </c>
      <c r="AC293" t="s">
        <v>53</v>
      </c>
      <c r="AD293">
        <v>52357</v>
      </c>
      <c r="AE293" t="s">
        <v>100</v>
      </c>
      <c r="AF293" t="s">
        <v>116</v>
      </c>
      <c r="AG293" t="s">
        <v>56</v>
      </c>
      <c r="AH293">
        <v>4</v>
      </c>
      <c r="AI293">
        <v>3718</v>
      </c>
      <c r="AJ293" t="str">
        <f t="shared" si="39"/>
        <v>71</v>
      </c>
      <c r="AK293" s="2">
        <v>44691</v>
      </c>
      <c r="AL293">
        <v>1</v>
      </c>
      <c r="AM293">
        <v>1</v>
      </c>
      <c r="AN293">
        <v>3</v>
      </c>
      <c r="AO293" s="1">
        <v>45048</v>
      </c>
      <c r="AP293" t="s">
        <v>221</v>
      </c>
      <c r="AQ293" t="s">
        <v>59</v>
      </c>
      <c r="AR293" t="s">
        <v>104</v>
      </c>
      <c r="AS293" t="s">
        <v>2318</v>
      </c>
      <c r="AT293" t="s">
        <v>2319</v>
      </c>
      <c r="AU293">
        <v>2</v>
      </c>
      <c r="AV293">
        <v>325.7</v>
      </c>
    </row>
    <row r="294" spans="1:48" x14ac:dyDescent="0.35">
      <c r="A294" t="s">
        <v>2320</v>
      </c>
      <c r="B294" t="str">
        <f t="shared" si="32"/>
        <v>C</v>
      </c>
      <c r="C294" t="s">
        <v>1888</v>
      </c>
      <c r="D294" t="str">
        <f t="shared" si="33"/>
        <v>Cannon Hester</v>
      </c>
      <c r="E294" s="1">
        <v>44764</v>
      </c>
      <c r="F294" s="3">
        <f>YEAR(Table1[[#This Row],[StartDate]])</f>
        <v>2022</v>
      </c>
      <c r="G294" s="3">
        <f t="shared" si="34"/>
        <v>7</v>
      </c>
      <c r="H294" s="2">
        <f t="shared" ca="1" si="35"/>
        <v>46202</v>
      </c>
      <c r="J294">
        <f t="shared" ca="1" si="36"/>
        <v>3</v>
      </c>
      <c r="K294" t="str" cm="1">
        <f t="array" aca="1" ref="K294" ca="1">_xlfn.IFS(J294&lt;1, "New", J294&lt;3, _xleta.MID, J294&gt;=3, "Senior")</f>
        <v>Senior</v>
      </c>
      <c r="L294" t="s">
        <v>1167</v>
      </c>
      <c r="M294" t="s">
        <v>2321</v>
      </c>
      <c r="N294" t="s">
        <v>2322</v>
      </c>
      <c r="O294" t="s">
        <v>111</v>
      </c>
      <c r="P294" t="s">
        <v>44</v>
      </c>
      <c r="Q294" t="s">
        <v>45</v>
      </c>
      <c r="R294" t="s">
        <v>87</v>
      </c>
      <c r="S294" t="str">
        <f t="shared" si="37"/>
        <v>B</v>
      </c>
      <c r="T294" t="s">
        <v>86</v>
      </c>
      <c r="U294" t="s">
        <v>48</v>
      </c>
      <c r="W294" t="s">
        <v>49</v>
      </c>
      <c r="X294" t="s">
        <v>1271</v>
      </c>
      <c r="Y294" t="str">
        <f t="shared" si="38"/>
        <v>Underground</v>
      </c>
      <c r="Z294" s="2">
        <v>17386</v>
      </c>
      <c r="AA294" t="s">
        <v>51</v>
      </c>
      <c r="AB294" t="s">
        <v>115</v>
      </c>
      <c r="AC294" t="s">
        <v>53</v>
      </c>
      <c r="AD294">
        <v>47989</v>
      </c>
      <c r="AE294" t="s">
        <v>74</v>
      </c>
      <c r="AF294" t="s">
        <v>143</v>
      </c>
      <c r="AG294" t="s">
        <v>56</v>
      </c>
      <c r="AH294">
        <v>3</v>
      </c>
      <c r="AI294">
        <v>3719</v>
      </c>
      <c r="AJ294" t="str">
        <f t="shared" si="39"/>
        <v>71</v>
      </c>
      <c r="AK294" t="s">
        <v>935</v>
      </c>
      <c r="AL294">
        <v>1</v>
      </c>
      <c r="AM294">
        <v>2</v>
      </c>
      <c r="AN294">
        <v>1</v>
      </c>
      <c r="AO294" s="1">
        <v>44842</v>
      </c>
      <c r="AP294" t="s">
        <v>103</v>
      </c>
      <c r="AQ294" t="s">
        <v>59</v>
      </c>
      <c r="AR294" t="s">
        <v>77</v>
      </c>
      <c r="AS294" t="s">
        <v>2323</v>
      </c>
      <c r="AT294" t="s">
        <v>2324</v>
      </c>
      <c r="AU294">
        <v>3</v>
      </c>
      <c r="AV294">
        <v>727.75</v>
      </c>
    </row>
    <row r="295" spans="1:48" x14ac:dyDescent="0.35">
      <c r="A295" t="s">
        <v>2325</v>
      </c>
      <c r="B295" t="str">
        <f t="shared" si="32"/>
        <v>C</v>
      </c>
      <c r="C295" t="s">
        <v>2326</v>
      </c>
      <c r="D295" t="str">
        <f t="shared" si="33"/>
        <v>Crystal Brandt</v>
      </c>
      <c r="E295" s="1">
        <v>43608</v>
      </c>
      <c r="F295" s="3">
        <f>YEAR(Table1[[#This Row],[StartDate]])</f>
        <v>2019</v>
      </c>
      <c r="G295" s="3">
        <f t="shared" si="34"/>
        <v>5</v>
      </c>
      <c r="H295" s="2">
        <f t="shared" ca="1" si="35"/>
        <v>46202</v>
      </c>
      <c r="I295" s="1">
        <v>44086</v>
      </c>
      <c r="J295" s="4">
        <f t="shared" ca="1" si="36"/>
        <v>7</v>
      </c>
      <c r="K295" s="4" t="str" cm="1">
        <f t="array" aca="1" ref="K295" ca="1">_xlfn.IFS(J295&lt;1, "New", J295&lt;3, _xleta.MID, J295&gt;=3, "Senior")</f>
        <v>Senior</v>
      </c>
      <c r="L295" t="s">
        <v>1167</v>
      </c>
      <c r="M295" t="s">
        <v>2327</v>
      </c>
      <c r="N295" t="s">
        <v>2328</v>
      </c>
      <c r="O295" t="s">
        <v>237</v>
      </c>
      <c r="P295" t="s">
        <v>44</v>
      </c>
      <c r="Q295" t="s">
        <v>69</v>
      </c>
      <c r="R295" t="s">
        <v>87</v>
      </c>
      <c r="S295" t="str">
        <f t="shared" si="37"/>
        <v>B</v>
      </c>
      <c r="T295" t="s">
        <v>86</v>
      </c>
      <c r="U295" t="s">
        <v>174</v>
      </c>
      <c r="V295" t="s">
        <v>2329</v>
      </c>
      <c r="W295" t="s">
        <v>49</v>
      </c>
      <c r="X295" t="s">
        <v>126</v>
      </c>
      <c r="Y295" t="str">
        <f t="shared" si="38"/>
        <v>Field Operations</v>
      </c>
      <c r="Z295" t="s">
        <v>2330</v>
      </c>
      <c r="AA295" t="s">
        <v>51</v>
      </c>
      <c r="AB295" t="s">
        <v>115</v>
      </c>
      <c r="AC295" t="s">
        <v>53</v>
      </c>
      <c r="AD295">
        <v>31486</v>
      </c>
      <c r="AE295" t="s">
        <v>54</v>
      </c>
      <c r="AF295" t="s">
        <v>101</v>
      </c>
      <c r="AG295" t="s">
        <v>56</v>
      </c>
      <c r="AH295">
        <v>3</v>
      </c>
      <c r="AI295">
        <v>3720</v>
      </c>
      <c r="AJ295" t="str">
        <f t="shared" si="39"/>
        <v>72</v>
      </c>
      <c r="AK295" t="s">
        <v>1734</v>
      </c>
      <c r="AL295">
        <v>2</v>
      </c>
      <c r="AM295">
        <v>1</v>
      </c>
      <c r="AN295">
        <v>5</v>
      </c>
      <c r="AO295" s="1">
        <v>44827</v>
      </c>
      <c r="AP295" t="s">
        <v>103</v>
      </c>
      <c r="AQ295" t="s">
        <v>59</v>
      </c>
      <c r="AR295" t="s">
        <v>130</v>
      </c>
      <c r="AS295" t="s">
        <v>2331</v>
      </c>
      <c r="AT295" t="s">
        <v>2332</v>
      </c>
      <c r="AU295">
        <v>2</v>
      </c>
      <c r="AV295">
        <v>845.21</v>
      </c>
    </row>
    <row r="296" spans="1:48" x14ac:dyDescent="0.35">
      <c r="A296" t="s">
        <v>2333</v>
      </c>
      <c r="B296" t="str">
        <f t="shared" si="32"/>
        <v>J</v>
      </c>
      <c r="C296" t="s">
        <v>2334</v>
      </c>
      <c r="D296" t="str">
        <f t="shared" si="33"/>
        <v>Johnny Goodman</v>
      </c>
      <c r="E296" s="1">
        <v>43873</v>
      </c>
      <c r="F296" s="3">
        <f>YEAR(Table1[[#This Row],[StartDate]])</f>
        <v>2020</v>
      </c>
      <c r="G296" s="3">
        <f t="shared" si="34"/>
        <v>2</v>
      </c>
      <c r="H296" s="2">
        <f t="shared" ca="1" si="35"/>
        <v>46202</v>
      </c>
      <c r="I296" s="1">
        <v>43928</v>
      </c>
      <c r="J296" s="4">
        <f t="shared" ca="1" si="36"/>
        <v>6</v>
      </c>
      <c r="K296" s="4" t="str" cm="1">
        <f t="array" aca="1" ref="K296" ca="1">_xlfn.IFS(J296&lt;1, "New", J296&lt;3, _xleta.MID, J296&gt;=3, "Senior")</f>
        <v>Senior</v>
      </c>
      <c r="L296" t="s">
        <v>40</v>
      </c>
      <c r="M296" t="s">
        <v>2335</v>
      </c>
      <c r="N296" t="s">
        <v>2336</v>
      </c>
      <c r="O296" t="s">
        <v>163</v>
      </c>
      <c r="P296" t="s">
        <v>44</v>
      </c>
      <c r="Q296" t="s">
        <v>86</v>
      </c>
      <c r="R296" t="s">
        <v>87</v>
      </c>
      <c r="S296" t="str">
        <f t="shared" si="37"/>
        <v>B</v>
      </c>
      <c r="T296" t="s">
        <v>86</v>
      </c>
      <c r="U296" t="s">
        <v>174</v>
      </c>
      <c r="V296" t="s">
        <v>2337</v>
      </c>
      <c r="W296" t="s">
        <v>49</v>
      </c>
      <c r="X296" t="s">
        <v>335</v>
      </c>
      <c r="Y296" t="str">
        <f t="shared" si="38"/>
        <v>Fielders</v>
      </c>
      <c r="Z296" t="s">
        <v>2338</v>
      </c>
      <c r="AA296" t="s">
        <v>51</v>
      </c>
      <c r="AB296" t="s">
        <v>155</v>
      </c>
      <c r="AC296" t="s">
        <v>73</v>
      </c>
      <c r="AD296">
        <v>24794</v>
      </c>
      <c r="AE296" t="s">
        <v>129</v>
      </c>
      <c r="AF296" t="s">
        <v>55</v>
      </c>
      <c r="AG296" t="s">
        <v>56</v>
      </c>
      <c r="AH296">
        <v>2</v>
      </c>
      <c r="AI296">
        <v>3721</v>
      </c>
      <c r="AJ296" t="str">
        <f t="shared" si="39"/>
        <v>72</v>
      </c>
      <c r="AK296" s="2">
        <v>45109</v>
      </c>
      <c r="AL296">
        <v>5</v>
      </c>
      <c r="AM296">
        <v>4</v>
      </c>
      <c r="AN296">
        <v>5</v>
      </c>
      <c r="AO296" s="1">
        <v>44917</v>
      </c>
      <c r="AP296" t="s">
        <v>118</v>
      </c>
      <c r="AQ296" t="s">
        <v>76</v>
      </c>
      <c r="AR296" t="s">
        <v>77</v>
      </c>
      <c r="AS296" t="s">
        <v>2339</v>
      </c>
      <c r="AT296" t="s">
        <v>2340</v>
      </c>
      <c r="AU296">
        <v>4</v>
      </c>
      <c r="AV296">
        <v>327.82</v>
      </c>
    </row>
    <row r="297" spans="1:48" x14ac:dyDescent="0.35">
      <c r="A297" t="s">
        <v>2341</v>
      </c>
      <c r="B297" t="str">
        <f t="shared" si="32"/>
        <v>N</v>
      </c>
      <c r="C297" t="s">
        <v>2342</v>
      </c>
      <c r="D297" t="str">
        <f t="shared" si="33"/>
        <v>Nehemiah Hancock</v>
      </c>
      <c r="E297" s="1">
        <v>43877</v>
      </c>
      <c r="F297" s="3">
        <f>YEAR(Table1[[#This Row],[StartDate]])</f>
        <v>2020</v>
      </c>
      <c r="G297" s="3">
        <f t="shared" si="34"/>
        <v>2</v>
      </c>
      <c r="H297" s="2">
        <f t="shared" ca="1" si="35"/>
        <v>46202</v>
      </c>
      <c r="I297" s="1">
        <v>44570</v>
      </c>
      <c r="J297" s="4">
        <f t="shared" ca="1" si="36"/>
        <v>6</v>
      </c>
      <c r="K297" s="4" t="str" cm="1">
        <f t="array" aca="1" ref="K297" ca="1">_xlfn.IFS(J297&lt;1, "New", J297&lt;3, _xleta.MID, J297&gt;=3, "Senior")</f>
        <v>Senior</v>
      </c>
      <c r="L297" t="s">
        <v>40</v>
      </c>
      <c r="M297" t="s">
        <v>2343</v>
      </c>
      <c r="N297" t="s">
        <v>2344</v>
      </c>
      <c r="O297" t="s">
        <v>85</v>
      </c>
      <c r="P297" t="s">
        <v>1194</v>
      </c>
      <c r="Q297" t="s">
        <v>69</v>
      </c>
      <c r="R297" t="s">
        <v>87</v>
      </c>
      <c r="S297" t="str">
        <f t="shared" si="37"/>
        <v>B</v>
      </c>
      <c r="T297" t="s">
        <v>86</v>
      </c>
      <c r="U297" t="s">
        <v>138</v>
      </c>
      <c r="V297" t="s">
        <v>2345</v>
      </c>
      <c r="W297" t="s">
        <v>49</v>
      </c>
      <c r="X297" t="s">
        <v>126</v>
      </c>
      <c r="Y297" t="str">
        <f t="shared" si="38"/>
        <v>Field Operations</v>
      </c>
      <c r="Z297" t="s">
        <v>2346</v>
      </c>
      <c r="AA297" t="s">
        <v>51</v>
      </c>
      <c r="AB297" t="s">
        <v>115</v>
      </c>
      <c r="AC297" t="s">
        <v>73</v>
      </c>
      <c r="AD297">
        <v>80316</v>
      </c>
      <c r="AE297" t="s">
        <v>54</v>
      </c>
      <c r="AF297" t="s">
        <v>116</v>
      </c>
      <c r="AG297" t="s">
        <v>56</v>
      </c>
      <c r="AH297">
        <v>2</v>
      </c>
      <c r="AI297">
        <v>3722</v>
      </c>
      <c r="AJ297" t="str">
        <f t="shared" si="39"/>
        <v>72</v>
      </c>
      <c r="AK297" s="2">
        <v>44932</v>
      </c>
      <c r="AL297">
        <v>1</v>
      </c>
      <c r="AM297">
        <v>5</v>
      </c>
      <c r="AN297">
        <v>5</v>
      </c>
      <c r="AO297" s="1">
        <v>44941</v>
      </c>
      <c r="AP297" t="s">
        <v>221</v>
      </c>
      <c r="AQ297" t="s">
        <v>59</v>
      </c>
      <c r="AR297" t="s">
        <v>130</v>
      </c>
      <c r="AS297" t="s">
        <v>2347</v>
      </c>
      <c r="AT297" t="s">
        <v>2348</v>
      </c>
      <c r="AU297">
        <v>1</v>
      </c>
      <c r="AV297">
        <v>512.54999999999995</v>
      </c>
    </row>
    <row r="298" spans="1:48" x14ac:dyDescent="0.35">
      <c r="A298" t="s">
        <v>2349</v>
      </c>
      <c r="B298" t="str">
        <f t="shared" si="32"/>
        <v>E</v>
      </c>
      <c r="C298" t="s">
        <v>2350</v>
      </c>
      <c r="D298" t="str">
        <f t="shared" si="33"/>
        <v>Elliana Villanueva</v>
      </c>
      <c r="E298" s="1">
        <v>44680</v>
      </c>
      <c r="F298" s="3">
        <f>YEAR(Table1[[#This Row],[StartDate]])</f>
        <v>2022</v>
      </c>
      <c r="G298" s="3">
        <f t="shared" si="34"/>
        <v>4</v>
      </c>
      <c r="H298" s="2">
        <f t="shared" ca="1" si="35"/>
        <v>46202</v>
      </c>
      <c r="I298" s="1">
        <v>44758</v>
      </c>
      <c r="J298" s="4">
        <f t="shared" ca="1" si="36"/>
        <v>4</v>
      </c>
      <c r="K298" s="4" t="str" cm="1">
        <f t="array" aca="1" ref="K298" ca="1">_xlfn.IFS(J298&lt;1, "New", J298&lt;3, _xleta.MID, J298&gt;=3, "Senior")</f>
        <v>Senior</v>
      </c>
      <c r="L298" t="s">
        <v>40</v>
      </c>
      <c r="M298" t="s">
        <v>2351</v>
      </c>
      <c r="N298" t="s">
        <v>2352</v>
      </c>
      <c r="O298" t="s">
        <v>125</v>
      </c>
      <c r="P298" t="s">
        <v>1194</v>
      </c>
      <c r="Q298" t="s">
        <v>86</v>
      </c>
      <c r="R298" t="s">
        <v>68</v>
      </c>
      <c r="S298" t="str">
        <f t="shared" si="37"/>
        <v>A</v>
      </c>
      <c r="T298" t="s">
        <v>47</v>
      </c>
      <c r="U298" t="s">
        <v>195</v>
      </c>
      <c r="V298" t="s">
        <v>2353</v>
      </c>
      <c r="W298" t="s">
        <v>49</v>
      </c>
      <c r="X298" t="s">
        <v>459</v>
      </c>
      <c r="Y298" t="str">
        <f t="shared" si="38"/>
        <v>Wireline Construction</v>
      </c>
      <c r="Z298" t="s">
        <v>2354</v>
      </c>
      <c r="AA298" t="s">
        <v>51</v>
      </c>
      <c r="AB298" t="s">
        <v>115</v>
      </c>
      <c r="AC298" t="s">
        <v>73</v>
      </c>
      <c r="AD298">
        <v>46742</v>
      </c>
      <c r="AE298" t="s">
        <v>176</v>
      </c>
      <c r="AF298" t="s">
        <v>116</v>
      </c>
      <c r="AG298" t="s">
        <v>56</v>
      </c>
      <c r="AH298">
        <v>3</v>
      </c>
      <c r="AI298">
        <v>3723</v>
      </c>
      <c r="AJ298" t="str">
        <f t="shared" si="39"/>
        <v>72</v>
      </c>
      <c r="AK298" t="s">
        <v>1771</v>
      </c>
      <c r="AL298">
        <v>2</v>
      </c>
      <c r="AM298">
        <v>1</v>
      </c>
      <c r="AN298">
        <v>4</v>
      </c>
      <c r="AO298" s="1">
        <v>44810</v>
      </c>
      <c r="AP298" t="s">
        <v>221</v>
      </c>
      <c r="AQ298" t="s">
        <v>59</v>
      </c>
      <c r="AR298" t="s">
        <v>104</v>
      </c>
      <c r="AS298" t="s">
        <v>2355</v>
      </c>
      <c r="AT298" t="s">
        <v>2356</v>
      </c>
      <c r="AU298">
        <v>1</v>
      </c>
      <c r="AV298">
        <v>457.17</v>
      </c>
    </row>
    <row r="299" spans="1:48" x14ac:dyDescent="0.35">
      <c r="A299" t="s">
        <v>2357</v>
      </c>
      <c r="B299" t="str">
        <f t="shared" si="32"/>
        <v>E</v>
      </c>
      <c r="C299" t="s">
        <v>2358</v>
      </c>
      <c r="D299" t="str">
        <f t="shared" si="33"/>
        <v>Essence Schwartz</v>
      </c>
      <c r="E299" s="1">
        <v>43748</v>
      </c>
      <c r="F299" s="3">
        <f>YEAR(Table1[[#This Row],[StartDate]])</f>
        <v>2019</v>
      </c>
      <c r="G299" s="3">
        <f t="shared" si="34"/>
        <v>10</v>
      </c>
      <c r="H299" s="2">
        <f t="shared" ca="1" si="35"/>
        <v>46202</v>
      </c>
      <c r="I299" s="1">
        <v>44499</v>
      </c>
      <c r="J299" s="4">
        <f t="shared" ca="1" si="36"/>
        <v>6</v>
      </c>
      <c r="K299" s="4" t="str" cm="1">
        <f t="array" aca="1" ref="K299" ca="1">_xlfn.IFS(J299&lt;1, "New", J299&lt;3, _xleta.MID, J299&gt;=3, "Senior")</f>
        <v>Senior</v>
      </c>
      <c r="L299" t="s">
        <v>40</v>
      </c>
      <c r="M299" t="s">
        <v>2359</v>
      </c>
      <c r="N299" t="s">
        <v>2360</v>
      </c>
      <c r="O299" t="s">
        <v>43</v>
      </c>
      <c r="P299" t="s">
        <v>1194</v>
      </c>
      <c r="Q299" t="s">
        <v>69</v>
      </c>
      <c r="R299" t="s">
        <v>46</v>
      </c>
      <c r="S299" t="str">
        <f t="shared" si="37"/>
        <v>C</v>
      </c>
      <c r="T299" t="s">
        <v>47</v>
      </c>
      <c r="U299" t="s">
        <v>195</v>
      </c>
      <c r="V299" t="s">
        <v>2361</v>
      </c>
      <c r="W299" t="s">
        <v>49</v>
      </c>
      <c r="X299" t="s">
        <v>126</v>
      </c>
      <c r="Y299" t="str">
        <f t="shared" si="38"/>
        <v>Field Operations</v>
      </c>
      <c r="Z299" t="s">
        <v>2362</v>
      </c>
      <c r="AA299" t="s">
        <v>51</v>
      </c>
      <c r="AB299" t="s">
        <v>115</v>
      </c>
      <c r="AC299" t="s">
        <v>73</v>
      </c>
      <c r="AD299">
        <v>30194</v>
      </c>
      <c r="AE299" t="s">
        <v>176</v>
      </c>
      <c r="AF299" t="s">
        <v>143</v>
      </c>
      <c r="AG299" t="s">
        <v>56</v>
      </c>
      <c r="AH299">
        <v>4</v>
      </c>
      <c r="AI299">
        <v>3724</v>
      </c>
      <c r="AJ299" t="str">
        <f t="shared" si="39"/>
        <v>72</v>
      </c>
      <c r="AK299" s="2">
        <v>45018</v>
      </c>
      <c r="AL299">
        <v>1</v>
      </c>
      <c r="AM299">
        <v>2</v>
      </c>
      <c r="AN299">
        <v>5</v>
      </c>
      <c r="AO299" s="1">
        <v>45105</v>
      </c>
      <c r="AP299" t="s">
        <v>221</v>
      </c>
      <c r="AQ299" t="s">
        <v>59</v>
      </c>
      <c r="AR299" t="s">
        <v>77</v>
      </c>
      <c r="AS299" t="s">
        <v>2363</v>
      </c>
      <c r="AT299" t="s">
        <v>2364</v>
      </c>
      <c r="AU299">
        <v>4</v>
      </c>
      <c r="AV299">
        <v>573.33000000000004</v>
      </c>
    </row>
    <row r="300" spans="1:48" x14ac:dyDescent="0.35">
      <c r="A300" t="s">
        <v>2365</v>
      </c>
      <c r="B300" t="str">
        <f t="shared" si="32"/>
        <v>R</v>
      </c>
      <c r="C300" t="s">
        <v>2366</v>
      </c>
      <c r="D300" t="str">
        <f t="shared" si="33"/>
        <v>Ryker Cox</v>
      </c>
      <c r="E300" s="1">
        <v>43562</v>
      </c>
      <c r="F300" s="3">
        <f>YEAR(Table1[[#This Row],[StartDate]])</f>
        <v>2019</v>
      </c>
      <c r="G300" s="3">
        <f t="shared" si="34"/>
        <v>4</v>
      </c>
      <c r="H300" s="2">
        <f t="shared" ca="1" si="35"/>
        <v>46202</v>
      </c>
      <c r="I300" s="1">
        <v>45116</v>
      </c>
      <c r="J300" s="4">
        <f t="shared" ca="1" si="36"/>
        <v>7</v>
      </c>
      <c r="K300" s="4" t="str" cm="1">
        <f t="array" aca="1" ref="K300" ca="1">_xlfn.IFS(J300&lt;1, "New", J300&lt;3, _xleta.MID, J300&gt;=3, "Senior")</f>
        <v>Senior</v>
      </c>
      <c r="L300" t="s">
        <v>40</v>
      </c>
      <c r="M300" t="s">
        <v>2367</v>
      </c>
      <c r="N300" t="s">
        <v>2368</v>
      </c>
      <c r="O300" t="s">
        <v>184</v>
      </c>
      <c r="P300" t="s">
        <v>44</v>
      </c>
      <c r="Q300" t="s">
        <v>45</v>
      </c>
      <c r="R300" t="s">
        <v>87</v>
      </c>
      <c r="S300" t="str">
        <f t="shared" si="37"/>
        <v>B</v>
      </c>
      <c r="T300" t="s">
        <v>69</v>
      </c>
      <c r="U300" t="s">
        <v>248</v>
      </c>
      <c r="V300" t="s">
        <v>2369</v>
      </c>
      <c r="W300" t="s">
        <v>49</v>
      </c>
      <c r="X300" t="s">
        <v>70</v>
      </c>
      <c r="Y300" t="str">
        <f t="shared" si="38"/>
        <v>Aerial</v>
      </c>
      <c r="Z300" t="s">
        <v>2370</v>
      </c>
      <c r="AA300" t="s">
        <v>51</v>
      </c>
      <c r="AB300" t="s">
        <v>230</v>
      </c>
      <c r="AC300" t="s">
        <v>73</v>
      </c>
      <c r="AD300">
        <v>36808</v>
      </c>
      <c r="AE300" t="s">
        <v>176</v>
      </c>
      <c r="AF300" t="s">
        <v>55</v>
      </c>
      <c r="AG300" t="s">
        <v>56</v>
      </c>
      <c r="AH300">
        <v>1</v>
      </c>
      <c r="AI300">
        <v>3725</v>
      </c>
      <c r="AJ300" t="str">
        <f t="shared" si="39"/>
        <v>72</v>
      </c>
      <c r="AK300" t="s">
        <v>2371</v>
      </c>
      <c r="AL300">
        <v>4</v>
      </c>
      <c r="AM300">
        <v>3</v>
      </c>
      <c r="AN300">
        <v>3</v>
      </c>
      <c r="AO300" s="1">
        <v>45069</v>
      </c>
      <c r="AP300" t="s">
        <v>75</v>
      </c>
      <c r="AQ300" t="s">
        <v>76</v>
      </c>
      <c r="AR300" t="s">
        <v>60</v>
      </c>
      <c r="AS300" t="s">
        <v>2372</v>
      </c>
      <c r="AT300" t="s">
        <v>2373</v>
      </c>
      <c r="AU300">
        <v>3</v>
      </c>
      <c r="AV300">
        <v>135.18</v>
      </c>
    </row>
    <row r="301" spans="1:48" x14ac:dyDescent="0.35">
      <c r="A301" t="s">
        <v>2374</v>
      </c>
      <c r="B301" t="str">
        <f t="shared" si="32"/>
        <v>A</v>
      </c>
      <c r="C301" t="s">
        <v>2375</v>
      </c>
      <c r="D301" t="str">
        <f t="shared" si="33"/>
        <v>Averi Stevenson</v>
      </c>
      <c r="E301" s="1">
        <v>44025</v>
      </c>
      <c r="F301" s="3">
        <f>YEAR(Table1[[#This Row],[StartDate]])</f>
        <v>2020</v>
      </c>
      <c r="G301" s="3">
        <f t="shared" si="34"/>
        <v>7</v>
      </c>
      <c r="H301" s="2">
        <f t="shared" ca="1" si="35"/>
        <v>46202</v>
      </c>
      <c r="I301" s="1">
        <v>44457</v>
      </c>
      <c r="J301" s="4">
        <f t="shared" ca="1" si="36"/>
        <v>5</v>
      </c>
      <c r="K301" s="4" t="str" cm="1">
        <f t="array" aca="1" ref="K301" ca="1">_xlfn.IFS(J301&lt;1, "New", J301&lt;3, _xleta.MID, J301&gt;=3, "Senior")</f>
        <v>Senior</v>
      </c>
      <c r="L301" t="s">
        <v>40</v>
      </c>
      <c r="M301" t="s">
        <v>2376</v>
      </c>
      <c r="N301" t="s">
        <v>2377</v>
      </c>
      <c r="O301" t="s">
        <v>67</v>
      </c>
      <c r="P301" t="s">
        <v>44</v>
      </c>
      <c r="Q301" t="s">
        <v>45</v>
      </c>
      <c r="R301" t="s">
        <v>68</v>
      </c>
      <c r="S301" t="str">
        <f t="shared" si="37"/>
        <v>A</v>
      </c>
      <c r="T301" t="s">
        <v>86</v>
      </c>
      <c r="U301" t="s">
        <v>248</v>
      </c>
      <c r="V301" t="s">
        <v>2378</v>
      </c>
      <c r="W301" t="s">
        <v>49</v>
      </c>
      <c r="X301" t="s">
        <v>112</v>
      </c>
      <c r="Y301" t="str">
        <f t="shared" si="38"/>
        <v>General - Con</v>
      </c>
      <c r="Z301" t="s">
        <v>2379</v>
      </c>
      <c r="AA301" t="s">
        <v>51</v>
      </c>
      <c r="AB301" t="s">
        <v>230</v>
      </c>
      <c r="AC301" t="s">
        <v>53</v>
      </c>
      <c r="AD301">
        <v>36688</v>
      </c>
      <c r="AE301" t="s">
        <v>100</v>
      </c>
      <c r="AF301" t="s">
        <v>116</v>
      </c>
      <c r="AG301" t="s">
        <v>56</v>
      </c>
      <c r="AH301">
        <v>4</v>
      </c>
      <c r="AI301">
        <v>3726</v>
      </c>
      <c r="AJ301" t="str">
        <f t="shared" si="39"/>
        <v>72</v>
      </c>
      <c r="AK301" s="2">
        <v>44571</v>
      </c>
      <c r="AL301">
        <v>1</v>
      </c>
      <c r="AM301">
        <v>4</v>
      </c>
      <c r="AN301">
        <v>1</v>
      </c>
      <c r="AO301" s="1">
        <v>44939</v>
      </c>
      <c r="AP301" t="s">
        <v>221</v>
      </c>
      <c r="AQ301" t="s">
        <v>76</v>
      </c>
      <c r="AR301" t="s">
        <v>60</v>
      </c>
      <c r="AS301" t="s">
        <v>2380</v>
      </c>
      <c r="AT301" t="s">
        <v>2381</v>
      </c>
      <c r="AU301">
        <v>3</v>
      </c>
      <c r="AV301">
        <v>911.12</v>
      </c>
    </row>
    <row r="302" spans="1:48" x14ac:dyDescent="0.35">
      <c r="A302" t="s">
        <v>2382</v>
      </c>
      <c r="B302" t="str">
        <f t="shared" si="32"/>
        <v>K</v>
      </c>
      <c r="C302" t="s">
        <v>2383</v>
      </c>
      <c r="D302" t="str">
        <f t="shared" si="33"/>
        <v>Katherine Russo</v>
      </c>
      <c r="E302" s="1">
        <v>44434</v>
      </c>
      <c r="F302" s="3">
        <f>YEAR(Table1[[#This Row],[StartDate]])</f>
        <v>2021</v>
      </c>
      <c r="G302" s="3">
        <f t="shared" si="34"/>
        <v>8</v>
      </c>
      <c r="H302" s="2">
        <f t="shared" ca="1" si="35"/>
        <v>46202</v>
      </c>
      <c r="J302">
        <f t="shared" ca="1" si="36"/>
        <v>4</v>
      </c>
      <c r="K302" t="str" cm="1">
        <f t="array" aca="1" ref="K302" ca="1">_xlfn.IFS(J302&lt;1, "New", J302&lt;3, _xleta.MID, J302&gt;=3, "Senior")</f>
        <v>Senior</v>
      </c>
      <c r="L302" t="s">
        <v>40</v>
      </c>
      <c r="M302" t="s">
        <v>2384</v>
      </c>
      <c r="N302" t="s">
        <v>2385</v>
      </c>
      <c r="O302" t="s">
        <v>194</v>
      </c>
      <c r="P302" t="s">
        <v>44</v>
      </c>
      <c r="Q302" t="s">
        <v>69</v>
      </c>
      <c r="R302" t="s">
        <v>46</v>
      </c>
      <c r="S302" t="str">
        <f t="shared" si="37"/>
        <v>C</v>
      </c>
      <c r="T302" t="s">
        <v>47</v>
      </c>
      <c r="U302" t="s">
        <v>48</v>
      </c>
      <c r="W302" t="s">
        <v>49</v>
      </c>
      <c r="X302" t="s">
        <v>126</v>
      </c>
      <c r="Y302" t="str">
        <f t="shared" si="38"/>
        <v>Field Operations</v>
      </c>
      <c r="Z302" t="s">
        <v>2386</v>
      </c>
      <c r="AA302" t="s">
        <v>51</v>
      </c>
      <c r="AB302" t="s">
        <v>5</v>
      </c>
      <c r="AC302" t="s">
        <v>53</v>
      </c>
      <c r="AD302">
        <v>37883</v>
      </c>
      <c r="AE302" t="s">
        <v>100</v>
      </c>
      <c r="AF302" t="s">
        <v>143</v>
      </c>
      <c r="AG302" t="s">
        <v>56</v>
      </c>
      <c r="AH302">
        <v>3</v>
      </c>
      <c r="AI302">
        <v>3727</v>
      </c>
      <c r="AJ302" t="str">
        <f t="shared" si="39"/>
        <v>72</v>
      </c>
      <c r="AK302" s="2">
        <v>44875</v>
      </c>
      <c r="AL302">
        <v>1</v>
      </c>
      <c r="AM302">
        <v>2</v>
      </c>
      <c r="AN302">
        <v>5</v>
      </c>
      <c r="AO302" s="1">
        <v>45048</v>
      </c>
      <c r="AP302" t="s">
        <v>103</v>
      </c>
      <c r="AQ302" t="s">
        <v>59</v>
      </c>
      <c r="AR302" t="s">
        <v>77</v>
      </c>
      <c r="AS302" t="s">
        <v>2387</v>
      </c>
      <c r="AT302" t="s">
        <v>2388</v>
      </c>
      <c r="AU302">
        <v>5</v>
      </c>
      <c r="AV302">
        <v>693.8</v>
      </c>
    </row>
    <row r="303" spans="1:48" x14ac:dyDescent="0.35">
      <c r="A303" t="s">
        <v>2389</v>
      </c>
      <c r="B303" t="str">
        <f t="shared" si="32"/>
        <v>A</v>
      </c>
      <c r="C303" t="s">
        <v>2390</v>
      </c>
      <c r="D303" t="str">
        <f t="shared" si="33"/>
        <v>Aydan Robbins</v>
      </c>
      <c r="E303" s="1">
        <v>44553</v>
      </c>
      <c r="F303" s="3">
        <f>YEAR(Table1[[#This Row],[StartDate]])</f>
        <v>2021</v>
      </c>
      <c r="G303" s="3">
        <f t="shared" si="34"/>
        <v>12</v>
      </c>
      <c r="H303" s="2">
        <f t="shared" ca="1" si="35"/>
        <v>46202</v>
      </c>
      <c r="J303">
        <f t="shared" ca="1" si="36"/>
        <v>4</v>
      </c>
      <c r="K303" t="str" cm="1">
        <f t="array" aca="1" ref="K303" ca="1">_xlfn.IFS(J303&lt;1, "New", J303&lt;3, _xleta.MID, J303&gt;=3, "Senior")</f>
        <v>Senior</v>
      </c>
      <c r="L303" t="s">
        <v>40</v>
      </c>
      <c r="M303" t="s">
        <v>2391</v>
      </c>
      <c r="N303" t="s">
        <v>2392</v>
      </c>
      <c r="O303" t="s">
        <v>111</v>
      </c>
      <c r="P303" t="s">
        <v>44</v>
      </c>
      <c r="Q303" t="s">
        <v>45</v>
      </c>
      <c r="R303" t="s">
        <v>68</v>
      </c>
      <c r="S303" t="str">
        <f t="shared" si="37"/>
        <v>A</v>
      </c>
      <c r="T303" t="s">
        <v>69</v>
      </c>
      <c r="U303" t="s">
        <v>48</v>
      </c>
      <c r="W303" t="s">
        <v>49</v>
      </c>
      <c r="X303" t="s">
        <v>206</v>
      </c>
      <c r="Y303" t="str">
        <f t="shared" si="38"/>
        <v>Splicing</v>
      </c>
      <c r="Z303" s="2">
        <v>24655</v>
      </c>
      <c r="AA303" t="s">
        <v>51</v>
      </c>
      <c r="AB303" t="s">
        <v>115</v>
      </c>
      <c r="AC303" t="s">
        <v>73</v>
      </c>
      <c r="AD303">
        <v>39843</v>
      </c>
      <c r="AE303" t="s">
        <v>74</v>
      </c>
      <c r="AF303" t="s">
        <v>143</v>
      </c>
      <c r="AG303" t="s">
        <v>56</v>
      </c>
      <c r="AH303">
        <v>5</v>
      </c>
      <c r="AI303">
        <v>3728</v>
      </c>
      <c r="AJ303" t="str">
        <f t="shared" si="39"/>
        <v>72</v>
      </c>
      <c r="AK303" t="s">
        <v>2393</v>
      </c>
      <c r="AL303">
        <v>5</v>
      </c>
      <c r="AM303">
        <v>1</v>
      </c>
      <c r="AN303">
        <v>2</v>
      </c>
      <c r="AO303" s="1">
        <v>45117</v>
      </c>
      <c r="AP303" t="s">
        <v>75</v>
      </c>
      <c r="AQ303" t="s">
        <v>59</v>
      </c>
      <c r="AR303" t="s">
        <v>104</v>
      </c>
      <c r="AS303" t="s">
        <v>2394</v>
      </c>
      <c r="AT303" t="s">
        <v>2395</v>
      </c>
      <c r="AU303">
        <v>5</v>
      </c>
      <c r="AV303">
        <v>419.79</v>
      </c>
    </row>
    <row r="304" spans="1:48" x14ac:dyDescent="0.35">
      <c r="A304" t="s">
        <v>2396</v>
      </c>
      <c r="B304" t="str">
        <f t="shared" si="32"/>
        <v>H</v>
      </c>
      <c r="C304" t="s">
        <v>1866</v>
      </c>
      <c r="D304" t="str">
        <f t="shared" si="33"/>
        <v>Heaven Walls</v>
      </c>
      <c r="E304" s="1">
        <v>44903</v>
      </c>
      <c r="F304" s="3">
        <f>YEAR(Table1[[#This Row],[StartDate]])</f>
        <v>2022</v>
      </c>
      <c r="G304" s="3">
        <f t="shared" si="34"/>
        <v>12</v>
      </c>
      <c r="H304" s="2">
        <f t="shared" ca="1" si="35"/>
        <v>46202</v>
      </c>
      <c r="I304" s="1">
        <v>45111</v>
      </c>
      <c r="J304" s="4">
        <f t="shared" ca="1" si="36"/>
        <v>3</v>
      </c>
      <c r="K304" s="4" t="str" cm="1">
        <f t="array" aca="1" ref="K304" ca="1">_xlfn.IFS(J304&lt;1, "New", J304&lt;3, _xleta.MID, J304&gt;=3, "Senior")</f>
        <v>Senior</v>
      </c>
      <c r="L304" t="s">
        <v>40</v>
      </c>
      <c r="M304" t="s">
        <v>2397</v>
      </c>
      <c r="N304" t="s">
        <v>2398</v>
      </c>
      <c r="O304" t="s">
        <v>125</v>
      </c>
      <c r="P304" t="s">
        <v>44</v>
      </c>
      <c r="Q304" t="s">
        <v>45</v>
      </c>
      <c r="R304" t="s">
        <v>87</v>
      </c>
      <c r="S304" t="str">
        <f t="shared" si="37"/>
        <v>B</v>
      </c>
      <c r="T304" t="s">
        <v>69</v>
      </c>
      <c r="U304" t="s">
        <v>248</v>
      </c>
      <c r="V304" t="s">
        <v>2399</v>
      </c>
      <c r="W304" t="s">
        <v>49</v>
      </c>
      <c r="X304" t="s">
        <v>459</v>
      </c>
      <c r="Y304" t="str">
        <f t="shared" si="38"/>
        <v>Wireline Construction</v>
      </c>
      <c r="Z304" s="2">
        <v>15707</v>
      </c>
      <c r="AA304" t="s">
        <v>51</v>
      </c>
      <c r="AB304" t="s">
        <v>5</v>
      </c>
      <c r="AC304" t="s">
        <v>73</v>
      </c>
      <c r="AD304">
        <v>69873</v>
      </c>
      <c r="AE304" t="s">
        <v>100</v>
      </c>
      <c r="AF304" t="s">
        <v>143</v>
      </c>
      <c r="AG304" t="s">
        <v>56</v>
      </c>
      <c r="AH304">
        <v>3</v>
      </c>
      <c r="AI304">
        <v>3729</v>
      </c>
      <c r="AJ304" t="str">
        <f t="shared" si="39"/>
        <v>72</v>
      </c>
      <c r="AK304" t="s">
        <v>2400</v>
      </c>
      <c r="AL304">
        <v>4</v>
      </c>
      <c r="AM304">
        <v>5</v>
      </c>
      <c r="AN304">
        <v>3</v>
      </c>
      <c r="AO304" s="1">
        <v>44907</v>
      </c>
      <c r="AP304" t="s">
        <v>75</v>
      </c>
      <c r="AQ304" t="s">
        <v>76</v>
      </c>
      <c r="AR304" t="s">
        <v>60</v>
      </c>
      <c r="AS304" t="s">
        <v>2401</v>
      </c>
      <c r="AT304" t="s">
        <v>2402</v>
      </c>
      <c r="AU304">
        <v>1</v>
      </c>
      <c r="AV304">
        <v>693.56</v>
      </c>
    </row>
    <row r="305" spans="1:48" x14ac:dyDescent="0.35">
      <c r="A305" t="s">
        <v>255</v>
      </c>
      <c r="B305" t="str">
        <f t="shared" si="32"/>
        <v>B</v>
      </c>
      <c r="C305" t="s">
        <v>2403</v>
      </c>
      <c r="D305" t="str">
        <f t="shared" si="33"/>
        <v>Bobby Chung</v>
      </c>
      <c r="E305" s="1">
        <v>44579</v>
      </c>
      <c r="F305" s="3">
        <f>YEAR(Table1[[#This Row],[StartDate]])</f>
        <v>2022</v>
      </c>
      <c r="G305" s="3">
        <f t="shared" si="34"/>
        <v>1</v>
      </c>
      <c r="H305" s="2">
        <f t="shared" ca="1" si="35"/>
        <v>46202</v>
      </c>
      <c r="J305">
        <f t="shared" ca="1" si="36"/>
        <v>4</v>
      </c>
      <c r="K305" t="str" cm="1">
        <f t="array" aca="1" ref="K305" ca="1">_xlfn.IFS(J305&lt;1, "New", J305&lt;3, _xleta.MID, J305&gt;=3, "Senior")</f>
        <v>Senior</v>
      </c>
      <c r="L305" t="s">
        <v>40</v>
      </c>
      <c r="M305" t="s">
        <v>2404</v>
      </c>
      <c r="N305" t="s">
        <v>2405</v>
      </c>
      <c r="O305" t="s">
        <v>43</v>
      </c>
      <c r="P305" t="s">
        <v>44</v>
      </c>
      <c r="Q305" t="s">
        <v>45</v>
      </c>
      <c r="R305" t="s">
        <v>87</v>
      </c>
      <c r="S305" t="str">
        <f t="shared" si="37"/>
        <v>B</v>
      </c>
      <c r="T305" t="s">
        <v>47</v>
      </c>
      <c r="U305" t="s">
        <v>48</v>
      </c>
      <c r="W305" t="s">
        <v>49</v>
      </c>
      <c r="X305" t="s">
        <v>335</v>
      </c>
      <c r="Y305" t="str">
        <f t="shared" si="38"/>
        <v>Fielders</v>
      </c>
      <c r="Z305" s="2">
        <v>23966</v>
      </c>
      <c r="AA305" t="s">
        <v>51</v>
      </c>
      <c r="AB305" t="s">
        <v>155</v>
      </c>
      <c r="AC305" t="s">
        <v>73</v>
      </c>
      <c r="AD305">
        <v>2548</v>
      </c>
      <c r="AE305" t="s">
        <v>129</v>
      </c>
      <c r="AF305" t="s">
        <v>55</v>
      </c>
      <c r="AG305" t="s">
        <v>56</v>
      </c>
      <c r="AH305">
        <v>4</v>
      </c>
      <c r="AI305">
        <v>3730</v>
      </c>
      <c r="AJ305" t="str">
        <f t="shared" si="39"/>
        <v>73</v>
      </c>
      <c r="AK305" t="s">
        <v>712</v>
      </c>
      <c r="AL305">
        <v>4</v>
      </c>
      <c r="AM305">
        <v>5</v>
      </c>
      <c r="AN305">
        <v>5</v>
      </c>
      <c r="AO305" s="1">
        <v>44802</v>
      </c>
      <c r="AP305" t="s">
        <v>58</v>
      </c>
      <c r="AQ305" t="s">
        <v>76</v>
      </c>
      <c r="AR305" t="s">
        <v>77</v>
      </c>
      <c r="AS305" t="s">
        <v>2406</v>
      </c>
      <c r="AT305" t="s">
        <v>2407</v>
      </c>
      <c r="AU305">
        <v>1</v>
      </c>
      <c r="AV305">
        <v>161.47</v>
      </c>
    </row>
    <row r="306" spans="1:48" x14ac:dyDescent="0.35">
      <c r="A306" t="s">
        <v>2408</v>
      </c>
      <c r="B306" t="str">
        <f t="shared" si="32"/>
        <v>M</v>
      </c>
      <c r="C306" t="s">
        <v>2409</v>
      </c>
      <c r="D306" t="str">
        <f t="shared" si="33"/>
        <v>Maximus Fields</v>
      </c>
      <c r="E306" s="1">
        <v>43889</v>
      </c>
      <c r="F306" s="3">
        <f>YEAR(Table1[[#This Row],[StartDate]])</f>
        <v>2020</v>
      </c>
      <c r="G306" s="3">
        <f t="shared" si="34"/>
        <v>2</v>
      </c>
      <c r="H306" s="2">
        <f t="shared" ca="1" si="35"/>
        <v>46202</v>
      </c>
      <c r="I306" s="1">
        <v>44909</v>
      </c>
      <c r="J306" s="4">
        <f t="shared" ca="1" si="36"/>
        <v>6</v>
      </c>
      <c r="K306" s="4" t="str" cm="1">
        <f t="array" aca="1" ref="K306" ca="1">_xlfn.IFS(J306&lt;1, "New", J306&lt;3, _xleta.MID, J306&gt;=3, "Senior")</f>
        <v>Senior</v>
      </c>
      <c r="L306" t="s">
        <v>40</v>
      </c>
      <c r="M306" t="s">
        <v>2410</v>
      </c>
      <c r="N306" t="s">
        <v>2411</v>
      </c>
      <c r="O306" t="s">
        <v>67</v>
      </c>
      <c r="P306" t="s">
        <v>44</v>
      </c>
      <c r="Q306" t="s">
        <v>69</v>
      </c>
      <c r="R306" t="s">
        <v>87</v>
      </c>
      <c r="S306" t="str">
        <f t="shared" si="37"/>
        <v>B</v>
      </c>
      <c r="T306" t="s">
        <v>69</v>
      </c>
      <c r="U306" t="s">
        <v>195</v>
      </c>
      <c r="V306" t="s">
        <v>2412</v>
      </c>
      <c r="W306" t="s">
        <v>49</v>
      </c>
      <c r="X306" t="s">
        <v>126</v>
      </c>
      <c r="Y306" t="str">
        <f t="shared" si="38"/>
        <v>Field Operations</v>
      </c>
      <c r="Z306" s="2">
        <v>35892</v>
      </c>
      <c r="AA306" t="s">
        <v>51</v>
      </c>
      <c r="AB306" t="s">
        <v>155</v>
      </c>
      <c r="AC306" t="s">
        <v>73</v>
      </c>
      <c r="AD306">
        <v>73555</v>
      </c>
      <c r="AE306" t="s">
        <v>74</v>
      </c>
      <c r="AF306" t="s">
        <v>101</v>
      </c>
      <c r="AG306" t="s">
        <v>56</v>
      </c>
      <c r="AH306">
        <v>3</v>
      </c>
      <c r="AI306">
        <v>3731</v>
      </c>
      <c r="AJ306" t="str">
        <f t="shared" si="39"/>
        <v>73</v>
      </c>
      <c r="AK306" s="2">
        <v>45234</v>
      </c>
      <c r="AL306">
        <v>2</v>
      </c>
      <c r="AM306">
        <v>4</v>
      </c>
      <c r="AN306">
        <v>1</v>
      </c>
      <c r="AO306" s="1">
        <v>45048</v>
      </c>
      <c r="AP306" t="s">
        <v>103</v>
      </c>
      <c r="AQ306" t="s">
        <v>76</v>
      </c>
      <c r="AR306" t="s">
        <v>130</v>
      </c>
      <c r="AS306" t="s">
        <v>2413</v>
      </c>
      <c r="AT306" t="s">
        <v>2414</v>
      </c>
      <c r="AU306">
        <v>5</v>
      </c>
      <c r="AV306">
        <v>773.63</v>
      </c>
    </row>
    <row r="307" spans="1:48" x14ac:dyDescent="0.35">
      <c r="A307" t="s">
        <v>2415</v>
      </c>
      <c r="B307" t="str">
        <f t="shared" si="32"/>
        <v>O</v>
      </c>
      <c r="C307" t="s">
        <v>2416</v>
      </c>
      <c r="D307" t="str">
        <f t="shared" si="33"/>
        <v>Orion Ochoa</v>
      </c>
      <c r="E307" s="1">
        <v>43982</v>
      </c>
      <c r="F307" s="3">
        <f>YEAR(Table1[[#This Row],[StartDate]])</f>
        <v>2020</v>
      </c>
      <c r="G307" s="3">
        <f t="shared" si="34"/>
        <v>5</v>
      </c>
      <c r="H307" s="2">
        <f t="shared" ca="1" si="35"/>
        <v>46202</v>
      </c>
      <c r="J307">
        <f t="shared" ca="1" si="36"/>
        <v>6</v>
      </c>
      <c r="K307" t="str" cm="1">
        <f t="array" aca="1" ref="K307" ca="1">_xlfn.IFS(J307&lt;1, "New", J307&lt;3, _xleta.MID, J307&gt;=3, "Senior")</f>
        <v>Senior</v>
      </c>
      <c r="L307" t="s">
        <v>40</v>
      </c>
      <c r="M307" t="s">
        <v>2417</v>
      </c>
      <c r="N307" t="s">
        <v>2418</v>
      </c>
      <c r="O307" t="s">
        <v>194</v>
      </c>
      <c r="P307" t="s">
        <v>44</v>
      </c>
      <c r="Q307" t="s">
        <v>69</v>
      </c>
      <c r="R307" t="s">
        <v>87</v>
      </c>
      <c r="S307" t="str">
        <f t="shared" si="37"/>
        <v>B</v>
      </c>
      <c r="T307" t="s">
        <v>69</v>
      </c>
      <c r="U307" t="s">
        <v>48</v>
      </c>
      <c r="W307" t="s">
        <v>49</v>
      </c>
      <c r="X307" t="s">
        <v>126</v>
      </c>
      <c r="Y307" t="str">
        <f t="shared" si="38"/>
        <v>Field Operations</v>
      </c>
      <c r="Z307" s="2">
        <v>19790</v>
      </c>
      <c r="AA307" t="s">
        <v>51</v>
      </c>
      <c r="AB307" t="s">
        <v>142</v>
      </c>
      <c r="AC307" t="s">
        <v>73</v>
      </c>
      <c r="AD307">
        <v>27650</v>
      </c>
      <c r="AE307" t="s">
        <v>129</v>
      </c>
      <c r="AF307" t="s">
        <v>55</v>
      </c>
      <c r="AG307" t="s">
        <v>56</v>
      </c>
      <c r="AH307">
        <v>5</v>
      </c>
      <c r="AI307">
        <v>3732</v>
      </c>
      <c r="AJ307" t="str">
        <f t="shared" si="39"/>
        <v>73</v>
      </c>
      <c r="AK307" s="2">
        <v>44907</v>
      </c>
      <c r="AL307">
        <v>3</v>
      </c>
      <c r="AM307">
        <v>4</v>
      </c>
      <c r="AN307">
        <v>4</v>
      </c>
      <c r="AO307" s="1">
        <v>44904</v>
      </c>
      <c r="AP307" t="s">
        <v>118</v>
      </c>
      <c r="AQ307" t="s">
        <v>59</v>
      </c>
      <c r="AR307" t="s">
        <v>77</v>
      </c>
      <c r="AS307" t="s">
        <v>2419</v>
      </c>
      <c r="AT307" t="s">
        <v>2420</v>
      </c>
      <c r="AU307">
        <v>5</v>
      </c>
      <c r="AV307">
        <v>695.42</v>
      </c>
    </row>
    <row r="308" spans="1:48" x14ac:dyDescent="0.35">
      <c r="A308" t="s">
        <v>2421</v>
      </c>
      <c r="B308" t="str">
        <f t="shared" si="32"/>
        <v>H</v>
      </c>
      <c r="C308" t="s">
        <v>2422</v>
      </c>
      <c r="D308" t="str">
        <f t="shared" si="33"/>
        <v>Halle Boyd</v>
      </c>
      <c r="E308" s="1">
        <v>43941</v>
      </c>
      <c r="F308" s="3">
        <f>YEAR(Table1[[#This Row],[StartDate]])</f>
        <v>2020</v>
      </c>
      <c r="G308" s="3">
        <f t="shared" si="34"/>
        <v>4</v>
      </c>
      <c r="H308" s="2">
        <f t="shared" ca="1" si="35"/>
        <v>46202</v>
      </c>
      <c r="I308" s="1">
        <v>44765</v>
      </c>
      <c r="J308" s="4">
        <f t="shared" ca="1" si="36"/>
        <v>6</v>
      </c>
      <c r="K308" s="4" t="str" cm="1">
        <f t="array" aca="1" ref="K308" ca="1">_xlfn.IFS(J308&lt;1, "New", J308&lt;3, _xleta.MID, J308&gt;=3, "Senior")</f>
        <v>Senior</v>
      </c>
      <c r="L308" t="s">
        <v>40</v>
      </c>
      <c r="M308" t="s">
        <v>2423</v>
      </c>
      <c r="N308" t="s">
        <v>2424</v>
      </c>
      <c r="O308" t="s">
        <v>163</v>
      </c>
      <c r="P308" t="s">
        <v>283</v>
      </c>
      <c r="Q308" t="s">
        <v>45</v>
      </c>
      <c r="R308" t="s">
        <v>46</v>
      </c>
      <c r="S308" t="str">
        <f t="shared" si="37"/>
        <v>C</v>
      </c>
      <c r="T308" t="s">
        <v>69</v>
      </c>
      <c r="U308" t="s">
        <v>195</v>
      </c>
      <c r="V308" t="s">
        <v>2425</v>
      </c>
      <c r="W308" t="s">
        <v>49</v>
      </c>
      <c r="X308" t="s">
        <v>126</v>
      </c>
      <c r="Y308" t="str">
        <f t="shared" si="38"/>
        <v>Field Operations</v>
      </c>
      <c r="Z308" t="s">
        <v>2426</v>
      </c>
      <c r="AA308" t="s">
        <v>51</v>
      </c>
      <c r="AB308" t="s">
        <v>128</v>
      </c>
      <c r="AC308" t="s">
        <v>53</v>
      </c>
      <c r="AD308">
        <v>2035</v>
      </c>
      <c r="AE308" t="s">
        <v>74</v>
      </c>
      <c r="AF308" t="s">
        <v>101</v>
      </c>
      <c r="AG308" t="s">
        <v>56</v>
      </c>
      <c r="AH308">
        <v>3</v>
      </c>
      <c r="AI308">
        <v>3733</v>
      </c>
      <c r="AJ308" t="str">
        <f t="shared" si="39"/>
        <v>73</v>
      </c>
      <c r="AK308" s="2">
        <v>45054</v>
      </c>
      <c r="AL308">
        <v>1</v>
      </c>
      <c r="AM308">
        <v>3</v>
      </c>
      <c r="AN308">
        <v>5</v>
      </c>
      <c r="AO308" s="1">
        <v>45081</v>
      </c>
      <c r="AP308" t="s">
        <v>221</v>
      </c>
      <c r="AQ308" t="s">
        <v>59</v>
      </c>
      <c r="AR308" t="s">
        <v>77</v>
      </c>
      <c r="AS308" t="s">
        <v>2427</v>
      </c>
      <c r="AT308" t="s">
        <v>2428</v>
      </c>
      <c r="AU308">
        <v>1</v>
      </c>
      <c r="AV308">
        <v>246.16</v>
      </c>
    </row>
    <row r="309" spans="1:48" x14ac:dyDescent="0.35">
      <c r="A309" t="s">
        <v>2429</v>
      </c>
      <c r="B309" t="str">
        <f t="shared" si="32"/>
        <v>L</v>
      </c>
      <c r="C309" t="s">
        <v>1447</v>
      </c>
      <c r="D309" t="str">
        <f t="shared" si="33"/>
        <v>Lindsey Rocha</v>
      </c>
      <c r="E309" s="1">
        <v>43531</v>
      </c>
      <c r="F309" s="3">
        <f>YEAR(Table1[[#This Row],[StartDate]])</f>
        <v>2019</v>
      </c>
      <c r="G309" s="3">
        <f t="shared" si="34"/>
        <v>3</v>
      </c>
      <c r="H309" s="2">
        <f t="shared" ca="1" si="35"/>
        <v>46202</v>
      </c>
      <c r="J309">
        <f t="shared" ca="1" si="36"/>
        <v>7</v>
      </c>
      <c r="K309" t="str" cm="1">
        <f t="array" aca="1" ref="K309" ca="1">_xlfn.IFS(J309&lt;1, "New", J309&lt;3, _xleta.MID, J309&gt;=3, "Senior")</f>
        <v>Senior</v>
      </c>
      <c r="L309" t="s">
        <v>40</v>
      </c>
      <c r="M309" t="s">
        <v>2430</v>
      </c>
      <c r="N309" t="s">
        <v>2431</v>
      </c>
      <c r="O309" t="s">
        <v>85</v>
      </c>
      <c r="P309" t="s">
        <v>44</v>
      </c>
      <c r="Q309" t="s">
        <v>86</v>
      </c>
      <c r="R309" t="s">
        <v>46</v>
      </c>
      <c r="S309" t="str">
        <f t="shared" si="37"/>
        <v>C</v>
      </c>
      <c r="T309" t="s">
        <v>47</v>
      </c>
      <c r="U309" t="s">
        <v>48</v>
      </c>
      <c r="W309" t="s">
        <v>49</v>
      </c>
      <c r="X309" t="s">
        <v>1634</v>
      </c>
      <c r="Y309" t="str">
        <f t="shared" si="38"/>
        <v>Technology / It</v>
      </c>
      <c r="Z309" t="s">
        <v>2432</v>
      </c>
      <c r="AA309" t="s">
        <v>51</v>
      </c>
      <c r="AB309" t="s">
        <v>155</v>
      </c>
      <c r="AC309" t="s">
        <v>73</v>
      </c>
      <c r="AD309">
        <v>74284</v>
      </c>
      <c r="AE309" t="s">
        <v>54</v>
      </c>
      <c r="AF309" t="s">
        <v>143</v>
      </c>
      <c r="AG309" t="s">
        <v>56</v>
      </c>
      <c r="AH309">
        <v>3</v>
      </c>
      <c r="AI309">
        <v>3734</v>
      </c>
      <c r="AJ309" t="str">
        <f t="shared" si="39"/>
        <v>73</v>
      </c>
      <c r="AK309" t="s">
        <v>2433</v>
      </c>
      <c r="AL309">
        <v>4</v>
      </c>
      <c r="AM309">
        <v>5</v>
      </c>
      <c r="AN309">
        <v>2</v>
      </c>
      <c r="AO309" s="1">
        <v>44990</v>
      </c>
      <c r="AP309" t="s">
        <v>221</v>
      </c>
      <c r="AQ309" t="s">
        <v>59</v>
      </c>
      <c r="AR309" t="s">
        <v>60</v>
      </c>
      <c r="AS309" t="s">
        <v>2434</v>
      </c>
      <c r="AT309" t="s">
        <v>2435</v>
      </c>
      <c r="AU309">
        <v>2</v>
      </c>
      <c r="AV309">
        <v>702.69</v>
      </c>
    </row>
    <row r="310" spans="1:48" x14ac:dyDescent="0.35">
      <c r="A310" t="s">
        <v>1226</v>
      </c>
      <c r="B310" t="str">
        <f t="shared" si="32"/>
        <v>C</v>
      </c>
      <c r="C310" t="s">
        <v>2436</v>
      </c>
      <c r="D310" t="str">
        <f t="shared" si="33"/>
        <v>Chace Gray</v>
      </c>
      <c r="E310" s="1">
        <v>43614</v>
      </c>
      <c r="F310" s="3">
        <f>YEAR(Table1[[#This Row],[StartDate]])</f>
        <v>2019</v>
      </c>
      <c r="G310" s="3">
        <f t="shared" si="34"/>
        <v>5</v>
      </c>
      <c r="H310" s="2">
        <f t="shared" ca="1" si="35"/>
        <v>46202</v>
      </c>
      <c r="J310">
        <f t="shared" ca="1" si="36"/>
        <v>7</v>
      </c>
      <c r="K310" t="str" cm="1">
        <f t="array" aca="1" ref="K310" ca="1">_xlfn.IFS(J310&lt;1, "New", J310&lt;3, _xleta.MID, J310&gt;=3, "Senior")</f>
        <v>Senior</v>
      </c>
      <c r="L310" t="s">
        <v>40</v>
      </c>
      <c r="M310" t="s">
        <v>2437</v>
      </c>
      <c r="N310" t="s">
        <v>2438</v>
      </c>
      <c r="O310" t="s">
        <v>237</v>
      </c>
      <c r="P310" t="s">
        <v>44</v>
      </c>
      <c r="Q310" t="s">
        <v>45</v>
      </c>
      <c r="R310" t="s">
        <v>46</v>
      </c>
      <c r="S310" t="str">
        <f t="shared" si="37"/>
        <v>C</v>
      </c>
      <c r="T310" t="s">
        <v>47</v>
      </c>
      <c r="U310" t="s">
        <v>48</v>
      </c>
      <c r="W310" t="s">
        <v>49</v>
      </c>
      <c r="X310" t="s">
        <v>950</v>
      </c>
      <c r="Y310" t="str">
        <f t="shared" si="38"/>
        <v>Wireless</v>
      </c>
      <c r="Z310" s="2">
        <v>23322</v>
      </c>
      <c r="AA310" t="s">
        <v>51</v>
      </c>
      <c r="AB310" t="s">
        <v>647</v>
      </c>
      <c r="AC310" t="s">
        <v>73</v>
      </c>
      <c r="AD310">
        <v>81455</v>
      </c>
      <c r="AE310" t="s">
        <v>54</v>
      </c>
      <c r="AF310" t="s">
        <v>116</v>
      </c>
      <c r="AG310" t="s">
        <v>56</v>
      </c>
      <c r="AH310">
        <v>1</v>
      </c>
      <c r="AI310">
        <v>3735</v>
      </c>
      <c r="AJ310" t="str">
        <f t="shared" si="39"/>
        <v>73</v>
      </c>
      <c r="AK310" s="2">
        <v>44987</v>
      </c>
      <c r="AL310">
        <v>4</v>
      </c>
      <c r="AM310">
        <v>4</v>
      </c>
      <c r="AN310">
        <v>4</v>
      </c>
      <c r="AO310" s="1">
        <v>44859</v>
      </c>
      <c r="AP310" t="s">
        <v>118</v>
      </c>
      <c r="AQ310" t="s">
        <v>76</v>
      </c>
      <c r="AR310" t="s">
        <v>60</v>
      </c>
      <c r="AS310" t="s">
        <v>2439</v>
      </c>
      <c r="AT310" t="s">
        <v>1530</v>
      </c>
      <c r="AU310">
        <v>1</v>
      </c>
      <c r="AV310">
        <v>473.1</v>
      </c>
    </row>
    <row r="311" spans="1:48" x14ac:dyDescent="0.35">
      <c r="A311" t="s">
        <v>2440</v>
      </c>
      <c r="B311" t="str">
        <f t="shared" si="32"/>
        <v>C</v>
      </c>
      <c r="C311" t="s">
        <v>2441</v>
      </c>
      <c r="D311" t="str">
        <f t="shared" si="33"/>
        <v>Carsen Wheeler</v>
      </c>
      <c r="E311" s="1">
        <v>44122</v>
      </c>
      <c r="F311" s="3">
        <f>YEAR(Table1[[#This Row],[StartDate]])</f>
        <v>2020</v>
      </c>
      <c r="G311" s="3">
        <f t="shared" si="34"/>
        <v>10</v>
      </c>
      <c r="H311" s="2">
        <f t="shared" ca="1" si="35"/>
        <v>46202</v>
      </c>
      <c r="I311" s="1">
        <v>45007</v>
      </c>
      <c r="J311" s="4">
        <f t="shared" ca="1" si="36"/>
        <v>5</v>
      </c>
      <c r="K311" s="4" t="str" cm="1">
        <f t="array" aca="1" ref="K311" ca="1">_xlfn.IFS(J311&lt;1, "New", J311&lt;3, _xleta.MID, J311&gt;=3, "Senior")</f>
        <v>Senior</v>
      </c>
      <c r="L311" t="s">
        <v>40</v>
      </c>
      <c r="M311" t="s">
        <v>2442</v>
      </c>
      <c r="N311" t="s">
        <v>2443</v>
      </c>
      <c r="O311" t="s">
        <v>184</v>
      </c>
      <c r="P311" t="s">
        <v>44</v>
      </c>
      <c r="Q311" t="s">
        <v>86</v>
      </c>
      <c r="R311" t="s">
        <v>68</v>
      </c>
      <c r="S311" t="str">
        <f t="shared" si="37"/>
        <v>A</v>
      </c>
      <c r="T311" t="s">
        <v>69</v>
      </c>
      <c r="U311" t="s">
        <v>174</v>
      </c>
      <c r="V311" t="s">
        <v>2444</v>
      </c>
      <c r="W311" t="s">
        <v>49</v>
      </c>
      <c r="X311" t="s">
        <v>459</v>
      </c>
      <c r="Y311" t="str">
        <f t="shared" si="38"/>
        <v>Wireline Construction</v>
      </c>
      <c r="Z311" s="2">
        <v>27797</v>
      </c>
      <c r="AA311" t="s">
        <v>51</v>
      </c>
      <c r="AB311" t="s">
        <v>115</v>
      </c>
      <c r="AC311" t="s">
        <v>73</v>
      </c>
      <c r="AD311">
        <v>95345</v>
      </c>
      <c r="AE311" t="s">
        <v>100</v>
      </c>
      <c r="AF311" t="s">
        <v>116</v>
      </c>
      <c r="AG311" t="s">
        <v>56</v>
      </c>
      <c r="AH311">
        <v>2</v>
      </c>
      <c r="AI311">
        <v>3736</v>
      </c>
      <c r="AJ311" t="str">
        <f t="shared" si="39"/>
        <v>73</v>
      </c>
      <c r="AK311" t="s">
        <v>1040</v>
      </c>
      <c r="AL311">
        <v>3</v>
      </c>
      <c r="AM311">
        <v>1</v>
      </c>
      <c r="AN311">
        <v>3</v>
      </c>
      <c r="AO311" s="1">
        <v>44859</v>
      </c>
      <c r="AP311" t="s">
        <v>103</v>
      </c>
      <c r="AQ311" t="s">
        <v>59</v>
      </c>
      <c r="AR311" t="s">
        <v>77</v>
      </c>
      <c r="AS311" t="s">
        <v>2445</v>
      </c>
      <c r="AT311" t="s">
        <v>2446</v>
      </c>
      <c r="AU311">
        <v>2</v>
      </c>
      <c r="AV311">
        <v>119.82</v>
      </c>
    </row>
    <row r="312" spans="1:48" x14ac:dyDescent="0.35">
      <c r="A312" t="s">
        <v>2447</v>
      </c>
      <c r="B312" t="str">
        <f t="shared" si="32"/>
        <v>A</v>
      </c>
      <c r="C312" t="s">
        <v>2448</v>
      </c>
      <c r="D312" t="str">
        <f t="shared" si="33"/>
        <v>Arielle Escobar</v>
      </c>
      <c r="E312" s="1">
        <v>43423</v>
      </c>
      <c r="F312" s="3">
        <f>YEAR(Table1[[#This Row],[StartDate]])</f>
        <v>2018</v>
      </c>
      <c r="G312" s="3">
        <f t="shared" si="34"/>
        <v>11</v>
      </c>
      <c r="H312" s="2">
        <f t="shared" ca="1" si="35"/>
        <v>46202</v>
      </c>
      <c r="J312">
        <f t="shared" ca="1" si="36"/>
        <v>7</v>
      </c>
      <c r="K312" t="str" cm="1">
        <f t="array" aca="1" ref="K312" ca="1">_xlfn.IFS(J312&lt;1, "New", J312&lt;3, _xleta.MID, J312&gt;=3, "Senior")</f>
        <v>Senior</v>
      </c>
      <c r="L312" t="s">
        <v>40</v>
      </c>
      <c r="M312" t="s">
        <v>2449</v>
      </c>
      <c r="N312" t="s">
        <v>2450</v>
      </c>
      <c r="O312" t="s">
        <v>111</v>
      </c>
      <c r="P312" t="s">
        <v>44</v>
      </c>
      <c r="Q312" t="s">
        <v>69</v>
      </c>
      <c r="R312" t="s">
        <v>87</v>
      </c>
      <c r="S312" t="str">
        <f t="shared" si="37"/>
        <v>B</v>
      </c>
      <c r="T312" t="s">
        <v>69</v>
      </c>
      <c r="U312" t="s">
        <v>48</v>
      </c>
      <c r="W312" t="s">
        <v>49</v>
      </c>
      <c r="X312" t="s">
        <v>1116</v>
      </c>
      <c r="Y312" t="str">
        <f t="shared" si="38"/>
        <v>People Services</v>
      </c>
      <c r="Z312" s="2">
        <v>17118</v>
      </c>
      <c r="AA312" t="s">
        <v>51</v>
      </c>
      <c r="AB312" t="s">
        <v>261</v>
      </c>
      <c r="AC312" t="s">
        <v>73</v>
      </c>
      <c r="AD312">
        <v>67176</v>
      </c>
      <c r="AE312" t="s">
        <v>74</v>
      </c>
      <c r="AF312" t="s">
        <v>143</v>
      </c>
      <c r="AG312" t="s">
        <v>56</v>
      </c>
      <c r="AH312">
        <v>5</v>
      </c>
      <c r="AI312">
        <v>3737</v>
      </c>
      <c r="AJ312" t="str">
        <f t="shared" si="39"/>
        <v>73</v>
      </c>
      <c r="AK312" s="2">
        <v>44813</v>
      </c>
      <c r="AL312">
        <v>2</v>
      </c>
      <c r="AM312">
        <v>5</v>
      </c>
      <c r="AN312">
        <v>1</v>
      </c>
      <c r="AO312" s="1">
        <v>44882</v>
      </c>
      <c r="AP312" t="s">
        <v>75</v>
      </c>
      <c r="AQ312" t="s">
        <v>76</v>
      </c>
      <c r="AR312" t="s">
        <v>60</v>
      </c>
      <c r="AS312" t="s">
        <v>2451</v>
      </c>
      <c r="AT312" t="s">
        <v>2452</v>
      </c>
      <c r="AU312">
        <v>1</v>
      </c>
      <c r="AV312">
        <v>157.80000000000001</v>
      </c>
    </row>
    <row r="313" spans="1:48" x14ac:dyDescent="0.35">
      <c r="A313" t="s">
        <v>2453</v>
      </c>
      <c r="B313" t="str">
        <f t="shared" si="32"/>
        <v>K</v>
      </c>
      <c r="C313" t="s">
        <v>2454</v>
      </c>
      <c r="D313" t="str">
        <f t="shared" si="33"/>
        <v>Kaitlynn Blair</v>
      </c>
      <c r="E313" s="1">
        <v>44666</v>
      </c>
      <c r="F313" s="3">
        <f>YEAR(Table1[[#This Row],[StartDate]])</f>
        <v>2022</v>
      </c>
      <c r="G313" s="3">
        <f t="shared" si="34"/>
        <v>4</v>
      </c>
      <c r="H313" s="2">
        <f t="shared" ca="1" si="35"/>
        <v>46202</v>
      </c>
      <c r="I313" s="1">
        <v>44935</v>
      </c>
      <c r="J313" s="4">
        <f t="shared" ca="1" si="36"/>
        <v>4</v>
      </c>
      <c r="K313" s="4" t="str" cm="1">
        <f t="array" aca="1" ref="K313" ca="1">_xlfn.IFS(J313&lt;1, "New", J313&lt;3, _xleta.MID, J313&gt;=3, "Senior")</f>
        <v>Senior</v>
      </c>
      <c r="L313" t="s">
        <v>1167</v>
      </c>
      <c r="M313" t="s">
        <v>2455</v>
      </c>
      <c r="N313" t="s">
        <v>2456</v>
      </c>
      <c r="O313" t="s">
        <v>184</v>
      </c>
      <c r="P313" t="s">
        <v>1194</v>
      </c>
      <c r="Q313" t="s">
        <v>86</v>
      </c>
      <c r="R313" t="s">
        <v>68</v>
      </c>
      <c r="S313" t="str">
        <f t="shared" si="37"/>
        <v>A</v>
      </c>
      <c r="T313" t="s">
        <v>47</v>
      </c>
      <c r="U313" t="s">
        <v>138</v>
      </c>
      <c r="V313" t="s">
        <v>2457</v>
      </c>
      <c r="W313" t="s">
        <v>49</v>
      </c>
      <c r="X313" t="s">
        <v>112</v>
      </c>
      <c r="Y313" t="str">
        <f t="shared" si="38"/>
        <v>General - Con</v>
      </c>
      <c r="Z313" s="2">
        <v>36594</v>
      </c>
      <c r="AA313" t="s">
        <v>51</v>
      </c>
      <c r="AB313" t="s">
        <v>230</v>
      </c>
      <c r="AC313" t="s">
        <v>53</v>
      </c>
      <c r="AD313">
        <v>21015</v>
      </c>
      <c r="AE313" t="s">
        <v>74</v>
      </c>
      <c r="AF313" t="s">
        <v>55</v>
      </c>
      <c r="AG313" t="s">
        <v>56</v>
      </c>
      <c r="AH313">
        <v>3</v>
      </c>
      <c r="AI313">
        <v>3738</v>
      </c>
      <c r="AJ313" t="str">
        <f t="shared" si="39"/>
        <v>73</v>
      </c>
      <c r="AK313" t="s">
        <v>866</v>
      </c>
      <c r="AL313">
        <v>3</v>
      </c>
      <c r="AM313">
        <v>3</v>
      </c>
      <c r="AN313">
        <v>5</v>
      </c>
      <c r="AO313" s="1">
        <v>44805</v>
      </c>
      <c r="AP313" t="s">
        <v>118</v>
      </c>
      <c r="AQ313" t="s">
        <v>59</v>
      </c>
      <c r="AR313" t="s">
        <v>104</v>
      </c>
      <c r="AS313" t="s">
        <v>2458</v>
      </c>
      <c r="AT313" t="s">
        <v>2459</v>
      </c>
      <c r="AU313">
        <v>3</v>
      </c>
      <c r="AV313">
        <v>791.98</v>
      </c>
    </row>
    <row r="314" spans="1:48" x14ac:dyDescent="0.35">
      <c r="A314" t="s">
        <v>2460</v>
      </c>
      <c r="B314" t="str">
        <f t="shared" si="32"/>
        <v>A</v>
      </c>
      <c r="C314" t="s">
        <v>2461</v>
      </c>
      <c r="D314" t="str">
        <f t="shared" si="33"/>
        <v>Amir Melendez</v>
      </c>
      <c r="E314" s="1">
        <v>43336</v>
      </c>
      <c r="F314" s="3">
        <f>YEAR(Table1[[#This Row],[StartDate]])</f>
        <v>2018</v>
      </c>
      <c r="G314" s="3">
        <f t="shared" si="34"/>
        <v>8</v>
      </c>
      <c r="H314" s="2">
        <f t="shared" ca="1" si="35"/>
        <v>46202</v>
      </c>
      <c r="I314" s="1">
        <v>44277</v>
      </c>
      <c r="J314" s="4">
        <f t="shared" ca="1" si="36"/>
        <v>7</v>
      </c>
      <c r="K314" s="4" t="str" cm="1">
        <f t="array" aca="1" ref="K314" ca="1">_xlfn.IFS(J314&lt;1, "New", J314&lt;3, _xleta.MID, J314&gt;=3, "Senior")</f>
        <v>Senior</v>
      </c>
      <c r="L314" t="s">
        <v>1167</v>
      </c>
      <c r="M314" t="s">
        <v>2462</v>
      </c>
      <c r="N314" t="s">
        <v>2463</v>
      </c>
      <c r="O314" t="s">
        <v>67</v>
      </c>
      <c r="P314" t="s">
        <v>1194</v>
      </c>
      <c r="Q314" t="s">
        <v>86</v>
      </c>
      <c r="R314" t="s">
        <v>87</v>
      </c>
      <c r="S314" t="str">
        <f t="shared" si="37"/>
        <v>B</v>
      </c>
      <c r="T314" t="s">
        <v>47</v>
      </c>
      <c r="U314" t="s">
        <v>248</v>
      </c>
      <c r="V314" t="s">
        <v>2464</v>
      </c>
      <c r="W314" t="s">
        <v>49</v>
      </c>
      <c r="X314" t="s">
        <v>126</v>
      </c>
      <c r="Y314" t="str">
        <f t="shared" si="38"/>
        <v>Field Operations</v>
      </c>
      <c r="Z314" s="2">
        <v>18874</v>
      </c>
      <c r="AA314" t="s">
        <v>51</v>
      </c>
      <c r="AB314" t="s">
        <v>418</v>
      </c>
      <c r="AC314" t="s">
        <v>53</v>
      </c>
      <c r="AD314">
        <v>80870</v>
      </c>
      <c r="AE314" t="s">
        <v>176</v>
      </c>
      <c r="AF314" t="s">
        <v>143</v>
      </c>
      <c r="AG314" t="s">
        <v>56</v>
      </c>
      <c r="AH314">
        <v>3</v>
      </c>
      <c r="AI314">
        <v>3739</v>
      </c>
      <c r="AJ314" t="str">
        <f t="shared" si="39"/>
        <v>73</v>
      </c>
      <c r="AK314" t="s">
        <v>2465</v>
      </c>
      <c r="AL314">
        <v>1</v>
      </c>
      <c r="AM314">
        <v>3</v>
      </c>
      <c r="AN314">
        <v>4</v>
      </c>
      <c r="AO314" s="1">
        <v>44792</v>
      </c>
      <c r="AP314" t="s">
        <v>75</v>
      </c>
      <c r="AQ314" t="s">
        <v>76</v>
      </c>
      <c r="AR314" t="s">
        <v>77</v>
      </c>
      <c r="AS314" t="s">
        <v>2466</v>
      </c>
      <c r="AT314" t="s">
        <v>2467</v>
      </c>
      <c r="AU314">
        <v>5</v>
      </c>
      <c r="AV314">
        <v>752.97</v>
      </c>
    </row>
    <row r="315" spans="1:48" x14ac:dyDescent="0.35">
      <c r="A315" t="s">
        <v>2468</v>
      </c>
      <c r="B315" t="str">
        <f t="shared" si="32"/>
        <v>M</v>
      </c>
      <c r="C315" t="s">
        <v>2469</v>
      </c>
      <c r="D315" t="str">
        <f t="shared" si="33"/>
        <v>Monique Buckley</v>
      </c>
      <c r="E315" s="1">
        <v>44849</v>
      </c>
      <c r="F315" s="3">
        <f>YEAR(Table1[[#This Row],[StartDate]])</f>
        <v>2022</v>
      </c>
      <c r="G315" s="3">
        <f t="shared" si="34"/>
        <v>10</v>
      </c>
      <c r="H315" s="2">
        <f t="shared" ca="1" si="35"/>
        <v>46202</v>
      </c>
      <c r="I315" s="1">
        <v>44974</v>
      </c>
      <c r="J315" s="4">
        <f t="shared" ca="1" si="36"/>
        <v>3</v>
      </c>
      <c r="K315" s="4" t="str" cm="1">
        <f t="array" aca="1" ref="K315" ca="1">_xlfn.IFS(J315&lt;1, "New", J315&lt;3, _xleta.MID, J315&gt;=3, "Senior")</f>
        <v>Senior</v>
      </c>
      <c r="L315" t="s">
        <v>1167</v>
      </c>
      <c r="M315" t="s">
        <v>2470</v>
      </c>
      <c r="N315" t="s">
        <v>2471</v>
      </c>
      <c r="O315" t="s">
        <v>194</v>
      </c>
      <c r="P315" t="s">
        <v>1194</v>
      </c>
      <c r="Q315" t="s">
        <v>86</v>
      </c>
      <c r="R315" t="s">
        <v>46</v>
      </c>
      <c r="S315" t="str">
        <f t="shared" si="37"/>
        <v>C</v>
      </c>
      <c r="T315" t="s">
        <v>69</v>
      </c>
      <c r="U315" t="s">
        <v>248</v>
      </c>
      <c r="V315" t="s">
        <v>2472</v>
      </c>
      <c r="W315" t="s">
        <v>49</v>
      </c>
      <c r="X315" t="s">
        <v>1116</v>
      </c>
      <c r="Y315" t="str">
        <f t="shared" si="38"/>
        <v>People Services</v>
      </c>
      <c r="Z315" t="s">
        <v>2473</v>
      </c>
      <c r="AA315" t="s">
        <v>51</v>
      </c>
      <c r="AB315" t="s">
        <v>2474</v>
      </c>
      <c r="AC315" t="s">
        <v>53</v>
      </c>
      <c r="AD315">
        <v>12265</v>
      </c>
      <c r="AE315" t="s">
        <v>100</v>
      </c>
      <c r="AF315" t="s">
        <v>101</v>
      </c>
      <c r="AG315" t="s">
        <v>56</v>
      </c>
      <c r="AH315">
        <v>4</v>
      </c>
      <c r="AI315">
        <v>3740</v>
      </c>
      <c r="AJ315" t="str">
        <f t="shared" si="39"/>
        <v>74</v>
      </c>
      <c r="AK315" t="s">
        <v>1613</v>
      </c>
      <c r="AL315">
        <v>2</v>
      </c>
      <c r="AM315">
        <v>2</v>
      </c>
      <c r="AN315">
        <v>4</v>
      </c>
      <c r="AO315" s="1">
        <v>44815</v>
      </c>
      <c r="AP315" t="s">
        <v>58</v>
      </c>
      <c r="AQ315" t="s">
        <v>76</v>
      </c>
      <c r="AR315" t="s">
        <v>104</v>
      </c>
      <c r="AS315" t="s">
        <v>2475</v>
      </c>
      <c r="AT315" t="s">
        <v>2476</v>
      </c>
      <c r="AU315">
        <v>5</v>
      </c>
      <c r="AV315">
        <v>916.21</v>
      </c>
    </row>
    <row r="316" spans="1:48" x14ac:dyDescent="0.35">
      <c r="A316" t="s">
        <v>2477</v>
      </c>
      <c r="B316" t="str">
        <f t="shared" si="32"/>
        <v>C</v>
      </c>
      <c r="C316" t="s">
        <v>2478</v>
      </c>
      <c r="D316" t="str">
        <f t="shared" si="33"/>
        <v>Clark Blanchard</v>
      </c>
      <c r="E316" s="1">
        <v>44984</v>
      </c>
      <c r="F316" s="3">
        <f>YEAR(Table1[[#This Row],[StartDate]])</f>
        <v>2023</v>
      </c>
      <c r="G316" s="3">
        <f t="shared" si="34"/>
        <v>2</v>
      </c>
      <c r="H316" s="2">
        <f t="shared" ca="1" si="35"/>
        <v>46202</v>
      </c>
      <c r="I316" s="1">
        <v>45013</v>
      </c>
      <c r="J316" s="4">
        <f t="shared" ca="1" si="36"/>
        <v>3</v>
      </c>
      <c r="K316" s="4" t="str" cm="1">
        <f t="array" aca="1" ref="K316" ca="1">_xlfn.IFS(J316&lt;1, "New", J316&lt;3, _xleta.MID, J316&gt;=3, "Senior")</f>
        <v>Senior</v>
      </c>
      <c r="L316" t="s">
        <v>1167</v>
      </c>
      <c r="M316" t="s">
        <v>2479</v>
      </c>
      <c r="N316" t="s">
        <v>2480</v>
      </c>
      <c r="O316" t="s">
        <v>111</v>
      </c>
      <c r="P316" t="s">
        <v>1194</v>
      </c>
      <c r="Q316" t="s">
        <v>86</v>
      </c>
      <c r="R316" t="s">
        <v>68</v>
      </c>
      <c r="S316" t="str">
        <f t="shared" si="37"/>
        <v>A</v>
      </c>
      <c r="T316" t="s">
        <v>47</v>
      </c>
      <c r="U316" t="s">
        <v>248</v>
      </c>
      <c r="V316" t="s">
        <v>2481</v>
      </c>
      <c r="W316" t="s">
        <v>49</v>
      </c>
      <c r="X316" t="s">
        <v>126</v>
      </c>
      <c r="Y316" t="str">
        <f t="shared" si="38"/>
        <v>Field Operations</v>
      </c>
      <c r="Z316" t="s">
        <v>2482</v>
      </c>
      <c r="AA316" t="s">
        <v>51</v>
      </c>
      <c r="AB316" t="s">
        <v>155</v>
      </c>
      <c r="AC316" t="s">
        <v>53</v>
      </c>
      <c r="AD316">
        <v>47025</v>
      </c>
      <c r="AE316" t="s">
        <v>74</v>
      </c>
      <c r="AF316" t="s">
        <v>55</v>
      </c>
      <c r="AG316" t="s">
        <v>56</v>
      </c>
      <c r="AH316">
        <v>1</v>
      </c>
      <c r="AI316">
        <v>3741</v>
      </c>
      <c r="AJ316" t="str">
        <f t="shared" si="39"/>
        <v>74</v>
      </c>
      <c r="AK316" s="2">
        <v>44570</v>
      </c>
      <c r="AL316">
        <v>2</v>
      </c>
      <c r="AM316">
        <v>5</v>
      </c>
      <c r="AN316">
        <v>4</v>
      </c>
      <c r="AO316" s="1">
        <v>44839</v>
      </c>
      <c r="AP316" t="s">
        <v>103</v>
      </c>
      <c r="AQ316" t="s">
        <v>76</v>
      </c>
      <c r="AR316" t="s">
        <v>104</v>
      </c>
      <c r="AS316" t="s">
        <v>2483</v>
      </c>
      <c r="AT316" t="s">
        <v>2484</v>
      </c>
      <c r="AU316">
        <v>2</v>
      </c>
      <c r="AV316">
        <v>751.04</v>
      </c>
    </row>
    <row r="317" spans="1:48" x14ac:dyDescent="0.35">
      <c r="A317" t="s">
        <v>1637</v>
      </c>
      <c r="B317" t="str">
        <f t="shared" si="32"/>
        <v>G</v>
      </c>
      <c r="C317" t="s">
        <v>2485</v>
      </c>
      <c r="D317" t="str">
        <f t="shared" si="33"/>
        <v>Gabriel Pearson</v>
      </c>
      <c r="E317" s="1">
        <v>44461</v>
      </c>
      <c r="F317" s="3">
        <f>YEAR(Table1[[#This Row],[StartDate]])</f>
        <v>2021</v>
      </c>
      <c r="G317" s="3">
        <f t="shared" si="34"/>
        <v>9</v>
      </c>
      <c r="H317" s="2">
        <f t="shared" ca="1" si="35"/>
        <v>46202</v>
      </c>
      <c r="I317" s="1">
        <v>45061</v>
      </c>
      <c r="J317" s="4">
        <f t="shared" ca="1" si="36"/>
        <v>4</v>
      </c>
      <c r="K317" s="4" t="str" cm="1">
        <f t="array" aca="1" ref="K317" ca="1">_xlfn.IFS(J317&lt;1, "New", J317&lt;3, _xleta.MID, J317&gt;=3, "Senior")</f>
        <v>Senior</v>
      </c>
      <c r="L317" t="s">
        <v>1167</v>
      </c>
      <c r="M317" t="s">
        <v>2486</v>
      </c>
      <c r="N317" t="s">
        <v>2487</v>
      </c>
      <c r="O317" t="s">
        <v>237</v>
      </c>
      <c r="P317" t="s">
        <v>44</v>
      </c>
      <c r="Q317" t="s">
        <v>45</v>
      </c>
      <c r="R317" t="s">
        <v>68</v>
      </c>
      <c r="S317" t="str">
        <f t="shared" si="37"/>
        <v>A</v>
      </c>
      <c r="T317" t="s">
        <v>47</v>
      </c>
      <c r="U317" t="s">
        <v>174</v>
      </c>
      <c r="V317" t="s">
        <v>2488</v>
      </c>
      <c r="W317" t="s">
        <v>49</v>
      </c>
      <c r="X317" t="s">
        <v>126</v>
      </c>
      <c r="Y317" t="str">
        <f t="shared" si="38"/>
        <v>Field Operations</v>
      </c>
      <c r="Z317" s="2">
        <v>29929</v>
      </c>
      <c r="AA317" t="s">
        <v>51</v>
      </c>
      <c r="AB317" t="s">
        <v>355</v>
      </c>
      <c r="AC317" t="s">
        <v>53</v>
      </c>
      <c r="AD317">
        <v>81011</v>
      </c>
      <c r="AE317" t="s">
        <v>176</v>
      </c>
      <c r="AF317" t="s">
        <v>116</v>
      </c>
      <c r="AG317" t="s">
        <v>56</v>
      </c>
      <c r="AH317">
        <v>2</v>
      </c>
      <c r="AI317">
        <v>3742</v>
      </c>
      <c r="AJ317" t="str">
        <f t="shared" si="39"/>
        <v>74</v>
      </c>
      <c r="AK317" s="2">
        <v>45108</v>
      </c>
      <c r="AL317">
        <v>2</v>
      </c>
      <c r="AM317">
        <v>1</v>
      </c>
      <c r="AN317">
        <v>1</v>
      </c>
      <c r="AO317" s="1">
        <v>45038</v>
      </c>
      <c r="AP317" t="s">
        <v>221</v>
      </c>
      <c r="AQ317" t="s">
        <v>59</v>
      </c>
      <c r="AR317" t="s">
        <v>130</v>
      </c>
      <c r="AS317" t="s">
        <v>2489</v>
      </c>
      <c r="AT317" t="s">
        <v>2490</v>
      </c>
      <c r="AU317">
        <v>3</v>
      </c>
      <c r="AV317">
        <v>620.63</v>
      </c>
    </row>
    <row r="318" spans="1:48" x14ac:dyDescent="0.35">
      <c r="A318" t="s">
        <v>2491</v>
      </c>
      <c r="B318" t="str">
        <f t="shared" si="32"/>
        <v>M</v>
      </c>
      <c r="C318" t="s">
        <v>2492</v>
      </c>
      <c r="D318" t="str">
        <f t="shared" si="33"/>
        <v>Mercedes Cook</v>
      </c>
      <c r="E318" s="1">
        <v>43981</v>
      </c>
      <c r="F318" s="3">
        <f>YEAR(Table1[[#This Row],[StartDate]])</f>
        <v>2020</v>
      </c>
      <c r="G318" s="3">
        <f t="shared" si="34"/>
        <v>5</v>
      </c>
      <c r="H318" s="2">
        <f t="shared" ca="1" si="35"/>
        <v>46202</v>
      </c>
      <c r="J318">
        <f t="shared" ca="1" si="36"/>
        <v>6</v>
      </c>
      <c r="K318" t="str" cm="1">
        <f t="array" aca="1" ref="K318" ca="1">_xlfn.IFS(J318&lt;1, "New", J318&lt;3, _xleta.MID, J318&gt;=3, "Senior")</f>
        <v>Senior</v>
      </c>
      <c r="L318" t="s">
        <v>40</v>
      </c>
      <c r="M318" t="s">
        <v>2493</v>
      </c>
      <c r="N318" t="s">
        <v>2494</v>
      </c>
      <c r="O318" t="s">
        <v>137</v>
      </c>
      <c r="P318" t="s">
        <v>44</v>
      </c>
      <c r="Q318" t="s">
        <v>45</v>
      </c>
      <c r="R318" t="s">
        <v>68</v>
      </c>
      <c r="S318" t="str">
        <f t="shared" si="37"/>
        <v>A</v>
      </c>
      <c r="T318" t="s">
        <v>69</v>
      </c>
      <c r="U318" t="s">
        <v>48</v>
      </c>
      <c r="W318" t="s">
        <v>49</v>
      </c>
      <c r="X318" t="s">
        <v>112</v>
      </c>
      <c r="Y318" t="str">
        <f t="shared" si="38"/>
        <v>General - Con</v>
      </c>
      <c r="Z318" t="s">
        <v>2495</v>
      </c>
      <c r="AA318" t="s">
        <v>51</v>
      </c>
      <c r="AB318" t="s">
        <v>1048</v>
      </c>
      <c r="AC318" t="s">
        <v>73</v>
      </c>
      <c r="AD318">
        <v>13394</v>
      </c>
      <c r="AE318" t="s">
        <v>129</v>
      </c>
      <c r="AF318" t="s">
        <v>116</v>
      </c>
      <c r="AG318" t="s">
        <v>56</v>
      </c>
      <c r="AH318">
        <v>2</v>
      </c>
      <c r="AI318">
        <v>3743</v>
      </c>
      <c r="AJ318" t="str">
        <f t="shared" si="39"/>
        <v>74</v>
      </c>
      <c r="AK318" s="2">
        <v>44873</v>
      </c>
      <c r="AL318">
        <v>2</v>
      </c>
      <c r="AM318">
        <v>1</v>
      </c>
      <c r="AN318">
        <v>3</v>
      </c>
      <c r="AO318" s="1">
        <v>44882</v>
      </c>
      <c r="AP318" t="s">
        <v>58</v>
      </c>
      <c r="AQ318" t="s">
        <v>59</v>
      </c>
      <c r="AR318" t="s">
        <v>130</v>
      </c>
      <c r="AS318" t="s">
        <v>2496</v>
      </c>
      <c r="AT318" t="s">
        <v>2497</v>
      </c>
      <c r="AU318">
        <v>3</v>
      </c>
      <c r="AV318">
        <v>439.3</v>
      </c>
    </row>
    <row r="319" spans="1:48" x14ac:dyDescent="0.35">
      <c r="A319" t="s">
        <v>2498</v>
      </c>
      <c r="B319" t="str">
        <f t="shared" si="32"/>
        <v>S</v>
      </c>
      <c r="C319" t="s">
        <v>2499</v>
      </c>
      <c r="D319" t="str">
        <f t="shared" si="33"/>
        <v>Skyler Blankenship</v>
      </c>
      <c r="E319" s="1">
        <v>44085</v>
      </c>
      <c r="F319" s="3">
        <f>YEAR(Table1[[#This Row],[StartDate]])</f>
        <v>2020</v>
      </c>
      <c r="G319" s="3">
        <f t="shared" si="34"/>
        <v>9</v>
      </c>
      <c r="H319" s="2">
        <f t="shared" ca="1" si="35"/>
        <v>46202</v>
      </c>
      <c r="J319">
        <f t="shared" ca="1" si="36"/>
        <v>5</v>
      </c>
      <c r="K319" t="str" cm="1">
        <f t="array" aca="1" ref="K319" ca="1">_xlfn.IFS(J319&lt;1, "New", J319&lt;3, _xleta.MID, J319&gt;=3, "Senior")</f>
        <v>Senior</v>
      </c>
      <c r="L319" t="s">
        <v>40</v>
      </c>
      <c r="M319" t="s">
        <v>2500</v>
      </c>
      <c r="N319" t="s">
        <v>2501</v>
      </c>
      <c r="O319" t="s">
        <v>163</v>
      </c>
      <c r="P319" t="s">
        <v>44</v>
      </c>
      <c r="Q319" t="s">
        <v>69</v>
      </c>
      <c r="R319" t="s">
        <v>87</v>
      </c>
      <c r="S319" t="str">
        <f t="shared" si="37"/>
        <v>B</v>
      </c>
      <c r="T319" t="s">
        <v>86</v>
      </c>
      <c r="U319" t="s">
        <v>48</v>
      </c>
      <c r="W319" t="s">
        <v>49</v>
      </c>
      <c r="X319" t="s">
        <v>70</v>
      </c>
      <c r="Y319" t="str">
        <f t="shared" si="38"/>
        <v>Aerial</v>
      </c>
      <c r="Z319" t="s">
        <v>2502</v>
      </c>
      <c r="AA319" t="s">
        <v>51</v>
      </c>
      <c r="AB319" t="s">
        <v>230</v>
      </c>
      <c r="AC319" t="s">
        <v>53</v>
      </c>
      <c r="AD319">
        <v>50967</v>
      </c>
      <c r="AE319" t="s">
        <v>176</v>
      </c>
      <c r="AF319" t="s">
        <v>55</v>
      </c>
      <c r="AG319" t="s">
        <v>56</v>
      </c>
      <c r="AH319">
        <v>5</v>
      </c>
      <c r="AI319">
        <v>3744</v>
      </c>
      <c r="AJ319" t="str">
        <f t="shared" si="39"/>
        <v>74</v>
      </c>
      <c r="AK319" s="2">
        <v>44690</v>
      </c>
      <c r="AL319">
        <v>4</v>
      </c>
      <c r="AM319">
        <v>3</v>
      </c>
      <c r="AN319">
        <v>2</v>
      </c>
      <c r="AO319" s="1">
        <v>45069</v>
      </c>
      <c r="AP319" t="s">
        <v>221</v>
      </c>
      <c r="AQ319" t="s">
        <v>59</v>
      </c>
      <c r="AR319" t="s">
        <v>104</v>
      </c>
      <c r="AS319" t="s">
        <v>2503</v>
      </c>
      <c r="AT319" t="s">
        <v>2504</v>
      </c>
      <c r="AU319">
        <v>1</v>
      </c>
      <c r="AV319">
        <v>716.39</v>
      </c>
    </row>
    <row r="320" spans="1:48" x14ac:dyDescent="0.35">
      <c r="A320" t="s">
        <v>2505</v>
      </c>
      <c r="B320" t="str">
        <f t="shared" si="32"/>
        <v>J</v>
      </c>
      <c r="C320" t="s">
        <v>2506</v>
      </c>
      <c r="D320" t="str">
        <f t="shared" si="33"/>
        <v>Jordan Davis</v>
      </c>
      <c r="E320" s="1">
        <v>43616</v>
      </c>
      <c r="F320" s="3">
        <f>YEAR(Table1[[#This Row],[StartDate]])</f>
        <v>2019</v>
      </c>
      <c r="G320" s="3">
        <f t="shared" si="34"/>
        <v>5</v>
      </c>
      <c r="H320" s="2">
        <f t="shared" ca="1" si="35"/>
        <v>46202</v>
      </c>
      <c r="I320" s="1">
        <v>44110</v>
      </c>
      <c r="J320" s="4">
        <f t="shared" ca="1" si="36"/>
        <v>7</v>
      </c>
      <c r="K320" s="4" t="str" cm="1">
        <f t="array" aca="1" ref="K320" ca="1">_xlfn.IFS(J320&lt;1, "New", J320&lt;3, _xleta.MID, J320&gt;=3, "Senior")</f>
        <v>Senior</v>
      </c>
      <c r="L320" t="s">
        <v>40</v>
      </c>
      <c r="M320" t="s">
        <v>2507</v>
      </c>
      <c r="N320" t="s">
        <v>2508</v>
      </c>
      <c r="O320" t="s">
        <v>85</v>
      </c>
      <c r="P320" t="s">
        <v>1194</v>
      </c>
      <c r="Q320" t="s">
        <v>86</v>
      </c>
      <c r="R320" t="s">
        <v>46</v>
      </c>
      <c r="S320" t="str">
        <f t="shared" si="37"/>
        <v>C</v>
      </c>
      <c r="T320" t="s">
        <v>86</v>
      </c>
      <c r="U320" t="s">
        <v>138</v>
      </c>
      <c r="V320" t="s">
        <v>2509</v>
      </c>
      <c r="W320" t="s">
        <v>49</v>
      </c>
      <c r="X320" t="s">
        <v>112</v>
      </c>
      <c r="Y320" t="str">
        <f t="shared" si="38"/>
        <v>General - Con</v>
      </c>
      <c r="Z320" t="s">
        <v>2510</v>
      </c>
      <c r="AA320" t="s">
        <v>51</v>
      </c>
      <c r="AB320" t="s">
        <v>142</v>
      </c>
      <c r="AC320" t="s">
        <v>73</v>
      </c>
      <c r="AD320">
        <v>8286</v>
      </c>
      <c r="AE320" t="s">
        <v>176</v>
      </c>
      <c r="AF320" t="s">
        <v>101</v>
      </c>
      <c r="AG320" t="s">
        <v>56</v>
      </c>
      <c r="AH320">
        <v>4</v>
      </c>
      <c r="AI320">
        <v>3745</v>
      </c>
      <c r="AJ320" t="str">
        <f t="shared" si="39"/>
        <v>74</v>
      </c>
      <c r="AK320" t="s">
        <v>639</v>
      </c>
      <c r="AL320">
        <v>5</v>
      </c>
      <c r="AM320">
        <v>4</v>
      </c>
      <c r="AN320">
        <v>4</v>
      </c>
      <c r="AO320" s="1">
        <v>44845</v>
      </c>
      <c r="AP320" t="s">
        <v>118</v>
      </c>
      <c r="AQ320" t="s">
        <v>76</v>
      </c>
      <c r="AR320" t="s">
        <v>60</v>
      </c>
      <c r="AS320" t="s">
        <v>2511</v>
      </c>
      <c r="AT320" t="s">
        <v>2512</v>
      </c>
      <c r="AU320">
        <v>5</v>
      </c>
      <c r="AV320">
        <v>300.33</v>
      </c>
    </row>
    <row r="321" spans="1:48" x14ac:dyDescent="0.35">
      <c r="A321" t="s">
        <v>1557</v>
      </c>
      <c r="B321" t="str">
        <f t="shared" si="32"/>
        <v>B</v>
      </c>
      <c r="C321" t="s">
        <v>2513</v>
      </c>
      <c r="D321" t="str">
        <f t="shared" si="33"/>
        <v>Bridget Wu</v>
      </c>
      <c r="E321" s="1">
        <v>44025</v>
      </c>
      <c r="F321" s="3">
        <f>YEAR(Table1[[#This Row],[StartDate]])</f>
        <v>2020</v>
      </c>
      <c r="G321" s="3">
        <f t="shared" si="34"/>
        <v>7</v>
      </c>
      <c r="H321" s="2">
        <f t="shared" ca="1" si="35"/>
        <v>46202</v>
      </c>
      <c r="J321">
        <f t="shared" ca="1" si="36"/>
        <v>5</v>
      </c>
      <c r="K321" t="str" cm="1">
        <f t="array" aca="1" ref="K321" ca="1">_xlfn.IFS(J321&lt;1, "New", J321&lt;3, _xleta.MID, J321&gt;=3, "Senior")</f>
        <v>Senior</v>
      </c>
      <c r="L321" t="s">
        <v>40</v>
      </c>
      <c r="M321" t="s">
        <v>2514</v>
      </c>
      <c r="N321" t="s">
        <v>2515</v>
      </c>
      <c r="O321" t="s">
        <v>125</v>
      </c>
      <c r="P321" t="s">
        <v>44</v>
      </c>
      <c r="Q321" t="s">
        <v>69</v>
      </c>
      <c r="R321" t="s">
        <v>87</v>
      </c>
      <c r="S321" t="str">
        <f t="shared" si="37"/>
        <v>B</v>
      </c>
      <c r="T321" t="s">
        <v>86</v>
      </c>
      <c r="U321" t="s">
        <v>48</v>
      </c>
      <c r="W321" t="s">
        <v>49</v>
      </c>
      <c r="X321" t="s">
        <v>426</v>
      </c>
      <c r="Y321" t="str">
        <f t="shared" si="38"/>
        <v>Shop (Fleet)</v>
      </c>
      <c r="Z321" t="s">
        <v>2516</v>
      </c>
      <c r="AA321" t="s">
        <v>51</v>
      </c>
      <c r="AB321" t="s">
        <v>428</v>
      </c>
      <c r="AC321" t="s">
        <v>73</v>
      </c>
      <c r="AD321">
        <v>68039</v>
      </c>
      <c r="AE321" t="s">
        <v>129</v>
      </c>
      <c r="AF321" t="s">
        <v>55</v>
      </c>
      <c r="AG321" t="s">
        <v>56</v>
      </c>
      <c r="AH321">
        <v>3</v>
      </c>
      <c r="AI321">
        <v>3746</v>
      </c>
      <c r="AJ321" t="str">
        <f t="shared" si="39"/>
        <v>74</v>
      </c>
      <c r="AK321" s="2">
        <v>44723</v>
      </c>
      <c r="AL321">
        <v>2</v>
      </c>
      <c r="AM321">
        <v>1</v>
      </c>
      <c r="AN321">
        <v>5</v>
      </c>
      <c r="AO321" s="1">
        <v>44979</v>
      </c>
      <c r="AP321" t="s">
        <v>103</v>
      </c>
      <c r="AQ321" t="s">
        <v>59</v>
      </c>
      <c r="AR321" t="s">
        <v>130</v>
      </c>
      <c r="AS321" t="s">
        <v>2517</v>
      </c>
      <c r="AT321" t="s">
        <v>2518</v>
      </c>
      <c r="AU321">
        <v>3</v>
      </c>
      <c r="AV321">
        <v>337.15</v>
      </c>
    </row>
    <row r="322" spans="1:48" x14ac:dyDescent="0.35">
      <c r="A322" t="s">
        <v>1637</v>
      </c>
      <c r="B322" t="str">
        <f t="shared" ref="B322:B385" si="40">LEFT(A322,1)</f>
        <v>G</v>
      </c>
      <c r="C322" t="s">
        <v>2519</v>
      </c>
      <c r="D322" t="str">
        <f t="shared" ref="D322:D385" si="41">_xlfn.TEXTJOIN(" ",TRUE,A322,C322)</f>
        <v>Gabriel Kirk</v>
      </c>
      <c r="E322" s="1">
        <v>44448</v>
      </c>
      <c r="F322" s="3">
        <f>YEAR(Table1[[#This Row],[StartDate]])</f>
        <v>2021</v>
      </c>
      <c r="G322" s="3">
        <f t="shared" ref="G322:G385" si="42">MONTH(E322)</f>
        <v>9</v>
      </c>
      <c r="H322" s="2">
        <f t="shared" ref="H322:H385" ca="1" si="43">TODAY()</f>
        <v>46202</v>
      </c>
      <c r="I322" s="1">
        <v>44967</v>
      </c>
      <c r="J322" s="4">
        <f t="shared" ref="J322:J385" ca="1" si="44">DATEDIF(E322, TODAY(), "y")</f>
        <v>4</v>
      </c>
      <c r="K322" s="4" t="str" cm="1">
        <f t="array" aca="1" ref="K322" ca="1">_xlfn.IFS(J322&lt;1, "New", J322&lt;3, _xleta.MID, J322&gt;=3, "Senior")</f>
        <v>Senior</v>
      </c>
      <c r="L322" t="s">
        <v>40</v>
      </c>
      <c r="M322" t="s">
        <v>2520</v>
      </c>
      <c r="N322" t="s">
        <v>2521</v>
      </c>
      <c r="O322" t="s">
        <v>43</v>
      </c>
      <c r="P322" t="s">
        <v>1194</v>
      </c>
      <c r="Q322" t="s">
        <v>69</v>
      </c>
      <c r="R322" t="s">
        <v>46</v>
      </c>
      <c r="S322" t="str">
        <f t="shared" ref="S322:S385" si="45">RIGHT(R322,1)</f>
        <v>C</v>
      </c>
      <c r="T322" t="s">
        <v>47</v>
      </c>
      <c r="U322" t="s">
        <v>195</v>
      </c>
      <c r="V322" t="s">
        <v>2522</v>
      </c>
      <c r="W322" t="s">
        <v>49</v>
      </c>
      <c r="X322" t="s">
        <v>1634</v>
      </c>
      <c r="Y322" t="str">
        <f t="shared" ref="Y322:Y385" si="46">PROPER(X322)</f>
        <v>Technology / It</v>
      </c>
      <c r="Z322" t="s">
        <v>2523</v>
      </c>
      <c r="AA322" t="s">
        <v>51</v>
      </c>
      <c r="AB322" t="s">
        <v>142</v>
      </c>
      <c r="AC322" t="s">
        <v>73</v>
      </c>
      <c r="AD322">
        <v>56563</v>
      </c>
      <c r="AE322" t="s">
        <v>129</v>
      </c>
      <c r="AF322" t="s">
        <v>55</v>
      </c>
      <c r="AG322" t="s">
        <v>56</v>
      </c>
      <c r="AH322">
        <v>2</v>
      </c>
      <c r="AI322">
        <v>3747</v>
      </c>
      <c r="AJ322" t="str">
        <f t="shared" ref="AJ322:AJ385" si="47">MID(AI322,2,2)</f>
        <v>74</v>
      </c>
      <c r="AK322" t="s">
        <v>1916</v>
      </c>
      <c r="AL322">
        <v>2</v>
      </c>
      <c r="AM322">
        <v>5</v>
      </c>
      <c r="AN322">
        <v>5</v>
      </c>
      <c r="AO322" s="1">
        <v>44852</v>
      </c>
      <c r="AP322" t="s">
        <v>58</v>
      </c>
      <c r="AQ322" t="s">
        <v>76</v>
      </c>
      <c r="AR322" t="s">
        <v>60</v>
      </c>
      <c r="AS322" t="s">
        <v>2524</v>
      </c>
      <c r="AT322" t="s">
        <v>2525</v>
      </c>
      <c r="AU322">
        <v>5</v>
      </c>
      <c r="AV322">
        <v>725.6</v>
      </c>
    </row>
    <row r="323" spans="1:48" x14ac:dyDescent="0.35">
      <c r="A323" t="s">
        <v>1887</v>
      </c>
      <c r="B323" t="str">
        <f t="shared" si="40"/>
        <v>A</v>
      </c>
      <c r="C323" t="s">
        <v>2526</v>
      </c>
      <c r="D323" t="str">
        <f t="shared" si="41"/>
        <v>Aron Ali</v>
      </c>
      <c r="E323" s="1">
        <v>43561</v>
      </c>
      <c r="F323" s="3">
        <f>YEAR(Table1[[#This Row],[StartDate]])</f>
        <v>2019</v>
      </c>
      <c r="G323" s="3">
        <f t="shared" si="42"/>
        <v>4</v>
      </c>
      <c r="H323" s="2">
        <f t="shared" ca="1" si="43"/>
        <v>46202</v>
      </c>
      <c r="J323">
        <f t="shared" ca="1" si="44"/>
        <v>7</v>
      </c>
      <c r="K323" t="str" cm="1">
        <f t="array" aca="1" ref="K323" ca="1">_xlfn.IFS(J323&lt;1, "New", J323&lt;3, _xleta.MID, J323&gt;=3, "Senior")</f>
        <v>Senior</v>
      </c>
      <c r="L323" t="s">
        <v>40</v>
      </c>
      <c r="M323" t="s">
        <v>2527</v>
      </c>
      <c r="N323" t="s">
        <v>2528</v>
      </c>
      <c r="O323" t="s">
        <v>184</v>
      </c>
      <c r="P323" t="s">
        <v>44</v>
      </c>
      <c r="Q323" t="s">
        <v>86</v>
      </c>
      <c r="R323" t="s">
        <v>46</v>
      </c>
      <c r="S323" t="str">
        <f t="shared" si="45"/>
        <v>C</v>
      </c>
      <c r="T323" t="s">
        <v>69</v>
      </c>
      <c r="U323" t="s">
        <v>48</v>
      </c>
      <c r="W323" t="s">
        <v>49</v>
      </c>
      <c r="X323" t="s">
        <v>112</v>
      </c>
      <c r="Y323" t="str">
        <f t="shared" si="46"/>
        <v>General - Con</v>
      </c>
      <c r="Z323" t="s">
        <v>2529</v>
      </c>
      <c r="AA323" t="s">
        <v>51</v>
      </c>
      <c r="AB323" t="s">
        <v>115</v>
      </c>
      <c r="AC323" t="s">
        <v>73</v>
      </c>
      <c r="AD323">
        <v>96739</v>
      </c>
      <c r="AE323" t="s">
        <v>100</v>
      </c>
      <c r="AF323" t="s">
        <v>116</v>
      </c>
      <c r="AG323" t="s">
        <v>56</v>
      </c>
      <c r="AH323">
        <v>1</v>
      </c>
      <c r="AI323">
        <v>3748</v>
      </c>
      <c r="AJ323" t="str">
        <f t="shared" si="47"/>
        <v>74</v>
      </c>
      <c r="AK323" t="s">
        <v>1674</v>
      </c>
      <c r="AL323">
        <v>4</v>
      </c>
      <c r="AM323">
        <v>1</v>
      </c>
      <c r="AN323">
        <v>3</v>
      </c>
      <c r="AO323" s="1">
        <v>44918</v>
      </c>
      <c r="AP323" t="s">
        <v>75</v>
      </c>
      <c r="AQ323" t="s">
        <v>59</v>
      </c>
      <c r="AR323" t="s">
        <v>60</v>
      </c>
      <c r="AS323" t="s">
        <v>2530</v>
      </c>
      <c r="AT323" t="s">
        <v>2531</v>
      </c>
      <c r="AU323">
        <v>5</v>
      </c>
      <c r="AV323">
        <v>588.88</v>
      </c>
    </row>
    <row r="324" spans="1:48" x14ac:dyDescent="0.35">
      <c r="A324" t="s">
        <v>412</v>
      </c>
      <c r="B324" t="str">
        <f t="shared" si="40"/>
        <v>K</v>
      </c>
      <c r="C324" t="s">
        <v>487</v>
      </c>
      <c r="D324" t="str">
        <f t="shared" si="41"/>
        <v>Kayden Soto</v>
      </c>
      <c r="E324" s="1">
        <v>44243</v>
      </c>
      <c r="F324" s="3">
        <f>YEAR(Table1[[#This Row],[StartDate]])</f>
        <v>2021</v>
      </c>
      <c r="G324" s="3">
        <f t="shared" si="42"/>
        <v>2</v>
      </c>
      <c r="H324" s="2">
        <f t="shared" ca="1" si="43"/>
        <v>46202</v>
      </c>
      <c r="J324">
        <f t="shared" ca="1" si="44"/>
        <v>5</v>
      </c>
      <c r="K324" t="str" cm="1">
        <f t="array" aca="1" ref="K324" ca="1">_xlfn.IFS(J324&lt;1, "New", J324&lt;3, _xleta.MID, J324&gt;=3, "Senior")</f>
        <v>Senior</v>
      </c>
      <c r="L324" t="s">
        <v>40</v>
      </c>
      <c r="M324" t="s">
        <v>2532</v>
      </c>
      <c r="N324" t="s">
        <v>2533</v>
      </c>
      <c r="O324" t="s">
        <v>67</v>
      </c>
      <c r="P324" t="s">
        <v>44</v>
      </c>
      <c r="Q324" t="s">
        <v>86</v>
      </c>
      <c r="R324" t="s">
        <v>68</v>
      </c>
      <c r="S324" t="str">
        <f t="shared" si="45"/>
        <v>A</v>
      </c>
      <c r="T324" t="s">
        <v>86</v>
      </c>
      <c r="U324" t="s">
        <v>48</v>
      </c>
      <c r="W324" t="s">
        <v>49</v>
      </c>
      <c r="X324" t="s">
        <v>353</v>
      </c>
      <c r="Y324" t="str">
        <f t="shared" si="46"/>
        <v>Project Management - Eng</v>
      </c>
      <c r="Z324" s="2">
        <v>31083</v>
      </c>
      <c r="AA324" t="s">
        <v>51</v>
      </c>
      <c r="AB324" t="s">
        <v>2534</v>
      </c>
      <c r="AC324" t="s">
        <v>53</v>
      </c>
      <c r="AD324">
        <v>27488</v>
      </c>
      <c r="AE324" t="s">
        <v>100</v>
      </c>
      <c r="AF324" t="s">
        <v>116</v>
      </c>
      <c r="AG324" t="s">
        <v>56</v>
      </c>
      <c r="AH324">
        <v>4</v>
      </c>
      <c r="AI324">
        <v>3749</v>
      </c>
      <c r="AJ324" t="str">
        <f t="shared" si="47"/>
        <v>74</v>
      </c>
      <c r="AK324" s="2">
        <v>44930</v>
      </c>
      <c r="AL324">
        <v>1</v>
      </c>
      <c r="AM324">
        <v>3</v>
      </c>
      <c r="AN324">
        <v>3</v>
      </c>
      <c r="AO324" s="1">
        <v>44832</v>
      </c>
      <c r="AP324" t="s">
        <v>118</v>
      </c>
      <c r="AQ324" t="s">
        <v>76</v>
      </c>
      <c r="AR324" t="s">
        <v>130</v>
      </c>
      <c r="AS324" t="s">
        <v>2535</v>
      </c>
      <c r="AT324" t="s">
        <v>2536</v>
      </c>
      <c r="AU324">
        <v>4</v>
      </c>
      <c r="AV324">
        <v>742.98</v>
      </c>
    </row>
    <row r="325" spans="1:48" x14ac:dyDescent="0.35">
      <c r="A325" t="s">
        <v>2537</v>
      </c>
      <c r="B325" t="str">
        <f t="shared" si="40"/>
        <v>M</v>
      </c>
      <c r="C325" t="s">
        <v>2538</v>
      </c>
      <c r="D325" t="str">
        <f t="shared" si="41"/>
        <v>Micaela Conner</v>
      </c>
      <c r="E325" s="1">
        <v>43878</v>
      </c>
      <c r="F325" s="3">
        <f>YEAR(Table1[[#This Row],[StartDate]])</f>
        <v>2020</v>
      </c>
      <c r="G325" s="3">
        <f t="shared" si="42"/>
        <v>2</v>
      </c>
      <c r="H325" s="2">
        <f t="shared" ca="1" si="43"/>
        <v>46202</v>
      </c>
      <c r="J325">
        <f t="shared" ca="1" si="44"/>
        <v>6</v>
      </c>
      <c r="K325" t="str" cm="1">
        <f t="array" aca="1" ref="K325" ca="1">_xlfn.IFS(J325&lt;1, "New", J325&lt;3, _xleta.MID, J325&gt;=3, "Senior")</f>
        <v>Senior</v>
      </c>
      <c r="L325" t="s">
        <v>40</v>
      </c>
      <c r="M325" t="s">
        <v>2539</v>
      </c>
      <c r="N325" t="s">
        <v>2540</v>
      </c>
      <c r="O325" t="s">
        <v>194</v>
      </c>
      <c r="P325" t="s">
        <v>44</v>
      </c>
      <c r="Q325" t="s">
        <v>86</v>
      </c>
      <c r="R325" t="s">
        <v>46</v>
      </c>
      <c r="S325" t="str">
        <f t="shared" si="45"/>
        <v>C</v>
      </c>
      <c r="T325" t="s">
        <v>69</v>
      </c>
      <c r="U325" t="s">
        <v>48</v>
      </c>
      <c r="W325" t="s">
        <v>49</v>
      </c>
      <c r="X325" t="s">
        <v>153</v>
      </c>
      <c r="Y325" t="str">
        <f t="shared" si="46"/>
        <v>Engineers</v>
      </c>
      <c r="Z325" t="s">
        <v>2541</v>
      </c>
      <c r="AA325" t="s">
        <v>51</v>
      </c>
      <c r="AB325" t="s">
        <v>155</v>
      </c>
      <c r="AC325" t="s">
        <v>73</v>
      </c>
      <c r="AD325">
        <v>49299</v>
      </c>
      <c r="AE325" t="s">
        <v>129</v>
      </c>
      <c r="AF325" t="s">
        <v>101</v>
      </c>
      <c r="AG325" t="s">
        <v>56</v>
      </c>
      <c r="AH325">
        <v>1</v>
      </c>
      <c r="AI325">
        <v>3750</v>
      </c>
      <c r="AJ325" t="str">
        <f t="shared" si="47"/>
        <v>75</v>
      </c>
      <c r="AK325" s="2">
        <v>44754</v>
      </c>
      <c r="AL325">
        <v>4</v>
      </c>
      <c r="AM325">
        <v>1</v>
      </c>
      <c r="AN325">
        <v>5</v>
      </c>
      <c r="AO325" s="1">
        <v>44831</v>
      </c>
      <c r="AP325" t="s">
        <v>103</v>
      </c>
      <c r="AQ325" t="s">
        <v>76</v>
      </c>
      <c r="AR325" t="s">
        <v>130</v>
      </c>
      <c r="AS325" t="s">
        <v>2542</v>
      </c>
      <c r="AT325" t="s">
        <v>2543</v>
      </c>
      <c r="AU325">
        <v>5</v>
      </c>
      <c r="AV325">
        <v>283.05</v>
      </c>
    </row>
    <row r="326" spans="1:48" x14ac:dyDescent="0.35">
      <c r="A326" t="s">
        <v>2544</v>
      </c>
      <c r="B326" t="str">
        <f t="shared" si="40"/>
        <v>A</v>
      </c>
      <c r="C326" t="s">
        <v>2238</v>
      </c>
      <c r="D326" t="str">
        <f t="shared" si="41"/>
        <v>Arthur Mitchell</v>
      </c>
      <c r="E326" s="1">
        <v>44484</v>
      </c>
      <c r="F326" s="3">
        <f>YEAR(Table1[[#This Row],[StartDate]])</f>
        <v>2021</v>
      </c>
      <c r="G326" s="3">
        <f t="shared" si="42"/>
        <v>10</v>
      </c>
      <c r="H326" s="2">
        <f t="shared" ca="1" si="43"/>
        <v>46202</v>
      </c>
      <c r="J326">
        <f t="shared" ca="1" si="44"/>
        <v>4</v>
      </c>
      <c r="K326" t="str" cm="1">
        <f t="array" aca="1" ref="K326" ca="1">_xlfn.IFS(J326&lt;1, "New", J326&lt;3, _xleta.MID, J326&gt;=3, "Senior")</f>
        <v>Senior</v>
      </c>
      <c r="L326" t="s">
        <v>40</v>
      </c>
      <c r="M326" t="s">
        <v>2545</v>
      </c>
      <c r="N326" t="s">
        <v>2546</v>
      </c>
      <c r="O326" t="s">
        <v>111</v>
      </c>
      <c r="P326" t="s">
        <v>44</v>
      </c>
      <c r="Q326" t="s">
        <v>45</v>
      </c>
      <c r="R326" t="s">
        <v>68</v>
      </c>
      <c r="S326" t="str">
        <f t="shared" si="45"/>
        <v>A</v>
      </c>
      <c r="T326" t="s">
        <v>86</v>
      </c>
      <c r="U326" t="s">
        <v>48</v>
      </c>
      <c r="W326" t="s">
        <v>49</v>
      </c>
      <c r="X326" t="s">
        <v>70</v>
      </c>
      <c r="Y326" t="str">
        <f t="shared" si="46"/>
        <v>Aerial</v>
      </c>
      <c r="Z326" t="s">
        <v>2547</v>
      </c>
      <c r="AA326" t="s">
        <v>51</v>
      </c>
      <c r="AB326" t="s">
        <v>584</v>
      </c>
      <c r="AC326" t="s">
        <v>73</v>
      </c>
      <c r="AD326">
        <v>32547</v>
      </c>
      <c r="AE326" t="s">
        <v>100</v>
      </c>
      <c r="AF326" t="s">
        <v>101</v>
      </c>
      <c r="AG326" t="s">
        <v>56</v>
      </c>
      <c r="AH326">
        <v>3</v>
      </c>
      <c r="AI326">
        <v>3751</v>
      </c>
      <c r="AJ326" t="str">
        <f t="shared" si="47"/>
        <v>75</v>
      </c>
      <c r="AK326" s="2">
        <v>45050</v>
      </c>
      <c r="AL326">
        <v>1</v>
      </c>
      <c r="AM326">
        <v>1</v>
      </c>
      <c r="AN326">
        <v>4</v>
      </c>
      <c r="AO326" s="1">
        <v>44875</v>
      </c>
      <c r="AP326" t="s">
        <v>75</v>
      </c>
      <c r="AQ326" t="s">
        <v>59</v>
      </c>
      <c r="AR326" t="s">
        <v>77</v>
      </c>
      <c r="AS326" t="s">
        <v>2548</v>
      </c>
      <c r="AT326" t="s">
        <v>2549</v>
      </c>
      <c r="AU326">
        <v>4</v>
      </c>
      <c r="AV326">
        <v>511.13</v>
      </c>
    </row>
    <row r="327" spans="1:48" x14ac:dyDescent="0.35">
      <c r="A327" t="s">
        <v>2550</v>
      </c>
      <c r="B327" t="str">
        <f t="shared" si="40"/>
        <v>D</v>
      </c>
      <c r="C327" t="s">
        <v>2551</v>
      </c>
      <c r="D327" t="str">
        <f t="shared" si="41"/>
        <v>Deven Morse</v>
      </c>
      <c r="E327" s="1">
        <v>44748</v>
      </c>
      <c r="F327" s="3">
        <f>YEAR(Table1[[#This Row],[StartDate]])</f>
        <v>2022</v>
      </c>
      <c r="G327" s="3">
        <f t="shared" si="42"/>
        <v>7</v>
      </c>
      <c r="H327" s="2">
        <f t="shared" ca="1" si="43"/>
        <v>46202</v>
      </c>
      <c r="J327">
        <f t="shared" ca="1" si="44"/>
        <v>3</v>
      </c>
      <c r="K327" t="str" cm="1">
        <f t="array" aca="1" ref="K327" ca="1">_xlfn.IFS(J327&lt;1, "New", J327&lt;3, _xleta.MID, J327&gt;=3, "Senior")</f>
        <v>Senior</v>
      </c>
      <c r="L327" t="s">
        <v>40</v>
      </c>
      <c r="M327" t="s">
        <v>2552</v>
      </c>
      <c r="N327" t="s">
        <v>2553</v>
      </c>
      <c r="O327" t="s">
        <v>237</v>
      </c>
      <c r="P327" t="s">
        <v>44</v>
      </c>
      <c r="Q327" t="s">
        <v>86</v>
      </c>
      <c r="R327" t="s">
        <v>68</v>
      </c>
      <c r="S327" t="str">
        <f t="shared" si="45"/>
        <v>A</v>
      </c>
      <c r="T327" t="s">
        <v>47</v>
      </c>
      <c r="U327" t="s">
        <v>48</v>
      </c>
      <c r="W327" t="s">
        <v>49</v>
      </c>
      <c r="X327" t="s">
        <v>153</v>
      </c>
      <c r="Y327" t="str">
        <f t="shared" si="46"/>
        <v>Engineers</v>
      </c>
      <c r="Z327" s="2">
        <v>20068</v>
      </c>
      <c r="AA327" t="s">
        <v>51</v>
      </c>
      <c r="AB327" t="s">
        <v>155</v>
      </c>
      <c r="AC327" t="s">
        <v>73</v>
      </c>
      <c r="AD327">
        <v>11664</v>
      </c>
      <c r="AE327" t="s">
        <v>54</v>
      </c>
      <c r="AF327" t="s">
        <v>143</v>
      </c>
      <c r="AG327" t="s">
        <v>56</v>
      </c>
      <c r="AH327">
        <v>2</v>
      </c>
      <c r="AI327">
        <v>3752</v>
      </c>
      <c r="AJ327" t="str">
        <f t="shared" si="47"/>
        <v>75</v>
      </c>
      <c r="AK327" s="2">
        <v>45024</v>
      </c>
      <c r="AL327">
        <v>3</v>
      </c>
      <c r="AM327">
        <v>1</v>
      </c>
      <c r="AN327">
        <v>5</v>
      </c>
      <c r="AO327" s="1">
        <v>45077</v>
      </c>
      <c r="AP327" t="s">
        <v>221</v>
      </c>
      <c r="AQ327" t="s">
        <v>59</v>
      </c>
      <c r="AR327" t="s">
        <v>104</v>
      </c>
      <c r="AS327" t="s">
        <v>2554</v>
      </c>
      <c r="AT327" t="s">
        <v>2555</v>
      </c>
      <c r="AU327">
        <v>1</v>
      </c>
      <c r="AV327">
        <v>158.86000000000001</v>
      </c>
    </row>
    <row r="328" spans="1:48" x14ac:dyDescent="0.35">
      <c r="A328" t="s">
        <v>1274</v>
      </c>
      <c r="B328" t="str">
        <f t="shared" si="40"/>
        <v>G</v>
      </c>
      <c r="C328" t="s">
        <v>2556</v>
      </c>
      <c r="D328" t="str">
        <f t="shared" si="41"/>
        <v>George Villegas</v>
      </c>
      <c r="E328" s="1">
        <v>43529</v>
      </c>
      <c r="F328" s="3">
        <f>YEAR(Table1[[#This Row],[StartDate]])</f>
        <v>2019</v>
      </c>
      <c r="G328" s="3">
        <f t="shared" si="42"/>
        <v>3</v>
      </c>
      <c r="H328" s="2">
        <f t="shared" ca="1" si="43"/>
        <v>46202</v>
      </c>
      <c r="I328" s="1">
        <v>44175</v>
      </c>
      <c r="J328" s="4">
        <f t="shared" ca="1" si="44"/>
        <v>7</v>
      </c>
      <c r="K328" s="4" t="str" cm="1">
        <f t="array" aca="1" ref="K328" ca="1">_xlfn.IFS(J328&lt;1, "New", J328&lt;3, _xleta.MID, J328&gt;=3, "Senior")</f>
        <v>Senior</v>
      </c>
      <c r="L328" t="s">
        <v>40</v>
      </c>
      <c r="M328" t="s">
        <v>2557</v>
      </c>
      <c r="N328" t="s">
        <v>2558</v>
      </c>
      <c r="O328" t="s">
        <v>137</v>
      </c>
      <c r="P328" t="s">
        <v>44</v>
      </c>
      <c r="Q328" t="s">
        <v>69</v>
      </c>
      <c r="R328" t="s">
        <v>87</v>
      </c>
      <c r="S328" t="str">
        <f t="shared" si="45"/>
        <v>B</v>
      </c>
      <c r="T328" t="s">
        <v>69</v>
      </c>
      <c r="U328" t="s">
        <v>138</v>
      </c>
      <c r="V328" t="s">
        <v>2559</v>
      </c>
      <c r="W328" t="s">
        <v>49</v>
      </c>
      <c r="X328" t="s">
        <v>353</v>
      </c>
      <c r="Y328" t="str">
        <f t="shared" si="46"/>
        <v>Project Management - Eng</v>
      </c>
      <c r="Z328" t="s">
        <v>2560</v>
      </c>
      <c r="AA328" t="s">
        <v>51</v>
      </c>
      <c r="AB328" t="s">
        <v>2534</v>
      </c>
      <c r="AC328" t="s">
        <v>73</v>
      </c>
      <c r="AD328">
        <v>37926</v>
      </c>
      <c r="AE328" t="s">
        <v>54</v>
      </c>
      <c r="AF328" t="s">
        <v>101</v>
      </c>
      <c r="AG328" t="s">
        <v>56</v>
      </c>
      <c r="AH328">
        <v>4</v>
      </c>
      <c r="AI328">
        <v>3753</v>
      </c>
      <c r="AJ328" t="str">
        <f t="shared" si="47"/>
        <v>75</v>
      </c>
      <c r="AK328" t="s">
        <v>2561</v>
      </c>
      <c r="AL328">
        <v>1</v>
      </c>
      <c r="AM328">
        <v>3</v>
      </c>
      <c r="AN328">
        <v>2</v>
      </c>
      <c r="AO328" s="1">
        <v>44823</v>
      </c>
      <c r="AP328" t="s">
        <v>103</v>
      </c>
      <c r="AQ328" t="s">
        <v>76</v>
      </c>
      <c r="AR328" t="s">
        <v>60</v>
      </c>
      <c r="AS328" t="s">
        <v>2562</v>
      </c>
      <c r="AT328" t="s">
        <v>2563</v>
      </c>
      <c r="AU328">
        <v>1</v>
      </c>
      <c r="AV328">
        <v>741.95</v>
      </c>
    </row>
    <row r="329" spans="1:48" x14ac:dyDescent="0.35">
      <c r="A329" t="s">
        <v>2447</v>
      </c>
      <c r="B329" t="str">
        <f t="shared" si="40"/>
        <v>A</v>
      </c>
      <c r="C329" t="s">
        <v>214</v>
      </c>
      <c r="D329" t="str">
        <f t="shared" si="41"/>
        <v>Arielle Potts</v>
      </c>
      <c r="E329" s="1">
        <v>43984</v>
      </c>
      <c r="F329" s="3">
        <f>YEAR(Table1[[#This Row],[StartDate]])</f>
        <v>2020</v>
      </c>
      <c r="G329" s="3">
        <f t="shared" si="42"/>
        <v>6</v>
      </c>
      <c r="H329" s="2">
        <f t="shared" ca="1" si="43"/>
        <v>46202</v>
      </c>
      <c r="I329" s="1">
        <v>44586</v>
      </c>
      <c r="J329" s="4">
        <f t="shared" ca="1" si="44"/>
        <v>6</v>
      </c>
      <c r="K329" s="4" t="str" cm="1">
        <f t="array" aca="1" ref="K329" ca="1">_xlfn.IFS(J329&lt;1, "New", J329&lt;3, _xleta.MID, J329&gt;=3, "Senior")</f>
        <v>Senior</v>
      </c>
      <c r="L329" t="s">
        <v>40</v>
      </c>
      <c r="M329" t="s">
        <v>2564</v>
      </c>
      <c r="N329" t="s">
        <v>2565</v>
      </c>
      <c r="O329" t="s">
        <v>163</v>
      </c>
      <c r="P329" t="s">
        <v>44</v>
      </c>
      <c r="Q329" t="s">
        <v>86</v>
      </c>
      <c r="R329" t="s">
        <v>46</v>
      </c>
      <c r="S329" t="str">
        <f t="shared" si="45"/>
        <v>C</v>
      </c>
      <c r="T329" t="s">
        <v>86</v>
      </c>
      <c r="U329" t="s">
        <v>248</v>
      </c>
      <c r="V329" t="s">
        <v>2566</v>
      </c>
      <c r="W329" t="s">
        <v>49</v>
      </c>
      <c r="X329" t="s">
        <v>250</v>
      </c>
      <c r="Y329" t="str">
        <f t="shared" si="46"/>
        <v>Project Management - Con</v>
      </c>
      <c r="Z329" t="s">
        <v>1763</v>
      </c>
      <c r="AA329" t="s">
        <v>51</v>
      </c>
      <c r="AB329" t="s">
        <v>155</v>
      </c>
      <c r="AC329" t="s">
        <v>73</v>
      </c>
      <c r="AD329">
        <v>76770</v>
      </c>
      <c r="AE329" t="s">
        <v>129</v>
      </c>
      <c r="AF329" t="s">
        <v>116</v>
      </c>
      <c r="AG329" t="s">
        <v>56</v>
      </c>
      <c r="AH329">
        <v>1</v>
      </c>
      <c r="AI329">
        <v>3754</v>
      </c>
      <c r="AJ329" t="str">
        <f t="shared" si="47"/>
        <v>75</v>
      </c>
      <c r="AK329" t="s">
        <v>2042</v>
      </c>
      <c r="AL329">
        <v>3</v>
      </c>
      <c r="AM329">
        <v>3</v>
      </c>
      <c r="AN329">
        <v>5</v>
      </c>
      <c r="AO329" s="1">
        <v>44993</v>
      </c>
      <c r="AP329" t="s">
        <v>118</v>
      </c>
      <c r="AQ329" t="s">
        <v>76</v>
      </c>
      <c r="AR329" t="s">
        <v>77</v>
      </c>
      <c r="AS329" t="s">
        <v>2567</v>
      </c>
      <c r="AT329" t="s">
        <v>2568</v>
      </c>
      <c r="AU329">
        <v>4</v>
      </c>
      <c r="AV329">
        <v>132.52000000000001</v>
      </c>
    </row>
    <row r="330" spans="1:48" x14ac:dyDescent="0.35">
      <c r="A330" t="s">
        <v>2569</v>
      </c>
      <c r="B330" t="str">
        <f t="shared" si="40"/>
        <v>M</v>
      </c>
      <c r="C330" t="s">
        <v>2570</v>
      </c>
      <c r="D330" t="str">
        <f t="shared" si="41"/>
        <v>Maxwell Howell</v>
      </c>
      <c r="E330" s="1">
        <v>44161</v>
      </c>
      <c r="F330" s="3">
        <f>YEAR(Table1[[#This Row],[StartDate]])</f>
        <v>2020</v>
      </c>
      <c r="G330" s="3">
        <f t="shared" si="42"/>
        <v>11</v>
      </c>
      <c r="H330" s="2">
        <f t="shared" ca="1" si="43"/>
        <v>46202</v>
      </c>
      <c r="I330" s="1">
        <v>44974</v>
      </c>
      <c r="J330" s="4">
        <f t="shared" ca="1" si="44"/>
        <v>5</v>
      </c>
      <c r="K330" s="4" t="str" cm="1">
        <f t="array" aca="1" ref="K330" ca="1">_xlfn.IFS(J330&lt;1, "New", J330&lt;3, _xleta.MID, J330&gt;=3, "Senior")</f>
        <v>Senior</v>
      </c>
      <c r="L330" t="s">
        <v>40</v>
      </c>
      <c r="M330" t="s">
        <v>2571</v>
      </c>
      <c r="N330" t="s">
        <v>2572</v>
      </c>
      <c r="O330" t="s">
        <v>85</v>
      </c>
      <c r="P330" t="s">
        <v>283</v>
      </c>
      <c r="Q330" t="s">
        <v>86</v>
      </c>
      <c r="R330" t="s">
        <v>46</v>
      </c>
      <c r="S330" t="str">
        <f t="shared" si="45"/>
        <v>C</v>
      </c>
      <c r="T330" t="s">
        <v>86</v>
      </c>
      <c r="U330" t="s">
        <v>174</v>
      </c>
      <c r="V330" t="s">
        <v>2573</v>
      </c>
      <c r="W330" t="s">
        <v>49</v>
      </c>
      <c r="X330" t="s">
        <v>164</v>
      </c>
      <c r="Y330" t="str">
        <f t="shared" si="46"/>
        <v>Executive</v>
      </c>
      <c r="Z330" t="s">
        <v>2574</v>
      </c>
      <c r="AA330" t="s">
        <v>51</v>
      </c>
      <c r="AB330" t="s">
        <v>355</v>
      </c>
      <c r="AC330" t="s">
        <v>53</v>
      </c>
      <c r="AD330">
        <v>72484</v>
      </c>
      <c r="AE330" t="s">
        <v>129</v>
      </c>
      <c r="AF330" t="s">
        <v>116</v>
      </c>
      <c r="AG330" t="s">
        <v>56</v>
      </c>
      <c r="AH330">
        <v>4</v>
      </c>
      <c r="AI330">
        <v>3755</v>
      </c>
      <c r="AJ330" t="str">
        <f t="shared" si="47"/>
        <v>75</v>
      </c>
      <c r="AK330" s="2">
        <v>45237</v>
      </c>
      <c r="AL330">
        <v>5</v>
      </c>
      <c r="AM330">
        <v>4</v>
      </c>
      <c r="AN330">
        <v>2</v>
      </c>
      <c r="AO330" s="1">
        <v>45104</v>
      </c>
      <c r="AP330" t="s">
        <v>75</v>
      </c>
      <c r="AQ330" t="s">
        <v>59</v>
      </c>
      <c r="AR330" t="s">
        <v>104</v>
      </c>
      <c r="AS330" t="s">
        <v>2575</v>
      </c>
      <c r="AT330" t="s">
        <v>2576</v>
      </c>
      <c r="AU330">
        <v>1</v>
      </c>
      <c r="AV330">
        <v>736.19</v>
      </c>
    </row>
    <row r="331" spans="1:48" x14ac:dyDescent="0.35">
      <c r="A331" t="s">
        <v>2577</v>
      </c>
      <c r="B331" t="str">
        <f t="shared" si="40"/>
        <v>J</v>
      </c>
      <c r="C331" t="s">
        <v>39</v>
      </c>
      <c r="D331" t="str">
        <f t="shared" si="41"/>
        <v>Junior Bridges</v>
      </c>
      <c r="E331" s="1">
        <v>44340</v>
      </c>
      <c r="F331" s="3">
        <f>YEAR(Table1[[#This Row],[StartDate]])</f>
        <v>2021</v>
      </c>
      <c r="G331" s="3">
        <f t="shared" si="42"/>
        <v>5</v>
      </c>
      <c r="H331" s="2">
        <f t="shared" ca="1" si="43"/>
        <v>46202</v>
      </c>
      <c r="J331">
        <f t="shared" ca="1" si="44"/>
        <v>5</v>
      </c>
      <c r="K331" t="str" cm="1">
        <f t="array" aca="1" ref="K331" ca="1">_xlfn.IFS(J331&lt;1, "New", J331&lt;3, _xleta.MID, J331&gt;=3, "Senior")</f>
        <v>Senior</v>
      </c>
      <c r="L331" t="s">
        <v>40</v>
      </c>
      <c r="M331" t="s">
        <v>2578</v>
      </c>
      <c r="N331" t="s">
        <v>2579</v>
      </c>
      <c r="O331" t="s">
        <v>125</v>
      </c>
      <c r="P331" t="s">
        <v>44</v>
      </c>
      <c r="Q331" t="s">
        <v>86</v>
      </c>
      <c r="R331" t="s">
        <v>68</v>
      </c>
      <c r="S331" t="str">
        <f t="shared" si="45"/>
        <v>A</v>
      </c>
      <c r="T331" t="s">
        <v>47</v>
      </c>
      <c r="U331" t="s">
        <v>48</v>
      </c>
      <c r="W331" t="s">
        <v>49</v>
      </c>
      <c r="X331" t="s">
        <v>126</v>
      </c>
      <c r="Y331" t="str">
        <f t="shared" si="46"/>
        <v>Field Operations</v>
      </c>
      <c r="Z331" s="2">
        <v>16077</v>
      </c>
      <c r="AA331" t="s">
        <v>51</v>
      </c>
      <c r="AB331" t="s">
        <v>275</v>
      </c>
      <c r="AC331" t="s">
        <v>53</v>
      </c>
      <c r="AD331">
        <v>13669</v>
      </c>
      <c r="AE331" t="s">
        <v>74</v>
      </c>
      <c r="AF331" t="s">
        <v>116</v>
      </c>
      <c r="AG331" t="s">
        <v>56</v>
      </c>
      <c r="AH331">
        <v>3</v>
      </c>
      <c r="AI331">
        <v>3756</v>
      </c>
      <c r="AJ331" t="str">
        <f t="shared" si="47"/>
        <v>75</v>
      </c>
      <c r="AK331" t="s">
        <v>1247</v>
      </c>
      <c r="AL331">
        <v>1</v>
      </c>
      <c r="AM331">
        <v>5</v>
      </c>
      <c r="AN331">
        <v>3</v>
      </c>
      <c r="AO331" s="1">
        <v>45012</v>
      </c>
      <c r="AP331" t="s">
        <v>118</v>
      </c>
      <c r="AQ331" t="s">
        <v>76</v>
      </c>
      <c r="AR331" t="s">
        <v>60</v>
      </c>
      <c r="AS331" t="s">
        <v>2580</v>
      </c>
      <c r="AT331" t="s">
        <v>2581</v>
      </c>
      <c r="AU331">
        <v>4</v>
      </c>
      <c r="AV331">
        <v>521.51</v>
      </c>
    </row>
    <row r="332" spans="1:48" x14ac:dyDescent="0.35">
      <c r="A332" t="s">
        <v>2582</v>
      </c>
      <c r="B332" t="str">
        <f t="shared" si="40"/>
        <v>S</v>
      </c>
      <c r="C332" t="s">
        <v>2583</v>
      </c>
      <c r="D332" t="str">
        <f t="shared" si="41"/>
        <v>Salvatore Noble</v>
      </c>
      <c r="E332" s="1">
        <v>44851</v>
      </c>
      <c r="F332" s="3">
        <f>YEAR(Table1[[#This Row],[StartDate]])</f>
        <v>2022</v>
      </c>
      <c r="G332" s="3">
        <f t="shared" si="42"/>
        <v>10</v>
      </c>
      <c r="H332" s="2">
        <f t="shared" ca="1" si="43"/>
        <v>46202</v>
      </c>
      <c r="I332" s="1">
        <v>45011</v>
      </c>
      <c r="J332" s="4">
        <f t="shared" ca="1" si="44"/>
        <v>3</v>
      </c>
      <c r="K332" s="4" t="str" cm="1">
        <f t="array" aca="1" ref="K332" ca="1">_xlfn.IFS(J332&lt;1, "New", J332&lt;3, _xleta.MID, J332&gt;=3, "Senior")</f>
        <v>Senior</v>
      </c>
      <c r="L332" t="s">
        <v>40</v>
      </c>
      <c r="M332" t="s">
        <v>2584</v>
      </c>
      <c r="N332" t="s">
        <v>2585</v>
      </c>
      <c r="O332" t="s">
        <v>43</v>
      </c>
      <c r="P332" t="s">
        <v>283</v>
      </c>
      <c r="Q332" t="s">
        <v>86</v>
      </c>
      <c r="R332" t="s">
        <v>87</v>
      </c>
      <c r="S332" t="str">
        <f t="shared" si="45"/>
        <v>B</v>
      </c>
      <c r="T332" t="s">
        <v>69</v>
      </c>
      <c r="U332" t="s">
        <v>138</v>
      </c>
      <c r="V332" t="s">
        <v>2586</v>
      </c>
      <c r="W332" t="s">
        <v>49</v>
      </c>
      <c r="X332" t="s">
        <v>70</v>
      </c>
      <c r="Y332" t="str">
        <f t="shared" si="46"/>
        <v>Aerial</v>
      </c>
      <c r="Z332" t="s">
        <v>1649</v>
      </c>
      <c r="AA332" t="s">
        <v>51</v>
      </c>
      <c r="AB332" t="s">
        <v>230</v>
      </c>
      <c r="AC332" t="s">
        <v>73</v>
      </c>
      <c r="AD332">
        <v>7481</v>
      </c>
      <c r="AE332" t="s">
        <v>176</v>
      </c>
      <c r="AF332" t="s">
        <v>101</v>
      </c>
      <c r="AG332" t="s">
        <v>56</v>
      </c>
      <c r="AH332">
        <v>2</v>
      </c>
      <c r="AI332">
        <v>3757</v>
      </c>
      <c r="AJ332" t="str">
        <f t="shared" si="47"/>
        <v>75</v>
      </c>
      <c r="AK332" t="s">
        <v>2587</v>
      </c>
      <c r="AL332">
        <v>4</v>
      </c>
      <c r="AM332">
        <v>4</v>
      </c>
      <c r="AN332">
        <v>5</v>
      </c>
      <c r="AO332" s="1">
        <v>44855</v>
      </c>
      <c r="AP332" t="s">
        <v>118</v>
      </c>
      <c r="AQ332" t="s">
        <v>59</v>
      </c>
      <c r="AR332" t="s">
        <v>77</v>
      </c>
      <c r="AS332" t="s">
        <v>2588</v>
      </c>
      <c r="AT332" t="s">
        <v>2589</v>
      </c>
      <c r="AU332">
        <v>2</v>
      </c>
      <c r="AV332">
        <v>132.09</v>
      </c>
    </row>
    <row r="333" spans="1:48" x14ac:dyDescent="0.35">
      <c r="A333" t="s">
        <v>2590</v>
      </c>
      <c r="B333" t="str">
        <f t="shared" si="40"/>
        <v>H</v>
      </c>
      <c r="C333" t="s">
        <v>2591</v>
      </c>
      <c r="D333" t="str">
        <f t="shared" si="41"/>
        <v>Heath Hodges</v>
      </c>
      <c r="E333" s="1">
        <v>44881</v>
      </c>
      <c r="F333" s="3">
        <f>YEAR(Table1[[#This Row],[StartDate]])</f>
        <v>2022</v>
      </c>
      <c r="G333" s="3">
        <f t="shared" si="42"/>
        <v>11</v>
      </c>
      <c r="H333" s="2">
        <f t="shared" ca="1" si="43"/>
        <v>46202</v>
      </c>
      <c r="I333" s="1">
        <v>45101</v>
      </c>
      <c r="J333" s="4">
        <f t="shared" ca="1" si="44"/>
        <v>3</v>
      </c>
      <c r="K333" s="4" t="str" cm="1">
        <f t="array" aca="1" ref="K333" ca="1">_xlfn.IFS(J333&lt;1, "New", J333&lt;3, _xleta.MID, J333&gt;=3, "Senior")</f>
        <v>Senior</v>
      </c>
      <c r="L333" t="s">
        <v>40</v>
      </c>
      <c r="M333" t="s">
        <v>2592</v>
      </c>
      <c r="N333" t="s">
        <v>2593</v>
      </c>
      <c r="O333" t="s">
        <v>184</v>
      </c>
      <c r="P333" t="s">
        <v>1194</v>
      </c>
      <c r="Q333" t="s">
        <v>45</v>
      </c>
      <c r="R333" t="s">
        <v>68</v>
      </c>
      <c r="S333" t="str">
        <f t="shared" si="45"/>
        <v>A</v>
      </c>
      <c r="T333" t="s">
        <v>47</v>
      </c>
      <c r="U333" t="s">
        <v>195</v>
      </c>
      <c r="V333" t="s">
        <v>2594</v>
      </c>
      <c r="W333" t="s">
        <v>49</v>
      </c>
      <c r="X333" t="s">
        <v>153</v>
      </c>
      <c r="Y333" t="str">
        <f t="shared" si="46"/>
        <v>Engineers</v>
      </c>
      <c r="Z333" t="s">
        <v>2595</v>
      </c>
      <c r="AA333" t="s">
        <v>51</v>
      </c>
      <c r="AB333" t="s">
        <v>155</v>
      </c>
      <c r="AC333" t="s">
        <v>73</v>
      </c>
      <c r="AD333">
        <v>76897</v>
      </c>
      <c r="AE333" t="s">
        <v>100</v>
      </c>
      <c r="AF333" t="s">
        <v>143</v>
      </c>
      <c r="AG333" t="s">
        <v>56</v>
      </c>
      <c r="AH333">
        <v>3</v>
      </c>
      <c r="AI333">
        <v>3758</v>
      </c>
      <c r="AJ333" t="str">
        <f t="shared" si="47"/>
        <v>75</v>
      </c>
      <c r="AK333" s="2">
        <v>44661</v>
      </c>
      <c r="AL333">
        <v>2</v>
      </c>
      <c r="AM333">
        <v>1</v>
      </c>
      <c r="AN333">
        <v>1</v>
      </c>
      <c r="AO333" s="1">
        <v>44942</v>
      </c>
      <c r="AP333" t="s">
        <v>58</v>
      </c>
      <c r="AQ333" t="s">
        <v>59</v>
      </c>
      <c r="AR333" t="s">
        <v>60</v>
      </c>
      <c r="AS333" t="s">
        <v>2596</v>
      </c>
      <c r="AT333" t="s">
        <v>2597</v>
      </c>
      <c r="AU333">
        <v>4</v>
      </c>
      <c r="AV333">
        <v>917.17</v>
      </c>
    </row>
    <row r="334" spans="1:48" x14ac:dyDescent="0.35">
      <c r="A334" t="s">
        <v>2598</v>
      </c>
      <c r="B334" t="str">
        <f t="shared" si="40"/>
        <v>G</v>
      </c>
      <c r="C334" t="s">
        <v>2599</v>
      </c>
      <c r="D334" t="str">
        <f t="shared" si="41"/>
        <v>Gabriella Warner</v>
      </c>
      <c r="E334" s="1">
        <v>44682</v>
      </c>
      <c r="F334" s="3">
        <f>YEAR(Table1[[#This Row],[StartDate]])</f>
        <v>2022</v>
      </c>
      <c r="G334" s="3">
        <f t="shared" si="42"/>
        <v>5</v>
      </c>
      <c r="H334" s="2">
        <f t="shared" ca="1" si="43"/>
        <v>46202</v>
      </c>
      <c r="I334" s="1">
        <v>44829</v>
      </c>
      <c r="J334" s="4">
        <f t="shared" ca="1" si="44"/>
        <v>4</v>
      </c>
      <c r="K334" s="4" t="str" cm="1">
        <f t="array" aca="1" ref="K334" ca="1">_xlfn.IFS(J334&lt;1, "New", J334&lt;3, _xleta.MID, J334&gt;=3, "Senior")</f>
        <v>Senior</v>
      </c>
      <c r="L334" t="s">
        <v>40</v>
      </c>
      <c r="M334" t="s">
        <v>2600</v>
      </c>
      <c r="N334" t="s">
        <v>2601</v>
      </c>
      <c r="O334" t="s">
        <v>67</v>
      </c>
      <c r="P334" t="s">
        <v>44</v>
      </c>
      <c r="Q334" t="s">
        <v>45</v>
      </c>
      <c r="R334" t="s">
        <v>87</v>
      </c>
      <c r="S334" t="str">
        <f t="shared" si="45"/>
        <v>B</v>
      </c>
      <c r="T334" t="s">
        <v>86</v>
      </c>
      <c r="U334" t="s">
        <v>195</v>
      </c>
      <c r="V334" t="s">
        <v>2602</v>
      </c>
      <c r="W334" t="s">
        <v>49</v>
      </c>
      <c r="X334" t="s">
        <v>796</v>
      </c>
      <c r="Y334" t="str">
        <f t="shared" si="46"/>
        <v>Yard (Material Handling)</v>
      </c>
      <c r="Z334" t="s">
        <v>2603</v>
      </c>
      <c r="AA334" t="s">
        <v>51</v>
      </c>
      <c r="AB334" t="s">
        <v>115</v>
      </c>
      <c r="AC334" t="s">
        <v>73</v>
      </c>
      <c r="AD334">
        <v>47326</v>
      </c>
      <c r="AE334" t="s">
        <v>129</v>
      </c>
      <c r="AF334" t="s">
        <v>116</v>
      </c>
      <c r="AG334" t="s">
        <v>56</v>
      </c>
      <c r="AH334">
        <v>1</v>
      </c>
      <c r="AI334">
        <v>3759</v>
      </c>
      <c r="AJ334" t="str">
        <f t="shared" si="47"/>
        <v>75</v>
      </c>
      <c r="AK334" t="s">
        <v>1018</v>
      </c>
      <c r="AL334">
        <v>3</v>
      </c>
      <c r="AM334">
        <v>4</v>
      </c>
      <c r="AN334">
        <v>1</v>
      </c>
      <c r="AO334" s="1">
        <v>44784</v>
      </c>
      <c r="AP334" t="s">
        <v>103</v>
      </c>
      <c r="AQ334" t="s">
        <v>59</v>
      </c>
      <c r="AR334" t="s">
        <v>104</v>
      </c>
      <c r="AS334" t="s">
        <v>2604</v>
      </c>
      <c r="AT334" t="s">
        <v>2605</v>
      </c>
      <c r="AU334">
        <v>2</v>
      </c>
      <c r="AV334">
        <v>790.71</v>
      </c>
    </row>
    <row r="335" spans="1:48" x14ac:dyDescent="0.35">
      <c r="A335" t="s">
        <v>1075</v>
      </c>
      <c r="B335" t="str">
        <f t="shared" si="40"/>
        <v>R</v>
      </c>
      <c r="C335" t="s">
        <v>245</v>
      </c>
      <c r="D335" t="str">
        <f t="shared" si="41"/>
        <v>Ryan Tate</v>
      </c>
      <c r="E335" s="1">
        <v>44432</v>
      </c>
      <c r="F335" s="3">
        <f>YEAR(Table1[[#This Row],[StartDate]])</f>
        <v>2021</v>
      </c>
      <c r="G335" s="3">
        <f t="shared" si="42"/>
        <v>8</v>
      </c>
      <c r="H335" s="2">
        <f t="shared" ca="1" si="43"/>
        <v>46202</v>
      </c>
      <c r="J335">
        <f t="shared" ca="1" si="44"/>
        <v>4</v>
      </c>
      <c r="K335" t="str" cm="1">
        <f t="array" aca="1" ref="K335" ca="1">_xlfn.IFS(J335&lt;1, "New", J335&lt;3, _xleta.MID, J335&gt;=3, "Senior")</f>
        <v>Senior</v>
      </c>
      <c r="L335" t="s">
        <v>40</v>
      </c>
      <c r="M335" t="s">
        <v>2606</v>
      </c>
      <c r="N335" t="s">
        <v>2607</v>
      </c>
      <c r="O335" t="s">
        <v>194</v>
      </c>
      <c r="P335" t="s">
        <v>44</v>
      </c>
      <c r="Q335" t="s">
        <v>86</v>
      </c>
      <c r="R335" t="s">
        <v>68</v>
      </c>
      <c r="S335" t="str">
        <f t="shared" si="45"/>
        <v>A</v>
      </c>
      <c r="T335" t="s">
        <v>69</v>
      </c>
      <c r="U335" t="s">
        <v>48</v>
      </c>
      <c r="W335" t="s">
        <v>49</v>
      </c>
      <c r="X335" t="s">
        <v>112</v>
      </c>
      <c r="Y335" t="str">
        <f t="shared" si="46"/>
        <v>General - Con</v>
      </c>
      <c r="Z335" s="2">
        <v>22252</v>
      </c>
      <c r="AA335" t="s">
        <v>51</v>
      </c>
      <c r="AB335" t="s">
        <v>142</v>
      </c>
      <c r="AC335" t="s">
        <v>73</v>
      </c>
      <c r="AD335">
        <v>20814</v>
      </c>
      <c r="AE335" t="s">
        <v>100</v>
      </c>
      <c r="AF335" t="s">
        <v>55</v>
      </c>
      <c r="AG335" t="s">
        <v>56</v>
      </c>
      <c r="AH335">
        <v>3</v>
      </c>
      <c r="AI335">
        <v>3760</v>
      </c>
      <c r="AJ335" t="str">
        <f t="shared" si="47"/>
        <v>76</v>
      </c>
      <c r="AK335" t="s">
        <v>198</v>
      </c>
      <c r="AL335">
        <v>4</v>
      </c>
      <c r="AM335">
        <v>3</v>
      </c>
      <c r="AN335">
        <v>1</v>
      </c>
      <c r="AO335" s="1">
        <v>44893</v>
      </c>
      <c r="AP335" t="s">
        <v>118</v>
      </c>
      <c r="AQ335" t="s">
        <v>76</v>
      </c>
      <c r="AR335" t="s">
        <v>130</v>
      </c>
      <c r="AS335" t="s">
        <v>2608</v>
      </c>
      <c r="AT335" t="s">
        <v>2609</v>
      </c>
      <c r="AU335">
        <v>1</v>
      </c>
      <c r="AV335">
        <v>680.48</v>
      </c>
    </row>
    <row r="336" spans="1:48" x14ac:dyDescent="0.35">
      <c r="A336" t="s">
        <v>2610</v>
      </c>
      <c r="B336" t="str">
        <f t="shared" si="40"/>
        <v>H</v>
      </c>
      <c r="C336" t="s">
        <v>2611</v>
      </c>
      <c r="D336" t="str">
        <f t="shared" si="41"/>
        <v>Hazel Vincent</v>
      </c>
      <c r="E336" s="1">
        <v>45099</v>
      </c>
      <c r="F336" s="3">
        <f>YEAR(Table1[[#This Row],[StartDate]])</f>
        <v>2023</v>
      </c>
      <c r="G336" s="3">
        <f t="shared" si="42"/>
        <v>6</v>
      </c>
      <c r="H336" s="2">
        <f t="shared" ca="1" si="43"/>
        <v>46202</v>
      </c>
      <c r="I336" s="1">
        <v>45117</v>
      </c>
      <c r="J336" s="4">
        <f t="shared" ca="1" si="44"/>
        <v>3</v>
      </c>
      <c r="K336" s="4" t="str" cm="1">
        <f t="array" aca="1" ref="K336" ca="1">_xlfn.IFS(J336&lt;1, "New", J336&lt;3, _xleta.MID, J336&gt;=3, "Senior")</f>
        <v>Senior</v>
      </c>
      <c r="L336" t="s">
        <v>1167</v>
      </c>
      <c r="M336" t="s">
        <v>2612</v>
      </c>
      <c r="N336" t="s">
        <v>2613</v>
      </c>
      <c r="O336" t="s">
        <v>43</v>
      </c>
      <c r="P336" t="s">
        <v>44</v>
      </c>
      <c r="Q336" t="s">
        <v>45</v>
      </c>
      <c r="R336" t="s">
        <v>68</v>
      </c>
      <c r="S336" t="str">
        <f t="shared" si="45"/>
        <v>A</v>
      </c>
      <c r="T336" t="s">
        <v>86</v>
      </c>
      <c r="U336" t="s">
        <v>138</v>
      </c>
      <c r="V336" t="s">
        <v>2614</v>
      </c>
      <c r="W336" t="s">
        <v>49</v>
      </c>
      <c r="X336" t="s">
        <v>89</v>
      </c>
      <c r="Y336" t="str">
        <f t="shared" si="46"/>
        <v>General - Sga</v>
      </c>
      <c r="Z336" t="s">
        <v>2615</v>
      </c>
      <c r="AA336" t="s">
        <v>51</v>
      </c>
      <c r="AB336" t="s">
        <v>90</v>
      </c>
      <c r="AC336" t="s">
        <v>53</v>
      </c>
      <c r="AD336">
        <v>75880</v>
      </c>
      <c r="AE336" t="s">
        <v>129</v>
      </c>
      <c r="AF336" t="s">
        <v>116</v>
      </c>
      <c r="AG336" t="s">
        <v>56</v>
      </c>
      <c r="AH336">
        <v>1</v>
      </c>
      <c r="AI336">
        <v>3761</v>
      </c>
      <c r="AJ336" t="str">
        <f t="shared" si="47"/>
        <v>76</v>
      </c>
      <c r="AK336" t="s">
        <v>1925</v>
      </c>
      <c r="AL336">
        <v>2</v>
      </c>
      <c r="AM336">
        <v>4</v>
      </c>
      <c r="AN336">
        <v>1</v>
      </c>
      <c r="AO336" s="1">
        <v>44791</v>
      </c>
      <c r="AP336" t="s">
        <v>75</v>
      </c>
      <c r="AQ336" t="s">
        <v>76</v>
      </c>
      <c r="AR336" t="s">
        <v>60</v>
      </c>
      <c r="AS336" t="s">
        <v>2616</v>
      </c>
      <c r="AT336" t="s">
        <v>2617</v>
      </c>
      <c r="AU336">
        <v>1</v>
      </c>
      <c r="AV336">
        <v>947.57</v>
      </c>
    </row>
    <row r="337" spans="1:48" x14ac:dyDescent="0.35">
      <c r="A337" t="s">
        <v>2618</v>
      </c>
      <c r="B337" t="str">
        <f t="shared" si="40"/>
        <v>G</v>
      </c>
      <c r="C337" t="s">
        <v>2619</v>
      </c>
      <c r="D337" t="str">
        <f t="shared" si="41"/>
        <v>Gavyn Riggs</v>
      </c>
      <c r="E337" s="1">
        <v>44030</v>
      </c>
      <c r="F337" s="3">
        <f>YEAR(Table1[[#This Row],[StartDate]])</f>
        <v>2020</v>
      </c>
      <c r="G337" s="3">
        <f t="shared" si="42"/>
        <v>7</v>
      </c>
      <c r="H337" s="2">
        <f t="shared" ca="1" si="43"/>
        <v>46202</v>
      </c>
      <c r="J337">
        <f t="shared" ca="1" si="44"/>
        <v>5</v>
      </c>
      <c r="K337" t="str" cm="1">
        <f t="array" aca="1" ref="K337" ca="1">_xlfn.IFS(J337&lt;1, "New", J337&lt;3, _xleta.MID, J337&gt;=3, "Senior")</f>
        <v>Senior</v>
      </c>
      <c r="L337" t="s">
        <v>1167</v>
      </c>
      <c r="M337" t="s">
        <v>2620</v>
      </c>
      <c r="N337" t="s">
        <v>2621</v>
      </c>
      <c r="O337" t="s">
        <v>184</v>
      </c>
      <c r="P337" t="s">
        <v>44</v>
      </c>
      <c r="Q337" t="s">
        <v>69</v>
      </c>
      <c r="R337" t="s">
        <v>87</v>
      </c>
      <c r="S337" t="str">
        <f t="shared" si="45"/>
        <v>B</v>
      </c>
      <c r="T337" t="s">
        <v>47</v>
      </c>
      <c r="U337" t="s">
        <v>48</v>
      </c>
      <c r="W337" t="s">
        <v>49</v>
      </c>
      <c r="X337" t="s">
        <v>153</v>
      </c>
      <c r="Y337" t="str">
        <f t="shared" si="46"/>
        <v>Engineers</v>
      </c>
      <c r="Z337" s="2">
        <v>18207</v>
      </c>
      <c r="AA337" t="s">
        <v>51</v>
      </c>
      <c r="AB337" t="s">
        <v>155</v>
      </c>
      <c r="AC337" t="s">
        <v>53</v>
      </c>
      <c r="AD337">
        <v>65366</v>
      </c>
      <c r="AE337" t="s">
        <v>129</v>
      </c>
      <c r="AF337" t="s">
        <v>143</v>
      </c>
      <c r="AG337" t="s">
        <v>56</v>
      </c>
      <c r="AH337">
        <v>2</v>
      </c>
      <c r="AI337">
        <v>3762</v>
      </c>
      <c r="AJ337" t="str">
        <f t="shared" si="47"/>
        <v>76</v>
      </c>
      <c r="AK337" s="2">
        <v>44720</v>
      </c>
      <c r="AL337">
        <v>2</v>
      </c>
      <c r="AM337">
        <v>1</v>
      </c>
      <c r="AN337">
        <v>1</v>
      </c>
      <c r="AO337" s="1">
        <v>45092</v>
      </c>
      <c r="AP337" t="s">
        <v>103</v>
      </c>
      <c r="AQ337" t="s">
        <v>59</v>
      </c>
      <c r="AR337" t="s">
        <v>60</v>
      </c>
      <c r="AS337" t="s">
        <v>2622</v>
      </c>
      <c r="AT337" t="s">
        <v>2623</v>
      </c>
      <c r="AU337">
        <v>2</v>
      </c>
      <c r="AV337">
        <v>594.61</v>
      </c>
    </row>
    <row r="338" spans="1:48" x14ac:dyDescent="0.35">
      <c r="A338" t="s">
        <v>2624</v>
      </c>
      <c r="B338" t="str">
        <f t="shared" si="40"/>
        <v>G</v>
      </c>
      <c r="C338" t="s">
        <v>2625</v>
      </c>
      <c r="D338" t="str">
        <f t="shared" si="41"/>
        <v>Giancarlo Cross</v>
      </c>
      <c r="E338" s="1">
        <v>44938</v>
      </c>
      <c r="F338" s="3">
        <f>YEAR(Table1[[#This Row],[StartDate]])</f>
        <v>2023</v>
      </c>
      <c r="G338" s="3">
        <f t="shared" si="42"/>
        <v>1</v>
      </c>
      <c r="H338" s="2">
        <f t="shared" ca="1" si="43"/>
        <v>46202</v>
      </c>
      <c r="I338" s="1">
        <v>44963</v>
      </c>
      <c r="J338" s="4">
        <f t="shared" ca="1" si="44"/>
        <v>3</v>
      </c>
      <c r="K338" s="4" t="str" cm="1">
        <f t="array" aca="1" ref="K338" ca="1">_xlfn.IFS(J338&lt;1, "New", J338&lt;3, _xleta.MID, J338&gt;=3, "Senior")</f>
        <v>Senior</v>
      </c>
      <c r="L338" t="s">
        <v>1167</v>
      </c>
      <c r="M338" t="s">
        <v>2626</v>
      </c>
      <c r="N338" t="s">
        <v>2627</v>
      </c>
      <c r="O338" t="s">
        <v>67</v>
      </c>
      <c r="P338" t="s">
        <v>1194</v>
      </c>
      <c r="Q338" t="s">
        <v>86</v>
      </c>
      <c r="R338" t="s">
        <v>87</v>
      </c>
      <c r="S338" t="str">
        <f t="shared" si="45"/>
        <v>B</v>
      </c>
      <c r="T338" t="s">
        <v>86</v>
      </c>
      <c r="U338" t="s">
        <v>138</v>
      </c>
      <c r="V338" t="s">
        <v>2628</v>
      </c>
      <c r="W338" t="s">
        <v>49</v>
      </c>
      <c r="X338" t="s">
        <v>50</v>
      </c>
      <c r="Y338" t="str">
        <f t="shared" si="46"/>
        <v>Finance &amp; Accounting</v>
      </c>
      <c r="Z338" t="s">
        <v>2629</v>
      </c>
      <c r="AA338" t="s">
        <v>51</v>
      </c>
      <c r="AB338" t="s">
        <v>99</v>
      </c>
      <c r="AC338" t="s">
        <v>53</v>
      </c>
      <c r="AD338">
        <v>40231</v>
      </c>
      <c r="AE338" t="s">
        <v>54</v>
      </c>
      <c r="AF338" t="s">
        <v>55</v>
      </c>
      <c r="AG338" t="s">
        <v>56</v>
      </c>
      <c r="AH338">
        <v>3</v>
      </c>
      <c r="AI338">
        <v>3763</v>
      </c>
      <c r="AJ338" t="str">
        <f t="shared" si="47"/>
        <v>76</v>
      </c>
      <c r="AK338" s="2">
        <v>45176</v>
      </c>
      <c r="AL338">
        <v>3</v>
      </c>
      <c r="AM338">
        <v>2</v>
      </c>
      <c r="AN338">
        <v>5</v>
      </c>
      <c r="AO338" s="1">
        <v>44878</v>
      </c>
      <c r="AP338" t="s">
        <v>118</v>
      </c>
      <c r="AQ338" t="s">
        <v>76</v>
      </c>
      <c r="AR338" t="s">
        <v>77</v>
      </c>
      <c r="AS338" t="s">
        <v>2630</v>
      </c>
      <c r="AT338" t="s">
        <v>2631</v>
      </c>
      <c r="AU338">
        <v>1</v>
      </c>
      <c r="AV338">
        <v>775.59</v>
      </c>
    </row>
    <row r="339" spans="1:48" x14ac:dyDescent="0.35">
      <c r="A339" t="s">
        <v>563</v>
      </c>
      <c r="B339" t="str">
        <f t="shared" si="40"/>
        <v>C</v>
      </c>
      <c r="C339" t="s">
        <v>2632</v>
      </c>
      <c r="D339" t="str">
        <f t="shared" si="41"/>
        <v>Cristal Bradshaw</v>
      </c>
      <c r="E339" s="1">
        <v>44608</v>
      </c>
      <c r="F339" s="3">
        <f>YEAR(Table1[[#This Row],[StartDate]])</f>
        <v>2022</v>
      </c>
      <c r="G339" s="3">
        <f t="shared" si="42"/>
        <v>2</v>
      </c>
      <c r="H339" s="2">
        <f t="shared" ca="1" si="43"/>
        <v>46202</v>
      </c>
      <c r="J339">
        <f t="shared" ca="1" si="44"/>
        <v>4</v>
      </c>
      <c r="K339" t="str" cm="1">
        <f t="array" aca="1" ref="K339" ca="1">_xlfn.IFS(J339&lt;1, "New", J339&lt;3, _xleta.MID, J339&gt;=3, "Senior")</f>
        <v>Senior</v>
      </c>
      <c r="L339" t="s">
        <v>1167</v>
      </c>
      <c r="M339" t="s">
        <v>2633</v>
      </c>
      <c r="N339" t="s">
        <v>2634</v>
      </c>
      <c r="O339" t="s">
        <v>194</v>
      </c>
      <c r="P339" t="s">
        <v>44</v>
      </c>
      <c r="Q339" t="s">
        <v>86</v>
      </c>
      <c r="R339" t="s">
        <v>87</v>
      </c>
      <c r="S339" t="str">
        <f t="shared" si="45"/>
        <v>B</v>
      </c>
      <c r="T339" t="s">
        <v>47</v>
      </c>
      <c r="U339" t="s">
        <v>48</v>
      </c>
      <c r="W339" t="s">
        <v>49</v>
      </c>
      <c r="X339" t="s">
        <v>89</v>
      </c>
      <c r="Y339" t="str">
        <f t="shared" si="46"/>
        <v>General - Sga</v>
      </c>
      <c r="Z339" t="s">
        <v>2635</v>
      </c>
      <c r="AA339" t="s">
        <v>51</v>
      </c>
      <c r="AB339" t="s">
        <v>355</v>
      </c>
      <c r="AC339" t="s">
        <v>53</v>
      </c>
      <c r="AD339">
        <v>41487</v>
      </c>
      <c r="AE339" t="s">
        <v>129</v>
      </c>
      <c r="AF339" t="s">
        <v>101</v>
      </c>
      <c r="AG339" t="s">
        <v>56</v>
      </c>
      <c r="AH339">
        <v>3</v>
      </c>
      <c r="AI339">
        <v>3764</v>
      </c>
      <c r="AJ339" t="str">
        <f t="shared" si="47"/>
        <v>76</v>
      </c>
      <c r="AK339" s="2">
        <v>45237</v>
      </c>
      <c r="AL339">
        <v>2</v>
      </c>
      <c r="AM339">
        <v>1</v>
      </c>
      <c r="AN339">
        <v>5</v>
      </c>
      <c r="AO339" s="1">
        <v>44803</v>
      </c>
      <c r="AP339" t="s">
        <v>221</v>
      </c>
      <c r="AQ339" t="s">
        <v>76</v>
      </c>
      <c r="AR339" t="s">
        <v>77</v>
      </c>
      <c r="AS339" t="s">
        <v>2636</v>
      </c>
      <c r="AT339" t="s">
        <v>2637</v>
      </c>
      <c r="AU339">
        <v>2</v>
      </c>
      <c r="AV339">
        <v>239.16</v>
      </c>
    </row>
    <row r="340" spans="1:48" x14ac:dyDescent="0.35">
      <c r="A340" t="s">
        <v>2638</v>
      </c>
      <c r="B340" t="str">
        <f t="shared" si="40"/>
        <v>G</v>
      </c>
      <c r="C340" t="s">
        <v>2639</v>
      </c>
      <c r="D340" t="str">
        <f t="shared" si="41"/>
        <v>Guadalupe Burke</v>
      </c>
      <c r="E340" s="1">
        <v>44806</v>
      </c>
      <c r="F340" s="3">
        <f>YEAR(Table1[[#This Row],[StartDate]])</f>
        <v>2022</v>
      </c>
      <c r="G340" s="3">
        <f t="shared" si="42"/>
        <v>9</v>
      </c>
      <c r="H340" s="2">
        <f t="shared" ca="1" si="43"/>
        <v>46202</v>
      </c>
      <c r="J340">
        <f t="shared" ca="1" si="44"/>
        <v>3</v>
      </c>
      <c r="K340" t="str" cm="1">
        <f t="array" aca="1" ref="K340" ca="1">_xlfn.IFS(J340&lt;1, "New", J340&lt;3, _xleta.MID, J340&gt;=3, "Senior")</f>
        <v>Senior</v>
      </c>
      <c r="L340" t="s">
        <v>1167</v>
      </c>
      <c r="M340" t="s">
        <v>2640</v>
      </c>
      <c r="N340" t="s">
        <v>2641</v>
      </c>
      <c r="O340" t="s">
        <v>111</v>
      </c>
      <c r="P340" t="s">
        <v>44</v>
      </c>
      <c r="Q340" t="s">
        <v>69</v>
      </c>
      <c r="R340" t="s">
        <v>68</v>
      </c>
      <c r="S340" t="str">
        <f t="shared" si="45"/>
        <v>A</v>
      </c>
      <c r="T340" t="s">
        <v>47</v>
      </c>
      <c r="U340" t="s">
        <v>48</v>
      </c>
      <c r="W340" t="s">
        <v>49</v>
      </c>
      <c r="X340" t="s">
        <v>796</v>
      </c>
      <c r="Y340" t="str">
        <f t="shared" si="46"/>
        <v>Yard (Material Handling)</v>
      </c>
      <c r="Z340" t="s">
        <v>2642</v>
      </c>
      <c r="AA340" t="s">
        <v>51</v>
      </c>
      <c r="AB340" t="s">
        <v>1715</v>
      </c>
      <c r="AC340" t="s">
        <v>53</v>
      </c>
      <c r="AD340">
        <v>36904</v>
      </c>
      <c r="AE340" t="s">
        <v>74</v>
      </c>
      <c r="AF340" t="s">
        <v>55</v>
      </c>
      <c r="AG340" t="s">
        <v>56</v>
      </c>
      <c r="AH340">
        <v>3</v>
      </c>
      <c r="AI340">
        <v>3765</v>
      </c>
      <c r="AJ340" t="str">
        <f t="shared" si="47"/>
        <v>76</v>
      </c>
      <c r="AK340" s="2">
        <v>44958</v>
      </c>
      <c r="AL340">
        <v>1</v>
      </c>
      <c r="AM340">
        <v>1</v>
      </c>
      <c r="AN340">
        <v>2</v>
      </c>
      <c r="AO340" s="1">
        <v>44890</v>
      </c>
      <c r="AP340" t="s">
        <v>75</v>
      </c>
      <c r="AQ340" t="s">
        <v>59</v>
      </c>
      <c r="AR340" t="s">
        <v>104</v>
      </c>
      <c r="AS340" t="s">
        <v>2643</v>
      </c>
      <c r="AT340" t="s">
        <v>2644</v>
      </c>
      <c r="AU340">
        <v>5</v>
      </c>
      <c r="AV340">
        <v>275.94</v>
      </c>
    </row>
    <row r="341" spans="1:48" x14ac:dyDescent="0.35">
      <c r="A341" t="s">
        <v>2645</v>
      </c>
      <c r="B341" t="str">
        <f t="shared" si="40"/>
        <v>E</v>
      </c>
      <c r="C341" t="s">
        <v>2646</v>
      </c>
      <c r="D341" t="str">
        <f t="shared" si="41"/>
        <v>Elisa Henry</v>
      </c>
      <c r="E341" s="1">
        <v>43498</v>
      </c>
      <c r="F341" s="3">
        <f>YEAR(Table1[[#This Row],[StartDate]])</f>
        <v>2019</v>
      </c>
      <c r="G341" s="3">
        <f t="shared" si="42"/>
        <v>2</v>
      </c>
      <c r="H341" s="2">
        <f t="shared" ca="1" si="43"/>
        <v>46202</v>
      </c>
      <c r="I341" s="1">
        <v>44960</v>
      </c>
      <c r="J341" s="4">
        <f t="shared" ca="1" si="44"/>
        <v>7</v>
      </c>
      <c r="K341" s="4" t="str" cm="1">
        <f t="array" aca="1" ref="K341" ca="1">_xlfn.IFS(J341&lt;1, "New", J341&lt;3, _xleta.MID, J341&gt;=3, "Senior")</f>
        <v>Senior</v>
      </c>
      <c r="L341" t="s">
        <v>1167</v>
      </c>
      <c r="M341" t="s">
        <v>2647</v>
      </c>
      <c r="N341" t="s">
        <v>2648</v>
      </c>
      <c r="O341" t="s">
        <v>237</v>
      </c>
      <c r="P341" t="s">
        <v>44</v>
      </c>
      <c r="Q341" t="s">
        <v>69</v>
      </c>
      <c r="R341" t="s">
        <v>68</v>
      </c>
      <c r="S341" t="str">
        <f t="shared" si="45"/>
        <v>A</v>
      </c>
      <c r="T341" t="s">
        <v>69</v>
      </c>
      <c r="U341" t="s">
        <v>174</v>
      </c>
      <c r="V341" t="s">
        <v>2649</v>
      </c>
      <c r="W341" t="s">
        <v>49</v>
      </c>
      <c r="X341" t="s">
        <v>796</v>
      </c>
      <c r="Y341" t="str">
        <f t="shared" si="46"/>
        <v>Yard (Material Handling)</v>
      </c>
      <c r="Z341" s="2">
        <v>15982</v>
      </c>
      <c r="AA341" t="s">
        <v>51</v>
      </c>
      <c r="AB341" t="s">
        <v>355</v>
      </c>
      <c r="AC341" t="s">
        <v>53</v>
      </c>
      <c r="AD341">
        <v>10110</v>
      </c>
      <c r="AE341" t="s">
        <v>129</v>
      </c>
      <c r="AF341" t="s">
        <v>55</v>
      </c>
      <c r="AG341" t="s">
        <v>56</v>
      </c>
      <c r="AH341">
        <v>3</v>
      </c>
      <c r="AI341">
        <v>3766</v>
      </c>
      <c r="AJ341" t="str">
        <f t="shared" si="47"/>
        <v>76</v>
      </c>
      <c r="AK341" s="2">
        <v>45265</v>
      </c>
      <c r="AL341">
        <v>4</v>
      </c>
      <c r="AM341">
        <v>4</v>
      </c>
      <c r="AN341">
        <v>5</v>
      </c>
      <c r="AO341" s="1">
        <v>45012</v>
      </c>
      <c r="AP341" t="s">
        <v>118</v>
      </c>
      <c r="AQ341" t="s">
        <v>59</v>
      </c>
      <c r="AR341" t="s">
        <v>77</v>
      </c>
      <c r="AS341" t="s">
        <v>2650</v>
      </c>
      <c r="AT341" t="s">
        <v>2651</v>
      </c>
      <c r="AU341">
        <v>4</v>
      </c>
      <c r="AV341">
        <v>466.32</v>
      </c>
    </row>
    <row r="342" spans="1:48" x14ac:dyDescent="0.35">
      <c r="A342" t="s">
        <v>1745</v>
      </c>
      <c r="B342" t="str">
        <f t="shared" si="40"/>
        <v>K</v>
      </c>
      <c r="C342" t="s">
        <v>2652</v>
      </c>
      <c r="D342" t="str">
        <f t="shared" si="41"/>
        <v>Kale Fischer</v>
      </c>
      <c r="E342" s="1">
        <v>44434</v>
      </c>
      <c r="F342" s="3">
        <f>YEAR(Table1[[#This Row],[StartDate]])</f>
        <v>2021</v>
      </c>
      <c r="G342" s="3">
        <f t="shared" si="42"/>
        <v>8</v>
      </c>
      <c r="H342" s="2">
        <f t="shared" ca="1" si="43"/>
        <v>46202</v>
      </c>
      <c r="I342" s="1">
        <v>44809</v>
      </c>
      <c r="J342" s="4">
        <f t="shared" ca="1" si="44"/>
        <v>4</v>
      </c>
      <c r="K342" s="4" t="str" cm="1">
        <f t="array" aca="1" ref="K342" ca="1">_xlfn.IFS(J342&lt;1, "New", J342&lt;3, _xleta.MID, J342&gt;=3, "Senior")</f>
        <v>Senior</v>
      </c>
      <c r="L342" t="s">
        <v>40</v>
      </c>
      <c r="M342" t="s">
        <v>2653</v>
      </c>
      <c r="N342" t="s">
        <v>2654</v>
      </c>
      <c r="O342" t="s">
        <v>111</v>
      </c>
      <c r="P342" t="s">
        <v>1194</v>
      </c>
      <c r="Q342" t="s">
        <v>86</v>
      </c>
      <c r="R342" t="s">
        <v>87</v>
      </c>
      <c r="S342" t="str">
        <f t="shared" si="45"/>
        <v>B</v>
      </c>
      <c r="T342" t="s">
        <v>69</v>
      </c>
      <c r="U342" t="s">
        <v>195</v>
      </c>
      <c r="V342" t="s">
        <v>2655</v>
      </c>
      <c r="W342" t="s">
        <v>49</v>
      </c>
      <c r="X342" t="s">
        <v>112</v>
      </c>
      <c r="Y342" t="str">
        <f t="shared" si="46"/>
        <v>General - Con</v>
      </c>
      <c r="Z342" s="2">
        <v>34153</v>
      </c>
      <c r="AA342" t="s">
        <v>51</v>
      </c>
      <c r="AB342" t="s">
        <v>115</v>
      </c>
      <c r="AC342" t="s">
        <v>53</v>
      </c>
      <c r="AD342">
        <v>46087</v>
      </c>
      <c r="AE342" t="s">
        <v>129</v>
      </c>
      <c r="AF342" t="s">
        <v>143</v>
      </c>
      <c r="AG342" t="s">
        <v>56</v>
      </c>
      <c r="AH342">
        <v>2</v>
      </c>
      <c r="AI342">
        <v>3767</v>
      </c>
      <c r="AJ342" t="str">
        <f t="shared" si="47"/>
        <v>76</v>
      </c>
      <c r="AK342" s="2">
        <v>45176</v>
      </c>
      <c r="AL342">
        <v>2</v>
      </c>
      <c r="AM342">
        <v>5</v>
      </c>
      <c r="AN342">
        <v>3</v>
      </c>
      <c r="AO342" s="1">
        <v>44846</v>
      </c>
      <c r="AP342" t="s">
        <v>58</v>
      </c>
      <c r="AQ342" t="s">
        <v>59</v>
      </c>
      <c r="AR342" t="s">
        <v>104</v>
      </c>
      <c r="AS342" t="s">
        <v>2656</v>
      </c>
      <c r="AT342" t="s">
        <v>2657</v>
      </c>
      <c r="AU342">
        <v>4</v>
      </c>
      <c r="AV342">
        <v>840.46</v>
      </c>
    </row>
    <row r="343" spans="1:48" x14ac:dyDescent="0.35">
      <c r="A343" t="s">
        <v>2658</v>
      </c>
      <c r="B343" t="str">
        <f t="shared" si="40"/>
        <v>M</v>
      </c>
      <c r="C343" t="s">
        <v>2659</v>
      </c>
      <c r="D343" t="str">
        <f t="shared" si="41"/>
        <v>Morgan Blackwell</v>
      </c>
      <c r="E343" s="1">
        <v>44196</v>
      </c>
      <c r="F343" s="3">
        <f>YEAR(Table1[[#This Row],[StartDate]])</f>
        <v>2020</v>
      </c>
      <c r="G343" s="3">
        <f t="shared" si="42"/>
        <v>12</v>
      </c>
      <c r="H343" s="2">
        <f t="shared" ca="1" si="43"/>
        <v>46202</v>
      </c>
      <c r="J343">
        <f t="shared" ca="1" si="44"/>
        <v>5</v>
      </c>
      <c r="K343" t="str" cm="1">
        <f t="array" aca="1" ref="K343" ca="1">_xlfn.IFS(J343&lt;1, "New", J343&lt;3, _xleta.MID, J343&gt;=3, "Senior")</f>
        <v>Senior</v>
      </c>
      <c r="L343" t="s">
        <v>40</v>
      </c>
      <c r="M343" t="s">
        <v>2660</v>
      </c>
      <c r="N343" t="s">
        <v>2661</v>
      </c>
      <c r="O343" t="s">
        <v>184</v>
      </c>
      <c r="P343" t="s">
        <v>44</v>
      </c>
      <c r="Q343" t="s">
        <v>45</v>
      </c>
      <c r="R343" t="s">
        <v>87</v>
      </c>
      <c r="S343" t="str">
        <f t="shared" si="45"/>
        <v>B</v>
      </c>
      <c r="T343" t="s">
        <v>86</v>
      </c>
      <c r="U343" t="s">
        <v>48</v>
      </c>
      <c r="W343" t="s">
        <v>49</v>
      </c>
      <c r="X343" t="s">
        <v>504</v>
      </c>
      <c r="Y343" t="str">
        <f t="shared" si="46"/>
        <v>Catv</v>
      </c>
      <c r="Z343" t="s">
        <v>2662</v>
      </c>
      <c r="AA343" t="s">
        <v>51</v>
      </c>
      <c r="AB343" t="s">
        <v>327</v>
      </c>
      <c r="AC343" t="s">
        <v>53</v>
      </c>
      <c r="AD343">
        <v>37838</v>
      </c>
      <c r="AE343" t="s">
        <v>129</v>
      </c>
      <c r="AF343" t="s">
        <v>143</v>
      </c>
      <c r="AG343" t="s">
        <v>56</v>
      </c>
      <c r="AH343">
        <v>4</v>
      </c>
      <c r="AI343">
        <v>3768</v>
      </c>
      <c r="AJ343" t="str">
        <f t="shared" si="47"/>
        <v>76</v>
      </c>
      <c r="AK343" t="s">
        <v>1209</v>
      </c>
      <c r="AL343">
        <v>2</v>
      </c>
      <c r="AM343">
        <v>4</v>
      </c>
      <c r="AN343">
        <v>1</v>
      </c>
      <c r="AO343" s="1">
        <v>44930</v>
      </c>
      <c r="AP343" t="s">
        <v>58</v>
      </c>
      <c r="AQ343" t="s">
        <v>59</v>
      </c>
      <c r="AR343" t="s">
        <v>104</v>
      </c>
      <c r="AS343" t="s">
        <v>2663</v>
      </c>
      <c r="AT343" t="s">
        <v>2664</v>
      </c>
      <c r="AU343">
        <v>3</v>
      </c>
      <c r="AV343">
        <v>145.76</v>
      </c>
    </row>
    <row r="344" spans="1:48" x14ac:dyDescent="0.35">
      <c r="A344" t="s">
        <v>753</v>
      </c>
      <c r="B344" t="str">
        <f t="shared" si="40"/>
        <v>I</v>
      </c>
      <c r="C344" t="s">
        <v>2665</v>
      </c>
      <c r="D344" t="str">
        <f t="shared" si="41"/>
        <v>Ivan Wright</v>
      </c>
      <c r="E344" s="1">
        <v>44177</v>
      </c>
      <c r="F344" s="3">
        <f>YEAR(Table1[[#This Row],[StartDate]])</f>
        <v>2020</v>
      </c>
      <c r="G344" s="3">
        <f t="shared" si="42"/>
        <v>12</v>
      </c>
      <c r="H344" s="2">
        <f t="shared" ca="1" si="43"/>
        <v>46202</v>
      </c>
      <c r="J344">
        <f t="shared" ca="1" si="44"/>
        <v>5</v>
      </c>
      <c r="K344" t="str" cm="1">
        <f t="array" aca="1" ref="K344" ca="1">_xlfn.IFS(J344&lt;1, "New", J344&lt;3, _xleta.MID, J344&gt;=3, "Senior")</f>
        <v>Senior</v>
      </c>
      <c r="L344" t="s">
        <v>40</v>
      </c>
      <c r="M344" t="s">
        <v>2666</v>
      </c>
      <c r="N344" t="s">
        <v>2667</v>
      </c>
      <c r="O344" t="s">
        <v>237</v>
      </c>
      <c r="P344" t="s">
        <v>44</v>
      </c>
      <c r="Q344" t="s">
        <v>86</v>
      </c>
      <c r="R344" t="s">
        <v>68</v>
      </c>
      <c r="S344" t="str">
        <f t="shared" si="45"/>
        <v>A</v>
      </c>
      <c r="T344" t="s">
        <v>86</v>
      </c>
      <c r="U344" t="s">
        <v>48</v>
      </c>
      <c r="W344" t="s">
        <v>49</v>
      </c>
      <c r="X344" t="s">
        <v>335</v>
      </c>
      <c r="Y344" t="str">
        <f t="shared" si="46"/>
        <v>Fielders</v>
      </c>
      <c r="Z344" t="s">
        <v>2668</v>
      </c>
      <c r="AA344" t="s">
        <v>51</v>
      </c>
      <c r="AB344" t="s">
        <v>155</v>
      </c>
      <c r="AC344" t="s">
        <v>73</v>
      </c>
      <c r="AD344">
        <v>15968</v>
      </c>
      <c r="AE344" t="s">
        <v>176</v>
      </c>
      <c r="AF344" t="s">
        <v>116</v>
      </c>
      <c r="AG344" t="s">
        <v>56</v>
      </c>
      <c r="AH344">
        <v>3</v>
      </c>
      <c r="AI344">
        <v>3769</v>
      </c>
      <c r="AJ344" t="str">
        <f t="shared" si="47"/>
        <v>76</v>
      </c>
      <c r="AK344" t="s">
        <v>2669</v>
      </c>
      <c r="AL344">
        <v>3</v>
      </c>
      <c r="AM344">
        <v>5</v>
      </c>
      <c r="AN344">
        <v>3</v>
      </c>
      <c r="AO344" s="1">
        <v>44846</v>
      </c>
      <c r="AP344" t="s">
        <v>103</v>
      </c>
      <c r="AQ344" t="s">
        <v>59</v>
      </c>
      <c r="AR344" t="s">
        <v>77</v>
      </c>
      <c r="AS344" t="s">
        <v>2670</v>
      </c>
      <c r="AT344" t="s">
        <v>2671</v>
      </c>
      <c r="AU344">
        <v>2</v>
      </c>
      <c r="AV344">
        <v>647.70000000000005</v>
      </c>
    </row>
    <row r="345" spans="1:48" x14ac:dyDescent="0.35">
      <c r="A345" t="s">
        <v>2672</v>
      </c>
      <c r="B345" t="str">
        <f t="shared" si="40"/>
        <v>N</v>
      </c>
      <c r="C345" t="s">
        <v>2673</v>
      </c>
      <c r="D345" t="str">
        <f t="shared" si="41"/>
        <v>Nayeli Hood</v>
      </c>
      <c r="E345" s="1">
        <v>44574</v>
      </c>
      <c r="F345" s="3">
        <f>YEAR(Table1[[#This Row],[StartDate]])</f>
        <v>2022</v>
      </c>
      <c r="G345" s="3">
        <f t="shared" si="42"/>
        <v>1</v>
      </c>
      <c r="H345" s="2">
        <f t="shared" ca="1" si="43"/>
        <v>46202</v>
      </c>
      <c r="I345" s="1">
        <v>45027</v>
      </c>
      <c r="J345" s="4">
        <f t="shared" ca="1" si="44"/>
        <v>4</v>
      </c>
      <c r="K345" s="4" t="str" cm="1">
        <f t="array" aca="1" ref="K345" ca="1">_xlfn.IFS(J345&lt;1, "New", J345&lt;3, _xleta.MID, J345&gt;=3, "Senior")</f>
        <v>Senior</v>
      </c>
      <c r="L345" t="s">
        <v>40</v>
      </c>
      <c r="M345" t="s">
        <v>2674</v>
      </c>
      <c r="N345" t="s">
        <v>2675</v>
      </c>
      <c r="O345" t="s">
        <v>85</v>
      </c>
      <c r="P345" t="s">
        <v>1194</v>
      </c>
      <c r="Q345" t="s">
        <v>45</v>
      </c>
      <c r="R345" t="s">
        <v>87</v>
      </c>
      <c r="S345" t="str">
        <f t="shared" si="45"/>
        <v>B</v>
      </c>
      <c r="T345" t="s">
        <v>47</v>
      </c>
      <c r="U345" t="s">
        <v>138</v>
      </c>
      <c r="V345" t="s">
        <v>2676</v>
      </c>
      <c r="W345" t="s">
        <v>49</v>
      </c>
      <c r="X345" t="s">
        <v>70</v>
      </c>
      <c r="Y345" t="str">
        <f t="shared" si="46"/>
        <v>Aerial</v>
      </c>
      <c r="Z345" t="s">
        <v>2677</v>
      </c>
      <c r="AA345" t="s">
        <v>51</v>
      </c>
      <c r="AB345" t="s">
        <v>230</v>
      </c>
      <c r="AC345" t="s">
        <v>73</v>
      </c>
      <c r="AD345">
        <v>21100</v>
      </c>
      <c r="AE345" t="s">
        <v>176</v>
      </c>
      <c r="AF345" t="s">
        <v>116</v>
      </c>
      <c r="AG345" t="s">
        <v>56</v>
      </c>
      <c r="AH345">
        <v>3</v>
      </c>
      <c r="AI345">
        <v>3770</v>
      </c>
      <c r="AJ345" t="str">
        <f t="shared" si="47"/>
        <v>77</v>
      </c>
      <c r="AK345" s="2">
        <v>45082</v>
      </c>
      <c r="AL345">
        <v>1</v>
      </c>
      <c r="AM345">
        <v>3</v>
      </c>
      <c r="AN345">
        <v>3</v>
      </c>
      <c r="AO345" s="1">
        <v>45112</v>
      </c>
      <c r="AP345" t="s">
        <v>103</v>
      </c>
      <c r="AQ345" t="s">
        <v>59</v>
      </c>
      <c r="AR345" t="s">
        <v>77</v>
      </c>
      <c r="AS345" t="s">
        <v>2678</v>
      </c>
      <c r="AT345" t="s">
        <v>2679</v>
      </c>
      <c r="AU345">
        <v>2</v>
      </c>
      <c r="AV345">
        <v>536.20000000000005</v>
      </c>
    </row>
    <row r="346" spans="1:48" x14ac:dyDescent="0.35">
      <c r="A346" t="s">
        <v>1241</v>
      </c>
      <c r="B346" t="str">
        <f t="shared" si="40"/>
        <v>M</v>
      </c>
      <c r="C346" t="s">
        <v>2680</v>
      </c>
      <c r="D346" t="str">
        <f t="shared" si="41"/>
        <v>Marilyn Smith</v>
      </c>
      <c r="E346" s="1">
        <v>44220</v>
      </c>
      <c r="F346" s="3">
        <f>YEAR(Table1[[#This Row],[StartDate]])</f>
        <v>2021</v>
      </c>
      <c r="G346" s="3">
        <f t="shared" si="42"/>
        <v>1</v>
      </c>
      <c r="H346" s="2">
        <f t="shared" ca="1" si="43"/>
        <v>46202</v>
      </c>
      <c r="I346" s="1">
        <v>45053</v>
      </c>
      <c r="J346" s="4">
        <f t="shared" ca="1" si="44"/>
        <v>5</v>
      </c>
      <c r="K346" s="4" t="str" cm="1">
        <f t="array" aca="1" ref="K346" ca="1">_xlfn.IFS(J346&lt;1, "New", J346&lt;3, _xleta.MID, J346&gt;=3, "Senior")</f>
        <v>Senior</v>
      </c>
      <c r="L346" t="s">
        <v>40</v>
      </c>
      <c r="M346" t="s">
        <v>2681</v>
      </c>
      <c r="N346" t="s">
        <v>2682</v>
      </c>
      <c r="O346" t="s">
        <v>163</v>
      </c>
      <c r="P346" t="s">
        <v>1194</v>
      </c>
      <c r="Q346" t="s">
        <v>69</v>
      </c>
      <c r="R346" t="s">
        <v>87</v>
      </c>
      <c r="S346" t="str">
        <f t="shared" si="45"/>
        <v>B</v>
      </c>
      <c r="T346" t="s">
        <v>47</v>
      </c>
      <c r="U346" t="s">
        <v>195</v>
      </c>
      <c r="V346" t="s">
        <v>2683</v>
      </c>
      <c r="W346" t="s">
        <v>49</v>
      </c>
      <c r="X346" t="s">
        <v>112</v>
      </c>
      <c r="Y346" t="str">
        <f t="shared" si="46"/>
        <v>General - Con</v>
      </c>
      <c r="Z346" t="s">
        <v>2684</v>
      </c>
      <c r="AA346" t="s">
        <v>51</v>
      </c>
      <c r="AB346" t="s">
        <v>327</v>
      </c>
      <c r="AC346" t="s">
        <v>73</v>
      </c>
      <c r="AD346">
        <v>65845</v>
      </c>
      <c r="AE346" t="s">
        <v>176</v>
      </c>
      <c r="AF346" t="s">
        <v>116</v>
      </c>
      <c r="AG346" t="s">
        <v>56</v>
      </c>
      <c r="AH346">
        <v>3</v>
      </c>
      <c r="AI346">
        <v>3771</v>
      </c>
      <c r="AJ346" t="str">
        <f t="shared" si="47"/>
        <v>77</v>
      </c>
      <c r="AK346" t="s">
        <v>2669</v>
      </c>
      <c r="AL346">
        <v>2</v>
      </c>
      <c r="AM346">
        <v>2</v>
      </c>
      <c r="AN346">
        <v>4</v>
      </c>
      <c r="AO346" s="1">
        <v>45011</v>
      </c>
      <c r="AP346" t="s">
        <v>221</v>
      </c>
      <c r="AQ346" t="s">
        <v>59</v>
      </c>
      <c r="AR346" t="s">
        <v>77</v>
      </c>
      <c r="AS346" t="s">
        <v>2685</v>
      </c>
      <c r="AT346" t="s">
        <v>2686</v>
      </c>
      <c r="AU346">
        <v>5</v>
      </c>
      <c r="AV346">
        <v>769.97</v>
      </c>
    </row>
    <row r="347" spans="1:48" x14ac:dyDescent="0.35">
      <c r="A347" t="s">
        <v>2687</v>
      </c>
      <c r="B347" t="str">
        <f t="shared" si="40"/>
        <v>Z</v>
      </c>
      <c r="C347" t="s">
        <v>2688</v>
      </c>
      <c r="D347" t="str">
        <f t="shared" si="41"/>
        <v>Zoie Rowland</v>
      </c>
      <c r="E347" s="1">
        <v>44600</v>
      </c>
      <c r="F347" s="3">
        <f>YEAR(Table1[[#This Row],[StartDate]])</f>
        <v>2022</v>
      </c>
      <c r="G347" s="3">
        <f t="shared" si="42"/>
        <v>2</v>
      </c>
      <c r="H347" s="2">
        <f t="shared" ca="1" si="43"/>
        <v>46202</v>
      </c>
      <c r="I347" s="1">
        <v>44764</v>
      </c>
      <c r="J347" s="4">
        <f t="shared" ca="1" si="44"/>
        <v>4</v>
      </c>
      <c r="K347" s="4" t="str" cm="1">
        <f t="array" aca="1" ref="K347" ca="1">_xlfn.IFS(J347&lt;1, "New", J347&lt;3, _xleta.MID, J347&gt;=3, "Senior")</f>
        <v>Senior</v>
      </c>
      <c r="L347" t="s">
        <v>40</v>
      </c>
      <c r="M347" t="s">
        <v>2689</v>
      </c>
      <c r="N347" t="s">
        <v>2690</v>
      </c>
      <c r="O347" t="s">
        <v>194</v>
      </c>
      <c r="P347" t="s">
        <v>44</v>
      </c>
      <c r="Q347" t="s">
        <v>86</v>
      </c>
      <c r="R347" t="s">
        <v>68</v>
      </c>
      <c r="S347" t="str">
        <f t="shared" si="45"/>
        <v>A</v>
      </c>
      <c r="T347" t="s">
        <v>47</v>
      </c>
      <c r="U347" t="s">
        <v>195</v>
      </c>
      <c r="V347" t="s">
        <v>2691</v>
      </c>
      <c r="W347" t="s">
        <v>49</v>
      </c>
      <c r="X347" t="s">
        <v>153</v>
      </c>
      <c r="Y347" t="str">
        <f t="shared" si="46"/>
        <v>Engineers</v>
      </c>
      <c r="Z347" s="2">
        <v>24229</v>
      </c>
      <c r="AA347" t="s">
        <v>51</v>
      </c>
      <c r="AB347" t="s">
        <v>155</v>
      </c>
      <c r="AC347" t="s">
        <v>53</v>
      </c>
      <c r="AD347">
        <v>58535</v>
      </c>
      <c r="AE347" t="s">
        <v>176</v>
      </c>
      <c r="AF347" t="s">
        <v>143</v>
      </c>
      <c r="AG347" t="s">
        <v>56</v>
      </c>
      <c r="AH347">
        <v>3</v>
      </c>
      <c r="AI347">
        <v>3772</v>
      </c>
      <c r="AJ347" t="str">
        <f t="shared" si="47"/>
        <v>77</v>
      </c>
      <c r="AK347" s="2">
        <v>44843</v>
      </c>
      <c r="AL347">
        <v>2</v>
      </c>
      <c r="AM347">
        <v>5</v>
      </c>
      <c r="AN347">
        <v>1</v>
      </c>
      <c r="AO347" s="1">
        <v>44927</v>
      </c>
      <c r="AP347" t="s">
        <v>221</v>
      </c>
      <c r="AQ347" t="s">
        <v>76</v>
      </c>
      <c r="AR347" t="s">
        <v>104</v>
      </c>
      <c r="AS347" t="s">
        <v>2692</v>
      </c>
      <c r="AT347" t="s">
        <v>2693</v>
      </c>
      <c r="AU347">
        <v>1</v>
      </c>
      <c r="AV347">
        <v>894.66</v>
      </c>
    </row>
    <row r="348" spans="1:48" x14ac:dyDescent="0.35">
      <c r="A348" t="s">
        <v>2694</v>
      </c>
      <c r="B348" t="str">
        <f t="shared" si="40"/>
        <v>A</v>
      </c>
      <c r="C348" t="s">
        <v>191</v>
      </c>
      <c r="D348" t="str">
        <f t="shared" si="41"/>
        <v>Ann Nguyen</v>
      </c>
      <c r="E348" s="1">
        <v>44115</v>
      </c>
      <c r="F348" s="3">
        <f>YEAR(Table1[[#This Row],[StartDate]])</f>
        <v>2020</v>
      </c>
      <c r="G348" s="3">
        <f t="shared" si="42"/>
        <v>10</v>
      </c>
      <c r="H348" s="2">
        <f t="shared" ca="1" si="43"/>
        <v>46202</v>
      </c>
      <c r="I348" s="1">
        <v>44618</v>
      </c>
      <c r="J348" s="4">
        <f t="shared" ca="1" si="44"/>
        <v>5</v>
      </c>
      <c r="K348" s="4" t="str" cm="1">
        <f t="array" aca="1" ref="K348" ca="1">_xlfn.IFS(J348&lt;1, "New", J348&lt;3, _xleta.MID, J348&gt;=3, "Senior")</f>
        <v>Senior</v>
      </c>
      <c r="L348" t="s">
        <v>40</v>
      </c>
      <c r="M348" t="s">
        <v>2695</v>
      </c>
      <c r="N348" t="s">
        <v>2696</v>
      </c>
      <c r="O348" t="s">
        <v>67</v>
      </c>
      <c r="P348" t="s">
        <v>1194</v>
      </c>
      <c r="Q348" t="s">
        <v>69</v>
      </c>
      <c r="R348" t="s">
        <v>68</v>
      </c>
      <c r="S348" t="str">
        <f t="shared" si="45"/>
        <v>A</v>
      </c>
      <c r="T348" t="s">
        <v>47</v>
      </c>
      <c r="U348" t="s">
        <v>195</v>
      </c>
      <c r="V348" t="s">
        <v>2697</v>
      </c>
      <c r="W348" t="s">
        <v>49</v>
      </c>
      <c r="X348" t="s">
        <v>153</v>
      </c>
      <c r="Y348" t="str">
        <f t="shared" si="46"/>
        <v>Engineers</v>
      </c>
      <c r="Z348" t="s">
        <v>2698</v>
      </c>
      <c r="AA348" t="s">
        <v>51</v>
      </c>
      <c r="AB348" t="s">
        <v>155</v>
      </c>
      <c r="AC348" t="s">
        <v>53</v>
      </c>
      <c r="AD348">
        <v>3994</v>
      </c>
      <c r="AE348" t="s">
        <v>74</v>
      </c>
      <c r="AF348" t="s">
        <v>143</v>
      </c>
      <c r="AG348" t="s">
        <v>56</v>
      </c>
      <c r="AH348">
        <v>3</v>
      </c>
      <c r="AI348">
        <v>3773</v>
      </c>
      <c r="AJ348" t="str">
        <f t="shared" si="47"/>
        <v>77</v>
      </c>
      <c r="AK348" t="s">
        <v>2699</v>
      </c>
      <c r="AL348">
        <v>1</v>
      </c>
      <c r="AM348">
        <v>5</v>
      </c>
      <c r="AN348">
        <v>2</v>
      </c>
      <c r="AO348" s="1">
        <v>44880</v>
      </c>
      <c r="AP348" t="s">
        <v>103</v>
      </c>
      <c r="AQ348" t="s">
        <v>76</v>
      </c>
      <c r="AR348" t="s">
        <v>60</v>
      </c>
      <c r="AS348" t="s">
        <v>2700</v>
      </c>
      <c r="AT348" t="s">
        <v>2701</v>
      </c>
      <c r="AU348">
        <v>2</v>
      </c>
      <c r="AV348">
        <v>374.02</v>
      </c>
    </row>
    <row r="349" spans="1:48" x14ac:dyDescent="0.35">
      <c r="A349" t="s">
        <v>2702</v>
      </c>
      <c r="B349" t="str">
        <f t="shared" si="40"/>
        <v>R</v>
      </c>
      <c r="C349" t="s">
        <v>2703</v>
      </c>
      <c r="D349" t="str">
        <f t="shared" si="41"/>
        <v>Ramiro Savage</v>
      </c>
      <c r="E349" s="1">
        <v>43636</v>
      </c>
      <c r="F349" s="3">
        <f>YEAR(Table1[[#This Row],[StartDate]])</f>
        <v>2019</v>
      </c>
      <c r="G349" s="3">
        <f t="shared" si="42"/>
        <v>6</v>
      </c>
      <c r="H349" s="2">
        <f t="shared" ca="1" si="43"/>
        <v>46202</v>
      </c>
      <c r="I349" s="1">
        <v>44482</v>
      </c>
      <c r="J349" s="4">
        <f t="shared" ca="1" si="44"/>
        <v>7</v>
      </c>
      <c r="K349" s="4" t="str" cm="1">
        <f t="array" aca="1" ref="K349" ca="1">_xlfn.IFS(J349&lt;1, "New", J349&lt;3, _xleta.MID, J349&gt;=3, "Senior")</f>
        <v>Senior</v>
      </c>
      <c r="L349" t="s">
        <v>40</v>
      </c>
      <c r="M349" t="s">
        <v>2704</v>
      </c>
      <c r="N349" t="s">
        <v>2705</v>
      </c>
      <c r="O349" t="s">
        <v>43</v>
      </c>
      <c r="P349" t="s">
        <v>44</v>
      </c>
      <c r="Q349" t="s">
        <v>69</v>
      </c>
      <c r="R349" t="s">
        <v>87</v>
      </c>
      <c r="S349" t="str">
        <f t="shared" si="45"/>
        <v>B</v>
      </c>
      <c r="T349" t="s">
        <v>86</v>
      </c>
      <c r="U349" t="s">
        <v>138</v>
      </c>
      <c r="V349" t="s">
        <v>2706</v>
      </c>
      <c r="W349" t="s">
        <v>49</v>
      </c>
      <c r="X349" t="s">
        <v>153</v>
      </c>
      <c r="Y349" t="str">
        <f t="shared" si="46"/>
        <v>Engineers</v>
      </c>
      <c r="Z349" s="2">
        <v>35950</v>
      </c>
      <c r="AA349" t="s">
        <v>51</v>
      </c>
      <c r="AB349" t="s">
        <v>155</v>
      </c>
      <c r="AC349" t="s">
        <v>73</v>
      </c>
      <c r="AD349">
        <v>32544</v>
      </c>
      <c r="AE349" t="s">
        <v>129</v>
      </c>
      <c r="AF349" t="s">
        <v>101</v>
      </c>
      <c r="AG349" t="s">
        <v>56</v>
      </c>
      <c r="AH349">
        <v>3</v>
      </c>
      <c r="AI349">
        <v>3774</v>
      </c>
      <c r="AJ349" t="str">
        <f t="shared" si="47"/>
        <v>77</v>
      </c>
      <c r="AK349" s="2">
        <v>45234</v>
      </c>
      <c r="AL349">
        <v>5</v>
      </c>
      <c r="AM349">
        <v>3</v>
      </c>
      <c r="AN349">
        <v>1</v>
      </c>
      <c r="AO349" s="1">
        <v>44961</v>
      </c>
      <c r="AP349" t="s">
        <v>58</v>
      </c>
      <c r="AQ349" t="s">
        <v>59</v>
      </c>
      <c r="AR349" t="s">
        <v>130</v>
      </c>
      <c r="AS349" t="s">
        <v>2707</v>
      </c>
      <c r="AT349" t="s">
        <v>2708</v>
      </c>
      <c r="AU349">
        <v>5</v>
      </c>
      <c r="AV349">
        <v>569.41999999999996</v>
      </c>
    </row>
    <row r="350" spans="1:48" x14ac:dyDescent="0.35">
      <c r="A350" t="s">
        <v>2709</v>
      </c>
      <c r="B350" t="str">
        <f t="shared" si="40"/>
        <v>K</v>
      </c>
      <c r="C350" t="s">
        <v>518</v>
      </c>
      <c r="D350" t="str">
        <f t="shared" si="41"/>
        <v>Karma Koch</v>
      </c>
      <c r="E350" s="1">
        <v>44390</v>
      </c>
      <c r="F350" s="3">
        <f>YEAR(Table1[[#This Row],[StartDate]])</f>
        <v>2021</v>
      </c>
      <c r="G350" s="3">
        <f t="shared" si="42"/>
        <v>7</v>
      </c>
      <c r="H350" s="2">
        <f t="shared" ca="1" si="43"/>
        <v>46202</v>
      </c>
      <c r="I350" s="1">
        <v>44891</v>
      </c>
      <c r="J350" s="4">
        <f t="shared" ca="1" si="44"/>
        <v>4</v>
      </c>
      <c r="K350" s="4" t="str" cm="1">
        <f t="array" aca="1" ref="K350" ca="1">_xlfn.IFS(J350&lt;1, "New", J350&lt;3, _xleta.MID, J350&gt;=3, "Senior")</f>
        <v>Senior</v>
      </c>
      <c r="L350" t="s">
        <v>40</v>
      </c>
      <c r="M350" t="s">
        <v>2710</v>
      </c>
      <c r="N350" t="s">
        <v>2711</v>
      </c>
      <c r="O350" t="s">
        <v>125</v>
      </c>
      <c r="P350" t="s">
        <v>44</v>
      </c>
      <c r="Q350" t="s">
        <v>45</v>
      </c>
      <c r="R350" t="s">
        <v>87</v>
      </c>
      <c r="S350" t="str">
        <f t="shared" si="45"/>
        <v>B</v>
      </c>
      <c r="T350" t="s">
        <v>69</v>
      </c>
      <c r="U350" t="s">
        <v>174</v>
      </c>
      <c r="V350" t="s">
        <v>2712</v>
      </c>
      <c r="W350" t="s">
        <v>49</v>
      </c>
      <c r="X350" t="s">
        <v>126</v>
      </c>
      <c r="Y350" t="str">
        <f t="shared" si="46"/>
        <v>Field Operations</v>
      </c>
      <c r="Z350" t="s">
        <v>2713</v>
      </c>
      <c r="AA350" t="s">
        <v>51</v>
      </c>
      <c r="AB350" t="s">
        <v>115</v>
      </c>
      <c r="AC350" t="s">
        <v>73</v>
      </c>
      <c r="AD350">
        <v>36153</v>
      </c>
      <c r="AE350" t="s">
        <v>100</v>
      </c>
      <c r="AF350" t="s">
        <v>55</v>
      </c>
      <c r="AG350" t="s">
        <v>56</v>
      </c>
      <c r="AH350">
        <v>3</v>
      </c>
      <c r="AI350">
        <v>3775</v>
      </c>
      <c r="AJ350" t="str">
        <f t="shared" si="47"/>
        <v>77</v>
      </c>
      <c r="AK350" t="s">
        <v>2714</v>
      </c>
      <c r="AL350">
        <v>2</v>
      </c>
      <c r="AM350">
        <v>1</v>
      </c>
      <c r="AN350">
        <v>3</v>
      </c>
      <c r="AO350" s="1">
        <v>44879</v>
      </c>
      <c r="AP350" t="s">
        <v>75</v>
      </c>
      <c r="AQ350" t="s">
        <v>59</v>
      </c>
      <c r="AR350" t="s">
        <v>104</v>
      </c>
      <c r="AS350" t="s">
        <v>2715</v>
      </c>
      <c r="AT350" t="s">
        <v>2716</v>
      </c>
      <c r="AU350">
        <v>1</v>
      </c>
      <c r="AV350">
        <v>172.82</v>
      </c>
    </row>
    <row r="351" spans="1:48" x14ac:dyDescent="0.35">
      <c r="A351" t="s">
        <v>2717</v>
      </c>
      <c r="B351" t="str">
        <f t="shared" si="40"/>
        <v>J</v>
      </c>
      <c r="C351" t="s">
        <v>2718</v>
      </c>
      <c r="D351" t="str">
        <f t="shared" si="41"/>
        <v>Jacqueline Hendrix</v>
      </c>
      <c r="E351" s="1">
        <v>44483</v>
      </c>
      <c r="F351" s="3">
        <f>YEAR(Table1[[#This Row],[StartDate]])</f>
        <v>2021</v>
      </c>
      <c r="G351" s="3">
        <f t="shared" si="42"/>
        <v>10</v>
      </c>
      <c r="H351" s="2">
        <f t="shared" ca="1" si="43"/>
        <v>46202</v>
      </c>
      <c r="I351" s="1">
        <v>44499</v>
      </c>
      <c r="J351" s="4">
        <f t="shared" ca="1" si="44"/>
        <v>4</v>
      </c>
      <c r="K351" s="4" t="str" cm="1">
        <f t="array" aca="1" ref="K351" ca="1">_xlfn.IFS(J351&lt;1, "New", J351&lt;3, _xleta.MID, J351&gt;=3, "Senior")</f>
        <v>Senior</v>
      </c>
      <c r="L351" t="s">
        <v>40</v>
      </c>
      <c r="M351" t="s">
        <v>2719</v>
      </c>
      <c r="N351" t="s">
        <v>2720</v>
      </c>
      <c r="O351" t="s">
        <v>137</v>
      </c>
      <c r="P351" t="s">
        <v>44</v>
      </c>
      <c r="Q351" t="s">
        <v>45</v>
      </c>
      <c r="R351" t="s">
        <v>68</v>
      </c>
      <c r="S351" t="str">
        <f t="shared" si="45"/>
        <v>A</v>
      </c>
      <c r="T351" t="s">
        <v>86</v>
      </c>
      <c r="U351" t="s">
        <v>174</v>
      </c>
      <c r="V351" t="s">
        <v>2721</v>
      </c>
      <c r="W351" t="s">
        <v>49</v>
      </c>
      <c r="X351" t="s">
        <v>140</v>
      </c>
      <c r="Y351" t="str">
        <f t="shared" si="46"/>
        <v>General - Eng</v>
      </c>
      <c r="Z351" t="s">
        <v>2722</v>
      </c>
      <c r="AA351" t="s">
        <v>51</v>
      </c>
      <c r="AB351" t="s">
        <v>980</v>
      </c>
      <c r="AC351" t="s">
        <v>73</v>
      </c>
      <c r="AD351">
        <v>34262</v>
      </c>
      <c r="AE351" t="s">
        <v>129</v>
      </c>
      <c r="AF351" t="s">
        <v>116</v>
      </c>
      <c r="AG351" t="s">
        <v>56</v>
      </c>
      <c r="AH351">
        <v>3</v>
      </c>
      <c r="AI351">
        <v>3776</v>
      </c>
      <c r="AJ351" t="str">
        <f t="shared" si="47"/>
        <v>77</v>
      </c>
      <c r="AK351" t="s">
        <v>2723</v>
      </c>
      <c r="AL351">
        <v>4</v>
      </c>
      <c r="AM351">
        <v>1</v>
      </c>
      <c r="AN351">
        <v>5</v>
      </c>
      <c r="AO351" s="1">
        <v>44962</v>
      </c>
      <c r="AP351" t="s">
        <v>103</v>
      </c>
      <c r="AQ351" t="s">
        <v>59</v>
      </c>
      <c r="AR351" t="s">
        <v>104</v>
      </c>
      <c r="AS351" t="s">
        <v>2724</v>
      </c>
      <c r="AT351" t="s">
        <v>2725</v>
      </c>
      <c r="AU351">
        <v>4</v>
      </c>
      <c r="AV351">
        <v>585.84</v>
      </c>
    </row>
    <row r="352" spans="1:48" x14ac:dyDescent="0.35">
      <c r="A352" t="s">
        <v>2726</v>
      </c>
      <c r="B352" t="str">
        <f t="shared" si="40"/>
        <v>K</v>
      </c>
      <c r="C352" t="s">
        <v>784</v>
      </c>
      <c r="D352" t="str">
        <f t="shared" si="41"/>
        <v>Kaitlin Barker</v>
      </c>
      <c r="E352" s="1">
        <v>44509</v>
      </c>
      <c r="F352" s="3">
        <f>YEAR(Table1[[#This Row],[StartDate]])</f>
        <v>2021</v>
      </c>
      <c r="G352" s="3">
        <f t="shared" si="42"/>
        <v>11</v>
      </c>
      <c r="H352" s="2">
        <f t="shared" ca="1" si="43"/>
        <v>46202</v>
      </c>
      <c r="J352">
        <f t="shared" ca="1" si="44"/>
        <v>4</v>
      </c>
      <c r="K352" t="str" cm="1">
        <f t="array" aca="1" ref="K352" ca="1">_xlfn.IFS(J352&lt;1, "New", J352&lt;3, _xleta.MID, J352&gt;=3, "Senior")</f>
        <v>Senior</v>
      </c>
      <c r="L352" t="s">
        <v>40</v>
      </c>
      <c r="M352" t="s">
        <v>2727</v>
      </c>
      <c r="N352" t="s">
        <v>2728</v>
      </c>
      <c r="O352" t="s">
        <v>111</v>
      </c>
      <c r="P352" t="s">
        <v>44</v>
      </c>
      <c r="Q352" t="s">
        <v>45</v>
      </c>
      <c r="R352" t="s">
        <v>46</v>
      </c>
      <c r="S352" t="str">
        <f t="shared" si="45"/>
        <v>C</v>
      </c>
      <c r="T352" t="s">
        <v>47</v>
      </c>
      <c r="U352" t="s">
        <v>48</v>
      </c>
      <c r="W352" t="s">
        <v>49</v>
      </c>
      <c r="X352" t="s">
        <v>70</v>
      </c>
      <c r="Y352" t="str">
        <f t="shared" si="46"/>
        <v>Aerial</v>
      </c>
      <c r="Z352" t="s">
        <v>2729</v>
      </c>
      <c r="AA352" t="s">
        <v>51</v>
      </c>
      <c r="AB352" t="s">
        <v>230</v>
      </c>
      <c r="AC352" t="s">
        <v>73</v>
      </c>
      <c r="AD352">
        <v>12906</v>
      </c>
      <c r="AE352" t="s">
        <v>129</v>
      </c>
      <c r="AF352" t="s">
        <v>101</v>
      </c>
      <c r="AG352" t="s">
        <v>56</v>
      </c>
      <c r="AH352">
        <v>3</v>
      </c>
      <c r="AI352">
        <v>3777</v>
      </c>
      <c r="AJ352" t="str">
        <f t="shared" si="47"/>
        <v>77</v>
      </c>
      <c r="AK352" t="s">
        <v>198</v>
      </c>
      <c r="AL352">
        <v>4</v>
      </c>
      <c r="AM352">
        <v>3</v>
      </c>
      <c r="AN352">
        <v>2</v>
      </c>
      <c r="AO352" s="1">
        <v>44847</v>
      </c>
      <c r="AP352" t="s">
        <v>103</v>
      </c>
      <c r="AQ352" t="s">
        <v>76</v>
      </c>
      <c r="AR352" t="s">
        <v>104</v>
      </c>
      <c r="AS352" t="s">
        <v>2730</v>
      </c>
      <c r="AT352" t="s">
        <v>2731</v>
      </c>
      <c r="AU352">
        <v>1</v>
      </c>
      <c r="AV352">
        <v>759.38</v>
      </c>
    </row>
    <row r="353" spans="1:48" x14ac:dyDescent="0.35">
      <c r="A353" t="s">
        <v>2732</v>
      </c>
      <c r="B353" t="str">
        <f t="shared" si="40"/>
        <v>S</v>
      </c>
      <c r="C353" t="s">
        <v>955</v>
      </c>
      <c r="D353" t="str">
        <f t="shared" si="41"/>
        <v>Semaj Griffith</v>
      </c>
      <c r="E353" s="1">
        <v>45018</v>
      </c>
      <c r="F353" s="3">
        <f>YEAR(Table1[[#This Row],[StartDate]])</f>
        <v>2023</v>
      </c>
      <c r="G353" s="3">
        <f t="shared" si="42"/>
        <v>4</v>
      </c>
      <c r="H353" s="2">
        <f t="shared" ca="1" si="43"/>
        <v>46202</v>
      </c>
      <c r="I353" s="1">
        <v>45134</v>
      </c>
      <c r="J353" s="4">
        <f t="shared" ca="1" si="44"/>
        <v>3</v>
      </c>
      <c r="K353" s="4" t="str" cm="1">
        <f t="array" aca="1" ref="K353" ca="1">_xlfn.IFS(J353&lt;1, "New", J353&lt;3, _xleta.MID, J353&gt;=3, "Senior")</f>
        <v>Senior</v>
      </c>
      <c r="L353" t="s">
        <v>40</v>
      </c>
      <c r="M353" t="s">
        <v>2733</v>
      </c>
      <c r="N353" t="s">
        <v>2734</v>
      </c>
      <c r="O353" t="s">
        <v>184</v>
      </c>
      <c r="P353" t="s">
        <v>44</v>
      </c>
      <c r="Q353" t="s">
        <v>86</v>
      </c>
      <c r="R353" t="s">
        <v>68</v>
      </c>
      <c r="S353" t="str">
        <f t="shared" si="45"/>
        <v>A</v>
      </c>
      <c r="T353" t="s">
        <v>86</v>
      </c>
      <c r="U353" t="s">
        <v>138</v>
      </c>
      <c r="V353" t="s">
        <v>2735</v>
      </c>
      <c r="W353" t="s">
        <v>49</v>
      </c>
      <c r="X353" t="s">
        <v>459</v>
      </c>
      <c r="Y353" t="str">
        <f t="shared" si="46"/>
        <v>Wireline Construction</v>
      </c>
      <c r="Z353" s="2">
        <v>33849</v>
      </c>
      <c r="AA353" t="s">
        <v>51</v>
      </c>
      <c r="AB353" t="s">
        <v>536</v>
      </c>
      <c r="AC353" t="s">
        <v>73</v>
      </c>
      <c r="AD353">
        <v>30753</v>
      </c>
      <c r="AE353" t="s">
        <v>100</v>
      </c>
      <c r="AF353" t="s">
        <v>116</v>
      </c>
      <c r="AG353" t="s">
        <v>56</v>
      </c>
      <c r="AH353">
        <v>3</v>
      </c>
      <c r="AI353">
        <v>3778</v>
      </c>
      <c r="AJ353" t="str">
        <f t="shared" si="47"/>
        <v>77</v>
      </c>
      <c r="AK353" s="2">
        <v>45079</v>
      </c>
      <c r="AL353">
        <v>1</v>
      </c>
      <c r="AM353">
        <v>5</v>
      </c>
      <c r="AN353">
        <v>3</v>
      </c>
      <c r="AO353" s="1">
        <v>44817</v>
      </c>
      <c r="AP353" t="s">
        <v>75</v>
      </c>
      <c r="AQ353" t="s">
        <v>59</v>
      </c>
      <c r="AR353" t="s">
        <v>104</v>
      </c>
      <c r="AS353" t="s">
        <v>2736</v>
      </c>
      <c r="AT353" t="s">
        <v>2737</v>
      </c>
      <c r="AU353">
        <v>5</v>
      </c>
      <c r="AV353">
        <v>341.74</v>
      </c>
    </row>
    <row r="354" spans="1:48" x14ac:dyDescent="0.35">
      <c r="A354" t="s">
        <v>2738</v>
      </c>
      <c r="B354" t="str">
        <f t="shared" si="40"/>
        <v>D</v>
      </c>
      <c r="C354" t="s">
        <v>2639</v>
      </c>
      <c r="D354" t="str">
        <f t="shared" si="41"/>
        <v>Damian Burke</v>
      </c>
      <c r="E354" s="1">
        <v>44853</v>
      </c>
      <c r="F354" s="3">
        <f>YEAR(Table1[[#This Row],[StartDate]])</f>
        <v>2022</v>
      </c>
      <c r="G354" s="3">
        <f t="shared" si="42"/>
        <v>10</v>
      </c>
      <c r="H354" s="2">
        <f t="shared" ca="1" si="43"/>
        <v>46202</v>
      </c>
      <c r="I354" s="1">
        <v>45049</v>
      </c>
      <c r="J354" s="4">
        <f t="shared" ca="1" si="44"/>
        <v>3</v>
      </c>
      <c r="K354" s="4" t="str" cm="1">
        <f t="array" aca="1" ref="K354" ca="1">_xlfn.IFS(J354&lt;1, "New", J354&lt;3, _xleta.MID, J354&gt;=3, "Senior")</f>
        <v>Senior</v>
      </c>
      <c r="L354" t="s">
        <v>40</v>
      </c>
      <c r="M354" t="s">
        <v>2739</v>
      </c>
      <c r="N354" t="s">
        <v>2740</v>
      </c>
      <c r="O354" t="s">
        <v>237</v>
      </c>
      <c r="P354" t="s">
        <v>283</v>
      </c>
      <c r="Q354" t="s">
        <v>69</v>
      </c>
      <c r="R354" t="s">
        <v>87</v>
      </c>
      <c r="S354" t="str">
        <f t="shared" si="45"/>
        <v>B</v>
      </c>
      <c r="T354" t="s">
        <v>47</v>
      </c>
      <c r="U354" t="s">
        <v>248</v>
      </c>
      <c r="V354" t="s">
        <v>2741</v>
      </c>
      <c r="W354" t="s">
        <v>49</v>
      </c>
      <c r="X354" t="s">
        <v>426</v>
      </c>
      <c r="Y354" t="str">
        <f t="shared" si="46"/>
        <v>Shop (Fleet)</v>
      </c>
      <c r="Z354" t="s">
        <v>2742</v>
      </c>
      <c r="AA354" t="s">
        <v>51</v>
      </c>
      <c r="AB354" t="s">
        <v>142</v>
      </c>
      <c r="AC354" t="s">
        <v>53</v>
      </c>
      <c r="AD354">
        <v>60533</v>
      </c>
      <c r="AE354" t="s">
        <v>100</v>
      </c>
      <c r="AF354" t="s">
        <v>143</v>
      </c>
      <c r="AG354" t="s">
        <v>56</v>
      </c>
      <c r="AH354">
        <v>3</v>
      </c>
      <c r="AI354">
        <v>3779</v>
      </c>
      <c r="AJ354" t="str">
        <f t="shared" si="47"/>
        <v>77</v>
      </c>
      <c r="AK354" t="s">
        <v>1771</v>
      </c>
      <c r="AL354">
        <v>4</v>
      </c>
      <c r="AM354">
        <v>1</v>
      </c>
      <c r="AN354">
        <v>1</v>
      </c>
      <c r="AO354" s="1">
        <v>45075</v>
      </c>
      <c r="AP354" t="s">
        <v>103</v>
      </c>
      <c r="AQ354" t="s">
        <v>76</v>
      </c>
      <c r="AR354" t="s">
        <v>77</v>
      </c>
      <c r="AS354" t="s">
        <v>2743</v>
      </c>
      <c r="AT354" t="s">
        <v>2744</v>
      </c>
      <c r="AU354">
        <v>3</v>
      </c>
      <c r="AV354">
        <v>733.04</v>
      </c>
    </row>
    <row r="355" spans="1:48" x14ac:dyDescent="0.35">
      <c r="A355" t="s">
        <v>2745</v>
      </c>
      <c r="B355" t="str">
        <f t="shared" si="40"/>
        <v>J</v>
      </c>
      <c r="C355" t="s">
        <v>2680</v>
      </c>
      <c r="D355" t="str">
        <f t="shared" si="41"/>
        <v>Jessie Smith</v>
      </c>
      <c r="E355" s="1">
        <v>43960</v>
      </c>
      <c r="F355" s="3">
        <f>YEAR(Table1[[#This Row],[StartDate]])</f>
        <v>2020</v>
      </c>
      <c r="G355" s="3">
        <f t="shared" si="42"/>
        <v>5</v>
      </c>
      <c r="H355" s="2">
        <f t="shared" ca="1" si="43"/>
        <v>46202</v>
      </c>
      <c r="I355" s="1">
        <v>44453</v>
      </c>
      <c r="J355" s="4">
        <f t="shared" ca="1" si="44"/>
        <v>6</v>
      </c>
      <c r="K355" s="4" t="str" cm="1">
        <f t="array" aca="1" ref="K355" ca="1">_xlfn.IFS(J355&lt;1, "New", J355&lt;3, _xleta.MID, J355&gt;=3, "Senior")</f>
        <v>Senior</v>
      </c>
      <c r="L355" t="s">
        <v>40</v>
      </c>
      <c r="M355" t="s">
        <v>2746</v>
      </c>
      <c r="N355" t="s">
        <v>2747</v>
      </c>
      <c r="O355" t="s">
        <v>85</v>
      </c>
      <c r="P355" t="s">
        <v>283</v>
      </c>
      <c r="Q355" t="s">
        <v>69</v>
      </c>
      <c r="R355" t="s">
        <v>46</v>
      </c>
      <c r="S355" t="str">
        <f t="shared" si="45"/>
        <v>C</v>
      </c>
      <c r="T355" t="s">
        <v>69</v>
      </c>
      <c r="U355" t="s">
        <v>195</v>
      </c>
      <c r="V355" t="s">
        <v>2748</v>
      </c>
      <c r="W355" t="s">
        <v>49</v>
      </c>
      <c r="X355" t="s">
        <v>112</v>
      </c>
      <c r="Y355" t="str">
        <f t="shared" si="46"/>
        <v>General - Con</v>
      </c>
      <c r="Z355" t="s">
        <v>2749</v>
      </c>
      <c r="AA355" t="s">
        <v>51</v>
      </c>
      <c r="AB355" t="s">
        <v>142</v>
      </c>
      <c r="AC355" t="s">
        <v>53</v>
      </c>
      <c r="AD355">
        <v>36882</v>
      </c>
      <c r="AE355" t="s">
        <v>129</v>
      </c>
      <c r="AF355" t="s">
        <v>55</v>
      </c>
      <c r="AG355" t="s">
        <v>56</v>
      </c>
      <c r="AH355">
        <v>3</v>
      </c>
      <c r="AI355">
        <v>3780</v>
      </c>
      <c r="AJ355" t="str">
        <f t="shared" si="47"/>
        <v>78</v>
      </c>
      <c r="AK355" t="s">
        <v>276</v>
      </c>
      <c r="AL355">
        <v>2</v>
      </c>
      <c r="AM355">
        <v>3</v>
      </c>
      <c r="AN355">
        <v>2</v>
      </c>
      <c r="AO355" s="1">
        <v>45140</v>
      </c>
      <c r="AP355" t="s">
        <v>75</v>
      </c>
      <c r="AQ355" t="s">
        <v>59</v>
      </c>
      <c r="AR355" t="s">
        <v>60</v>
      </c>
      <c r="AS355" t="s">
        <v>2750</v>
      </c>
      <c r="AT355" t="s">
        <v>2751</v>
      </c>
      <c r="AU355">
        <v>2</v>
      </c>
      <c r="AV355">
        <v>658.27</v>
      </c>
    </row>
    <row r="356" spans="1:48" x14ac:dyDescent="0.35">
      <c r="A356" t="s">
        <v>2752</v>
      </c>
      <c r="B356" t="str">
        <f t="shared" si="40"/>
        <v>H</v>
      </c>
      <c r="C356" t="s">
        <v>2753</v>
      </c>
      <c r="D356" t="str">
        <f t="shared" si="41"/>
        <v>Hezekiah Cummings</v>
      </c>
      <c r="E356" s="1">
        <v>43695</v>
      </c>
      <c r="F356" s="3">
        <f>YEAR(Table1[[#This Row],[StartDate]])</f>
        <v>2019</v>
      </c>
      <c r="G356" s="3">
        <f t="shared" si="42"/>
        <v>8</v>
      </c>
      <c r="H356" s="2">
        <f t="shared" ca="1" si="43"/>
        <v>46202</v>
      </c>
      <c r="I356" s="1">
        <v>44686</v>
      </c>
      <c r="J356" s="4">
        <f t="shared" ca="1" si="44"/>
        <v>6</v>
      </c>
      <c r="K356" s="4" t="str" cm="1">
        <f t="array" aca="1" ref="K356" ca="1">_xlfn.IFS(J356&lt;1, "New", J356&lt;3, _xleta.MID, J356&gt;=3, "Senior")</f>
        <v>Senior</v>
      </c>
      <c r="L356" t="s">
        <v>40</v>
      </c>
      <c r="M356" t="s">
        <v>2754</v>
      </c>
      <c r="N356" t="s">
        <v>2755</v>
      </c>
      <c r="O356" t="s">
        <v>163</v>
      </c>
      <c r="P356" t="s">
        <v>283</v>
      </c>
      <c r="Q356" t="s">
        <v>45</v>
      </c>
      <c r="R356" t="s">
        <v>87</v>
      </c>
      <c r="S356" t="str">
        <f t="shared" si="45"/>
        <v>B</v>
      </c>
      <c r="T356" t="s">
        <v>86</v>
      </c>
      <c r="U356" t="s">
        <v>138</v>
      </c>
      <c r="V356" t="s">
        <v>2756</v>
      </c>
      <c r="W356" t="s">
        <v>49</v>
      </c>
      <c r="X356" t="s">
        <v>112</v>
      </c>
      <c r="Y356" t="str">
        <f t="shared" si="46"/>
        <v>General - Con</v>
      </c>
      <c r="Z356" t="s">
        <v>2757</v>
      </c>
      <c r="AA356" t="s">
        <v>51</v>
      </c>
      <c r="AB356" t="s">
        <v>115</v>
      </c>
      <c r="AC356" t="s">
        <v>73</v>
      </c>
      <c r="AD356">
        <v>62493</v>
      </c>
      <c r="AE356" t="s">
        <v>129</v>
      </c>
      <c r="AF356" t="s">
        <v>101</v>
      </c>
      <c r="AG356" t="s">
        <v>56</v>
      </c>
      <c r="AH356">
        <v>3</v>
      </c>
      <c r="AI356">
        <v>3781</v>
      </c>
      <c r="AJ356" t="str">
        <f t="shared" si="47"/>
        <v>78</v>
      </c>
      <c r="AK356" s="2">
        <v>44812</v>
      </c>
      <c r="AL356">
        <v>5</v>
      </c>
      <c r="AM356">
        <v>3</v>
      </c>
      <c r="AN356">
        <v>1</v>
      </c>
      <c r="AO356" s="1">
        <v>45118</v>
      </c>
      <c r="AP356" t="s">
        <v>75</v>
      </c>
      <c r="AQ356" t="s">
        <v>76</v>
      </c>
      <c r="AR356" t="s">
        <v>77</v>
      </c>
      <c r="AS356" t="s">
        <v>2758</v>
      </c>
      <c r="AT356" t="s">
        <v>2759</v>
      </c>
      <c r="AU356">
        <v>1</v>
      </c>
      <c r="AV356">
        <v>124.77</v>
      </c>
    </row>
    <row r="357" spans="1:48" x14ac:dyDescent="0.35">
      <c r="A357" t="s">
        <v>2760</v>
      </c>
      <c r="B357" t="str">
        <f t="shared" si="40"/>
        <v>B</v>
      </c>
      <c r="C357" t="s">
        <v>1746</v>
      </c>
      <c r="D357" t="str">
        <f t="shared" si="41"/>
        <v>Brody House</v>
      </c>
      <c r="E357" s="1">
        <v>43533</v>
      </c>
      <c r="F357" s="3">
        <f>YEAR(Table1[[#This Row],[StartDate]])</f>
        <v>2019</v>
      </c>
      <c r="G357" s="3">
        <f t="shared" si="42"/>
        <v>3</v>
      </c>
      <c r="H357" s="2">
        <f t="shared" ca="1" si="43"/>
        <v>46202</v>
      </c>
      <c r="I357" s="1">
        <v>43953</v>
      </c>
      <c r="J357" s="4">
        <f t="shared" ca="1" si="44"/>
        <v>7</v>
      </c>
      <c r="K357" s="4" t="str" cm="1">
        <f t="array" aca="1" ref="K357" ca="1">_xlfn.IFS(J357&lt;1, "New", J357&lt;3, _xleta.MID, J357&gt;=3, "Senior")</f>
        <v>Senior</v>
      </c>
      <c r="L357" t="s">
        <v>40</v>
      </c>
      <c r="M357" t="s">
        <v>2761</v>
      </c>
      <c r="N357" t="s">
        <v>2762</v>
      </c>
      <c r="O357" t="s">
        <v>194</v>
      </c>
      <c r="P357" t="s">
        <v>1194</v>
      </c>
      <c r="Q357" t="s">
        <v>86</v>
      </c>
      <c r="R357" t="s">
        <v>87</v>
      </c>
      <c r="S357" t="str">
        <f t="shared" si="45"/>
        <v>B</v>
      </c>
      <c r="T357" t="s">
        <v>47</v>
      </c>
      <c r="U357" t="s">
        <v>195</v>
      </c>
      <c r="V357" t="s">
        <v>2763</v>
      </c>
      <c r="W357" t="s">
        <v>49</v>
      </c>
      <c r="X357" t="s">
        <v>126</v>
      </c>
      <c r="Y357" t="str">
        <f t="shared" si="46"/>
        <v>Field Operations</v>
      </c>
      <c r="Z357" t="s">
        <v>2764</v>
      </c>
      <c r="AA357" t="s">
        <v>51</v>
      </c>
      <c r="AB357" t="s">
        <v>128</v>
      </c>
      <c r="AC357" t="s">
        <v>73</v>
      </c>
      <c r="AD357">
        <v>92706</v>
      </c>
      <c r="AE357" t="s">
        <v>176</v>
      </c>
      <c r="AF357" t="s">
        <v>55</v>
      </c>
      <c r="AG357" t="s">
        <v>56</v>
      </c>
      <c r="AH357">
        <v>3</v>
      </c>
      <c r="AI357">
        <v>3782</v>
      </c>
      <c r="AJ357" t="str">
        <f t="shared" si="47"/>
        <v>78</v>
      </c>
      <c r="AK357" t="s">
        <v>2765</v>
      </c>
      <c r="AL357">
        <v>1</v>
      </c>
      <c r="AM357">
        <v>5</v>
      </c>
      <c r="AN357">
        <v>1</v>
      </c>
      <c r="AO357" s="1">
        <v>44906</v>
      </c>
      <c r="AP357" t="s">
        <v>118</v>
      </c>
      <c r="AQ357" t="s">
        <v>59</v>
      </c>
      <c r="AR357" t="s">
        <v>130</v>
      </c>
      <c r="AS357" t="s">
        <v>2766</v>
      </c>
      <c r="AT357" t="s">
        <v>2767</v>
      </c>
      <c r="AU357">
        <v>5</v>
      </c>
      <c r="AV357">
        <v>506.4</v>
      </c>
    </row>
    <row r="358" spans="1:48" x14ac:dyDescent="0.35">
      <c r="A358" t="s">
        <v>2768</v>
      </c>
      <c r="B358" t="str">
        <f t="shared" si="40"/>
        <v>A</v>
      </c>
      <c r="C358" t="s">
        <v>2769</v>
      </c>
      <c r="D358" t="str">
        <f t="shared" si="41"/>
        <v>Aaliyah Watts</v>
      </c>
      <c r="E358" s="1">
        <v>43960</v>
      </c>
      <c r="F358" s="3">
        <f>YEAR(Table1[[#This Row],[StartDate]])</f>
        <v>2020</v>
      </c>
      <c r="G358" s="3">
        <f t="shared" si="42"/>
        <v>5</v>
      </c>
      <c r="H358" s="2">
        <f t="shared" ca="1" si="43"/>
        <v>46202</v>
      </c>
      <c r="J358">
        <f t="shared" ca="1" si="44"/>
        <v>6</v>
      </c>
      <c r="K358" t="str" cm="1">
        <f t="array" aca="1" ref="K358" ca="1">_xlfn.IFS(J358&lt;1, "New", J358&lt;3, _xleta.MID, J358&gt;=3, "Senior")</f>
        <v>Senior</v>
      </c>
      <c r="L358" t="s">
        <v>40</v>
      </c>
      <c r="M358" t="s">
        <v>2770</v>
      </c>
      <c r="N358" t="s">
        <v>2771</v>
      </c>
      <c r="O358" t="s">
        <v>67</v>
      </c>
      <c r="P358" t="s">
        <v>44</v>
      </c>
      <c r="Q358" t="s">
        <v>45</v>
      </c>
      <c r="R358" t="s">
        <v>68</v>
      </c>
      <c r="S358" t="str">
        <f t="shared" si="45"/>
        <v>A</v>
      </c>
      <c r="T358" t="s">
        <v>86</v>
      </c>
      <c r="U358" t="s">
        <v>48</v>
      </c>
      <c r="W358" t="s">
        <v>49</v>
      </c>
      <c r="X358" t="s">
        <v>335</v>
      </c>
      <c r="Y358" t="str">
        <f t="shared" si="46"/>
        <v>Fielders</v>
      </c>
      <c r="Z358" s="2">
        <v>22954</v>
      </c>
      <c r="AA358" t="s">
        <v>51</v>
      </c>
      <c r="AB358" t="s">
        <v>155</v>
      </c>
      <c r="AC358" t="s">
        <v>73</v>
      </c>
      <c r="AD358">
        <v>7773</v>
      </c>
      <c r="AE358" t="s">
        <v>176</v>
      </c>
      <c r="AF358" t="s">
        <v>143</v>
      </c>
      <c r="AG358" t="s">
        <v>56</v>
      </c>
      <c r="AH358">
        <v>3</v>
      </c>
      <c r="AI358">
        <v>3783</v>
      </c>
      <c r="AJ358" t="str">
        <f t="shared" si="47"/>
        <v>78</v>
      </c>
      <c r="AK358" s="2">
        <v>45110</v>
      </c>
      <c r="AL358">
        <v>3</v>
      </c>
      <c r="AM358">
        <v>4</v>
      </c>
      <c r="AN358">
        <v>3</v>
      </c>
      <c r="AO358" s="1">
        <v>44951</v>
      </c>
      <c r="AP358" t="s">
        <v>118</v>
      </c>
      <c r="AQ358" t="s">
        <v>76</v>
      </c>
      <c r="AR358" t="s">
        <v>104</v>
      </c>
      <c r="AS358" t="s">
        <v>2772</v>
      </c>
      <c r="AT358" t="s">
        <v>2773</v>
      </c>
      <c r="AU358">
        <v>5</v>
      </c>
      <c r="AV358">
        <v>851.24</v>
      </c>
    </row>
    <row r="359" spans="1:48" x14ac:dyDescent="0.35">
      <c r="A359" t="s">
        <v>2774</v>
      </c>
      <c r="B359" t="str">
        <f t="shared" si="40"/>
        <v>A</v>
      </c>
      <c r="C359" t="s">
        <v>2775</v>
      </c>
      <c r="D359" t="str">
        <f t="shared" si="41"/>
        <v>Ashton Larsen</v>
      </c>
      <c r="E359" s="1">
        <v>44787</v>
      </c>
      <c r="F359" s="3">
        <f>YEAR(Table1[[#This Row],[StartDate]])</f>
        <v>2022</v>
      </c>
      <c r="G359" s="3">
        <f t="shared" si="42"/>
        <v>8</v>
      </c>
      <c r="H359" s="2">
        <f t="shared" ca="1" si="43"/>
        <v>46202</v>
      </c>
      <c r="J359">
        <f t="shared" ca="1" si="44"/>
        <v>3</v>
      </c>
      <c r="K359" t="str" cm="1">
        <f t="array" aca="1" ref="K359" ca="1">_xlfn.IFS(J359&lt;1, "New", J359&lt;3, _xleta.MID, J359&gt;=3, "Senior")</f>
        <v>Senior</v>
      </c>
      <c r="L359" t="s">
        <v>40</v>
      </c>
      <c r="M359" t="s">
        <v>2776</v>
      </c>
      <c r="N359" t="s">
        <v>2777</v>
      </c>
      <c r="O359" t="s">
        <v>43</v>
      </c>
      <c r="P359" t="s">
        <v>44</v>
      </c>
      <c r="Q359" t="s">
        <v>45</v>
      </c>
      <c r="R359" t="s">
        <v>68</v>
      </c>
      <c r="S359" t="str">
        <f t="shared" si="45"/>
        <v>A</v>
      </c>
      <c r="T359" t="s">
        <v>47</v>
      </c>
      <c r="U359" t="s">
        <v>48</v>
      </c>
      <c r="W359" t="s">
        <v>49</v>
      </c>
      <c r="X359" t="s">
        <v>206</v>
      </c>
      <c r="Y359" t="str">
        <f t="shared" si="46"/>
        <v>Splicing</v>
      </c>
      <c r="Z359" t="s">
        <v>2778</v>
      </c>
      <c r="AA359" t="s">
        <v>51</v>
      </c>
      <c r="AB359" t="s">
        <v>5</v>
      </c>
      <c r="AC359" t="s">
        <v>53</v>
      </c>
      <c r="AD359">
        <v>55514</v>
      </c>
      <c r="AE359" t="s">
        <v>54</v>
      </c>
      <c r="AF359" t="s">
        <v>101</v>
      </c>
      <c r="AG359" t="s">
        <v>56</v>
      </c>
      <c r="AH359">
        <v>3</v>
      </c>
      <c r="AI359">
        <v>3784</v>
      </c>
      <c r="AJ359" t="str">
        <f t="shared" si="47"/>
        <v>78</v>
      </c>
      <c r="AK359" s="2">
        <v>45019</v>
      </c>
      <c r="AL359">
        <v>3</v>
      </c>
      <c r="AM359">
        <v>3</v>
      </c>
      <c r="AN359">
        <v>2</v>
      </c>
      <c r="AO359" s="1">
        <v>44846</v>
      </c>
      <c r="AP359" t="s">
        <v>221</v>
      </c>
      <c r="AQ359" t="s">
        <v>59</v>
      </c>
      <c r="AR359" t="s">
        <v>104</v>
      </c>
      <c r="AS359" t="s">
        <v>2779</v>
      </c>
      <c r="AT359" t="s">
        <v>2780</v>
      </c>
      <c r="AU359">
        <v>2</v>
      </c>
      <c r="AV359">
        <v>671.12</v>
      </c>
    </row>
    <row r="360" spans="1:48" x14ac:dyDescent="0.35">
      <c r="A360" t="s">
        <v>2237</v>
      </c>
      <c r="B360" t="str">
        <f t="shared" si="40"/>
        <v>J</v>
      </c>
      <c r="C360" t="s">
        <v>2781</v>
      </c>
      <c r="D360" t="str">
        <f t="shared" si="41"/>
        <v>Joshua Gibson</v>
      </c>
      <c r="E360" s="1">
        <v>44579</v>
      </c>
      <c r="F360" s="3">
        <f>YEAR(Table1[[#This Row],[StartDate]])</f>
        <v>2022</v>
      </c>
      <c r="G360" s="3">
        <f t="shared" si="42"/>
        <v>1</v>
      </c>
      <c r="H360" s="2">
        <f t="shared" ca="1" si="43"/>
        <v>46202</v>
      </c>
      <c r="J360">
        <f t="shared" ca="1" si="44"/>
        <v>4</v>
      </c>
      <c r="K360" t="str" cm="1">
        <f t="array" aca="1" ref="K360" ca="1">_xlfn.IFS(J360&lt;1, "New", J360&lt;3, _xleta.MID, J360&gt;=3, "Senior")</f>
        <v>Senior</v>
      </c>
      <c r="L360" t="s">
        <v>1167</v>
      </c>
      <c r="M360" t="s">
        <v>2782</v>
      </c>
      <c r="N360" t="s">
        <v>2783</v>
      </c>
      <c r="O360" t="s">
        <v>85</v>
      </c>
      <c r="P360" t="s">
        <v>44</v>
      </c>
      <c r="Q360" t="s">
        <v>45</v>
      </c>
      <c r="R360" t="s">
        <v>46</v>
      </c>
      <c r="S360" t="str">
        <f t="shared" si="45"/>
        <v>C</v>
      </c>
      <c r="T360" t="s">
        <v>47</v>
      </c>
      <c r="U360" t="s">
        <v>48</v>
      </c>
      <c r="W360" t="s">
        <v>49</v>
      </c>
      <c r="X360" t="s">
        <v>250</v>
      </c>
      <c r="Y360" t="str">
        <f t="shared" si="46"/>
        <v>Project Management - Con</v>
      </c>
      <c r="Z360" t="s">
        <v>2784</v>
      </c>
      <c r="AA360" t="s">
        <v>51</v>
      </c>
      <c r="AB360" t="s">
        <v>261</v>
      </c>
      <c r="AC360" t="s">
        <v>53</v>
      </c>
      <c r="AD360">
        <v>13406</v>
      </c>
      <c r="AE360" t="s">
        <v>129</v>
      </c>
      <c r="AF360" t="s">
        <v>143</v>
      </c>
      <c r="AG360" t="s">
        <v>56</v>
      </c>
      <c r="AH360">
        <v>3</v>
      </c>
      <c r="AI360">
        <v>3785</v>
      </c>
      <c r="AJ360" t="str">
        <f t="shared" si="47"/>
        <v>78</v>
      </c>
      <c r="AK360" s="2">
        <v>45051</v>
      </c>
      <c r="AL360">
        <v>3</v>
      </c>
      <c r="AM360">
        <v>2</v>
      </c>
      <c r="AN360">
        <v>2</v>
      </c>
      <c r="AO360" s="1">
        <v>44835</v>
      </c>
      <c r="AP360" t="s">
        <v>103</v>
      </c>
      <c r="AQ360" t="s">
        <v>76</v>
      </c>
      <c r="AR360" t="s">
        <v>130</v>
      </c>
      <c r="AS360" t="s">
        <v>2785</v>
      </c>
      <c r="AT360" t="s">
        <v>2786</v>
      </c>
      <c r="AU360">
        <v>1</v>
      </c>
      <c r="AV360">
        <v>257.8</v>
      </c>
    </row>
    <row r="361" spans="1:48" x14ac:dyDescent="0.35">
      <c r="A361" t="s">
        <v>2787</v>
      </c>
      <c r="B361" t="str">
        <f t="shared" si="40"/>
        <v>K</v>
      </c>
      <c r="C361" t="s">
        <v>2788</v>
      </c>
      <c r="D361" t="str">
        <f t="shared" si="41"/>
        <v>Kyleigh Bauer</v>
      </c>
      <c r="E361" s="1">
        <v>44369</v>
      </c>
      <c r="F361" s="3">
        <f>YEAR(Table1[[#This Row],[StartDate]])</f>
        <v>2021</v>
      </c>
      <c r="G361" s="3">
        <f t="shared" si="42"/>
        <v>6</v>
      </c>
      <c r="H361" s="2">
        <f t="shared" ca="1" si="43"/>
        <v>46202</v>
      </c>
      <c r="I361" s="1">
        <v>44768</v>
      </c>
      <c r="J361" s="4">
        <f t="shared" ca="1" si="44"/>
        <v>5</v>
      </c>
      <c r="K361" s="4" t="str" cm="1">
        <f t="array" aca="1" ref="K361" ca="1">_xlfn.IFS(J361&lt;1, "New", J361&lt;3, _xleta.MID, J361&gt;=3, "Senior")</f>
        <v>Senior</v>
      </c>
      <c r="L361" t="s">
        <v>1167</v>
      </c>
      <c r="M361" t="s">
        <v>2789</v>
      </c>
      <c r="N361" t="s">
        <v>2790</v>
      </c>
      <c r="O361" t="s">
        <v>237</v>
      </c>
      <c r="P361" t="s">
        <v>1194</v>
      </c>
      <c r="Q361" t="s">
        <v>86</v>
      </c>
      <c r="R361" t="s">
        <v>68</v>
      </c>
      <c r="S361" t="str">
        <f t="shared" si="45"/>
        <v>A</v>
      </c>
      <c r="T361" t="s">
        <v>69</v>
      </c>
      <c r="U361" t="s">
        <v>174</v>
      </c>
      <c r="V361" t="s">
        <v>2791</v>
      </c>
      <c r="W361" t="s">
        <v>49</v>
      </c>
      <c r="X361" t="s">
        <v>126</v>
      </c>
      <c r="Y361" t="str">
        <f t="shared" si="46"/>
        <v>Field Operations</v>
      </c>
      <c r="Z361" s="2">
        <v>22925</v>
      </c>
      <c r="AA361" t="s">
        <v>51</v>
      </c>
      <c r="AB361" t="s">
        <v>142</v>
      </c>
      <c r="AC361" t="s">
        <v>53</v>
      </c>
      <c r="AD361">
        <v>65379</v>
      </c>
      <c r="AE361" t="s">
        <v>129</v>
      </c>
      <c r="AF361" t="s">
        <v>143</v>
      </c>
      <c r="AG361" t="s">
        <v>56</v>
      </c>
      <c r="AH361">
        <v>3</v>
      </c>
      <c r="AI361">
        <v>3786</v>
      </c>
      <c r="AJ361" t="str">
        <f t="shared" si="47"/>
        <v>78</v>
      </c>
      <c r="AK361" t="s">
        <v>429</v>
      </c>
      <c r="AL361">
        <v>3</v>
      </c>
      <c r="AM361">
        <v>4</v>
      </c>
      <c r="AN361">
        <v>2</v>
      </c>
      <c r="AO361" s="1">
        <v>45033</v>
      </c>
      <c r="AP361" t="s">
        <v>58</v>
      </c>
      <c r="AQ361" t="s">
        <v>76</v>
      </c>
      <c r="AR361" t="s">
        <v>60</v>
      </c>
      <c r="AS361" t="s">
        <v>2792</v>
      </c>
      <c r="AT361" t="s">
        <v>2793</v>
      </c>
      <c r="AU361">
        <v>4</v>
      </c>
      <c r="AV361">
        <v>280.06</v>
      </c>
    </row>
    <row r="362" spans="1:48" x14ac:dyDescent="0.35">
      <c r="A362" t="s">
        <v>2025</v>
      </c>
      <c r="B362" t="str">
        <f t="shared" si="40"/>
        <v>R</v>
      </c>
      <c r="C362" t="s">
        <v>280</v>
      </c>
      <c r="D362" t="str">
        <f t="shared" si="41"/>
        <v>Ramon Schultz</v>
      </c>
      <c r="E362" s="1">
        <v>44945</v>
      </c>
      <c r="F362" s="3">
        <f>YEAR(Table1[[#This Row],[StartDate]])</f>
        <v>2023</v>
      </c>
      <c r="G362" s="3">
        <f t="shared" si="42"/>
        <v>1</v>
      </c>
      <c r="H362" s="2">
        <f t="shared" ca="1" si="43"/>
        <v>46202</v>
      </c>
      <c r="I362" s="1">
        <v>45097</v>
      </c>
      <c r="J362" s="4">
        <f t="shared" ca="1" si="44"/>
        <v>3</v>
      </c>
      <c r="K362" s="4" t="str" cm="1">
        <f t="array" aca="1" ref="K362" ca="1">_xlfn.IFS(J362&lt;1, "New", J362&lt;3, _xleta.MID, J362&gt;=3, "Senior")</f>
        <v>Senior</v>
      </c>
      <c r="L362" t="s">
        <v>1167</v>
      </c>
      <c r="M362" t="s">
        <v>2794</v>
      </c>
      <c r="N362" t="s">
        <v>2795</v>
      </c>
      <c r="O362" t="s">
        <v>184</v>
      </c>
      <c r="P362" t="s">
        <v>1194</v>
      </c>
      <c r="Q362" t="s">
        <v>86</v>
      </c>
      <c r="R362" t="s">
        <v>46</v>
      </c>
      <c r="S362" t="str">
        <f t="shared" si="45"/>
        <v>C</v>
      </c>
      <c r="T362" t="s">
        <v>69</v>
      </c>
      <c r="U362" t="s">
        <v>174</v>
      </c>
      <c r="V362" t="s">
        <v>2796</v>
      </c>
      <c r="W362" t="s">
        <v>49</v>
      </c>
      <c r="X362" t="s">
        <v>89</v>
      </c>
      <c r="Y362" t="str">
        <f t="shared" si="46"/>
        <v>General - Sga</v>
      </c>
      <c r="Z362" t="s">
        <v>2797</v>
      </c>
      <c r="AA362" t="s">
        <v>51</v>
      </c>
      <c r="AB362" t="s">
        <v>5</v>
      </c>
      <c r="AC362" t="s">
        <v>53</v>
      </c>
      <c r="AD362">
        <v>69445</v>
      </c>
      <c r="AE362" t="s">
        <v>54</v>
      </c>
      <c r="AF362" t="s">
        <v>55</v>
      </c>
      <c r="AG362" t="s">
        <v>56</v>
      </c>
      <c r="AH362">
        <v>3</v>
      </c>
      <c r="AI362">
        <v>3787</v>
      </c>
      <c r="AJ362" t="str">
        <f t="shared" si="47"/>
        <v>78</v>
      </c>
      <c r="AK362" s="2">
        <v>45080</v>
      </c>
      <c r="AL362">
        <v>1</v>
      </c>
      <c r="AM362">
        <v>2</v>
      </c>
      <c r="AN362">
        <v>1</v>
      </c>
      <c r="AO362" s="1">
        <v>45042</v>
      </c>
      <c r="AP362" t="s">
        <v>103</v>
      </c>
      <c r="AQ362" t="s">
        <v>76</v>
      </c>
      <c r="AR362" t="s">
        <v>130</v>
      </c>
      <c r="AS362" t="s">
        <v>2798</v>
      </c>
      <c r="AT362" t="s">
        <v>2799</v>
      </c>
      <c r="AU362">
        <v>4</v>
      </c>
      <c r="AV362">
        <v>140.03</v>
      </c>
    </row>
    <row r="363" spans="1:48" x14ac:dyDescent="0.35">
      <c r="A363" t="s">
        <v>2800</v>
      </c>
      <c r="B363" t="str">
        <f t="shared" si="40"/>
        <v>M</v>
      </c>
      <c r="C363" t="s">
        <v>1479</v>
      </c>
      <c r="D363" t="str">
        <f t="shared" si="41"/>
        <v>Maxim Houston</v>
      </c>
      <c r="E363" s="1">
        <v>45063</v>
      </c>
      <c r="F363" s="3">
        <f>YEAR(Table1[[#This Row],[StartDate]])</f>
        <v>2023</v>
      </c>
      <c r="G363" s="3">
        <f t="shared" si="42"/>
        <v>5</v>
      </c>
      <c r="H363" s="2">
        <f t="shared" ca="1" si="43"/>
        <v>46202</v>
      </c>
      <c r="I363" s="1">
        <v>45090</v>
      </c>
      <c r="J363" s="4">
        <f t="shared" ca="1" si="44"/>
        <v>3</v>
      </c>
      <c r="K363" s="4" t="str" cm="1">
        <f t="array" aca="1" ref="K363" ca="1">_xlfn.IFS(J363&lt;1, "New", J363&lt;3, _xleta.MID, J363&gt;=3, "Senior")</f>
        <v>Senior</v>
      </c>
      <c r="L363" t="s">
        <v>1167</v>
      </c>
      <c r="M363" t="s">
        <v>2801</v>
      </c>
      <c r="N363" t="s">
        <v>2802</v>
      </c>
      <c r="O363" t="s">
        <v>111</v>
      </c>
      <c r="P363" t="s">
        <v>1194</v>
      </c>
      <c r="Q363" t="s">
        <v>69</v>
      </c>
      <c r="R363" t="s">
        <v>68</v>
      </c>
      <c r="S363" t="str">
        <f t="shared" si="45"/>
        <v>A</v>
      </c>
      <c r="T363" t="s">
        <v>86</v>
      </c>
      <c r="U363" t="s">
        <v>138</v>
      </c>
      <c r="V363" t="s">
        <v>2803</v>
      </c>
      <c r="W363" t="s">
        <v>49</v>
      </c>
      <c r="X363" t="s">
        <v>126</v>
      </c>
      <c r="Y363" t="str">
        <f t="shared" si="46"/>
        <v>Field Operations</v>
      </c>
      <c r="Z363" s="2">
        <v>27920</v>
      </c>
      <c r="AA363" t="s">
        <v>51</v>
      </c>
      <c r="AB363" t="s">
        <v>327</v>
      </c>
      <c r="AC363" t="s">
        <v>53</v>
      </c>
      <c r="AD363">
        <v>32440</v>
      </c>
      <c r="AE363" t="s">
        <v>129</v>
      </c>
      <c r="AF363" t="s">
        <v>116</v>
      </c>
      <c r="AG363" t="s">
        <v>56</v>
      </c>
      <c r="AH363">
        <v>3</v>
      </c>
      <c r="AI363">
        <v>3788</v>
      </c>
      <c r="AJ363" t="str">
        <f t="shared" si="47"/>
        <v>78</v>
      </c>
      <c r="AK363" s="2">
        <v>45051</v>
      </c>
      <c r="AL363">
        <v>3</v>
      </c>
      <c r="AM363">
        <v>4</v>
      </c>
      <c r="AN363">
        <v>2</v>
      </c>
      <c r="AO363" s="1">
        <v>45006</v>
      </c>
      <c r="AP363" t="s">
        <v>75</v>
      </c>
      <c r="AQ363" t="s">
        <v>76</v>
      </c>
      <c r="AR363" t="s">
        <v>104</v>
      </c>
      <c r="AS363" t="s">
        <v>2804</v>
      </c>
      <c r="AT363" t="s">
        <v>2805</v>
      </c>
      <c r="AU363">
        <v>2</v>
      </c>
      <c r="AV363">
        <v>796.95</v>
      </c>
    </row>
    <row r="364" spans="1:48" x14ac:dyDescent="0.35">
      <c r="A364" t="s">
        <v>2806</v>
      </c>
      <c r="B364" t="str">
        <f t="shared" si="40"/>
        <v>D</v>
      </c>
      <c r="C364" t="s">
        <v>2807</v>
      </c>
      <c r="D364" t="str">
        <f t="shared" si="41"/>
        <v>Deanna Sellers</v>
      </c>
      <c r="E364" s="1">
        <v>43989</v>
      </c>
      <c r="F364" s="3">
        <f>YEAR(Table1[[#This Row],[StartDate]])</f>
        <v>2020</v>
      </c>
      <c r="G364" s="3">
        <f t="shared" si="42"/>
        <v>6</v>
      </c>
      <c r="H364" s="2">
        <f t="shared" ca="1" si="43"/>
        <v>46202</v>
      </c>
      <c r="J364">
        <f t="shared" ca="1" si="44"/>
        <v>6</v>
      </c>
      <c r="K364" t="str" cm="1">
        <f t="array" aca="1" ref="K364" ca="1">_xlfn.IFS(J364&lt;1, "New", J364&lt;3, _xleta.MID, J364&gt;=3, "Senior")</f>
        <v>Senior</v>
      </c>
      <c r="L364" t="s">
        <v>1167</v>
      </c>
      <c r="M364" t="s">
        <v>2808</v>
      </c>
      <c r="N364" t="s">
        <v>2809</v>
      </c>
      <c r="O364" t="s">
        <v>137</v>
      </c>
      <c r="P364" t="s">
        <v>44</v>
      </c>
      <c r="Q364" t="s">
        <v>45</v>
      </c>
      <c r="R364" t="s">
        <v>68</v>
      </c>
      <c r="S364" t="str">
        <f t="shared" si="45"/>
        <v>A</v>
      </c>
      <c r="T364" t="s">
        <v>69</v>
      </c>
      <c r="U364" t="s">
        <v>48</v>
      </c>
      <c r="W364" t="s">
        <v>49</v>
      </c>
      <c r="X364" t="s">
        <v>459</v>
      </c>
      <c r="Y364" t="str">
        <f t="shared" si="46"/>
        <v>Wireline Construction</v>
      </c>
      <c r="Z364" t="s">
        <v>2810</v>
      </c>
      <c r="AA364" t="s">
        <v>51</v>
      </c>
      <c r="AB364" t="s">
        <v>327</v>
      </c>
      <c r="AC364" t="s">
        <v>53</v>
      </c>
      <c r="AD364">
        <v>30804</v>
      </c>
      <c r="AE364" t="s">
        <v>100</v>
      </c>
      <c r="AF364" t="s">
        <v>55</v>
      </c>
      <c r="AG364" t="s">
        <v>56</v>
      </c>
      <c r="AH364">
        <v>3</v>
      </c>
      <c r="AI364">
        <v>3789</v>
      </c>
      <c r="AJ364" t="str">
        <f t="shared" si="47"/>
        <v>78</v>
      </c>
      <c r="AK364" t="s">
        <v>2669</v>
      </c>
      <c r="AL364">
        <v>3</v>
      </c>
      <c r="AM364">
        <v>1</v>
      </c>
      <c r="AN364">
        <v>4</v>
      </c>
      <c r="AO364" s="1">
        <v>44860</v>
      </c>
      <c r="AP364" t="s">
        <v>118</v>
      </c>
      <c r="AQ364" t="s">
        <v>76</v>
      </c>
      <c r="AR364" t="s">
        <v>77</v>
      </c>
      <c r="AS364" t="s">
        <v>2811</v>
      </c>
      <c r="AT364" t="s">
        <v>2812</v>
      </c>
      <c r="AU364">
        <v>1</v>
      </c>
      <c r="AV364">
        <v>997.38</v>
      </c>
    </row>
    <row r="365" spans="1:48" x14ac:dyDescent="0.35">
      <c r="A365" t="s">
        <v>1511</v>
      </c>
      <c r="B365" t="str">
        <f t="shared" si="40"/>
        <v>F</v>
      </c>
      <c r="C365" t="s">
        <v>2084</v>
      </c>
      <c r="D365" t="str">
        <f t="shared" si="41"/>
        <v>Frankie Figueroa</v>
      </c>
      <c r="E365" s="1">
        <v>45114</v>
      </c>
      <c r="F365" s="3">
        <f>YEAR(Table1[[#This Row],[StartDate]])</f>
        <v>2023</v>
      </c>
      <c r="G365" s="3">
        <f t="shared" si="42"/>
        <v>7</v>
      </c>
      <c r="H365" s="2">
        <f t="shared" ca="1" si="43"/>
        <v>46202</v>
      </c>
      <c r="I365" s="1">
        <v>45118</v>
      </c>
      <c r="J365" s="4">
        <f t="shared" ca="1" si="44"/>
        <v>2</v>
      </c>
      <c r="K365" s="4" t="e" cm="1" vm="1">
        <f t="array" aca="1" ref="K365" ca="1">_xlfn.IFS(J365&lt;1, "New", J365&lt;3, _xleta.MID, J365&gt;=3, "Senior")</f>
        <v>#VALUE!</v>
      </c>
      <c r="L365" t="s">
        <v>1167</v>
      </c>
      <c r="M365" t="s">
        <v>2813</v>
      </c>
      <c r="N365" t="s">
        <v>2814</v>
      </c>
      <c r="O365" t="s">
        <v>237</v>
      </c>
      <c r="P365" t="s">
        <v>44</v>
      </c>
      <c r="Q365" t="s">
        <v>86</v>
      </c>
      <c r="R365" t="s">
        <v>68</v>
      </c>
      <c r="S365" t="str">
        <f t="shared" si="45"/>
        <v>A</v>
      </c>
      <c r="T365" t="s">
        <v>47</v>
      </c>
      <c r="U365" t="s">
        <v>174</v>
      </c>
      <c r="V365" t="s">
        <v>2815</v>
      </c>
      <c r="W365" t="s">
        <v>49</v>
      </c>
      <c r="X365" t="s">
        <v>796</v>
      </c>
      <c r="Y365" t="str">
        <f t="shared" si="46"/>
        <v>Yard (Material Handling)</v>
      </c>
      <c r="Z365" s="2">
        <v>22962</v>
      </c>
      <c r="AA365" t="s">
        <v>51</v>
      </c>
      <c r="AB365" t="s">
        <v>115</v>
      </c>
      <c r="AC365" t="s">
        <v>53</v>
      </c>
      <c r="AD365">
        <v>17247</v>
      </c>
      <c r="AE365" t="s">
        <v>74</v>
      </c>
      <c r="AF365" t="s">
        <v>101</v>
      </c>
      <c r="AG365" t="s">
        <v>56</v>
      </c>
      <c r="AH365">
        <v>3</v>
      </c>
      <c r="AI365">
        <v>3790</v>
      </c>
      <c r="AJ365" t="str">
        <f t="shared" si="47"/>
        <v>79</v>
      </c>
      <c r="AK365" t="s">
        <v>2433</v>
      </c>
      <c r="AL365">
        <v>3</v>
      </c>
      <c r="AM365">
        <v>2</v>
      </c>
      <c r="AN365">
        <v>1</v>
      </c>
      <c r="AO365" s="1">
        <v>45003</v>
      </c>
      <c r="AP365" t="s">
        <v>221</v>
      </c>
      <c r="AQ365" t="s">
        <v>76</v>
      </c>
      <c r="AR365" t="s">
        <v>104</v>
      </c>
      <c r="AS365" t="s">
        <v>2816</v>
      </c>
      <c r="AT365" t="s">
        <v>2817</v>
      </c>
      <c r="AU365">
        <v>2</v>
      </c>
      <c r="AV365">
        <v>676.95</v>
      </c>
    </row>
    <row r="366" spans="1:48" x14ac:dyDescent="0.35">
      <c r="A366" t="s">
        <v>666</v>
      </c>
      <c r="B366" t="str">
        <f t="shared" si="40"/>
        <v>B</v>
      </c>
      <c r="C366" t="s">
        <v>2818</v>
      </c>
      <c r="D366" t="str">
        <f t="shared" si="41"/>
        <v>Bentley Rush</v>
      </c>
      <c r="E366" s="1">
        <v>43918</v>
      </c>
      <c r="F366" s="3">
        <f>YEAR(Table1[[#This Row],[StartDate]])</f>
        <v>2020</v>
      </c>
      <c r="G366" s="3">
        <f t="shared" si="42"/>
        <v>3</v>
      </c>
      <c r="H366" s="2">
        <f t="shared" ca="1" si="43"/>
        <v>46202</v>
      </c>
      <c r="J366">
        <f t="shared" ca="1" si="44"/>
        <v>6</v>
      </c>
      <c r="K366" t="str" cm="1">
        <f t="array" aca="1" ref="K366" ca="1">_xlfn.IFS(J366&lt;1, "New", J366&lt;3, _xleta.MID, J366&gt;=3, "Senior")</f>
        <v>Senior</v>
      </c>
      <c r="L366" t="s">
        <v>40</v>
      </c>
      <c r="M366" t="s">
        <v>2819</v>
      </c>
      <c r="N366" t="s">
        <v>2820</v>
      </c>
      <c r="O366" t="s">
        <v>137</v>
      </c>
      <c r="P366" t="s">
        <v>44</v>
      </c>
      <c r="Q366" t="s">
        <v>86</v>
      </c>
      <c r="R366" t="s">
        <v>87</v>
      </c>
      <c r="S366" t="str">
        <f t="shared" si="45"/>
        <v>B</v>
      </c>
      <c r="T366" t="s">
        <v>86</v>
      </c>
      <c r="U366" t="s">
        <v>48</v>
      </c>
      <c r="W366" t="s">
        <v>49</v>
      </c>
      <c r="X366" t="s">
        <v>50</v>
      </c>
      <c r="Y366" t="str">
        <f t="shared" si="46"/>
        <v>Finance &amp; Accounting</v>
      </c>
      <c r="Z366" s="2">
        <v>28523</v>
      </c>
      <c r="AA366" t="s">
        <v>51</v>
      </c>
      <c r="AB366" t="s">
        <v>2064</v>
      </c>
      <c r="AC366" t="s">
        <v>53</v>
      </c>
      <c r="AD366">
        <v>32417</v>
      </c>
      <c r="AE366" t="s">
        <v>176</v>
      </c>
      <c r="AF366" t="s">
        <v>143</v>
      </c>
      <c r="AG366" t="s">
        <v>56</v>
      </c>
      <c r="AH366">
        <v>3</v>
      </c>
      <c r="AI366">
        <v>3791</v>
      </c>
      <c r="AJ366" t="str">
        <f t="shared" si="47"/>
        <v>79</v>
      </c>
      <c r="AK366" s="2">
        <v>44751</v>
      </c>
      <c r="AL366">
        <v>4</v>
      </c>
      <c r="AM366">
        <v>1</v>
      </c>
      <c r="AN366">
        <v>1</v>
      </c>
      <c r="AO366" s="1">
        <v>44969</v>
      </c>
      <c r="AP366" t="s">
        <v>58</v>
      </c>
      <c r="AQ366" t="s">
        <v>76</v>
      </c>
      <c r="AR366" t="s">
        <v>60</v>
      </c>
      <c r="AS366" t="s">
        <v>2821</v>
      </c>
      <c r="AT366" t="s">
        <v>2822</v>
      </c>
      <c r="AU366">
        <v>2</v>
      </c>
      <c r="AV366">
        <v>348.89</v>
      </c>
    </row>
    <row r="367" spans="1:48" x14ac:dyDescent="0.35">
      <c r="A367" t="s">
        <v>2823</v>
      </c>
      <c r="B367" t="str">
        <f t="shared" si="40"/>
        <v>A</v>
      </c>
      <c r="C367" t="s">
        <v>2824</v>
      </c>
      <c r="D367" t="str">
        <f t="shared" si="41"/>
        <v>Alexia Pham</v>
      </c>
      <c r="E367" s="1">
        <v>43608</v>
      </c>
      <c r="F367" s="3">
        <f>YEAR(Table1[[#This Row],[StartDate]])</f>
        <v>2019</v>
      </c>
      <c r="G367" s="3">
        <f t="shared" si="42"/>
        <v>5</v>
      </c>
      <c r="H367" s="2">
        <f t="shared" ca="1" si="43"/>
        <v>46202</v>
      </c>
      <c r="I367" s="1">
        <v>44691</v>
      </c>
      <c r="J367" s="4">
        <f t="shared" ca="1" si="44"/>
        <v>7</v>
      </c>
      <c r="K367" s="4" t="str" cm="1">
        <f t="array" aca="1" ref="K367" ca="1">_xlfn.IFS(J367&lt;1, "New", J367&lt;3, _xleta.MID, J367&gt;=3, "Senior")</f>
        <v>Senior</v>
      </c>
      <c r="L367" t="s">
        <v>40</v>
      </c>
      <c r="M367" t="s">
        <v>2825</v>
      </c>
      <c r="N367" t="s">
        <v>2826</v>
      </c>
      <c r="O367" t="s">
        <v>163</v>
      </c>
      <c r="P367" t="s">
        <v>44</v>
      </c>
      <c r="Q367" t="s">
        <v>69</v>
      </c>
      <c r="R367" t="s">
        <v>46</v>
      </c>
      <c r="S367" t="str">
        <f t="shared" si="45"/>
        <v>C</v>
      </c>
      <c r="T367" t="s">
        <v>86</v>
      </c>
      <c r="U367" t="s">
        <v>195</v>
      </c>
      <c r="V367" t="s">
        <v>2827</v>
      </c>
      <c r="W367" t="s">
        <v>49</v>
      </c>
      <c r="X367" t="s">
        <v>153</v>
      </c>
      <c r="Y367" t="str">
        <f t="shared" si="46"/>
        <v>Engineers</v>
      </c>
      <c r="Z367" s="2">
        <v>36013</v>
      </c>
      <c r="AA367" t="s">
        <v>51</v>
      </c>
      <c r="AB367" t="s">
        <v>155</v>
      </c>
      <c r="AC367" t="s">
        <v>73</v>
      </c>
      <c r="AD367">
        <v>50738</v>
      </c>
      <c r="AE367" t="s">
        <v>54</v>
      </c>
      <c r="AF367" t="s">
        <v>116</v>
      </c>
      <c r="AG367" t="s">
        <v>56</v>
      </c>
      <c r="AH367">
        <v>3</v>
      </c>
      <c r="AI367">
        <v>3792</v>
      </c>
      <c r="AJ367" t="str">
        <f t="shared" si="47"/>
        <v>79</v>
      </c>
      <c r="AK367" t="s">
        <v>2669</v>
      </c>
      <c r="AL367">
        <v>2</v>
      </c>
      <c r="AM367">
        <v>2</v>
      </c>
      <c r="AN367">
        <v>2</v>
      </c>
      <c r="AO367" s="1">
        <v>44813</v>
      </c>
      <c r="AP367" t="s">
        <v>103</v>
      </c>
      <c r="AQ367" t="s">
        <v>76</v>
      </c>
      <c r="AR367" t="s">
        <v>130</v>
      </c>
      <c r="AS367" t="s">
        <v>2828</v>
      </c>
      <c r="AT367" t="s">
        <v>2829</v>
      </c>
      <c r="AU367">
        <v>1</v>
      </c>
      <c r="AV367">
        <v>385.62</v>
      </c>
    </row>
    <row r="368" spans="1:48" x14ac:dyDescent="0.35">
      <c r="A368" t="s">
        <v>2830</v>
      </c>
      <c r="B368" t="str">
        <f t="shared" si="40"/>
        <v>R</v>
      </c>
      <c r="C368" t="s">
        <v>2831</v>
      </c>
      <c r="D368" t="str">
        <f t="shared" si="41"/>
        <v>Roselyn Roberts</v>
      </c>
      <c r="E368" s="1">
        <v>43575</v>
      </c>
      <c r="F368" s="3">
        <f>YEAR(Table1[[#This Row],[StartDate]])</f>
        <v>2019</v>
      </c>
      <c r="G368" s="3">
        <f t="shared" si="42"/>
        <v>4</v>
      </c>
      <c r="H368" s="2">
        <f t="shared" ca="1" si="43"/>
        <v>46202</v>
      </c>
      <c r="J368">
        <f t="shared" ca="1" si="44"/>
        <v>7</v>
      </c>
      <c r="K368" t="str" cm="1">
        <f t="array" aca="1" ref="K368" ca="1">_xlfn.IFS(J368&lt;1, "New", J368&lt;3, _xleta.MID, J368&gt;=3, "Senior")</f>
        <v>Senior</v>
      </c>
      <c r="L368" t="s">
        <v>40</v>
      </c>
      <c r="M368" t="s">
        <v>2832</v>
      </c>
      <c r="N368" t="s">
        <v>2833</v>
      </c>
      <c r="O368" t="s">
        <v>85</v>
      </c>
      <c r="P368" t="s">
        <v>44</v>
      </c>
      <c r="Q368" t="s">
        <v>86</v>
      </c>
      <c r="R368" t="s">
        <v>87</v>
      </c>
      <c r="S368" t="str">
        <f t="shared" si="45"/>
        <v>B</v>
      </c>
      <c r="T368" t="s">
        <v>86</v>
      </c>
      <c r="U368" t="s">
        <v>48</v>
      </c>
      <c r="W368" t="s">
        <v>49</v>
      </c>
      <c r="X368" t="s">
        <v>112</v>
      </c>
      <c r="Y368" t="str">
        <f t="shared" si="46"/>
        <v>General - Con</v>
      </c>
      <c r="Z368" t="s">
        <v>2834</v>
      </c>
      <c r="AA368" t="s">
        <v>51</v>
      </c>
      <c r="AB368" t="s">
        <v>355</v>
      </c>
      <c r="AC368" t="s">
        <v>73</v>
      </c>
      <c r="AD368">
        <v>34278</v>
      </c>
      <c r="AE368" t="s">
        <v>176</v>
      </c>
      <c r="AF368" t="s">
        <v>116</v>
      </c>
      <c r="AG368" t="s">
        <v>56</v>
      </c>
      <c r="AH368">
        <v>3</v>
      </c>
      <c r="AI368">
        <v>3793</v>
      </c>
      <c r="AJ368" t="str">
        <f t="shared" si="47"/>
        <v>79</v>
      </c>
      <c r="AK368" t="s">
        <v>1734</v>
      </c>
      <c r="AL368">
        <v>2</v>
      </c>
      <c r="AM368">
        <v>3</v>
      </c>
      <c r="AN368">
        <v>3</v>
      </c>
      <c r="AO368" s="1">
        <v>44889</v>
      </c>
      <c r="AP368" t="s">
        <v>103</v>
      </c>
      <c r="AQ368" t="s">
        <v>59</v>
      </c>
      <c r="AR368" t="s">
        <v>104</v>
      </c>
      <c r="AS368" t="s">
        <v>2835</v>
      </c>
      <c r="AT368" t="s">
        <v>2836</v>
      </c>
      <c r="AU368">
        <v>2</v>
      </c>
      <c r="AV368">
        <v>552.66999999999996</v>
      </c>
    </row>
    <row r="369" spans="1:48" x14ac:dyDescent="0.35">
      <c r="A369" t="s">
        <v>2837</v>
      </c>
      <c r="B369" t="str">
        <f t="shared" si="40"/>
        <v>A</v>
      </c>
      <c r="C369" t="s">
        <v>2838</v>
      </c>
      <c r="D369" t="str">
        <f t="shared" si="41"/>
        <v>Ayden Chambers</v>
      </c>
      <c r="E369" s="1">
        <v>43352</v>
      </c>
      <c r="F369" s="3">
        <f>YEAR(Table1[[#This Row],[StartDate]])</f>
        <v>2018</v>
      </c>
      <c r="G369" s="3">
        <f t="shared" si="42"/>
        <v>9</v>
      </c>
      <c r="H369" s="2">
        <f t="shared" ca="1" si="43"/>
        <v>46202</v>
      </c>
      <c r="J369">
        <f t="shared" ca="1" si="44"/>
        <v>7</v>
      </c>
      <c r="K369" t="str" cm="1">
        <f t="array" aca="1" ref="K369" ca="1">_xlfn.IFS(J369&lt;1, "New", J369&lt;3, _xleta.MID, J369&gt;=3, "Senior")</f>
        <v>Senior</v>
      </c>
      <c r="L369" t="s">
        <v>40</v>
      </c>
      <c r="M369" t="s">
        <v>2839</v>
      </c>
      <c r="N369" t="s">
        <v>2840</v>
      </c>
      <c r="O369" t="s">
        <v>125</v>
      </c>
      <c r="P369" t="s">
        <v>44</v>
      </c>
      <c r="Q369" t="s">
        <v>45</v>
      </c>
      <c r="R369" t="s">
        <v>68</v>
      </c>
      <c r="S369" t="str">
        <f t="shared" si="45"/>
        <v>A</v>
      </c>
      <c r="T369" t="s">
        <v>86</v>
      </c>
      <c r="U369" t="s">
        <v>48</v>
      </c>
      <c r="W369" t="s">
        <v>49</v>
      </c>
      <c r="X369" t="s">
        <v>112</v>
      </c>
      <c r="Y369" t="str">
        <f t="shared" si="46"/>
        <v>General - Con</v>
      </c>
      <c r="Z369" t="s">
        <v>2841</v>
      </c>
      <c r="AA369" t="s">
        <v>51</v>
      </c>
      <c r="AB369" t="s">
        <v>327</v>
      </c>
      <c r="AC369" t="s">
        <v>73</v>
      </c>
      <c r="AD369">
        <v>40836</v>
      </c>
      <c r="AE369" t="s">
        <v>176</v>
      </c>
      <c r="AF369" t="s">
        <v>55</v>
      </c>
      <c r="AG369" t="s">
        <v>56</v>
      </c>
      <c r="AH369">
        <v>5</v>
      </c>
      <c r="AI369">
        <v>3794</v>
      </c>
      <c r="AJ369" t="str">
        <f t="shared" si="47"/>
        <v>79</v>
      </c>
      <c r="AK369" s="2">
        <v>44693</v>
      </c>
      <c r="AL369">
        <v>1</v>
      </c>
      <c r="AM369">
        <v>1</v>
      </c>
      <c r="AN369">
        <v>3</v>
      </c>
      <c r="AO369" s="1">
        <v>45033</v>
      </c>
      <c r="AP369" t="s">
        <v>221</v>
      </c>
      <c r="AQ369" t="s">
        <v>76</v>
      </c>
      <c r="AR369" t="s">
        <v>60</v>
      </c>
      <c r="AS369" t="s">
        <v>2842</v>
      </c>
      <c r="AT369" t="s">
        <v>2843</v>
      </c>
      <c r="AU369">
        <v>2</v>
      </c>
      <c r="AV369">
        <v>645.11</v>
      </c>
    </row>
    <row r="370" spans="1:48" x14ac:dyDescent="0.35">
      <c r="A370" t="s">
        <v>2453</v>
      </c>
      <c r="B370" t="str">
        <f t="shared" si="40"/>
        <v>K</v>
      </c>
      <c r="C370" t="s">
        <v>2844</v>
      </c>
      <c r="D370" t="str">
        <f t="shared" si="41"/>
        <v>Kaitlynn Serrano</v>
      </c>
      <c r="E370" s="1">
        <v>44756</v>
      </c>
      <c r="F370" s="3">
        <f>YEAR(Table1[[#This Row],[StartDate]])</f>
        <v>2022</v>
      </c>
      <c r="G370" s="3">
        <f t="shared" si="42"/>
        <v>7</v>
      </c>
      <c r="H370" s="2">
        <f t="shared" ca="1" si="43"/>
        <v>46202</v>
      </c>
      <c r="J370">
        <f t="shared" ca="1" si="44"/>
        <v>3</v>
      </c>
      <c r="K370" t="str" cm="1">
        <f t="array" aca="1" ref="K370" ca="1">_xlfn.IFS(J370&lt;1, "New", J370&lt;3, _xleta.MID, J370&gt;=3, "Senior")</f>
        <v>Senior</v>
      </c>
      <c r="L370" t="s">
        <v>40</v>
      </c>
      <c r="M370" t="s">
        <v>2845</v>
      </c>
      <c r="N370" t="s">
        <v>2846</v>
      </c>
      <c r="O370" t="s">
        <v>43</v>
      </c>
      <c r="P370" t="s">
        <v>44</v>
      </c>
      <c r="Q370" t="s">
        <v>69</v>
      </c>
      <c r="R370" t="s">
        <v>68</v>
      </c>
      <c r="S370" t="str">
        <f t="shared" si="45"/>
        <v>A</v>
      </c>
      <c r="T370" t="s">
        <v>69</v>
      </c>
      <c r="U370" t="s">
        <v>48</v>
      </c>
      <c r="W370" t="s">
        <v>49</v>
      </c>
      <c r="X370" t="s">
        <v>89</v>
      </c>
      <c r="Y370" t="str">
        <f t="shared" si="46"/>
        <v>General - Sga</v>
      </c>
      <c r="Z370" s="2">
        <v>32516</v>
      </c>
      <c r="AA370" t="s">
        <v>51</v>
      </c>
      <c r="AB370" t="s">
        <v>355</v>
      </c>
      <c r="AC370" t="s">
        <v>73</v>
      </c>
      <c r="AD370">
        <v>59081</v>
      </c>
      <c r="AE370" t="s">
        <v>54</v>
      </c>
      <c r="AF370" t="s">
        <v>143</v>
      </c>
      <c r="AG370" t="s">
        <v>144</v>
      </c>
      <c r="AH370">
        <v>3</v>
      </c>
      <c r="AI370">
        <v>3795</v>
      </c>
      <c r="AJ370" t="str">
        <f t="shared" si="47"/>
        <v>79</v>
      </c>
      <c r="AK370" t="s">
        <v>1202</v>
      </c>
      <c r="AL370">
        <v>4</v>
      </c>
      <c r="AM370">
        <v>3</v>
      </c>
      <c r="AN370">
        <v>2</v>
      </c>
      <c r="AO370" s="1">
        <v>44951</v>
      </c>
      <c r="AP370" t="s">
        <v>103</v>
      </c>
      <c r="AQ370" t="s">
        <v>76</v>
      </c>
      <c r="AR370" t="s">
        <v>130</v>
      </c>
      <c r="AS370" t="s">
        <v>2596</v>
      </c>
      <c r="AT370" t="s">
        <v>2847</v>
      </c>
      <c r="AU370">
        <v>1</v>
      </c>
      <c r="AV370">
        <v>954.02</v>
      </c>
    </row>
    <row r="371" spans="1:48" x14ac:dyDescent="0.35">
      <c r="A371" t="s">
        <v>2848</v>
      </c>
      <c r="B371" t="str">
        <f t="shared" si="40"/>
        <v>J</v>
      </c>
      <c r="C371" t="s">
        <v>54</v>
      </c>
      <c r="D371" t="str">
        <f t="shared" si="41"/>
        <v>Jefferson White</v>
      </c>
      <c r="E371" s="1">
        <v>43572</v>
      </c>
      <c r="F371" s="3">
        <f>YEAR(Table1[[#This Row],[StartDate]])</f>
        <v>2019</v>
      </c>
      <c r="G371" s="3">
        <f t="shared" si="42"/>
        <v>4</v>
      </c>
      <c r="H371" s="2">
        <f t="shared" ca="1" si="43"/>
        <v>46202</v>
      </c>
      <c r="I371" s="1">
        <v>44532</v>
      </c>
      <c r="J371" s="4">
        <f t="shared" ca="1" si="44"/>
        <v>7</v>
      </c>
      <c r="K371" s="4" t="str" cm="1">
        <f t="array" aca="1" ref="K371" ca="1">_xlfn.IFS(J371&lt;1, "New", J371&lt;3, _xleta.MID, J371&gt;=3, "Senior")</f>
        <v>Senior</v>
      </c>
      <c r="L371" t="s">
        <v>40</v>
      </c>
      <c r="M371" t="s">
        <v>2849</v>
      </c>
      <c r="N371" t="s">
        <v>2850</v>
      </c>
      <c r="O371" t="s">
        <v>184</v>
      </c>
      <c r="P371" t="s">
        <v>44</v>
      </c>
      <c r="Q371" t="s">
        <v>45</v>
      </c>
      <c r="R371" t="s">
        <v>68</v>
      </c>
      <c r="S371" t="str">
        <f t="shared" si="45"/>
        <v>A</v>
      </c>
      <c r="T371" t="s">
        <v>69</v>
      </c>
      <c r="U371" t="s">
        <v>174</v>
      </c>
      <c r="V371" t="s">
        <v>2851</v>
      </c>
      <c r="W371" t="s">
        <v>49</v>
      </c>
      <c r="X371" t="s">
        <v>112</v>
      </c>
      <c r="Y371" t="str">
        <f t="shared" si="46"/>
        <v>General - Con</v>
      </c>
      <c r="Z371" t="s">
        <v>2852</v>
      </c>
      <c r="AA371" t="s">
        <v>51</v>
      </c>
      <c r="AB371" t="s">
        <v>115</v>
      </c>
      <c r="AC371" t="s">
        <v>53</v>
      </c>
      <c r="AD371">
        <v>82019</v>
      </c>
      <c r="AE371" t="s">
        <v>74</v>
      </c>
      <c r="AF371" t="s">
        <v>116</v>
      </c>
      <c r="AG371" t="s">
        <v>144</v>
      </c>
      <c r="AH371">
        <v>3</v>
      </c>
      <c r="AI371">
        <v>3796</v>
      </c>
      <c r="AJ371" t="str">
        <f t="shared" si="47"/>
        <v>79</v>
      </c>
      <c r="AK371" t="s">
        <v>497</v>
      </c>
      <c r="AL371">
        <v>1</v>
      </c>
      <c r="AM371">
        <v>5</v>
      </c>
      <c r="AN371">
        <v>2</v>
      </c>
      <c r="AO371" s="1">
        <v>45110</v>
      </c>
      <c r="AP371" t="s">
        <v>118</v>
      </c>
      <c r="AQ371" t="s">
        <v>76</v>
      </c>
      <c r="AR371" t="s">
        <v>77</v>
      </c>
      <c r="AS371" t="s">
        <v>2853</v>
      </c>
      <c r="AT371" t="s">
        <v>2854</v>
      </c>
      <c r="AU371">
        <v>5</v>
      </c>
      <c r="AV371">
        <v>255.74</v>
      </c>
    </row>
    <row r="372" spans="1:48" x14ac:dyDescent="0.35">
      <c r="A372" t="s">
        <v>2855</v>
      </c>
      <c r="B372" t="str">
        <f t="shared" si="40"/>
        <v>M</v>
      </c>
      <c r="C372" t="s">
        <v>2856</v>
      </c>
      <c r="D372" t="str">
        <f t="shared" si="41"/>
        <v>Maria Grant</v>
      </c>
      <c r="E372" s="1">
        <v>43966</v>
      </c>
      <c r="F372" s="3">
        <f>YEAR(Table1[[#This Row],[StartDate]])</f>
        <v>2020</v>
      </c>
      <c r="G372" s="3">
        <f t="shared" si="42"/>
        <v>5</v>
      </c>
      <c r="H372" s="2">
        <f t="shared" ca="1" si="43"/>
        <v>46202</v>
      </c>
      <c r="J372">
        <f t="shared" ca="1" si="44"/>
        <v>6</v>
      </c>
      <c r="K372" t="str" cm="1">
        <f t="array" aca="1" ref="K372" ca="1">_xlfn.IFS(J372&lt;1, "New", J372&lt;3, _xleta.MID, J372&gt;=3, "Senior")</f>
        <v>Senior</v>
      </c>
      <c r="L372" t="s">
        <v>40</v>
      </c>
      <c r="M372" t="s">
        <v>2857</v>
      </c>
      <c r="N372" t="s">
        <v>2858</v>
      </c>
      <c r="O372" t="s">
        <v>67</v>
      </c>
      <c r="P372" t="s">
        <v>44</v>
      </c>
      <c r="Q372" t="s">
        <v>45</v>
      </c>
      <c r="R372" t="s">
        <v>68</v>
      </c>
      <c r="S372" t="str">
        <f t="shared" si="45"/>
        <v>A</v>
      </c>
      <c r="T372" t="s">
        <v>86</v>
      </c>
      <c r="U372" t="s">
        <v>48</v>
      </c>
      <c r="W372" t="s">
        <v>49</v>
      </c>
      <c r="X372" t="s">
        <v>504</v>
      </c>
      <c r="Y372" t="str">
        <f t="shared" si="46"/>
        <v>Catv</v>
      </c>
      <c r="Z372" t="s">
        <v>2859</v>
      </c>
      <c r="AA372" t="s">
        <v>51</v>
      </c>
      <c r="AB372" t="s">
        <v>209</v>
      </c>
      <c r="AC372" t="s">
        <v>53</v>
      </c>
      <c r="AD372">
        <v>32969</v>
      </c>
      <c r="AE372" t="s">
        <v>129</v>
      </c>
      <c r="AF372" t="s">
        <v>116</v>
      </c>
      <c r="AG372" t="s">
        <v>56</v>
      </c>
      <c r="AH372">
        <v>3</v>
      </c>
      <c r="AI372">
        <v>3797</v>
      </c>
      <c r="AJ372" t="str">
        <f t="shared" si="47"/>
        <v>79</v>
      </c>
      <c r="AK372" s="2">
        <v>44629</v>
      </c>
      <c r="AL372">
        <v>3</v>
      </c>
      <c r="AM372">
        <v>4</v>
      </c>
      <c r="AN372">
        <v>2</v>
      </c>
      <c r="AO372" s="1">
        <v>44994</v>
      </c>
      <c r="AP372" t="s">
        <v>118</v>
      </c>
      <c r="AQ372" t="s">
        <v>76</v>
      </c>
      <c r="AR372" t="s">
        <v>104</v>
      </c>
      <c r="AS372" t="s">
        <v>2860</v>
      </c>
      <c r="AT372" t="s">
        <v>2861</v>
      </c>
      <c r="AU372">
        <v>2</v>
      </c>
      <c r="AV372">
        <v>279.38</v>
      </c>
    </row>
    <row r="373" spans="1:48" x14ac:dyDescent="0.35">
      <c r="A373" t="s">
        <v>2862</v>
      </c>
      <c r="B373" t="str">
        <f t="shared" si="40"/>
        <v>B</v>
      </c>
      <c r="C373" t="s">
        <v>2863</v>
      </c>
      <c r="D373" t="str">
        <f t="shared" si="41"/>
        <v>Bryanna Ibarra</v>
      </c>
      <c r="E373" s="1">
        <v>43925</v>
      </c>
      <c r="F373" s="3">
        <f>YEAR(Table1[[#This Row],[StartDate]])</f>
        <v>2020</v>
      </c>
      <c r="G373" s="3">
        <f t="shared" si="42"/>
        <v>4</v>
      </c>
      <c r="H373" s="2">
        <f t="shared" ca="1" si="43"/>
        <v>46202</v>
      </c>
      <c r="I373" s="1">
        <v>45111</v>
      </c>
      <c r="J373" s="4">
        <f t="shared" ca="1" si="44"/>
        <v>6</v>
      </c>
      <c r="K373" s="4" t="str" cm="1">
        <f t="array" aca="1" ref="K373" ca="1">_xlfn.IFS(J373&lt;1, "New", J373&lt;3, _xleta.MID, J373&gt;=3, "Senior")</f>
        <v>Senior</v>
      </c>
      <c r="L373" t="s">
        <v>40</v>
      </c>
      <c r="M373" t="s">
        <v>2864</v>
      </c>
      <c r="N373" t="s">
        <v>2865</v>
      </c>
      <c r="O373" t="s">
        <v>194</v>
      </c>
      <c r="P373" t="s">
        <v>44</v>
      </c>
      <c r="Q373" t="s">
        <v>86</v>
      </c>
      <c r="R373" t="s">
        <v>46</v>
      </c>
      <c r="S373" t="str">
        <f t="shared" si="45"/>
        <v>C</v>
      </c>
      <c r="T373" t="s">
        <v>86</v>
      </c>
      <c r="U373" t="s">
        <v>248</v>
      </c>
      <c r="V373" t="s">
        <v>2866</v>
      </c>
      <c r="W373" t="s">
        <v>49</v>
      </c>
      <c r="X373" t="s">
        <v>112</v>
      </c>
      <c r="Y373" t="str">
        <f t="shared" si="46"/>
        <v>General - Con</v>
      </c>
      <c r="Z373" t="s">
        <v>2867</v>
      </c>
      <c r="AA373" t="s">
        <v>51</v>
      </c>
      <c r="AB373" t="s">
        <v>230</v>
      </c>
      <c r="AC373" t="s">
        <v>73</v>
      </c>
      <c r="AD373">
        <v>36648</v>
      </c>
      <c r="AE373" t="s">
        <v>100</v>
      </c>
      <c r="AF373" t="s">
        <v>55</v>
      </c>
      <c r="AG373" t="s">
        <v>56</v>
      </c>
      <c r="AH373">
        <v>3</v>
      </c>
      <c r="AI373">
        <v>3798</v>
      </c>
      <c r="AJ373" t="str">
        <f t="shared" si="47"/>
        <v>79</v>
      </c>
      <c r="AK373" s="2">
        <v>44784</v>
      </c>
      <c r="AL373">
        <v>1</v>
      </c>
      <c r="AM373">
        <v>1</v>
      </c>
      <c r="AN373">
        <v>1</v>
      </c>
      <c r="AO373" s="1">
        <v>44795</v>
      </c>
      <c r="AP373" t="s">
        <v>103</v>
      </c>
      <c r="AQ373" t="s">
        <v>76</v>
      </c>
      <c r="AR373" t="s">
        <v>130</v>
      </c>
      <c r="AS373" t="s">
        <v>2868</v>
      </c>
      <c r="AT373" t="s">
        <v>2869</v>
      </c>
      <c r="AU373">
        <v>5</v>
      </c>
      <c r="AV373">
        <v>303.44</v>
      </c>
    </row>
    <row r="374" spans="1:48" x14ac:dyDescent="0.35">
      <c r="A374" t="s">
        <v>2870</v>
      </c>
      <c r="B374" t="str">
        <f t="shared" si="40"/>
        <v>S</v>
      </c>
      <c r="C374" t="s">
        <v>2871</v>
      </c>
      <c r="D374" t="str">
        <f t="shared" si="41"/>
        <v>Sophie Zavala</v>
      </c>
      <c r="E374" s="1">
        <v>44849</v>
      </c>
      <c r="F374" s="3">
        <f>YEAR(Table1[[#This Row],[StartDate]])</f>
        <v>2022</v>
      </c>
      <c r="G374" s="3">
        <f t="shared" si="42"/>
        <v>10</v>
      </c>
      <c r="H374" s="2">
        <f t="shared" ca="1" si="43"/>
        <v>46202</v>
      </c>
      <c r="J374">
        <f t="shared" ca="1" si="44"/>
        <v>3</v>
      </c>
      <c r="K374" t="str" cm="1">
        <f t="array" aca="1" ref="K374" ca="1">_xlfn.IFS(J374&lt;1, "New", J374&lt;3, _xleta.MID, J374&gt;=3, "Senior")</f>
        <v>Senior</v>
      </c>
      <c r="L374" t="s">
        <v>40</v>
      </c>
      <c r="M374" t="s">
        <v>2872</v>
      </c>
      <c r="N374" t="s">
        <v>2873</v>
      </c>
      <c r="O374" t="s">
        <v>111</v>
      </c>
      <c r="P374" t="s">
        <v>44</v>
      </c>
      <c r="Q374" t="s">
        <v>86</v>
      </c>
      <c r="R374" t="s">
        <v>68</v>
      </c>
      <c r="S374" t="str">
        <f t="shared" si="45"/>
        <v>A</v>
      </c>
      <c r="T374" t="s">
        <v>47</v>
      </c>
      <c r="U374" t="s">
        <v>48</v>
      </c>
      <c r="W374" t="s">
        <v>49</v>
      </c>
      <c r="X374" t="s">
        <v>164</v>
      </c>
      <c r="Y374" t="str">
        <f t="shared" si="46"/>
        <v>Executive</v>
      </c>
      <c r="Z374" t="s">
        <v>2874</v>
      </c>
      <c r="AA374" t="s">
        <v>51</v>
      </c>
      <c r="AB374" t="s">
        <v>261</v>
      </c>
      <c r="AC374" t="s">
        <v>73</v>
      </c>
      <c r="AD374">
        <v>95984</v>
      </c>
      <c r="AE374" t="s">
        <v>74</v>
      </c>
      <c r="AF374" t="s">
        <v>101</v>
      </c>
      <c r="AG374" t="s">
        <v>144</v>
      </c>
      <c r="AH374">
        <v>3</v>
      </c>
      <c r="AI374">
        <v>3799</v>
      </c>
      <c r="AJ374" t="str">
        <f t="shared" si="47"/>
        <v>79</v>
      </c>
      <c r="AK374" t="s">
        <v>1064</v>
      </c>
      <c r="AL374">
        <v>3</v>
      </c>
      <c r="AM374">
        <v>1</v>
      </c>
      <c r="AN374">
        <v>3</v>
      </c>
      <c r="AO374" s="1">
        <v>44780</v>
      </c>
      <c r="AP374" t="s">
        <v>221</v>
      </c>
      <c r="AQ374" t="s">
        <v>59</v>
      </c>
      <c r="AR374" t="s">
        <v>77</v>
      </c>
      <c r="AS374" t="s">
        <v>2875</v>
      </c>
      <c r="AT374" t="s">
        <v>2876</v>
      </c>
      <c r="AU374">
        <v>4</v>
      </c>
      <c r="AV374">
        <v>809.38</v>
      </c>
    </row>
    <row r="375" spans="1:48" x14ac:dyDescent="0.35">
      <c r="A375" t="s">
        <v>2133</v>
      </c>
      <c r="B375" t="str">
        <f t="shared" si="40"/>
        <v>A</v>
      </c>
      <c r="C375" t="s">
        <v>2856</v>
      </c>
      <c r="D375" t="str">
        <f t="shared" si="41"/>
        <v>Amya Grant</v>
      </c>
      <c r="E375" s="1">
        <v>43657</v>
      </c>
      <c r="F375" s="3">
        <f>YEAR(Table1[[#This Row],[StartDate]])</f>
        <v>2019</v>
      </c>
      <c r="G375" s="3">
        <f t="shared" si="42"/>
        <v>7</v>
      </c>
      <c r="H375" s="2">
        <f t="shared" ca="1" si="43"/>
        <v>46202</v>
      </c>
      <c r="J375">
        <f t="shared" ca="1" si="44"/>
        <v>6</v>
      </c>
      <c r="K375" t="str" cm="1">
        <f t="array" aca="1" ref="K375" ca="1">_xlfn.IFS(J375&lt;1, "New", J375&lt;3, _xleta.MID, J375&gt;=3, "Senior")</f>
        <v>Senior</v>
      </c>
      <c r="L375" t="s">
        <v>40</v>
      </c>
      <c r="M375" t="s">
        <v>2877</v>
      </c>
      <c r="N375" t="s">
        <v>2878</v>
      </c>
      <c r="O375" t="s">
        <v>237</v>
      </c>
      <c r="P375" t="s">
        <v>44</v>
      </c>
      <c r="Q375" t="s">
        <v>45</v>
      </c>
      <c r="R375" t="s">
        <v>46</v>
      </c>
      <c r="S375" t="str">
        <f t="shared" si="45"/>
        <v>C</v>
      </c>
      <c r="T375" t="s">
        <v>69</v>
      </c>
      <c r="U375" t="s">
        <v>48</v>
      </c>
      <c r="W375" t="s">
        <v>49</v>
      </c>
      <c r="X375" t="s">
        <v>89</v>
      </c>
      <c r="Y375" t="str">
        <f t="shared" si="46"/>
        <v>General - Sga</v>
      </c>
      <c r="Z375" s="2">
        <v>18518</v>
      </c>
      <c r="AA375" t="s">
        <v>51</v>
      </c>
      <c r="AB375" t="s">
        <v>608</v>
      </c>
      <c r="AC375" t="s">
        <v>73</v>
      </c>
      <c r="AD375">
        <v>31864</v>
      </c>
      <c r="AE375" t="s">
        <v>100</v>
      </c>
      <c r="AF375" t="s">
        <v>116</v>
      </c>
      <c r="AG375" t="s">
        <v>56</v>
      </c>
      <c r="AH375">
        <v>3</v>
      </c>
      <c r="AI375">
        <v>3800</v>
      </c>
      <c r="AJ375" t="str">
        <f t="shared" si="47"/>
        <v>80</v>
      </c>
      <c r="AK375" s="2">
        <v>44785</v>
      </c>
      <c r="AL375">
        <v>5</v>
      </c>
      <c r="AM375">
        <v>3</v>
      </c>
      <c r="AN375">
        <v>5</v>
      </c>
      <c r="AO375" s="1">
        <v>44848</v>
      </c>
      <c r="AP375" t="s">
        <v>75</v>
      </c>
      <c r="AQ375" t="s">
        <v>59</v>
      </c>
      <c r="AR375" t="s">
        <v>104</v>
      </c>
      <c r="AS375" t="s">
        <v>2879</v>
      </c>
      <c r="AT375" t="s">
        <v>2880</v>
      </c>
      <c r="AU375">
        <v>4</v>
      </c>
      <c r="AV375">
        <v>886.12</v>
      </c>
    </row>
    <row r="376" spans="1:48" x14ac:dyDescent="0.35">
      <c r="A376" t="s">
        <v>2881</v>
      </c>
      <c r="B376" t="str">
        <f t="shared" si="40"/>
        <v>J</v>
      </c>
      <c r="C376" t="s">
        <v>2149</v>
      </c>
      <c r="D376" t="str">
        <f t="shared" si="41"/>
        <v>Jaydan Neal</v>
      </c>
      <c r="E376" s="1">
        <v>43740</v>
      </c>
      <c r="F376" s="3">
        <f>YEAR(Table1[[#This Row],[StartDate]])</f>
        <v>2019</v>
      </c>
      <c r="G376" s="3">
        <f t="shared" si="42"/>
        <v>10</v>
      </c>
      <c r="H376" s="2">
        <f t="shared" ca="1" si="43"/>
        <v>46202</v>
      </c>
      <c r="J376">
        <f t="shared" ca="1" si="44"/>
        <v>6</v>
      </c>
      <c r="K376" t="str" cm="1">
        <f t="array" aca="1" ref="K376" ca="1">_xlfn.IFS(J376&lt;1, "New", J376&lt;3, _xleta.MID, J376&gt;=3, "Senior")</f>
        <v>Senior</v>
      </c>
      <c r="L376" t="s">
        <v>40</v>
      </c>
      <c r="M376" t="s">
        <v>2882</v>
      </c>
      <c r="N376" t="s">
        <v>2883</v>
      </c>
      <c r="O376" t="s">
        <v>137</v>
      </c>
      <c r="P376" t="s">
        <v>44</v>
      </c>
      <c r="Q376" t="s">
        <v>45</v>
      </c>
      <c r="R376" t="s">
        <v>46</v>
      </c>
      <c r="S376" t="str">
        <f t="shared" si="45"/>
        <v>C</v>
      </c>
      <c r="T376" t="s">
        <v>47</v>
      </c>
      <c r="U376" t="s">
        <v>48</v>
      </c>
      <c r="W376" t="s">
        <v>49</v>
      </c>
      <c r="X376" t="s">
        <v>126</v>
      </c>
      <c r="Y376" t="str">
        <f t="shared" si="46"/>
        <v>Field Operations</v>
      </c>
      <c r="Z376" t="s">
        <v>2884</v>
      </c>
      <c r="AA376" t="s">
        <v>51</v>
      </c>
      <c r="AB376" t="s">
        <v>115</v>
      </c>
      <c r="AC376" t="s">
        <v>53</v>
      </c>
      <c r="AD376">
        <v>54738</v>
      </c>
      <c r="AE376" t="s">
        <v>74</v>
      </c>
      <c r="AF376" t="s">
        <v>101</v>
      </c>
      <c r="AG376" t="s">
        <v>56</v>
      </c>
      <c r="AH376">
        <v>3</v>
      </c>
      <c r="AI376">
        <v>3801</v>
      </c>
      <c r="AJ376" t="str">
        <f t="shared" si="47"/>
        <v>80</v>
      </c>
      <c r="AK376" t="s">
        <v>935</v>
      </c>
      <c r="AL376">
        <v>2</v>
      </c>
      <c r="AM376">
        <v>1</v>
      </c>
      <c r="AN376">
        <v>4</v>
      </c>
      <c r="AO376" s="1">
        <v>45017</v>
      </c>
      <c r="AP376" t="s">
        <v>58</v>
      </c>
      <c r="AQ376" t="s">
        <v>76</v>
      </c>
      <c r="AR376" t="s">
        <v>77</v>
      </c>
      <c r="AS376" t="s">
        <v>2885</v>
      </c>
      <c r="AT376" t="s">
        <v>2886</v>
      </c>
      <c r="AU376">
        <v>2</v>
      </c>
      <c r="AV376">
        <v>125.88</v>
      </c>
    </row>
    <row r="377" spans="1:48" x14ac:dyDescent="0.35">
      <c r="A377" t="s">
        <v>2887</v>
      </c>
      <c r="B377" t="str">
        <f t="shared" si="40"/>
        <v>A</v>
      </c>
      <c r="C377" t="s">
        <v>1603</v>
      </c>
      <c r="D377" t="str">
        <f t="shared" si="41"/>
        <v>Amiyah Ramirez</v>
      </c>
      <c r="E377" s="1">
        <v>44259</v>
      </c>
      <c r="F377" s="3">
        <f>YEAR(Table1[[#This Row],[StartDate]])</f>
        <v>2021</v>
      </c>
      <c r="G377" s="3">
        <f t="shared" si="42"/>
        <v>3</v>
      </c>
      <c r="H377" s="2">
        <f t="shared" ca="1" si="43"/>
        <v>46202</v>
      </c>
      <c r="J377">
        <f t="shared" ca="1" si="44"/>
        <v>5</v>
      </c>
      <c r="K377" t="str" cm="1">
        <f t="array" aca="1" ref="K377" ca="1">_xlfn.IFS(J377&lt;1, "New", J377&lt;3, _xleta.MID, J377&gt;=3, "Senior")</f>
        <v>Senior</v>
      </c>
      <c r="L377" t="s">
        <v>40</v>
      </c>
      <c r="M377" t="s">
        <v>2888</v>
      </c>
      <c r="N377" t="s">
        <v>2889</v>
      </c>
      <c r="O377" t="s">
        <v>163</v>
      </c>
      <c r="P377" t="s">
        <v>44</v>
      </c>
      <c r="Q377" t="s">
        <v>86</v>
      </c>
      <c r="R377" t="s">
        <v>68</v>
      </c>
      <c r="S377" t="str">
        <f t="shared" si="45"/>
        <v>A</v>
      </c>
      <c r="T377" t="s">
        <v>86</v>
      </c>
      <c r="U377" t="s">
        <v>48</v>
      </c>
      <c r="W377" t="s">
        <v>49</v>
      </c>
      <c r="X377" t="s">
        <v>126</v>
      </c>
      <c r="Y377" t="str">
        <f t="shared" si="46"/>
        <v>Field Operations</v>
      </c>
      <c r="Z377" t="s">
        <v>2890</v>
      </c>
      <c r="AA377" t="s">
        <v>51</v>
      </c>
      <c r="AB377" t="s">
        <v>647</v>
      </c>
      <c r="AC377" t="s">
        <v>73</v>
      </c>
      <c r="AD377">
        <v>65896</v>
      </c>
      <c r="AE377" t="s">
        <v>54</v>
      </c>
      <c r="AF377" t="s">
        <v>143</v>
      </c>
      <c r="AG377" t="s">
        <v>56</v>
      </c>
      <c r="AH377">
        <v>3</v>
      </c>
      <c r="AI377">
        <v>3802</v>
      </c>
      <c r="AJ377" t="str">
        <f t="shared" si="47"/>
        <v>80</v>
      </c>
      <c r="AK377" s="2">
        <v>45170</v>
      </c>
      <c r="AL377">
        <v>3</v>
      </c>
      <c r="AM377">
        <v>3</v>
      </c>
      <c r="AN377">
        <v>5</v>
      </c>
      <c r="AO377" s="1">
        <v>44950</v>
      </c>
      <c r="AP377" t="s">
        <v>58</v>
      </c>
      <c r="AQ377" t="s">
        <v>59</v>
      </c>
      <c r="AR377" t="s">
        <v>130</v>
      </c>
      <c r="AS377" t="s">
        <v>2891</v>
      </c>
      <c r="AT377" t="s">
        <v>2892</v>
      </c>
      <c r="AU377">
        <v>1</v>
      </c>
      <c r="AV377">
        <v>493.72</v>
      </c>
    </row>
    <row r="378" spans="1:48" x14ac:dyDescent="0.35">
      <c r="A378" t="s">
        <v>2059</v>
      </c>
      <c r="B378" t="str">
        <f t="shared" si="40"/>
        <v>K</v>
      </c>
      <c r="C378" t="s">
        <v>2893</v>
      </c>
      <c r="D378" t="str">
        <f t="shared" si="41"/>
        <v>Kai Holt</v>
      </c>
      <c r="E378" s="1">
        <v>44237</v>
      </c>
      <c r="F378" s="3">
        <f>YEAR(Table1[[#This Row],[StartDate]])</f>
        <v>2021</v>
      </c>
      <c r="G378" s="3">
        <f t="shared" si="42"/>
        <v>2</v>
      </c>
      <c r="H378" s="2">
        <f t="shared" ca="1" si="43"/>
        <v>46202</v>
      </c>
      <c r="I378" s="1">
        <v>44562</v>
      </c>
      <c r="J378" s="4">
        <f t="shared" ca="1" si="44"/>
        <v>5</v>
      </c>
      <c r="K378" s="4" t="str" cm="1">
        <f t="array" aca="1" ref="K378" ca="1">_xlfn.IFS(J378&lt;1, "New", J378&lt;3, _xleta.MID, J378&gt;=3, "Senior")</f>
        <v>Senior</v>
      </c>
      <c r="L378" t="s">
        <v>40</v>
      </c>
      <c r="M378" t="s">
        <v>2894</v>
      </c>
      <c r="N378" t="s">
        <v>2895</v>
      </c>
      <c r="O378" t="s">
        <v>85</v>
      </c>
      <c r="P378" t="s">
        <v>283</v>
      </c>
      <c r="Q378" t="s">
        <v>45</v>
      </c>
      <c r="R378" t="s">
        <v>87</v>
      </c>
      <c r="S378" t="str">
        <f t="shared" si="45"/>
        <v>B</v>
      </c>
      <c r="T378" t="s">
        <v>86</v>
      </c>
      <c r="U378" t="s">
        <v>174</v>
      </c>
      <c r="V378" t="s">
        <v>2896</v>
      </c>
      <c r="W378" t="s">
        <v>49</v>
      </c>
      <c r="X378" t="s">
        <v>126</v>
      </c>
      <c r="Y378" t="str">
        <f t="shared" si="46"/>
        <v>Field Operations</v>
      </c>
      <c r="Z378" s="2">
        <v>31386</v>
      </c>
      <c r="AA378" t="s">
        <v>51</v>
      </c>
      <c r="AB378" t="s">
        <v>418</v>
      </c>
      <c r="AC378" t="s">
        <v>53</v>
      </c>
      <c r="AD378">
        <v>35618</v>
      </c>
      <c r="AE378" t="s">
        <v>129</v>
      </c>
      <c r="AF378" t="s">
        <v>101</v>
      </c>
      <c r="AG378" t="s">
        <v>56</v>
      </c>
      <c r="AH378">
        <v>3</v>
      </c>
      <c r="AI378">
        <v>3803</v>
      </c>
      <c r="AJ378" t="str">
        <f t="shared" si="47"/>
        <v>80</v>
      </c>
      <c r="AK378" s="2">
        <v>44754</v>
      </c>
      <c r="AL378">
        <v>1</v>
      </c>
      <c r="AM378">
        <v>2</v>
      </c>
      <c r="AN378">
        <v>5</v>
      </c>
      <c r="AO378" s="1">
        <v>44969</v>
      </c>
      <c r="AP378" t="s">
        <v>103</v>
      </c>
      <c r="AQ378" t="s">
        <v>76</v>
      </c>
      <c r="AR378" t="s">
        <v>130</v>
      </c>
      <c r="AS378" t="s">
        <v>2897</v>
      </c>
      <c r="AT378" t="s">
        <v>2898</v>
      </c>
      <c r="AU378">
        <v>4</v>
      </c>
      <c r="AV378">
        <v>993.68</v>
      </c>
    </row>
    <row r="379" spans="1:48" x14ac:dyDescent="0.35">
      <c r="A379" t="s">
        <v>595</v>
      </c>
      <c r="B379" t="str">
        <f t="shared" si="40"/>
        <v>B</v>
      </c>
      <c r="C379" t="s">
        <v>2899</v>
      </c>
      <c r="D379" t="str">
        <f t="shared" si="41"/>
        <v>Brendon Wilson</v>
      </c>
      <c r="E379" s="1">
        <v>43600</v>
      </c>
      <c r="F379" s="3">
        <f>YEAR(Table1[[#This Row],[StartDate]])</f>
        <v>2019</v>
      </c>
      <c r="G379" s="3">
        <f t="shared" si="42"/>
        <v>5</v>
      </c>
      <c r="H379" s="2">
        <f t="shared" ca="1" si="43"/>
        <v>46202</v>
      </c>
      <c r="J379">
        <f t="shared" ca="1" si="44"/>
        <v>7</v>
      </c>
      <c r="K379" t="str" cm="1">
        <f t="array" aca="1" ref="K379" ca="1">_xlfn.IFS(J379&lt;1, "New", J379&lt;3, _xleta.MID, J379&gt;=3, "Senior")</f>
        <v>Senior</v>
      </c>
      <c r="L379" t="s">
        <v>40</v>
      </c>
      <c r="M379" t="s">
        <v>2900</v>
      </c>
      <c r="N379" t="s">
        <v>2901</v>
      </c>
      <c r="O379" t="s">
        <v>125</v>
      </c>
      <c r="P379" t="s">
        <v>44</v>
      </c>
      <c r="Q379" t="s">
        <v>86</v>
      </c>
      <c r="R379" t="s">
        <v>46</v>
      </c>
      <c r="S379" t="str">
        <f t="shared" si="45"/>
        <v>C</v>
      </c>
      <c r="T379" t="s">
        <v>69</v>
      </c>
      <c r="U379" t="s">
        <v>48</v>
      </c>
      <c r="W379" t="s">
        <v>49</v>
      </c>
      <c r="X379" t="s">
        <v>112</v>
      </c>
      <c r="Y379" t="str">
        <f t="shared" si="46"/>
        <v>General - Con</v>
      </c>
      <c r="Z379" t="s">
        <v>2902</v>
      </c>
      <c r="AA379" t="s">
        <v>51</v>
      </c>
      <c r="AB379" t="s">
        <v>230</v>
      </c>
      <c r="AC379" t="s">
        <v>53</v>
      </c>
      <c r="AD379">
        <v>17561</v>
      </c>
      <c r="AE379" t="s">
        <v>74</v>
      </c>
      <c r="AF379" t="s">
        <v>101</v>
      </c>
      <c r="AG379" t="s">
        <v>56</v>
      </c>
      <c r="AH379">
        <v>3</v>
      </c>
      <c r="AI379">
        <v>3804</v>
      </c>
      <c r="AJ379" t="str">
        <f t="shared" si="47"/>
        <v>80</v>
      </c>
      <c r="AK379" s="2">
        <v>45110</v>
      </c>
      <c r="AL379">
        <v>3</v>
      </c>
      <c r="AM379">
        <v>2</v>
      </c>
      <c r="AN379">
        <v>2</v>
      </c>
      <c r="AO379" s="1">
        <v>44972</v>
      </c>
      <c r="AP379" t="s">
        <v>75</v>
      </c>
      <c r="AQ379" t="s">
        <v>76</v>
      </c>
      <c r="AR379" t="s">
        <v>77</v>
      </c>
      <c r="AS379" t="s">
        <v>2903</v>
      </c>
      <c r="AT379" t="s">
        <v>2904</v>
      </c>
      <c r="AU379">
        <v>4</v>
      </c>
      <c r="AV379">
        <v>414.55</v>
      </c>
    </row>
    <row r="380" spans="1:48" x14ac:dyDescent="0.35">
      <c r="A380" t="s">
        <v>2905</v>
      </c>
      <c r="B380" t="str">
        <f t="shared" si="40"/>
        <v>N</v>
      </c>
      <c r="C380" t="s">
        <v>2906</v>
      </c>
      <c r="D380" t="str">
        <f t="shared" si="41"/>
        <v>Nancy Short</v>
      </c>
      <c r="E380" s="1">
        <v>44679</v>
      </c>
      <c r="F380" s="3">
        <f>YEAR(Table1[[#This Row],[StartDate]])</f>
        <v>2022</v>
      </c>
      <c r="G380" s="3">
        <f t="shared" si="42"/>
        <v>4</v>
      </c>
      <c r="H380" s="2">
        <f t="shared" ca="1" si="43"/>
        <v>46202</v>
      </c>
      <c r="J380">
        <f t="shared" ca="1" si="44"/>
        <v>4</v>
      </c>
      <c r="K380" t="str" cm="1">
        <f t="array" aca="1" ref="K380" ca="1">_xlfn.IFS(J380&lt;1, "New", J380&lt;3, _xleta.MID, J380&gt;=3, "Senior")</f>
        <v>Senior</v>
      </c>
      <c r="L380" t="s">
        <v>40</v>
      </c>
      <c r="M380" t="s">
        <v>2907</v>
      </c>
      <c r="N380" t="s">
        <v>2908</v>
      </c>
      <c r="O380" t="s">
        <v>43</v>
      </c>
      <c r="P380" t="s">
        <v>44</v>
      </c>
      <c r="Q380" t="s">
        <v>86</v>
      </c>
      <c r="R380" t="s">
        <v>87</v>
      </c>
      <c r="S380" t="str">
        <f t="shared" si="45"/>
        <v>B</v>
      </c>
      <c r="T380" t="s">
        <v>69</v>
      </c>
      <c r="U380" t="s">
        <v>48</v>
      </c>
      <c r="W380" t="s">
        <v>49</v>
      </c>
      <c r="X380" t="s">
        <v>112</v>
      </c>
      <c r="Y380" t="str">
        <f t="shared" si="46"/>
        <v>General - Con</v>
      </c>
      <c r="Z380" t="s">
        <v>2909</v>
      </c>
      <c r="AA380" t="s">
        <v>51</v>
      </c>
      <c r="AB380" t="s">
        <v>428</v>
      </c>
      <c r="AC380" t="s">
        <v>73</v>
      </c>
      <c r="AD380">
        <v>13779</v>
      </c>
      <c r="AE380" t="s">
        <v>100</v>
      </c>
      <c r="AF380" t="s">
        <v>143</v>
      </c>
      <c r="AG380" t="s">
        <v>56</v>
      </c>
      <c r="AH380">
        <v>3</v>
      </c>
      <c r="AI380">
        <v>3805</v>
      </c>
      <c r="AJ380" t="str">
        <f t="shared" si="47"/>
        <v>80</v>
      </c>
      <c r="AK380" t="s">
        <v>1263</v>
      </c>
      <c r="AL380">
        <v>2</v>
      </c>
      <c r="AM380">
        <v>5</v>
      </c>
      <c r="AN380">
        <v>2</v>
      </c>
      <c r="AO380" s="1">
        <v>44804</v>
      </c>
      <c r="AP380" t="s">
        <v>221</v>
      </c>
      <c r="AQ380" t="s">
        <v>76</v>
      </c>
      <c r="AR380" t="s">
        <v>77</v>
      </c>
      <c r="AS380" t="s">
        <v>2910</v>
      </c>
      <c r="AT380" t="s">
        <v>2911</v>
      </c>
      <c r="AU380">
        <v>1</v>
      </c>
      <c r="AV380">
        <v>391.88</v>
      </c>
    </row>
    <row r="381" spans="1:48" x14ac:dyDescent="0.35">
      <c r="A381" t="s">
        <v>2912</v>
      </c>
      <c r="B381" t="str">
        <f t="shared" si="40"/>
        <v>I</v>
      </c>
      <c r="C381" t="s">
        <v>2913</v>
      </c>
      <c r="D381" t="str">
        <f t="shared" si="41"/>
        <v>Isabella Wilkins</v>
      </c>
      <c r="E381" s="1">
        <v>44462</v>
      </c>
      <c r="F381" s="3">
        <f>YEAR(Table1[[#This Row],[StartDate]])</f>
        <v>2021</v>
      </c>
      <c r="G381" s="3">
        <f t="shared" si="42"/>
        <v>9</v>
      </c>
      <c r="H381" s="2">
        <f t="shared" ca="1" si="43"/>
        <v>46202</v>
      </c>
      <c r="I381" s="1">
        <v>45108</v>
      </c>
      <c r="J381" s="4">
        <f t="shared" ca="1" si="44"/>
        <v>4</v>
      </c>
      <c r="K381" s="4" t="str" cm="1">
        <f t="array" aca="1" ref="K381" ca="1">_xlfn.IFS(J381&lt;1, "New", J381&lt;3, _xleta.MID, J381&gt;=3, "Senior")</f>
        <v>Senior</v>
      </c>
      <c r="L381" t="s">
        <v>40</v>
      </c>
      <c r="M381" t="s">
        <v>2914</v>
      </c>
      <c r="N381" t="s">
        <v>2915</v>
      </c>
      <c r="O381" t="s">
        <v>184</v>
      </c>
      <c r="P381" t="s">
        <v>44</v>
      </c>
      <c r="Q381" t="s">
        <v>45</v>
      </c>
      <c r="R381" t="s">
        <v>46</v>
      </c>
      <c r="S381" t="str">
        <f t="shared" si="45"/>
        <v>C</v>
      </c>
      <c r="T381" t="s">
        <v>47</v>
      </c>
      <c r="U381" t="s">
        <v>174</v>
      </c>
      <c r="V381" t="s">
        <v>2916</v>
      </c>
      <c r="W381" t="s">
        <v>49</v>
      </c>
      <c r="X381" t="s">
        <v>126</v>
      </c>
      <c r="Y381" t="str">
        <f t="shared" si="46"/>
        <v>Field Operations</v>
      </c>
      <c r="Z381" s="2">
        <v>27038</v>
      </c>
      <c r="AA381" t="s">
        <v>51</v>
      </c>
      <c r="AB381" t="s">
        <v>536</v>
      </c>
      <c r="AC381" t="s">
        <v>73</v>
      </c>
      <c r="AD381">
        <v>31026</v>
      </c>
      <c r="AE381" t="s">
        <v>100</v>
      </c>
      <c r="AF381" t="s">
        <v>116</v>
      </c>
      <c r="AG381" t="s">
        <v>56</v>
      </c>
      <c r="AH381">
        <v>3</v>
      </c>
      <c r="AI381">
        <v>3806</v>
      </c>
      <c r="AJ381" t="str">
        <f t="shared" si="47"/>
        <v>80</v>
      </c>
      <c r="AK381" t="s">
        <v>2917</v>
      </c>
      <c r="AL381">
        <v>4</v>
      </c>
      <c r="AM381">
        <v>1</v>
      </c>
      <c r="AN381">
        <v>5</v>
      </c>
      <c r="AO381" s="1">
        <v>44813</v>
      </c>
      <c r="AP381" t="s">
        <v>75</v>
      </c>
      <c r="AQ381" t="s">
        <v>76</v>
      </c>
      <c r="AR381" t="s">
        <v>130</v>
      </c>
      <c r="AS381" t="s">
        <v>2918</v>
      </c>
      <c r="AT381" t="s">
        <v>2919</v>
      </c>
      <c r="AU381">
        <v>4</v>
      </c>
      <c r="AV381">
        <v>600.64</v>
      </c>
    </row>
    <row r="382" spans="1:48" x14ac:dyDescent="0.35">
      <c r="A382" t="s">
        <v>2920</v>
      </c>
      <c r="B382" t="str">
        <f t="shared" si="40"/>
        <v>M</v>
      </c>
      <c r="C382" t="s">
        <v>2921</v>
      </c>
      <c r="D382" t="str">
        <f t="shared" si="41"/>
        <v>Mayra Moss</v>
      </c>
      <c r="E382" s="1">
        <v>44454</v>
      </c>
      <c r="F382" s="3">
        <f>YEAR(Table1[[#This Row],[StartDate]])</f>
        <v>2021</v>
      </c>
      <c r="G382" s="3">
        <f t="shared" si="42"/>
        <v>9</v>
      </c>
      <c r="H382" s="2">
        <f t="shared" ca="1" si="43"/>
        <v>46202</v>
      </c>
      <c r="I382" s="1">
        <v>44510</v>
      </c>
      <c r="J382" s="4">
        <f t="shared" ca="1" si="44"/>
        <v>4</v>
      </c>
      <c r="K382" s="4" t="str" cm="1">
        <f t="array" aca="1" ref="K382" ca="1">_xlfn.IFS(J382&lt;1, "New", J382&lt;3, _xleta.MID, J382&gt;=3, "Senior")</f>
        <v>Senior</v>
      </c>
      <c r="L382" t="s">
        <v>40</v>
      </c>
      <c r="M382" t="s">
        <v>2922</v>
      </c>
      <c r="N382" t="s">
        <v>2923</v>
      </c>
      <c r="O382" t="s">
        <v>67</v>
      </c>
      <c r="P382" t="s">
        <v>44</v>
      </c>
      <c r="Q382" t="s">
        <v>45</v>
      </c>
      <c r="R382" t="s">
        <v>46</v>
      </c>
      <c r="S382" t="str">
        <f t="shared" si="45"/>
        <v>C</v>
      </c>
      <c r="T382" t="s">
        <v>47</v>
      </c>
      <c r="U382" t="s">
        <v>174</v>
      </c>
      <c r="V382" t="s">
        <v>2924</v>
      </c>
      <c r="W382" t="s">
        <v>49</v>
      </c>
      <c r="X382" t="s">
        <v>250</v>
      </c>
      <c r="Y382" t="str">
        <f t="shared" si="46"/>
        <v>Project Management - Con</v>
      </c>
      <c r="Z382" t="s">
        <v>2925</v>
      </c>
      <c r="AA382" t="s">
        <v>51</v>
      </c>
      <c r="AB382" t="s">
        <v>355</v>
      </c>
      <c r="AC382" t="s">
        <v>73</v>
      </c>
      <c r="AD382">
        <v>84074</v>
      </c>
      <c r="AE382" t="s">
        <v>176</v>
      </c>
      <c r="AF382" t="s">
        <v>101</v>
      </c>
      <c r="AG382" t="s">
        <v>56</v>
      </c>
      <c r="AH382">
        <v>3</v>
      </c>
      <c r="AI382">
        <v>3807</v>
      </c>
      <c r="AJ382" t="str">
        <f t="shared" si="47"/>
        <v>80</v>
      </c>
      <c r="AK382" t="s">
        <v>2110</v>
      </c>
      <c r="AL382">
        <v>4</v>
      </c>
      <c r="AM382">
        <v>5</v>
      </c>
      <c r="AN382">
        <v>4</v>
      </c>
      <c r="AO382" s="1">
        <v>45011</v>
      </c>
      <c r="AP382" t="s">
        <v>221</v>
      </c>
      <c r="AQ382" t="s">
        <v>76</v>
      </c>
      <c r="AR382" t="s">
        <v>130</v>
      </c>
      <c r="AS382" t="s">
        <v>2926</v>
      </c>
      <c r="AT382" t="s">
        <v>2927</v>
      </c>
      <c r="AU382">
        <v>1</v>
      </c>
      <c r="AV382">
        <v>997.74</v>
      </c>
    </row>
    <row r="383" spans="1:48" x14ac:dyDescent="0.35">
      <c r="A383" t="s">
        <v>2855</v>
      </c>
      <c r="B383" t="str">
        <f t="shared" si="40"/>
        <v>M</v>
      </c>
      <c r="C383" t="s">
        <v>580</v>
      </c>
      <c r="D383" t="str">
        <f t="shared" si="41"/>
        <v>Maria Gonzalez</v>
      </c>
      <c r="E383" s="1">
        <v>43582</v>
      </c>
      <c r="F383" s="3">
        <f>YEAR(Table1[[#This Row],[StartDate]])</f>
        <v>2019</v>
      </c>
      <c r="G383" s="3">
        <f t="shared" si="42"/>
        <v>4</v>
      </c>
      <c r="H383" s="2">
        <f t="shared" ca="1" si="43"/>
        <v>46202</v>
      </c>
      <c r="I383" s="1">
        <v>43910</v>
      </c>
      <c r="J383" s="4">
        <f t="shared" ca="1" si="44"/>
        <v>7</v>
      </c>
      <c r="K383" s="4" t="str" cm="1">
        <f t="array" aca="1" ref="K383" ca="1">_xlfn.IFS(J383&lt;1, "New", J383&lt;3, _xleta.MID, J383&gt;=3, "Senior")</f>
        <v>Senior</v>
      </c>
      <c r="L383" t="s">
        <v>2928</v>
      </c>
      <c r="M383" t="s">
        <v>2929</v>
      </c>
      <c r="N383" t="s">
        <v>2930</v>
      </c>
      <c r="O383" t="s">
        <v>237</v>
      </c>
      <c r="P383" t="s">
        <v>44</v>
      </c>
      <c r="Q383" t="s">
        <v>45</v>
      </c>
      <c r="R383" t="s">
        <v>87</v>
      </c>
      <c r="S383" t="str">
        <f t="shared" si="45"/>
        <v>B</v>
      </c>
      <c r="T383" t="s">
        <v>86</v>
      </c>
      <c r="U383" t="s">
        <v>174</v>
      </c>
      <c r="V383" t="s">
        <v>2931</v>
      </c>
      <c r="W383" t="s">
        <v>239</v>
      </c>
      <c r="X383" t="s">
        <v>89</v>
      </c>
      <c r="Y383" t="str">
        <f t="shared" si="46"/>
        <v>General - Sga</v>
      </c>
      <c r="Z383" t="s">
        <v>2932</v>
      </c>
      <c r="AA383" t="s">
        <v>51</v>
      </c>
      <c r="AB383" t="s">
        <v>608</v>
      </c>
      <c r="AC383" t="s">
        <v>53</v>
      </c>
      <c r="AD383">
        <v>2472</v>
      </c>
      <c r="AE383" t="s">
        <v>54</v>
      </c>
      <c r="AF383" t="s">
        <v>55</v>
      </c>
      <c r="AG383" t="s">
        <v>56</v>
      </c>
      <c r="AH383">
        <v>3</v>
      </c>
      <c r="AI383">
        <v>3808</v>
      </c>
      <c r="AJ383" t="str">
        <f t="shared" si="47"/>
        <v>80</v>
      </c>
      <c r="AK383" t="s">
        <v>1209</v>
      </c>
      <c r="AL383">
        <v>5</v>
      </c>
      <c r="AM383">
        <v>4</v>
      </c>
      <c r="AN383">
        <v>4</v>
      </c>
      <c r="AO383" s="1">
        <v>44951</v>
      </c>
      <c r="AP383" t="s">
        <v>118</v>
      </c>
      <c r="AQ383" t="s">
        <v>76</v>
      </c>
      <c r="AR383" t="s">
        <v>130</v>
      </c>
      <c r="AS383" t="s">
        <v>2933</v>
      </c>
      <c r="AT383" t="s">
        <v>2934</v>
      </c>
      <c r="AU383">
        <v>4</v>
      </c>
      <c r="AV383">
        <v>254.26</v>
      </c>
    </row>
    <row r="384" spans="1:48" x14ac:dyDescent="0.35">
      <c r="A384" t="s">
        <v>2935</v>
      </c>
      <c r="B384" t="str">
        <f t="shared" si="40"/>
        <v>J</v>
      </c>
      <c r="C384" t="s">
        <v>2936</v>
      </c>
      <c r="D384" t="str">
        <f t="shared" si="41"/>
        <v>Jumil Turpin</v>
      </c>
      <c r="E384" s="1">
        <v>43744</v>
      </c>
      <c r="F384" s="3">
        <f>YEAR(Table1[[#This Row],[StartDate]])</f>
        <v>2019</v>
      </c>
      <c r="G384" s="3">
        <f t="shared" si="42"/>
        <v>10</v>
      </c>
      <c r="H384" s="2">
        <f t="shared" ca="1" si="43"/>
        <v>46202</v>
      </c>
      <c r="I384" s="1">
        <v>44066</v>
      </c>
      <c r="J384" s="4">
        <f t="shared" ca="1" si="44"/>
        <v>6</v>
      </c>
      <c r="K384" s="4" t="str" cm="1">
        <f t="array" aca="1" ref="K384" ca="1">_xlfn.IFS(J384&lt;1, "New", J384&lt;3, _xleta.MID, J384&gt;=3, "Senior")</f>
        <v>Senior</v>
      </c>
      <c r="L384" t="s">
        <v>2937</v>
      </c>
      <c r="M384" t="s">
        <v>2938</v>
      </c>
      <c r="N384" t="s">
        <v>2939</v>
      </c>
      <c r="O384" t="s">
        <v>111</v>
      </c>
      <c r="P384" t="s">
        <v>44</v>
      </c>
      <c r="Q384" t="s">
        <v>69</v>
      </c>
      <c r="R384" t="s">
        <v>87</v>
      </c>
      <c r="S384" t="str">
        <f t="shared" si="45"/>
        <v>B</v>
      </c>
      <c r="T384" t="s">
        <v>69</v>
      </c>
      <c r="U384" t="s">
        <v>174</v>
      </c>
      <c r="V384" t="s">
        <v>2940</v>
      </c>
      <c r="W384" t="s">
        <v>239</v>
      </c>
      <c r="X384" t="s">
        <v>126</v>
      </c>
      <c r="Y384" t="str">
        <f t="shared" si="46"/>
        <v>Field Operations</v>
      </c>
      <c r="Z384" t="s">
        <v>2941</v>
      </c>
      <c r="AA384" t="s">
        <v>51</v>
      </c>
      <c r="AB384" t="s">
        <v>327</v>
      </c>
      <c r="AC384" t="s">
        <v>73</v>
      </c>
      <c r="AD384">
        <v>2343</v>
      </c>
      <c r="AE384" t="s">
        <v>74</v>
      </c>
      <c r="AF384" t="s">
        <v>101</v>
      </c>
      <c r="AG384" t="s">
        <v>56</v>
      </c>
      <c r="AH384">
        <v>3</v>
      </c>
      <c r="AI384">
        <v>3809</v>
      </c>
      <c r="AJ384" t="str">
        <f t="shared" si="47"/>
        <v>80</v>
      </c>
      <c r="AK384" s="2">
        <v>44660</v>
      </c>
      <c r="AL384">
        <v>3</v>
      </c>
      <c r="AM384">
        <v>1</v>
      </c>
      <c r="AN384">
        <v>5</v>
      </c>
      <c r="AO384" s="1">
        <v>44855</v>
      </c>
      <c r="AP384" t="s">
        <v>118</v>
      </c>
      <c r="AQ384" t="s">
        <v>76</v>
      </c>
      <c r="AR384" t="s">
        <v>77</v>
      </c>
      <c r="AS384" t="s">
        <v>2942</v>
      </c>
      <c r="AT384" t="s">
        <v>2943</v>
      </c>
      <c r="AU384">
        <v>3</v>
      </c>
      <c r="AV384">
        <v>786.62</v>
      </c>
    </row>
    <row r="385" spans="1:48" x14ac:dyDescent="0.35">
      <c r="A385" t="s">
        <v>2694</v>
      </c>
      <c r="B385" t="str">
        <f t="shared" si="40"/>
        <v>A</v>
      </c>
      <c r="C385" t="s">
        <v>2944</v>
      </c>
      <c r="D385" t="str">
        <f t="shared" si="41"/>
        <v>Ann Daniele</v>
      </c>
      <c r="E385" s="1">
        <v>43877</v>
      </c>
      <c r="F385" s="3">
        <f>YEAR(Table1[[#This Row],[StartDate]])</f>
        <v>2020</v>
      </c>
      <c r="G385" s="3">
        <f t="shared" si="42"/>
        <v>2</v>
      </c>
      <c r="H385" s="2">
        <f t="shared" ca="1" si="43"/>
        <v>46202</v>
      </c>
      <c r="J385">
        <f t="shared" ca="1" si="44"/>
        <v>6</v>
      </c>
      <c r="K385" t="str" cm="1">
        <f t="array" aca="1" ref="K385" ca="1">_xlfn.IFS(J385&lt;1, "New", J385&lt;3, _xleta.MID, J385&gt;=3, "Senior")</f>
        <v>Senior</v>
      </c>
      <c r="L385" t="s">
        <v>2945</v>
      </c>
      <c r="M385" t="s">
        <v>2946</v>
      </c>
      <c r="N385" t="s">
        <v>2947</v>
      </c>
      <c r="O385" t="s">
        <v>85</v>
      </c>
      <c r="P385" t="s">
        <v>44</v>
      </c>
      <c r="Q385" t="s">
        <v>86</v>
      </c>
      <c r="R385" t="s">
        <v>68</v>
      </c>
      <c r="S385" t="str">
        <f t="shared" si="45"/>
        <v>A</v>
      </c>
      <c r="T385" t="s">
        <v>47</v>
      </c>
      <c r="U385" t="s">
        <v>48</v>
      </c>
      <c r="W385" t="s">
        <v>239</v>
      </c>
      <c r="X385" t="s">
        <v>89</v>
      </c>
      <c r="Y385" t="str">
        <f t="shared" si="46"/>
        <v>General - Sga</v>
      </c>
      <c r="Z385" s="2">
        <v>21833</v>
      </c>
      <c r="AA385" t="s">
        <v>127</v>
      </c>
      <c r="AB385" t="s">
        <v>608</v>
      </c>
      <c r="AC385" t="s">
        <v>53</v>
      </c>
      <c r="AD385">
        <v>6033</v>
      </c>
      <c r="AE385" t="s">
        <v>129</v>
      </c>
      <c r="AF385" t="s">
        <v>101</v>
      </c>
      <c r="AG385" t="s">
        <v>56</v>
      </c>
      <c r="AH385">
        <v>3</v>
      </c>
      <c r="AI385">
        <v>3810</v>
      </c>
      <c r="AJ385" t="str">
        <f t="shared" si="47"/>
        <v>81</v>
      </c>
      <c r="AK385" t="s">
        <v>2948</v>
      </c>
      <c r="AL385">
        <v>3</v>
      </c>
      <c r="AM385">
        <v>3</v>
      </c>
      <c r="AN385">
        <v>1</v>
      </c>
      <c r="AO385" s="1">
        <v>44916</v>
      </c>
      <c r="AP385" t="s">
        <v>221</v>
      </c>
      <c r="AQ385" t="s">
        <v>76</v>
      </c>
      <c r="AR385" t="s">
        <v>104</v>
      </c>
      <c r="AS385" t="s">
        <v>2949</v>
      </c>
      <c r="AT385" t="s">
        <v>2950</v>
      </c>
      <c r="AU385">
        <v>3</v>
      </c>
      <c r="AV385">
        <v>189.7</v>
      </c>
    </row>
    <row r="386" spans="1:48" x14ac:dyDescent="0.35">
      <c r="A386" t="s">
        <v>2951</v>
      </c>
      <c r="B386" t="str">
        <f t="shared" ref="B386:B449" si="48">LEFT(A386,1)</f>
        <v>J</v>
      </c>
      <c r="C386" t="s">
        <v>2952</v>
      </c>
      <c r="D386" t="str">
        <f t="shared" ref="D386:D449" si="49">_xlfn.TEXTJOIN(" ",TRUE,A386,C386)</f>
        <v>Joe South</v>
      </c>
      <c r="E386" s="1">
        <v>44695</v>
      </c>
      <c r="F386" s="3">
        <f>YEAR(Table1[[#This Row],[StartDate]])</f>
        <v>2022</v>
      </c>
      <c r="G386" s="3">
        <f t="shared" ref="G386:G449" si="50">MONTH(E386)</f>
        <v>5</v>
      </c>
      <c r="H386" s="2">
        <f t="shared" ref="H386:H449" ca="1" si="51">TODAY()</f>
        <v>46202</v>
      </c>
      <c r="I386" s="1">
        <v>44855</v>
      </c>
      <c r="J386" s="4">
        <f t="shared" ref="J386:J449" ca="1" si="52">DATEDIF(E386, TODAY(), "y")</f>
        <v>4</v>
      </c>
      <c r="K386" s="4" t="str" cm="1">
        <f t="array" aca="1" ref="K386" ca="1">_xlfn.IFS(J386&lt;1, "New", J386&lt;3, _xleta.MID, J386&gt;=3, "Senior")</f>
        <v>Senior</v>
      </c>
      <c r="L386" t="s">
        <v>2945</v>
      </c>
      <c r="M386" t="s">
        <v>2953</v>
      </c>
      <c r="N386" t="s">
        <v>2954</v>
      </c>
      <c r="O386" t="s">
        <v>85</v>
      </c>
      <c r="P386" t="s">
        <v>44</v>
      </c>
      <c r="Q386" t="s">
        <v>69</v>
      </c>
      <c r="R386" t="s">
        <v>87</v>
      </c>
      <c r="S386" t="str">
        <f t="shared" ref="S386:S449" si="53">RIGHT(R386,1)</f>
        <v>B</v>
      </c>
      <c r="T386" t="s">
        <v>47</v>
      </c>
      <c r="U386" t="s">
        <v>138</v>
      </c>
      <c r="V386" t="s">
        <v>2955</v>
      </c>
      <c r="W386" t="s">
        <v>239</v>
      </c>
      <c r="X386" t="s">
        <v>335</v>
      </c>
      <c r="Y386" t="str">
        <f t="shared" ref="Y386:Y449" si="54">PROPER(X386)</f>
        <v>Fielders</v>
      </c>
      <c r="Z386" s="2">
        <v>21492</v>
      </c>
      <c r="AA386" t="s">
        <v>127</v>
      </c>
      <c r="AB386" t="s">
        <v>155</v>
      </c>
      <c r="AC386" t="s">
        <v>73</v>
      </c>
      <c r="AD386">
        <v>6278</v>
      </c>
      <c r="AE386" t="s">
        <v>74</v>
      </c>
      <c r="AF386" t="s">
        <v>55</v>
      </c>
      <c r="AG386" t="s">
        <v>56</v>
      </c>
      <c r="AH386">
        <v>3</v>
      </c>
      <c r="AI386">
        <v>3811</v>
      </c>
      <c r="AJ386" t="str">
        <f t="shared" ref="AJ386:AJ449" si="55">MID(AI386,2,2)</f>
        <v>81</v>
      </c>
      <c r="AK386" t="s">
        <v>2956</v>
      </c>
      <c r="AL386">
        <v>1</v>
      </c>
      <c r="AM386">
        <v>1</v>
      </c>
      <c r="AN386">
        <v>1</v>
      </c>
      <c r="AO386" s="1">
        <v>45061</v>
      </c>
      <c r="AP386" t="s">
        <v>118</v>
      </c>
      <c r="AQ386" t="s">
        <v>76</v>
      </c>
      <c r="AR386" t="s">
        <v>104</v>
      </c>
      <c r="AS386" t="s">
        <v>2957</v>
      </c>
      <c r="AT386" t="s">
        <v>2958</v>
      </c>
      <c r="AU386">
        <v>2</v>
      </c>
      <c r="AV386">
        <v>484.02</v>
      </c>
    </row>
    <row r="387" spans="1:48" x14ac:dyDescent="0.35">
      <c r="A387" t="s">
        <v>2959</v>
      </c>
      <c r="B387" t="str">
        <f t="shared" si="48"/>
        <v>S</v>
      </c>
      <c r="C387" t="s">
        <v>2960</v>
      </c>
      <c r="D387" t="str">
        <f t="shared" si="49"/>
        <v>Sarah Warfield</v>
      </c>
      <c r="E387" s="1">
        <v>43509</v>
      </c>
      <c r="F387" s="3">
        <f>YEAR(Table1[[#This Row],[StartDate]])</f>
        <v>2019</v>
      </c>
      <c r="G387" s="3">
        <f t="shared" si="50"/>
        <v>2</v>
      </c>
      <c r="H387" s="2">
        <f t="shared" ca="1" si="51"/>
        <v>46202</v>
      </c>
      <c r="I387" s="1">
        <v>44049</v>
      </c>
      <c r="J387" s="4">
        <f t="shared" ca="1" si="52"/>
        <v>7</v>
      </c>
      <c r="K387" s="4" t="str" cm="1">
        <f t="array" aca="1" ref="K387" ca="1">_xlfn.IFS(J387&lt;1, "New", J387&lt;3, _xleta.MID, J387&gt;=3, "Senior")</f>
        <v>Senior</v>
      </c>
      <c r="L387" t="s">
        <v>2945</v>
      </c>
      <c r="M387" t="s">
        <v>2961</v>
      </c>
      <c r="N387" t="s">
        <v>2962</v>
      </c>
      <c r="O387" t="s">
        <v>125</v>
      </c>
      <c r="P387" t="s">
        <v>44</v>
      </c>
      <c r="Q387" t="s">
        <v>45</v>
      </c>
      <c r="R387" t="s">
        <v>87</v>
      </c>
      <c r="S387" t="str">
        <f t="shared" si="53"/>
        <v>B</v>
      </c>
      <c r="T387" t="s">
        <v>86</v>
      </c>
      <c r="U387" t="s">
        <v>174</v>
      </c>
      <c r="V387" t="s">
        <v>2963</v>
      </c>
      <c r="W387" t="s">
        <v>239</v>
      </c>
      <c r="X387" t="s">
        <v>140</v>
      </c>
      <c r="Y387" t="str">
        <f t="shared" si="54"/>
        <v>General - Eng</v>
      </c>
      <c r="Z387" t="s">
        <v>2964</v>
      </c>
      <c r="AA387" t="s">
        <v>51</v>
      </c>
      <c r="AB387" t="s">
        <v>980</v>
      </c>
      <c r="AC387" t="s">
        <v>53</v>
      </c>
      <c r="AD387">
        <v>2453</v>
      </c>
      <c r="AE387" t="s">
        <v>74</v>
      </c>
      <c r="AF387" t="s">
        <v>101</v>
      </c>
      <c r="AG387" t="s">
        <v>56</v>
      </c>
      <c r="AH387">
        <v>3</v>
      </c>
      <c r="AI387">
        <v>3812</v>
      </c>
      <c r="AJ387" t="str">
        <f t="shared" si="55"/>
        <v>81</v>
      </c>
      <c r="AK387" s="2">
        <v>45231</v>
      </c>
      <c r="AL387">
        <v>3</v>
      </c>
      <c r="AM387">
        <v>3</v>
      </c>
      <c r="AN387">
        <v>1</v>
      </c>
      <c r="AO387" s="1">
        <v>45079</v>
      </c>
      <c r="AP387" t="s">
        <v>221</v>
      </c>
      <c r="AQ387" t="s">
        <v>59</v>
      </c>
      <c r="AR387" t="s">
        <v>60</v>
      </c>
      <c r="AS387" t="s">
        <v>2965</v>
      </c>
      <c r="AT387" t="s">
        <v>2966</v>
      </c>
      <c r="AU387">
        <v>5</v>
      </c>
      <c r="AV387">
        <v>299.74</v>
      </c>
    </row>
    <row r="388" spans="1:48" x14ac:dyDescent="0.35">
      <c r="A388" t="s">
        <v>2967</v>
      </c>
      <c r="B388" t="str">
        <f t="shared" si="48"/>
        <v>A</v>
      </c>
      <c r="C388" t="s">
        <v>2968</v>
      </c>
      <c r="D388" t="str">
        <f t="shared" si="49"/>
        <v>Alejandro Bacong</v>
      </c>
      <c r="E388" s="1">
        <v>44797</v>
      </c>
      <c r="F388" s="3">
        <f>YEAR(Table1[[#This Row],[StartDate]])</f>
        <v>2022</v>
      </c>
      <c r="G388" s="3">
        <f t="shared" si="50"/>
        <v>8</v>
      </c>
      <c r="H388" s="2">
        <f t="shared" ca="1" si="51"/>
        <v>46202</v>
      </c>
      <c r="J388">
        <f t="shared" ca="1" si="52"/>
        <v>3</v>
      </c>
      <c r="K388" t="str" cm="1">
        <f t="array" aca="1" ref="K388" ca="1">_xlfn.IFS(J388&lt;1, "New", J388&lt;3, _xleta.MID, J388&gt;=3, "Senior")</f>
        <v>Senior</v>
      </c>
      <c r="L388" t="s">
        <v>2928</v>
      </c>
      <c r="M388" t="s">
        <v>2969</v>
      </c>
      <c r="N388" t="s">
        <v>2970</v>
      </c>
      <c r="O388" t="s">
        <v>184</v>
      </c>
      <c r="P388" t="s">
        <v>44</v>
      </c>
      <c r="Q388" t="s">
        <v>69</v>
      </c>
      <c r="R388" t="s">
        <v>68</v>
      </c>
      <c r="S388" t="str">
        <f t="shared" si="53"/>
        <v>A</v>
      </c>
      <c r="T388" t="s">
        <v>69</v>
      </c>
      <c r="U388" t="s">
        <v>48</v>
      </c>
      <c r="W388" t="s">
        <v>239</v>
      </c>
      <c r="X388" t="s">
        <v>153</v>
      </c>
      <c r="Y388" t="str">
        <f t="shared" si="54"/>
        <v>Engineers</v>
      </c>
      <c r="Z388" t="s">
        <v>2971</v>
      </c>
      <c r="AA388" t="s">
        <v>51</v>
      </c>
      <c r="AB388" t="s">
        <v>155</v>
      </c>
      <c r="AC388" t="s">
        <v>73</v>
      </c>
      <c r="AD388">
        <v>1886</v>
      </c>
      <c r="AE388" t="s">
        <v>74</v>
      </c>
      <c r="AF388" t="s">
        <v>55</v>
      </c>
      <c r="AG388" t="s">
        <v>56</v>
      </c>
      <c r="AH388">
        <v>3</v>
      </c>
      <c r="AI388">
        <v>3813</v>
      </c>
      <c r="AJ388" t="str">
        <f t="shared" si="55"/>
        <v>81</v>
      </c>
      <c r="AK388" s="2">
        <v>45083</v>
      </c>
      <c r="AL388">
        <v>2</v>
      </c>
      <c r="AM388">
        <v>3</v>
      </c>
      <c r="AN388">
        <v>4</v>
      </c>
      <c r="AO388" s="1">
        <v>45128</v>
      </c>
      <c r="AP388" t="s">
        <v>118</v>
      </c>
      <c r="AQ388" t="s">
        <v>59</v>
      </c>
      <c r="AR388" t="s">
        <v>60</v>
      </c>
      <c r="AS388" t="s">
        <v>2972</v>
      </c>
      <c r="AT388" t="s">
        <v>2973</v>
      </c>
      <c r="AU388">
        <v>1</v>
      </c>
      <c r="AV388">
        <v>169.79</v>
      </c>
    </row>
    <row r="389" spans="1:48" x14ac:dyDescent="0.35">
      <c r="A389" t="s">
        <v>2974</v>
      </c>
      <c r="B389" t="str">
        <f t="shared" si="48"/>
        <v>J</v>
      </c>
      <c r="C389" t="s">
        <v>2975</v>
      </c>
      <c r="D389" t="str">
        <f t="shared" si="49"/>
        <v>Jyoti Lajiri</v>
      </c>
      <c r="E389" s="1">
        <v>43472</v>
      </c>
      <c r="F389" s="3">
        <f>YEAR(Table1[[#This Row],[StartDate]])</f>
        <v>2019</v>
      </c>
      <c r="G389" s="3">
        <f t="shared" si="50"/>
        <v>1</v>
      </c>
      <c r="H389" s="2">
        <f t="shared" ca="1" si="51"/>
        <v>46202</v>
      </c>
      <c r="I389" s="1">
        <v>44079</v>
      </c>
      <c r="J389" s="4">
        <f t="shared" ca="1" si="52"/>
        <v>7</v>
      </c>
      <c r="K389" s="4" t="str" cm="1">
        <f t="array" aca="1" ref="K389" ca="1">_xlfn.IFS(J389&lt;1, "New", J389&lt;3, _xleta.MID, J389&gt;=3, "Senior")</f>
        <v>Senior</v>
      </c>
      <c r="L389" t="s">
        <v>2945</v>
      </c>
      <c r="M389" t="s">
        <v>2976</v>
      </c>
      <c r="N389" t="s">
        <v>2977</v>
      </c>
      <c r="O389" t="s">
        <v>67</v>
      </c>
      <c r="P389" t="s">
        <v>2978</v>
      </c>
      <c r="Q389" t="s">
        <v>69</v>
      </c>
      <c r="R389" t="s">
        <v>46</v>
      </c>
      <c r="S389" t="str">
        <f t="shared" si="53"/>
        <v>C</v>
      </c>
      <c r="T389" t="s">
        <v>86</v>
      </c>
      <c r="U389" t="s">
        <v>195</v>
      </c>
      <c r="V389" t="s">
        <v>2979</v>
      </c>
      <c r="W389" t="s">
        <v>239</v>
      </c>
      <c r="X389" t="s">
        <v>153</v>
      </c>
      <c r="Y389" t="str">
        <f t="shared" si="54"/>
        <v>Engineers</v>
      </c>
      <c r="Z389" t="s">
        <v>2980</v>
      </c>
      <c r="AA389" t="s">
        <v>51</v>
      </c>
      <c r="AB389" t="s">
        <v>251</v>
      </c>
      <c r="AC389" t="s">
        <v>73</v>
      </c>
      <c r="AD389">
        <v>2169</v>
      </c>
      <c r="AE389" t="s">
        <v>129</v>
      </c>
      <c r="AF389" t="s">
        <v>55</v>
      </c>
      <c r="AG389" t="s">
        <v>56</v>
      </c>
      <c r="AH389">
        <v>3</v>
      </c>
      <c r="AI389">
        <v>3814</v>
      </c>
      <c r="AJ389" t="str">
        <f t="shared" si="55"/>
        <v>81</v>
      </c>
      <c r="AK389" s="2">
        <v>45145</v>
      </c>
      <c r="AL389">
        <v>4</v>
      </c>
      <c r="AM389">
        <v>1</v>
      </c>
      <c r="AN389">
        <v>2</v>
      </c>
      <c r="AO389" s="1">
        <v>45116</v>
      </c>
      <c r="AP389" t="s">
        <v>221</v>
      </c>
      <c r="AQ389" t="s">
        <v>59</v>
      </c>
      <c r="AR389" t="s">
        <v>60</v>
      </c>
      <c r="AS389" t="s">
        <v>704</v>
      </c>
      <c r="AT389" t="s">
        <v>2981</v>
      </c>
      <c r="AU389">
        <v>5</v>
      </c>
      <c r="AV389">
        <v>655.68</v>
      </c>
    </row>
    <row r="390" spans="1:48" x14ac:dyDescent="0.35">
      <c r="A390" t="s">
        <v>2982</v>
      </c>
      <c r="B390" t="str">
        <f t="shared" si="48"/>
        <v>N</v>
      </c>
      <c r="C390" t="s">
        <v>2983</v>
      </c>
      <c r="D390" t="str">
        <f t="shared" si="49"/>
        <v>Neville Tredinnick</v>
      </c>
      <c r="E390" s="1">
        <v>44281</v>
      </c>
      <c r="F390" s="3">
        <f>YEAR(Table1[[#This Row],[StartDate]])</f>
        <v>2021</v>
      </c>
      <c r="G390" s="3">
        <f t="shared" si="50"/>
        <v>3</v>
      </c>
      <c r="H390" s="2">
        <f t="shared" ca="1" si="51"/>
        <v>46202</v>
      </c>
      <c r="J390">
        <f t="shared" ca="1" si="52"/>
        <v>5</v>
      </c>
      <c r="K390" t="str" cm="1">
        <f t="array" aca="1" ref="K390" ca="1">_xlfn.IFS(J390&lt;1, "New", J390&lt;3, _xleta.MID, J390&gt;=3, "Senior")</f>
        <v>Senior</v>
      </c>
      <c r="L390" t="s">
        <v>2937</v>
      </c>
      <c r="M390" t="s">
        <v>2984</v>
      </c>
      <c r="N390" t="s">
        <v>2985</v>
      </c>
      <c r="O390" t="s">
        <v>184</v>
      </c>
      <c r="P390" t="s">
        <v>44</v>
      </c>
      <c r="Q390" t="s">
        <v>45</v>
      </c>
      <c r="R390" t="s">
        <v>46</v>
      </c>
      <c r="S390" t="str">
        <f t="shared" si="53"/>
        <v>C</v>
      </c>
      <c r="T390" t="s">
        <v>69</v>
      </c>
      <c r="U390" t="s">
        <v>48</v>
      </c>
      <c r="W390" t="s">
        <v>239</v>
      </c>
      <c r="X390" t="s">
        <v>250</v>
      </c>
      <c r="Y390" t="str">
        <f t="shared" si="54"/>
        <v>Project Management - Con</v>
      </c>
      <c r="Z390" t="s">
        <v>2986</v>
      </c>
      <c r="AA390" t="s">
        <v>51</v>
      </c>
      <c r="AB390" t="s">
        <v>251</v>
      </c>
      <c r="AC390" t="s">
        <v>73</v>
      </c>
      <c r="AD390">
        <v>1420</v>
      </c>
      <c r="AE390" t="s">
        <v>54</v>
      </c>
      <c r="AF390" t="s">
        <v>143</v>
      </c>
      <c r="AG390" t="s">
        <v>56</v>
      </c>
      <c r="AH390">
        <v>3</v>
      </c>
      <c r="AI390">
        <v>3815</v>
      </c>
      <c r="AJ390" t="str">
        <f t="shared" si="55"/>
        <v>81</v>
      </c>
      <c r="AK390" t="s">
        <v>2561</v>
      </c>
      <c r="AL390">
        <v>1</v>
      </c>
      <c r="AM390">
        <v>5</v>
      </c>
      <c r="AN390">
        <v>3</v>
      </c>
      <c r="AO390" s="1">
        <v>44962</v>
      </c>
      <c r="AP390" t="s">
        <v>103</v>
      </c>
      <c r="AQ390" t="s">
        <v>59</v>
      </c>
      <c r="AR390" t="s">
        <v>60</v>
      </c>
      <c r="AS390" t="s">
        <v>2987</v>
      </c>
      <c r="AT390" t="s">
        <v>2988</v>
      </c>
      <c r="AU390">
        <v>1</v>
      </c>
      <c r="AV390">
        <v>910.09</v>
      </c>
    </row>
    <row r="391" spans="1:48" x14ac:dyDescent="0.35">
      <c r="A391" t="s">
        <v>2989</v>
      </c>
      <c r="B391" t="str">
        <f t="shared" si="48"/>
        <v>A</v>
      </c>
      <c r="C391" t="s">
        <v>2990</v>
      </c>
      <c r="D391" t="str">
        <f t="shared" si="49"/>
        <v>Anthony Cisco</v>
      </c>
      <c r="E391" s="1">
        <v>44317</v>
      </c>
      <c r="F391" s="3">
        <f>YEAR(Table1[[#This Row],[StartDate]])</f>
        <v>2021</v>
      </c>
      <c r="G391" s="3">
        <f t="shared" si="50"/>
        <v>5</v>
      </c>
      <c r="H391" s="2">
        <f t="shared" ca="1" si="51"/>
        <v>46202</v>
      </c>
      <c r="J391">
        <f t="shared" ca="1" si="52"/>
        <v>5</v>
      </c>
      <c r="K391" t="str" cm="1">
        <f t="array" aca="1" ref="K391" ca="1">_xlfn.IFS(J391&lt;1, "New", J391&lt;3, _xleta.MID, J391&gt;=3, "Senior")</f>
        <v>Senior</v>
      </c>
      <c r="L391" t="s">
        <v>2928</v>
      </c>
      <c r="M391" t="s">
        <v>2991</v>
      </c>
      <c r="N391" t="s">
        <v>2992</v>
      </c>
      <c r="O391" t="s">
        <v>137</v>
      </c>
      <c r="P391" t="s">
        <v>44</v>
      </c>
      <c r="Q391" t="s">
        <v>86</v>
      </c>
      <c r="R391" t="s">
        <v>68</v>
      </c>
      <c r="S391" t="str">
        <f t="shared" si="53"/>
        <v>A</v>
      </c>
      <c r="T391" t="s">
        <v>47</v>
      </c>
      <c r="U391" t="s">
        <v>48</v>
      </c>
      <c r="W391" t="s">
        <v>239</v>
      </c>
      <c r="X391" t="s">
        <v>126</v>
      </c>
      <c r="Y391" t="str">
        <f t="shared" si="54"/>
        <v>Field Operations</v>
      </c>
      <c r="Z391" s="2">
        <v>20736</v>
      </c>
      <c r="AA391" t="s">
        <v>51</v>
      </c>
      <c r="AB391" t="s">
        <v>142</v>
      </c>
      <c r="AC391" t="s">
        <v>73</v>
      </c>
      <c r="AD391">
        <v>2135</v>
      </c>
      <c r="AE391" t="s">
        <v>74</v>
      </c>
      <c r="AF391" t="s">
        <v>101</v>
      </c>
      <c r="AG391" t="s">
        <v>56</v>
      </c>
      <c r="AH391">
        <v>3</v>
      </c>
      <c r="AI391">
        <v>3816</v>
      </c>
      <c r="AJ391" t="str">
        <f t="shared" si="55"/>
        <v>81</v>
      </c>
      <c r="AK391" t="s">
        <v>670</v>
      </c>
      <c r="AL391">
        <v>1</v>
      </c>
      <c r="AM391">
        <v>1</v>
      </c>
      <c r="AN391">
        <v>5</v>
      </c>
      <c r="AO391" s="1">
        <v>44915</v>
      </c>
      <c r="AP391" t="s">
        <v>221</v>
      </c>
      <c r="AQ391" t="s">
        <v>76</v>
      </c>
      <c r="AR391" t="s">
        <v>130</v>
      </c>
      <c r="AS391" t="s">
        <v>2993</v>
      </c>
      <c r="AT391" t="s">
        <v>2994</v>
      </c>
      <c r="AU391">
        <v>5</v>
      </c>
      <c r="AV391">
        <v>912.1</v>
      </c>
    </row>
    <row r="392" spans="1:48" x14ac:dyDescent="0.35">
      <c r="A392" t="s">
        <v>2995</v>
      </c>
      <c r="B392" t="str">
        <f t="shared" si="48"/>
        <v>L</v>
      </c>
      <c r="C392" t="s">
        <v>2996</v>
      </c>
      <c r="D392" t="str">
        <f t="shared" si="49"/>
        <v>Linda Dolan</v>
      </c>
      <c r="E392" s="1">
        <v>44479</v>
      </c>
      <c r="F392" s="3">
        <f>YEAR(Table1[[#This Row],[StartDate]])</f>
        <v>2021</v>
      </c>
      <c r="G392" s="3">
        <f t="shared" si="50"/>
        <v>10</v>
      </c>
      <c r="H392" s="2">
        <f t="shared" ca="1" si="51"/>
        <v>46202</v>
      </c>
      <c r="I392" s="1">
        <v>44947</v>
      </c>
      <c r="J392" s="4">
        <f t="shared" ca="1" si="52"/>
        <v>4</v>
      </c>
      <c r="K392" s="4" t="str" cm="1">
        <f t="array" aca="1" ref="K392" ca="1">_xlfn.IFS(J392&lt;1, "New", J392&lt;3, _xleta.MID, J392&gt;=3, "Senior")</f>
        <v>Senior</v>
      </c>
      <c r="L392" t="s">
        <v>2928</v>
      </c>
      <c r="M392" t="s">
        <v>2997</v>
      </c>
      <c r="N392" t="s">
        <v>2998</v>
      </c>
      <c r="O392" t="s">
        <v>43</v>
      </c>
      <c r="P392" t="s">
        <v>44</v>
      </c>
      <c r="Q392" t="s">
        <v>69</v>
      </c>
      <c r="R392" t="s">
        <v>68</v>
      </c>
      <c r="S392" t="str">
        <f t="shared" si="53"/>
        <v>A</v>
      </c>
      <c r="T392" t="s">
        <v>86</v>
      </c>
      <c r="U392" t="s">
        <v>174</v>
      </c>
      <c r="V392" t="s">
        <v>2999</v>
      </c>
      <c r="W392" t="s">
        <v>239</v>
      </c>
      <c r="X392" t="s">
        <v>112</v>
      </c>
      <c r="Y392" t="str">
        <f t="shared" si="54"/>
        <v>General - Con</v>
      </c>
      <c r="Z392" s="2">
        <v>28491</v>
      </c>
      <c r="AA392" t="s">
        <v>51</v>
      </c>
      <c r="AB392" t="s">
        <v>142</v>
      </c>
      <c r="AC392" t="s">
        <v>53</v>
      </c>
      <c r="AD392">
        <v>2119</v>
      </c>
      <c r="AE392" t="s">
        <v>129</v>
      </c>
      <c r="AF392" t="s">
        <v>101</v>
      </c>
      <c r="AG392" t="s">
        <v>344</v>
      </c>
      <c r="AH392">
        <v>3</v>
      </c>
      <c r="AI392">
        <v>3817</v>
      </c>
      <c r="AJ392" t="str">
        <f t="shared" si="55"/>
        <v>81</v>
      </c>
      <c r="AK392" t="s">
        <v>3000</v>
      </c>
      <c r="AL392">
        <v>3</v>
      </c>
      <c r="AM392">
        <v>3</v>
      </c>
      <c r="AN392">
        <v>1</v>
      </c>
      <c r="AO392" s="1">
        <v>44992</v>
      </c>
      <c r="AP392" t="s">
        <v>75</v>
      </c>
      <c r="AQ392" t="s">
        <v>59</v>
      </c>
      <c r="AR392" t="s">
        <v>77</v>
      </c>
      <c r="AS392" t="s">
        <v>3001</v>
      </c>
      <c r="AT392" t="s">
        <v>3002</v>
      </c>
      <c r="AU392">
        <v>4</v>
      </c>
      <c r="AV392">
        <v>456.65</v>
      </c>
    </row>
    <row r="393" spans="1:48" x14ac:dyDescent="0.35">
      <c r="A393" t="s">
        <v>3003</v>
      </c>
      <c r="B393" t="str">
        <f t="shared" si="48"/>
        <v>C</v>
      </c>
      <c r="C393" t="s">
        <v>3004</v>
      </c>
      <c r="D393" t="str">
        <f t="shared" si="49"/>
        <v>Carlos Merlos</v>
      </c>
      <c r="E393" s="1">
        <v>43832</v>
      </c>
      <c r="F393" s="3">
        <f>YEAR(Table1[[#This Row],[StartDate]])</f>
        <v>2020</v>
      </c>
      <c r="G393" s="3">
        <f t="shared" si="50"/>
        <v>1</v>
      </c>
      <c r="H393" s="2">
        <f t="shared" ca="1" si="51"/>
        <v>46202</v>
      </c>
      <c r="I393" s="1">
        <v>44654</v>
      </c>
      <c r="J393" s="4">
        <f t="shared" ca="1" si="52"/>
        <v>6</v>
      </c>
      <c r="K393" s="4" t="str" cm="1">
        <f t="array" aca="1" ref="K393" ca="1">_xlfn.IFS(J393&lt;1, "New", J393&lt;3, _xleta.MID, J393&gt;=3, "Senior")</f>
        <v>Senior</v>
      </c>
      <c r="L393" t="s">
        <v>2937</v>
      </c>
      <c r="M393" t="s">
        <v>3005</v>
      </c>
      <c r="N393" t="s">
        <v>3006</v>
      </c>
      <c r="O393" t="s">
        <v>43</v>
      </c>
      <c r="P393" t="s">
        <v>44</v>
      </c>
      <c r="Q393" t="s">
        <v>69</v>
      </c>
      <c r="R393" t="s">
        <v>68</v>
      </c>
      <c r="S393" t="str">
        <f t="shared" si="53"/>
        <v>A</v>
      </c>
      <c r="T393" t="s">
        <v>69</v>
      </c>
      <c r="U393" t="s">
        <v>248</v>
      </c>
      <c r="V393" t="s">
        <v>3007</v>
      </c>
      <c r="W393" t="s">
        <v>239</v>
      </c>
      <c r="X393" t="s">
        <v>950</v>
      </c>
      <c r="Y393" t="str">
        <f t="shared" si="54"/>
        <v>Wireless</v>
      </c>
      <c r="Z393" t="s">
        <v>3008</v>
      </c>
      <c r="AA393" t="s">
        <v>51</v>
      </c>
      <c r="AB393" t="s">
        <v>142</v>
      </c>
      <c r="AC393" t="s">
        <v>73</v>
      </c>
      <c r="AD393">
        <v>2138</v>
      </c>
      <c r="AE393" t="s">
        <v>176</v>
      </c>
      <c r="AF393" t="s">
        <v>101</v>
      </c>
      <c r="AG393" t="s">
        <v>56</v>
      </c>
      <c r="AH393">
        <v>3</v>
      </c>
      <c r="AI393">
        <v>3818</v>
      </c>
      <c r="AJ393" t="str">
        <f t="shared" si="55"/>
        <v>81</v>
      </c>
      <c r="AK393" t="s">
        <v>728</v>
      </c>
      <c r="AL393">
        <v>1</v>
      </c>
      <c r="AM393">
        <v>1</v>
      </c>
      <c r="AN393">
        <v>3</v>
      </c>
      <c r="AO393" s="1">
        <v>44872</v>
      </c>
      <c r="AP393" t="s">
        <v>58</v>
      </c>
      <c r="AQ393" t="s">
        <v>76</v>
      </c>
      <c r="AR393" t="s">
        <v>77</v>
      </c>
      <c r="AS393" t="s">
        <v>3009</v>
      </c>
      <c r="AT393" t="s">
        <v>3010</v>
      </c>
      <c r="AU393">
        <v>4</v>
      </c>
      <c r="AV393">
        <v>313.5</v>
      </c>
    </row>
    <row r="394" spans="1:48" x14ac:dyDescent="0.35">
      <c r="A394" t="s">
        <v>3011</v>
      </c>
      <c r="B394" t="str">
        <f t="shared" si="48"/>
        <v>T</v>
      </c>
      <c r="C394" t="s">
        <v>3012</v>
      </c>
      <c r="D394" t="str">
        <f t="shared" si="49"/>
        <v>Tanya Morway</v>
      </c>
      <c r="E394" s="1">
        <v>43850</v>
      </c>
      <c r="F394" s="3">
        <f>YEAR(Table1[[#This Row],[StartDate]])</f>
        <v>2020</v>
      </c>
      <c r="G394" s="3">
        <f t="shared" si="50"/>
        <v>1</v>
      </c>
      <c r="H394" s="2">
        <f t="shared" ca="1" si="51"/>
        <v>46202</v>
      </c>
      <c r="J394">
        <f t="shared" ca="1" si="52"/>
        <v>6</v>
      </c>
      <c r="K394" t="str" cm="1">
        <f t="array" aca="1" ref="K394" ca="1">_xlfn.IFS(J394&lt;1, "New", J394&lt;3, _xleta.MID, J394&gt;=3, "Senior")</f>
        <v>Senior</v>
      </c>
      <c r="L394" t="s">
        <v>2937</v>
      </c>
      <c r="M394" t="s">
        <v>3013</v>
      </c>
      <c r="N394" t="s">
        <v>3014</v>
      </c>
      <c r="O394" t="s">
        <v>194</v>
      </c>
      <c r="P394" t="s">
        <v>44</v>
      </c>
      <c r="Q394" t="s">
        <v>86</v>
      </c>
      <c r="R394" t="s">
        <v>87</v>
      </c>
      <c r="S394" t="str">
        <f t="shared" si="53"/>
        <v>B</v>
      </c>
      <c r="T394" t="s">
        <v>69</v>
      </c>
      <c r="U394" t="s">
        <v>48</v>
      </c>
      <c r="W394" t="s">
        <v>239</v>
      </c>
      <c r="X394" t="s">
        <v>70</v>
      </c>
      <c r="Y394" t="str">
        <f t="shared" si="54"/>
        <v>Aerial</v>
      </c>
      <c r="Z394" t="s">
        <v>3015</v>
      </c>
      <c r="AA394" t="s">
        <v>51</v>
      </c>
      <c r="AB394" t="s">
        <v>327</v>
      </c>
      <c r="AC394" t="s">
        <v>53</v>
      </c>
      <c r="AD394">
        <v>2048</v>
      </c>
      <c r="AE394" t="s">
        <v>176</v>
      </c>
      <c r="AF394" t="s">
        <v>101</v>
      </c>
      <c r="AG394" t="s">
        <v>56</v>
      </c>
      <c r="AH394">
        <v>3</v>
      </c>
      <c r="AI394">
        <v>3819</v>
      </c>
      <c r="AJ394" t="str">
        <f t="shared" si="55"/>
        <v>81</v>
      </c>
      <c r="AK394" s="2">
        <v>44933</v>
      </c>
      <c r="AL394">
        <v>4</v>
      </c>
      <c r="AM394">
        <v>1</v>
      </c>
      <c r="AN394">
        <v>1</v>
      </c>
      <c r="AO394" s="1">
        <v>44924</v>
      </c>
      <c r="AP394" t="s">
        <v>58</v>
      </c>
      <c r="AQ394" t="s">
        <v>59</v>
      </c>
      <c r="AR394" t="s">
        <v>77</v>
      </c>
      <c r="AS394" t="s">
        <v>3016</v>
      </c>
      <c r="AT394" t="s">
        <v>3017</v>
      </c>
      <c r="AU394">
        <v>3</v>
      </c>
      <c r="AV394">
        <v>906.45</v>
      </c>
    </row>
    <row r="395" spans="1:48" x14ac:dyDescent="0.35">
      <c r="A395" t="s">
        <v>3018</v>
      </c>
      <c r="B395" t="str">
        <f t="shared" si="48"/>
        <v>A</v>
      </c>
      <c r="C395" t="s">
        <v>3019</v>
      </c>
      <c r="D395" t="str">
        <f t="shared" si="49"/>
        <v>Anita Shepard</v>
      </c>
      <c r="E395" s="1">
        <v>43323</v>
      </c>
      <c r="F395" s="3">
        <f>YEAR(Table1[[#This Row],[StartDate]])</f>
        <v>2018</v>
      </c>
      <c r="G395" s="3">
        <f t="shared" si="50"/>
        <v>8</v>
      </c>
      <c r="H395" s="2">
        <f t="shared" ca="1" si="51"/>
        <v>46202</v>
      </c>
      <c r="I395" s="1">
        <v>44337</v>
      </c>
      <c r="J395" s="4">
        <f t="shared" ca="1" si="52"/>
        <v>7</v>
      </c>
      <c r="K395" s="4" t="str" cm="1">
        <f t="array" aca="1" ref="K395" ca="1">_xlfn.IFS(J395&lt;1, "New", J395&lt;3, _xleta.MID, J395&gt;=3, "Senior")</f>
        <v>Senior</v>
      </c>
      <c r="L395" t="s">
        <v>2937</v>
      </c>
      <c r="M395" t="s">
        <v>3020</v>
      </c>
      <c r="N395" t="s">
        <v>3021</v>
      </c>
      <c r="O395" t="s">
        <v>67</v>
      </c>
      <c r="P395" t="s">
        <v>44</v>
      </c>
      <c r="Q395" t="s">
        <v>45</v>
      </c>
      <c r="R395" t="s">
        <v>46</v>
      </c>
      <c r="S395" t="str">
        <f t="shared" si="53"/>
        <v>C</v>
      </c>
      <c r="T395" t="s">
        <v>86</v>
      </c>
      <c r="U395" t="s">
        <v>248</v>
      </c>
      <c r="V395" t="s">
        <v>3022</v>
      </c>
      <c r="W395" t="s">
        <v>239</v>
      </c>
      <c r="X395" t="s">
        <v>112</v>
      </c>
      <c r="Y395" t="str">
        <f t="shared" si="54"/>
        <v>General - Con</v>
      </c>
      <c r="Z395" t="s">
        <v>3023</v>
      </c>
      <c r="AA395" t="s">
        <v>51</v>
      </c>
      <c r="AB395" t="s">
        <v>327</v>
      </c>
      <c r="AC395" t="s">
        <v>53</v>
      </c>
      <c r="AD395">
        <v>1773</v>
      </c>
      <c r="AE395" t="s">
        <v>100</v>
      </c>
      <c r="AF395" t="s">
        <v>143</v>
      </c>
      <c r="AG395" t="s">
        <v>56</v>
      </c>
      <c r="AH395">
        <v>3</v>
      </c>
      <c r="AI395">
        <v>3820</v>
      </c>
      <c r="AJ395" t="str">
        <f t="shared" si="55"/>
        <v>82</v>
      </c>
      <c r="AK395" t="s">
        <v>490</v>
      </c>
      <c r="AL395">
        <v>1</v>
      </c>
      <c r="AM395">
        <v>3</v>
      </c>
      <c r="AN395">
        <v>4</v>
      </c>
      <c r="AO395" s="1">
        <v>44792</v>
      </c>
      <c r="AP395" t="s">
        <v>103</v>
      </c>
      <c r="AQ395" t="s">
        <v>76</v>
      </c>
      <c r="AR395" t="s">
        <v>77</v>
      </c>
      <c r="AS395" t="s">
        <v>3024</v>
      </c>
      <c r="AT395" t="s">
        <v>3025</v>
      </c>
      <c r="AU395">
        <v>2</v>
      </c>
      <c r="AV395">
        <v>333.8</v>
      </c>
    </row>
    <row r="396" spans="1:48" x14ac:dyDescent="0.35">
      <c r="A396" t="s">
        <v>3026</v>
      </c>
      <c r="B396" t="str">
        <f t="shared" si="48"/>
        <v>J</v>
      </c>
      <c r="C396" t="s">
        <v>3027</v>
      </c>
      <c r="D396" t="str">
        <f t="shared" si="49"/>
        <v>Jeremiah Semizoglou</v>
      </c>
      <c r="E396" s="1">
        <v>44548</v>
      </c>
      <c r="F396" s="3">
        <f>YEAR(Table1[[#This Row],[StartDate]])</f>
        <v>2021</v>
      </c>
      <c r="G396" s="3">
        <f t="shared" si="50"/>
        <v>12</v>
      </c>
      <c r="H396" s="2">
        <f t="shared" ca="1" si="51"/>
        <v>46202</v>
      </c>
      <c r="J396">
        <f t="shared" ca="1" si="52"/>
        <v>4</v>
      </c>
      <c r="K396" t="str" cm="1">
        <f t="array" aca="1" ref="K396" ca="1">_xlfn.IFS(J396&lt;1, "New", J396&lt;3, _xleta.MID, J396&gt;=3, "Senior")</f>
        <v>Senior</v>
      </c>
      <c r="L396" t="s">
        <v>2945</v>
      </c>
      <c r="M396" t="s">
        <v>3028</v>
      </c>
      <c r="N396" t="s">
        <v>3029</v>
      </c>
      <c r="O396" t="s">
        <v>111</v>
      </c>
      <c r="P396" t="s">
        <v>44</v>
      </c>
      <c r="Q396" t="s">
        <v>45</v>
      </c>
      <c r="R396" t="s">
        <v>68</v>
      </c>
      <c r="S396" t="str">
        <f t="shared" si="53"/>
        <v>A</v>
      </c>
      <c r="T396" t="s">
        <v>47</v>
      </c>
      <c r="U396" t="s">
        <v>48</v>
      </c>
      <c r="W396" t="s">
        <v>239</v>
      </c>
      <c r="X396" t="s">
        <v>126</v>
      </c>
      <c r="Y396" t="str">
        <f t="shared" si="54"/>
        <v>Field Operations</v>
      </c>
      <c r="Z396" s="2">
        <v>29649</v>
      </c>
      <c r="AA396" t="s">
        <v>51</v>
      </c>
      <c r="AB396" t="s">
        <v>355</v>
      </c>
      <c r="AC396" t="s">
        <v>73</v>
      </c>
      <c r="AD396">
        <v>1545</v>
      </c>
      <c r="AE396" t="s">
        <v>54</v>
      </c>
      <c r="AF396" t="s">
        <v>101</v>
      </c>
      <c r="AG396" t="s">
        <v>56</v>
      </c>
      <c r="AH396">
        <v>3</v>
      </c>
      <c r="AI396">
        <v>3821</v>
      </c>
      <c r="AJ396" t="str">
        <f t="shared" si="55"/>
        <v>82</v>
      </c>
      <c r="AK396" s="2">
        <v>44693</v>
      </c>
      <c r="AL396">
        <v>5</v>
      </c>
      <c r="AM396">
        <v>4</v>
      </c>
      <c r="AN396">
        <v>4</v>
      </c>
      <c r="AO396" s="1">
        <v>44895</v>
      </c>
      <c r="AP396" t="s">
        <v>103</v>
      </c>
      <c r="AQ396" t="s">
        <v>76</v>
      </c>
      <c r="AR396" t="s">
        <v>130</v>
      </c>
      <c r="AS396" t="s">
        <v>3030</v>
      </c>
      <c r="AT396" t="s">
        <v>3031</v>
      </c>
      <c r="AU396">
        <v>2</v>
      </c>
      <c r="AV396">
        <v>866.63</v>
      </c>
    </row>
    <row r="397" spans="1:48" x14ac:dyDescent="0.35">
      <c r="A397" t="s">
        <v>3032</v>
      </c>
      <c r="B397" t="str">
        <f t="shared" si="48"/>
        <v>K</v>
      </c>
      <c r="C397" t="s">
        <v>3033</v>
      </c>
      <c r="D397" t="str">
        <f t="shared" si="49"/>
        <v>Katrina Lambert</v>
      </c>
      <c r="E397" s="1">
        <v>43732</v>
      </c>
      <c r="F397" s="3">
        <f>YEAR(Table1[[#This Row],[StartDate]])</f>
        <v>2019</v>
      </c>
      <c r="G397" s="3">
        <f t="shared" si="50"/>
        <v>9</v>
      </c>
      <c r="H397" s="2">
        <f t="shared" ca="1" si="51"/>
        <v>46202</v>
      </c>
      <c r="I397" s="1">
        <v>44655</v>
      </c>
      <c r="J397" s="4">
        <f t="shared" ca="1" si="52"/>
        <v>6</v>
      </c>
      <c r="K397" s="4" t="str" cm="1">
        <f t="array" aca="1" ref="K397" ca="1">_xlfn.IFS(J397&lt;1, "New", J397&lt;3, _xleta.MID, J397&gt;=3, "Senior")</f>
        <v>Senior</v>
      </c>
      <c r="L397" t="s">
        <v>2937</v>
      </c>
      <c r="M397" t="s">
        <v>3034</v>
      </c>
      <c r="N397" t="s">
        <v>3035</v>
      </c>
      <c r="O397" t="s">
        <v>137</v>
      </c>
      <c r="P397" t="s">
        <v>44</v>
      </c>
      <c r="Q397" t="s">
        <v>86</v>
      </c>
      <c r="R397" t="s">
        <v>87</v>
      </c>
      <c r="S397" t="str">
        <f t="shared" si="53"/>
        <v>B</v>
      </c>
      <c r="T397" t="s">
        <v>69</v>
      </c>
      <c r="U397" t="s">
        <v>195</v>
      </c>
      <c r="V397" t="s">
        <v>3036</v>
      </c>
      <c r="W397" t="s">
        <v>3037</v>
      </c>
      <c r="X397" t="s">
        <v>112</v>
      </c>
      <c r="Y397" t="str">
        <f t="shared" si="54"/>
        <v>General - Con</v>
      </c>
      <c r="Z397" t="s">
        <v>3038</v>
      </c>
      <c r="AA397" t="s">
        <v>51</v>
      </c>
      <c r="AB397" t="s">
        <v>142</v>
      </c>
      <c r="AC397" t="s">
        <v>73</v>
      </c>
      <c r="AD397">
        <v>56727</v>
      </c>
      <c r="AE397" t="s">
        <v>74</v>
      </c>
      <c r="AF397" t="s">
        <v>143</v>
      </c>
      <c r="AG397" t="s">
        <v>56</v>
      </c>
      <c r="AH397">
        <v>3</v>
      </c>
      <c r="AI397">
        <v>3822</v>
      </c>
      <c r="AJ397" t="str">
        <f t="shared" si="55"/>
        <v>82</v>
      </c>
      <c r="AK397" t="s">
        <v>1286</v>
      </c>
      <c r="AL397">
        <v>4</v>
      </c>
      <c r="AM397">
        <v>4</v>
      </c>
      <c r="AN397">
        <v>5</v>
      </c>
      <c r="AO397" s="1">
        <v>44903</v>
      </c>
      <c r="AP397" t="s">
        <v>118</v>
      </c>
      <c r="AQ397" t="s">
        <v>59</v>
      </c>
      <c r="AR397" t="s">
        <v>77</v>
      </c>
      <c r="AS397" t="s">
        <v>3039</v>
      </c>
      <c r="AT397" t="s">
        <v>3040</v>
      </c>
      <c r="AU397">
        <v>5</v>
      </c>
      <c r="AV397">
        <v>357.58</v>
      </c>
    </row>
    <row r="398" spans="1:48" x14ac:dyDescent="0.35">
      <c r="A398" t="s">
        <v>3041</v>
      </c>
      <c r="B398" t="str">
        <f t="shared" si="48"/>
        <v>A</v>
      </c>
      <c r="C398" t="s">
        <v>3042</v>
      </c>
      <c r="D398" t="str">
        <f t="shared" si="49"/>
        <v>Alexzander Pope</v>
      </c>
      <c r="E398" s="1">
        <v>44851</v>
      </c>
      <c r="F398" s="3">
        <f>YEAR(Table1[[#This Row],[StartDate]])</f>
        <v>2022</v>
      </c>
      <c r="G398" s="3">
        <f t="shared" si="50"/>
        <v>10</v>
      </c>
      <c r="H398" s="2">
        <f t="shared" ca="1" si="51"/>
        <v>46202</v>
      </c>
      <c r="I398" s="1">
        <v>45103</v>
      </c>
      <c r="J398" s="4">
        <f t="shared" ca="1" si="52"/>
        <v>3</v>
      </c>
      <c r="K398" s="4" t="str" cm="1">
        <f t="array" aca="1" ref="K398" ca="1">_xlfn.IFS(J398&lt;1, "New", J398&lt;3, _xleta.MID, J398&gt;=3, "Senior")</f>
        <v>Senior</v>
      </c>
      <c r="L398" t="s">
        <v>2937</v>
      </c>
      <c r="M398" t="s">
        <v>3043</v>
      </c>
      <c r="N398" t="s">
        <v>3044</v>
      </c>
      <c r="O398" t="s">
        <v>111</v>
      </c>
      <c r="P398" t="s">
        <v>44</v>
      </c>
      <c r="Q398" t="s">
        <v>86</v>
      </c>
      <c r="R398" t="s">
        <v>68</v>
      </c>
      <c r="S398" t="str">
        <f t="shared" si="53"/>
        <v>A</v>
      </c>
      <c r="T398" t="s">
        <v>47</v>
      </c>
      <c r="U398" t="s">
        <v>138</v>
      </c>
      <c r="V398" t="s">
        <v>3045</v>
      </c>
      <c r="W398" t="s">
        <v>3037</v>
      </c>
      <c r="X398" t="s">
        <v>426</v>
      </c>
      <c r="Y398" t="str">
        <f t="shared" si="54"/>
        <v>Shop (Fleet)</v>
      </c>
      <c r="Z398" t="s">
        <v>3046</v>
      </c>
      <c r="AA398" t="s">
        <v>51</v>
      </c>
      <c r="AB398" t="s">
        <v>5</v>
      </c>
      <c r="AC398" t="s">
        <v>73</v>
      </c>
      <c r="AD398">
        <v>12469</v>
      </c>
      <c r="AE398" t="s">
        <v>54</v>
      </c>
      <c r="AF398" t="s">
        <v>101</v>
      </c>
      <c r="AG398" t="s">
        <v>344</v>
      </c>
      <c r="AH398">
        <v>3</v>
      </c>
      <c r="AI398">
        <v>3823</v>
      </c>
      <c r="AJ398" t="str">
        <f t="shared" si="55"/>
        <v>82</v>
      </c>
      <c r="AK398" t="s">
        <v>393</v>
      </c>
      <c r="AL398">
        <v>5</v>
      </c>
      <c r="AM398">
        <v>4</v>
      </c>
      <c r="AN398">
        <v>1</v>
      </c>
      <c r="AO398" s="1">
        <v>44825</v>
      </c>
      <c r="AP398" t="s">
        <v>221</v>
      </c>
      <c r="AQ398" t="s">
        <v>76</v>
      </c>
      <c r="AR398" t="s">
        <v>104</v>
      </c>
      <c r="AS398" t="s">
        <v>3047</v>
      </c>
      <c r="AT398" t="s">
        <v>3048</v>
      </c>
      <c r="AU398">
        <v>4</v>
      </c>
      <c r="AV398">
        <v>516.9</v>
      </c>
    </row>
    <row r="399" spans="1:48" x14ac:dyDescent="0.35">
      <c r="A399" t="s">
        <v>3049</v>
      </c>
      <c r="B399" t="str">
        <f t="shared" si="48"/>
        <v>D</v>
      </c>
      <c r="C399" t="s">
        <v>3050</v>
      </c>
      <c r="D399" t="str">
        <f t="shared" si="49"/>
        <v>Derek Holmes</v>
      </c>
      <c r="E399" s="1">
        <v>43837</v>
      </c>
      <c r="F399" s="3">
        <f>YEAR(Table1[[#This Row],[StartDate]])</f>
        <v>2020</v>
      </c>
      <c r="G399" s="3">
        <f t="shared" si="50"/>
        <v>1</v>
      </c>
      <c r="H399" s="2">
        <f t="shared" ca="1" si="51"/>
        <v>46202</v>
      </c>
      <c r="J399">
        <f t="shared" ca="1" si="52"/>
        <v>6</v>
      </c>
      <c r="K399" t="str" cm="1">
        <f t="array" aca="1" ref="K399" ca="1">_xlfn.IFS(J399&lt;1, "New", J399&lt;3, _xleta.MID, J399&gt;=3, "Senior")</f>
        <v>Senior</v>
      </c>
      <c r="L399" t="s">
        <v>2928</v>
      </c>
      <c r="M399" t="s">
        <v>3051</v>
      </c>
      <c r="N399" t="s">
        <v>3052</v>
      </c>
      <c r="O399" t="s">
        <v>184</v>
      </c>
      <c r="P399" t="s">
        <v>44</v>
      </c>
      <c r="Q399" t="s">
        <v>45</v>
      </c>
      <c r="R399" t="s">
        <v>46</v>
      </c>
      <c r="S399" t="str">
        <f t="shared" si="53"/>
        <v>C</v>
      </c>
      <c r="T399" t="s">
        <v>86</v>
      </c>
      <c r="U399" t="s">
        <v>48</v>
      </c>
      <c r="W399" t="s">
        <v>239</v>
      </c>
      <c r="X399" t="s">
        <v>89</v>
      </c>
      <c r="Y399" t="str">
        <f t="shared" si="54"/>
        <v>General - Sga</v>
      </c>
      <c r="Z399" t="s">
        <v>3053</v>
      </c>
      <c r="AA399" t="s">
        <v>51</v>
      </c>
      <c r="AB399" t="s">
        <v>608</v>
      </c>
      <c r="AC399" t="s">
        <v>73</v>
      </c>
      <c r="AD399">
        <v>83312</v>
      </c>
      <c r="AE399" t="s">
        <v>129</v>
      </c>
      <c r="AF399" t="s">
        <v>101</v>
      </c>
      <c r="AG399" t="s">
        <v>56</v>
      </c>
      <c r="AH399">
        <v>3</v>
      </c>
      <c r="AI399">
        <v>3824</v>
      </c>
      <c r="AJ399" t="str">
        <f t="shared" si="55"/>
        <v>82</v>
      </c>
      <c r="AK399" t="s">
        <v>3054</v>
      </c>
      <c r="AL399">
        <v>4</v>
      </c>
      <c r="AM399">
        <v>4</v>
      </c>
      <c r="AN399">
        <v>5</v>
      </c>
      <c r="AO399" s="1">
        <v>44852</v>
      </c>
      <c r="AP399" t="s">
        <v>58</v>
      </c>
      <c r="AQ399" t="s">
        <v>59</v>
      </c>
      <c r="AR399" t="s">
        <v>104</v>
      </c>
      <c r="AS399" t="s">
        <v>2271</v>
      </c>
      <c r="AT399" t="s">
        <v>3055</v>
      </c>
      <c r="AU399">
        <v>5</v>
      </c>
      <c r="AV399">
        <v>200.23</v>
      </c>
    </row>
    <row r="400" spans="1:48" x14ac:dyDescent="0.35">
      <c r="A400" t="s">
        <v>1616</v>
      </c>
      <c r="B400" t="str">
        <f t="shared" si="48"/>
        <v>D</v>
      </c>
      <c r="C400" t="s">
        <v>1558</v>
      </c>
      <c r="D400" t="str">
        <f t="shared" si="49"/>
        <v>Danika Deleon</v>
      </c>
      <c r="E400" s="1">
        <v>44870</v>
      </c>
      <c r="F400" s="3">
        <f>YEAR(Table1[[#This Row],[StartDate]])</f>
        <v>2022</v>
      </c>
      <c r="G400" s="3">
        <f t="shared" si="50"/>
        <v>11</v>
      </c>
      <c r="H400" s="2">
        <f t="shared" ca="1" si="51"/>
        <v>46202</v>
      </c>
      <c r="J400">
        <f t="shared" ca="1" si="52"/>
        <v>3</v>
      </c>
      <c r="K400" t="str" cm="1">
        <f t="array" aca="1" ref="K400" ca="1">_xlfn.IFS(J400&lt;1, "New", J400&lt;3, _xleta.MID, J400&gt;=3, "Senior")</f>
        <v>Senior</v>
      </c>
      <c r="L400" t="s">
        <v>2928</v>
      </c>
      <c r="M400" t="s">
        <v>3056</v>
      </c>
      <c r="N400" t="s">
        <v>3057</v>
      </c>
      <c r="O400" t="s">
        <v>237</v>
      </c>
      <c r="P400" t="s">
        <v>44</v>
      </c>
      <c r="Q400" t="s">
        <v>86</v>
      </c>
      <c r="R400" t="s">
        <v>68</v>
      </c>
      <c r="S400" t="str">
        <f t="shared" si="53"/>
        <v>A</v>
      </c>
      <c r="T400" t="s">
        <v>69</v>
      </c>
      <c r="U400" t="s">
        <v>48</v>
      </c>
      <c r="W400" t="s">
        <v>239</v>
      </c>
      <c r="X400" t="s">
        <v>126</v>
      </c>
      <c r="Y400" t="str">
        <f t="shared" si="54"/>
        <v>Field Operations</v>
      </c>
      <c r="Z400" t="s">
        <v>3058</v>
      </c>
      <c r="AA400" t="s">
        <v>51</v>
      </c>
      <c r="AB400" t="s">
        <v>418</v>
      </c>
      <c r="AC400" t="s">
        <v>73</v>
      </c>
      <c r="AD400">
        <v>97413</v>
      </c>
      <c r="AE400" t="s">
        <v>129</v>
      </c>
      <c r="AF400" t="s">
        <v>116</v>
      </c>
      <c r="AG400" t="s">
        <v>56</v>
      </c>
      <c r="AH400">
        <v>3</v>
      </c>
      <c r="AI400">
        <v>3825</v>
      </c>
      <c r="AJ400" t="str">
        <f t="shared" si="55"/>
        <v>82</v>
      </c>
      <c r="AK400" t="s">
        <v>2948</v>
      </c>
      <c r="AL400">
        <v>4</v>
      </c>
      <c r="AM400">
        <v>4</v>
      </c>
      <c r="AN400">
        <v>2</v>
      </c>
      <c r="AO400" s="1">
        <v>44828</v>
      </c>
      <c r="AP400" t="s">
        <v>58</v>
      </c>
      <c r="AQ400" t="s">
        <v>59</v>
      </c>
      <c r="AR400" t="s">
        <v>104</v>
      </c>
      <c r="AS400" t="s">
        <v>3059</v>
      </c>
      <c r="AT400" t="s">
        <v>3060</v>
      </c>
      <c r="AU400">
        <v>1</v>
      </c>
      <c r="AV400">
        <v>728.77</v>
      </c>
    </row>
    <row r="401" spans="1:48" x14ac:dyDescent="0.35">
      <c r="A401" t="s">
        <v>3061</v>
      </c>
      <c r="B401" t="str">
        <f t="shared" si="48"/>
        <v>S</v>
      </c>
      <c r="C401" t="s">
        <v>3062</v>
      </c>
      <c r="D401" t="str">
        <f t="shared" si="49"/>
        <v>Sabrina Durham</v>
      </c>
      <c r="E401" s="1">
        <v>45042</v>
      </c>
      <c r="F401" s="3">
        <f>YEAR(Table1[[#This Row],[StartDate]])</f>
        <v>2023</v>
      </c>
      <c r="G401" s="3">
        <f t="shared" si="50"/>
        <v>4</v>
      </c>
      <c r="H401" s="2">
        <f t="shared" ca="1" si="51"/>
        <v>46202</v>
      </c>
      <c r="I401" s="1">
        <v>45080</v>
      </c>
      <c r="J401" s="4">
        <f t="shared" ca="1" si="52"/>
        <v>3</v>
      </c>
      <c r="K401" s="4" t="str" cm="1">
        <f t="array" aca="1" ref="K401" ca="1">_xlfn.IFS(J401&lt;1, "New", J401&lt;3, _xleta.MID, J401&gt;=3, "Senior")</f>
        <v>Senior</v>
      </c>
      <c r="L401" t="s">
        <v>2928</v>
      </c>
      <c r="M401" t="s">
        <v>3063</v>
      </c>
      <c r="N401" t="s">
        <v>3064</v>
      </c>
      <c r="O401" t="s">
        <v>85</v>
      </c>
      <c r="P401" t="s">
        <v>44</v>
      </c>
      <c r="Q401" t="s">
        <v>69</v>
      </c>
      <c r="R401" t="s">
        <v>87</v>
      </c>
      <c r="S401" t="str">
        <f t="shared" si="53"/>
        <v>B</v>
      </c>
      <c r="T401" t="s">
        <v>86</v>
      </c>
      <c r="U401" t="s">
        <v>174</v>
      </c>
      <c r="V401" t="s">
        <v>3065</v>
      </c>
      <c r="W401" t="s">
        <v>239</v>
      </c>
      <c r="X401" t="s">
        <v>126</v>
      </c>
      <c r="Y401" t="str">
        <f t="shared" si="54"/>
        <v>Field Operations</v>
      </c>
      <c r="Z401" s="2">
        <v>37199</v>
      </c>
      <c r="AA401" t="s">
        <v>51</v>
      </c>
      <c r="AB401" t="s">
        <v>115</v>
      </c>
      <c r="AC401" t="s">
        <v>73</v>
      </c>
      <c r="AD401">
        <v>21759</v>
      </c>
      <c r="AE401" t="s">
        <v>176</v>
      </c>
      <c r="AF401" t="s">
        <v>143</v>
      </c>
      <c r="AG401" t="s">
        <v>56</v>
      </c>
      <c r="AH401">
        <v>3</v>
      </c>
      <c r="AI401">
        <v>3826</v>
      </c>
      <c r="AJ401" t="str">
        <f t="shared" si="55"/>
        <v>82</v>
      </c>
      <c r="AK401" t="s">
        <v>3066</v>
      </c>
      <c r="AL401">
        <v>2</v>
      </c>
      <c r="AM401">
        <v>1</v>
      </c>
      <c r="AN401">
        <v>3</v>
      </c>
      <c r="AO401" s="1">
        <v>44886</v>
      </c>
      <c r="AP401" t="s">
        <v>221</v>
      </c>
      <c r="AQ401" t="s">
        <v>59</v>
      </c>
      <c r="AR401" t="s">
        <v>104</v>
      </c>
      <c r="AS401" t="s">
        <v>3067</v>
      </c>
      <c r="AT401" t="s">
        <v>3068</v>
      </c>
      <c r="AU401">
        <v>4</v>
      </c>
      <c r="AV401">
        <v>286.12</v>
      </c>
    </row>
    <row r="402" spans="1:48" x14ac:dyDescent="0.35">
      <c r="A402" t="s">
        <v>1511</v>
      </c>
      <c r="B402" t="str">
        <f t="shared" si="48"/>
        <v>F</v>
      </c>
      <c r="C402" t="s">
        <v>1759</v>
      </c>
      <c r="D402" t="str">
        <f t="shared" si="49"/>
        <v>Frankie Carrillo</v>
      </c>
      <c r="E402" s="1">
        <v>43614</v>
      </c>
      <c r="F402" s="3">
        <f>YEAR(Table1[[#This Row],[StartDate]])</f>
        <v>2019</v>
      </c>
      <c r="G402" s="3">
        <f t="shared" si="50"/>
        <v>5</v>
      </c>
      <c r="H402" s="2">
        <f t="shared" ca="1" si="51"/>
        <v>46202</v>
      </c>
      <c r="J402">
        <f t="shared" ca="1" si="52"/>
        <v>7</v>
      </c>
      <c r="K402" t="str" cm="1">
        <f t="array" aca="1" ref="K402" ca="1">_xlfn.IFS(J402&lt;1, "New", J402&lt;3, _xleta.MID, J402&gt;=3, "Senior")</f>
        <v>Senior</v>
      </c>
      <c r="L402" t="s">
        <v>2928</v>
      </c>
      <c r="M402" t="s">
        <v>3069</v>
      </c>
      <c r="N402" t="s">
        <v>3070</v>
      </c>
      <c r="O402" t="s">
        <v>163</v>
      </c>
      <c r="P402" t="s">
        <v>44</v>
      </c>
      <c r="Q402" t="s">
        <v>69</v>
      </c>
      <c r="R402" t="s">
        <v>87</v>
      </c>
      <c r="S402" t="str">
        <f t="shared" si="53"/>
        <v>B</v>
      </c>
      <c r="T402" t="s">
        <v>69</v>
      </c>
      <c r="U402" t="s">
        <v>48</v>
      </c>
      <c r="W402" t="s">
        <v>239</v>
      </c>
      <c r="X402" t="s">
        <v>140</v>
      </c>
      <c r="Y402" t="str">
        <f t="shared" si="54"/>
        <v>General - Eng</v>
      </c>
      <c r="Z402" t="s">
        <v>3071</v>
      </c>
      <c r="AA402" t="s">
        <v>51</v>
      </c>
      <c r="AB402" t="s">
        <v>155</v>
      </c>
      <c r="AC402" t="s">
        <v>73</v>
      </c>
      <c r="AD402">
        <v>79707</v>
      </c>
      <c r="AE402" t="s">
        <v>176</v>
      </c>
      <c r="AF402" t="s">
        <v>55</v>
      </c>
      <c r="AG402" t="s">
        <v>56</v>
      </c>
      <c r="AH402">
        <v>3</v>
      </c>
      <c r="AI402">
        <v>3827</v>
      </c>
      <c r="AJ402" t="str">
        <f t="shared" si="55"/>
        <v>82</v>
      </c>
      <c r="AK402" t="s">
        <v>3072</v>
      </c>
      <c r="AL402">
        <v>3</v>
      </c>
      <c r="AM402">
        <v>3</v>
      </c>
      <c r="AN402">
        <v>4</v>
      </c>
      <c r="AO402" s="1">
        <v>44958</v>
      </c>
      <c r="AP402" t="s">
        <v>221</v>
      </c>
      <c r="AQ402" t="s">
        <v>59</v>
      </c>
      <c r="AR402" t="s">
        <v>60</v>
      </c>
      <c r="AS402" t="s">
        <v>3073</v>
      </c>
      <c r="AT402" t="s">
        <v>3074</v>
      </c>
      <c r="AU402">
        <v>5</v>
      </c>
      <c r="AV402">
        <v>997.15</v>
      </c>
    </row>
    <row r="403" spans="1:48" x14ac:dyDescent="0.35">
      <c r="A403" t="s">
        <v>3075</v>
      </c>
      <c r="B403" t="str">
        <f t="shared" si="48"/>
        <v>Q</v>
      </c>
      <c r="C403" t="s">
        <v>3076</v>
      </c>
      <c r="D403" t="str">
        <f t="shared" si="49"/>
        <v>Quintin Solomon</v>
      </c>
      <c r="E403" s="1">
        <v>43720</v>
      </c>
      <c r="F403" s="3">
        <f>YEAR(Table1[[#This Row],[StartDate]])</f>
        <v>2019</v>
      </c>
      <c r="G403" s="3">
        <f t="shared" si="50"/>
        <v>9</v>
      </c>
      <c r="H403" s="2">
        <f t="shared" ca="1" si="51"/>
        <v>46202</v>
      </c>
      <c r="J403">
        <f t="shared" ca="1" si="52"/>
        <v>6</v>
      </c>
      <c r="K403" t="str" cm="1">
        <f t="array" aca="1" ref="K403" ca="1">_xlfn.IFS(J403&lt;1, "New", J403&lt;3, _xleta.MID, J403&gt;=3, "Senior")</f>
        <v>Senior</v>
      </c>
      <c r="L403" t="s">
        <v>2945</v>
      </c>
      <c r="M403" t="s">
        <v>3077</v>
      </c>
      <c r="N403" t="s">
        <v>3078</v>
      </c>
      <c r="O403" t="s">
        <v>85</v>
      </c>
      <c r="P403" t="s">
        <v>44</v>
      </c>
      <c r="Q403" t="s">
        <v>69</v>
      </c>
      <c r="R403" t="s">
        <v>68</v>
      </c>
      <c r="S403" t="str">
        <f t="shared" si="53"/>
        <v>A</v>
      </c>
      <c r="T403" t="s">
        <v>86</v>
      </c>
      <c r="U403" t="s">
        <v>48</v>
      </c>
      <c r="W403" t="s">
        <v>239</v>
      </c>
      <c r="X403" t="s">
        <v>70</v>
      </c>
      <c r="Y403" t="str">
        <f t="shared" si="54"/>
        <v>Aerial</v>
      </c>
      <c r="Z403" t="s">
        <v>3079</v>
      </c>
      <c r="AA403" t="s">
        <v>51</v>
      </c>
      <c r="AB403" t="s">
        <v>230</v>
      </c>
      <c r="AC403" t="s">
        <v>73</v>
      </c>
      <c r="AD403">
        <v>84152</v>
      </c>
      <c r="AE403" t="s">
        <v>129</v>
      </c>
      <c r="AF403" t="s">
        <v>143</v>
      </c>
      <c r="AG403" t="s">
        <v>56</v>
      </c>
      <c r="AH403">
        <v>3</v>
      </c>
      <c r="AI403">
        <v>3828</v>
      </c>
      <c r="AJ403" t="str">
        <f t="shared" si="55"/>
        <v>82</v>
      </c>
      <c r="AK403" t="s">
        <v>3080</v>
      </c>
      <c r="AL403">
        <v>2</v>
      </c>
      <c r="AM403">
        <v>5</v>
      </c>
      <c r="AN403">
        <v>1</v>
      </c>
      <c r="AO403" s="1">
        <v>45090</v>
      </c>
      <c r="AP403" t="s">
        <v>58</v>
      </c>
      <c r="AQ403" t="s">
        <v>76</v>
      </c>
      <c r="AR403" t="s">
        <v>60</v>
      </c>
      <c r="AS403" t="s">
        <v>3081</v>
      </c>
      <c r="AT403" t="s">
        <v>3082</v>
      </c>
      <c r="AU403">
        <v>2</v>
      </c>
      <c r="AV403">
        <v>984.63</v>
      </c>
    </row>
    <row r="404" spans="1:48" x14ac:dyDescent="0.35">
      <c r="A404" t="s">
        <v>1355</v>
      </c>
      <c r="B404" t="str">
        <f t="shared" si="48"/>
        <v>J</v>
      </c>
      <c r="C404" t="s">
        <v>3083</v>
      </c>
      <c r="D404" t="str">
        <f t="shared" si="49"/>
        <v>Jaqueline Pittman</v>
      </c>
      <c r="E404" s="1">
        <v>43492</v>
      </c>
      <c r="F404" s="3">
        <f>YEAR(Table1[[#This Row],[StartDate]])</f>
        <v>2019</v>
      </c>
      <c r="G404" s="3">
        <f t="shared" si="50"/>
        <v>1</v>
      </c>
      <c r="H404" s="2">
        <f t="shared" ca="1" si="51"/>
        <v>46202</v>
      </c>
      <c r="I404" s="1">
        <v>44253</v>
      </c>
      <c r="J404" s="4">
        <f t="shared" ca="1" si="52"/>
        <v>7</v>
      </c>
      <c r="K404" s="4" t="str" cm="1">
        <f t="array" aca="1" ref="K404" ca="1">_xlfn.IFS(J404&lt;1, "New", J404&lt;3, _xleta.MID, J404&gt;=3, "Senior")</f>
        <v>Senior</v>
      </c>
      <c r="L404" t="s">
        <v>2945</v>
      </c>
      <c r="M404" t="s">
        <v>3084</v>
      </c>
      <c r="N404" t="s">
        <v>3085</v>
      </c>
      <c r="O404" t="s">
        <v>125</v>
      </c>
      <c r="P404" t="s">
        <v>44</v>
      </c>
      <c r="Q404" t="s">
        <v>69</v>
      </c>
      <c r="R404" t="s">
        <v>46</v>
      </c>
      <c r="S404" t="str">
        <f t="shared" si="53"/>
        <v>C</v>
      </c>
      <c r="T404" t="s">
        <v>86</v>
      </c>
      <c r="U404" t="s">
        <v>174</v>
      </c>
      <c r="V404" t="s">
        <v>3086</v>
      </c>
      <c r="W404" t="s">
        <v>239</v>
      </c>
      <c r="X404" t="s">
        <v>250</v>
      </c>
      <c r="Y404" t="str">
        <f t="shared" si="54"/>
        <v>Project Management - Con</v>
      </c>
      <c r="Z404" s="2">
        <v>20792</v>
      </c>
      <c r="AA404" t="s">
        <v>51</v>
      </c>
      <c r="AB404" t="s">
        <v>355</v>
      </c>
      <c r="AC404" t="s">
        <v>73</v>
      </c>
      <c r="AD404">
        <v>55408</v>
      </c>
      <c r="AE404" t="s">
        <v>100</v>
      </c>
      <c r="AF404" t="s">
        <v>116</v>
      </c>
      <c r="AG404" t="s">
        <v>144</v>
      </c>
      <c r="AH404">
        <v>3</v>
      </c>
      <c r="AI404">
        <v>3829</v>
      </c>
      <c r="AJ404" t="str">
        <f t="shared" si="55"/>
        <v>82</v>
      </c>
      <c r="AK404" t="s">
        <v>210</v>
      </c>
      <c r="AL404">
        <v>3</v>
      </c>
      <c r="AM404">
        <v>2</v>
      </c>
      <c r="AN404">
        <v>1</v>
      </c>
      <c r="AO404" s="1">
        <v>44858</v>
      </c>
      <c r="AP404" t="s">
        <v>103</v>
      </c>
      <c r="AQ404" t="s">
        <v>76</v>
      </c>
      <c r="AR404" t="s">
        <v>77</v>
      </c>
      <c r="AS404" t="s">
        <v>1600</v>
      </c>
      <c r="AT404" t="s">
        <v>3087</v>
      </c>
      <c r="AU404">
        <v>5</v>
      </c>
      <c r="AV404">
        <v>233.67</v>
      </c>
    </row>
    <row r="405" spans="1:48" x14ac:dyDescent="0.35">
      <c r="A405" t="s">
        <v>3088</v>
      </c>
      <c r="B405" t="str">
        <f t="shared" si="48"/>
        <v>M</v>
      </c>
      <c r="C405" t="s">
        <v>1068</v>
      </c>
      <c r="D405" t="str">
        <f t="shared" si="49"/>
        <v>Mariana Glass</v>
      </c>
      <c r="E405" s="1">
        <v>43697</v>
      </c>
      <c r="F405" s="3">
        <f>YEAR(Table1[[#This Row],[StartDate]])</f>
        <v>2019</v>
      </c>
      <c r="G405" s="3">
        <f t="shared" si="50"/>
        <v>8</v>
      </c>
      <c r="H405" s="2">
        <f t="shared" ca="1" si="51"/>
        <v>46202</v>
      </c>
      <c r="J405">
        <f t="shared" ca="1" si="52"/>
        <v>6</v>
      </c>
      <c r="K405" t="str" cm="1">
        <f t="array" aca="1" ref="K405" ca="1">_xlfn.IFS(J405&lt;1, "New", J405&lt;3, _xleta.MID, J405&gt;=3, "Senior")</f>
        <v>Senior</v>
      </c>
      <c r="L405" t="s">
        <v>3089</v>
      </c>
      <c r="M405" t="s">
        <v>3090</v>
      </c>
      <c r="N405" t="s">
        <v>3091</v>
      </c>
      <c r="O405" t="s">
        <v>43</v>
      </c>
      <c r="P405" t="s">
        <v>44</v>
      </c>
      <c r="Q405" t="s">
        <v>69</v>
      </c>
      <c r="R405" t="s">
        <v>46</v>
      </c>
      <c r="S405" t="str">
        <f t="shared" si="53"/>
        <v>C</v>
      </c>
      <c r="T405" t="s">
        <v>47</v>
      </c>
      <c r="U405" t="s">
        <v>48</v>
      </c>
      <c r="W405" t="s">
        <v>239</v>
      </c>
      <c r="X405" t="s">
        <v>126</v>
      </c>
      <c r="Y405" t="str">
        <f t="shared" si="54"/>
        <v>Field Operations</v>
      </c>
      <c r="Z405" t="s">
        <v>3092</v>
      </c>
      <c r="AA405" t="s">
        <v>127</v>
      </c>
      <c r="AB405" t="s">
        <v>418</v>
      </c>
      <c r="AC405" t="s">
        <v>73</v>
      </c>
      <c r="AD405">
        <v>89892</v>
      </c>
      <c r="AE405" t="s">
        <v>54</v>
      </c>
      <c r="AF405" t="s">
        <v>55</v>
      </c>
      <c r="AG405" t="s">
        <v>1186</v>
      </c>
      <c r="AH405">
        <v>3</v>
      </c>
      <c r="AI405">
        <v>3830</v>
      </c>
      <c r="AJ405" t="str">
        <f t="shared" si="55"/>
        <v>83</v>
      </c>
      <c r="AK405" t="s">
        <v>1798</v>
      </c>
      <c r="AL405">
        <v>1</v>
      </c>
      <c r="AM405">
        <v>1</v>
      </c>
      <c r="AN405">
        <v>3</v>
      </c>
      <c r="AO405" s="1">
        <v>45000</v>
      </c>
      <c r="AP405" t="s">
        <v>118</v>
      </c>
      <c r="AQ405" t="s">
        <v>59</v>
      </c>
      <c r="AR405" t="s">
        <v>104</v>
      </c>
      <c r="AS405" t="s">
        <v>3093</v>
      </c>
      <c r="AT405" t="s">
        <v>3094</v>
      </c>
      <c r="AU405">
        <v>3</v>
      </c>
      <c r="AV405">
        <v>142.41999999999999</v>
      </c>
    </row>
    <row r="406" spans="1:48" x14ac:dyDescent="0.35">
      <c r="A406" t="s">
        <v>3095</v>
      </c>
      <c r="B406" t="str">
        <f t="shared" si="48"/>
        <v>P</v>
      </c>
      <c r="C406" t="s">
        <v>2625</v>
      </c>
      <c r="D406" t="str">
        <f t="shared" si="49"/>
        <v>Payton Cross</v>
      </c>
      <c r="E406" s="1">
        <v>43357</v>
      </c>
      <c r="F406" s="3">
        <f>YEAR(Table1[[#This Row],[StartDate]])</f>
        <v>2018</v>
      </c>
      <c r="G406" s="3">
        <f t="shared" si="50"/>
        <v>9</v>
      </c>
      <c r="H406" s="2">
        <f t="shared" ca="1" si="51"/>
        <v>46202</v>
      </c>
      <c r="J406">
        <f t="shared" ca="1" si="52"/>
        <v>7</v>
      </c>
      <c r="K406" t="str" cm="1">
        <f t="array" aca="1" ref="K406" ca="1">_xlfn.IFS(J406&lt;1, "New", J406&lt;3, _xleta.MID, J406&gt;=3, "Senior")</f>
        <v>Senior</v>
      </c>
      <c r="L406" t="s">
        <v>3096</v>
      </c>
      <c r="M406" t="s">
        <v>3097</v>
      </c>
      <c r="N406" t="s">
        <v>3098</v>
      </c>
      <c r="O406" t="s">
        <v>184</v>
      </c>
      <c r="P406" t="s">
        <v>44</v>
      </c>
      <c r="Q406" t="s">
        <v>69</v>
      </c>
      <c r="R406" t="s">
        <v>46</v>
      </c>
      <c r="S406" t="str">
        <f t="shared" si="53"/>
        <v>C</v>
      </c>
      <c r="T406" t="s">
        <v>69</v>
      </c>
      <c r="U406" t="s">
        <v>48</v>
      </c>
      <c r="W406" t="s">
        <v>239</v>
      </c>
      <c r="X406" t="s">
        <v>126</v>
      </c>
      <c r="Y406" t="str">
        <f t="shared" si="54"/>
        <v>Field Operations</v>
      </c>
      <c r="Z406" s="2">
        <v>18447</v>
      </c>
      <c r="AA406" t="s">
        <v>127</v>
      </c>
      <c r="AB406" t="s">
        <v>115</v>
      </c>
      <c r="AC406" t="s">
        <v>53</v>
      </c>
      <c r="AD406">
        <v>16260</v>
      </c>
      <c r="AE406" t="s">
        <v>74</v>
      </c>
      <c r="AF406" t="s">
        <v>143</v>
      </c>
      <c r="AG406" t="s">
        <v>344</v>
      </c>
      <c r="AH406">
        <v>3</v>
      </c>
      <c r="AI406">
        <v>3831</v>
      </c>
      <c r="AJ406" t="str">
        <f t="shared" si="55"/>
        <v>83</v>
      </c>
      <c r="AK406" t="s">
        <v>437</v>
      </c>
      <c r="AL406">
        <v>3</v>
      </c>
      <c r="AM406">
        <v>2</v>
      </c>
      <c r="AN406">
        <v>5</v>
      </c>
      <c r="AO406" s="1">
        <v>45007</v>
      </c>
      <c r="AP406" t="s">
        <v>103</v>
      </c>
      <c r="AQ406" t="s">
        <v>59</v>
      </c>
      <c r="AR406" t="s">
        <v>60</v>
      </c>
      <c r="AS406" t="s">
        <v>3099</v>
      </c>
      <c r="AT406" t="s">
        <v>3100</v>
      </c>
      <c r="AU406">
        <v>2</v>
      </c>
      <c r="AV406">
        <v>784.73</v>
      </c>
    </row>
    <row r="407" spans="1:48" x14ac:dyDescent="0.35">
      <c r="A407" t="s">
        <v>3101</v>
      </c>
      <c r="B407" t="str">
        <f t="shared" si="48"/>
        <v>S</v>
      </c>
      <c r="C407" t="s">
        <v>3102</v>
      </c>
      <c r="D407" t="str">
        <f t="shared" si="49"/>
        <v>Sloane Rasmussen</v>
      </c>
      <c r="E407" s="1">
        <v>44410</v>
      </c>
      <c r="F407" s="3">
        <f>YEAR(Table1[[#This Row],[StartDate]])</f>
        <v>2021</v>
      </c>
      <c r="G407" s="3">
        <f t="shared" si="50"/>
        <v>8</v>
      </c>
      <c r="H407" s="2">
        <f t="shared" ca="1" si="51"/>
        <v>46202</v>
      </c>
      <c r="I407" s="1">
        <v>44833</v>
      </c>
      <c r="J407" s="4">
        <f t="shared" ca="1" si="52"/>
        <v>4</v>
      </c>
      <c r="K407" s="4" t="str" cm="1">
        <f t="array" aca="1" ref="K407" ca="1">_xlfn.IFS(J407&lt;1, "New", J407&lt;3, _xleta.MID, J407&gt;=3, "Senior")</f>
        <v>Senior</v>
      </c>
      <c r="L407" t="s">
        <v>3103</v>
      </c>
      <c r="M407" t="s">
        <v>3104</v>
      </c>
      <c r="N407" t="s">
        <v>3105</v>
      </c>
      <c r="O407" t="s">
        <v>67</v>
      </c>
      <c r="P407" t="s">
        <v>2978</v>
      </c>
      <c r="Q407" t="s">
        <v>86</v>
      </c>
      <c r="R407" t="s">
        <v>87</v>
      </c>
      <c r="S407" t="str">
        <f t="shared" si="53"/>
        <v>B</v>
      </c>
      <c r="T407" t="s">
        <v>69</v>
      </c>
      <c r="U407" t="s">
        <v>174</v>
      </c>
      <c r="V407" t="s">
        <v>3106</v>
      </c>
      <c r="W407" t="s">
        <v>239</v>
      </c>
      <c r="X407" t="s">
        <v>353</v>
      </c>
      <c r="Y407" t="str">
        <f t="shared" si="54"/>
        <v>Project Management - Eng</v>
      </c>
      <c r="Z407" s="2">
        <v>23567</v>
      </c>
      <c r="AA407" t="s">
        <v>51</v>
      </c>
      <c r="AB407" t="s">
        <v>2534</v>
      </c>
      <c r="AC407" t="s">
        <v>53</v>
      </c>
      <c r="AD407">
        <v>96097</v>
      </c>
      <c r="AE407" t="s">
        <v>74</v>
      </c>
      <c r="AF407" t="s">
        <v>55</v>
      </c>
      <c r="AG407" t="s">
        <v>1186</v>
      </c>
      <c r="AH407">
        <v>3</v>
      </c>
      <c r="AI407">
        <v>3832</v>
      </c>
      <c r="AJ407" t="str">
        <f t="shared" si="55"/>
        <v>83</v>
      </c>
      <c r="AK407" s="2">
        <v>44631</v>
      </c>
      <c r="AL407">
        <v>1</v>
      </c>
      <c r="AM407">
        <v>4</v>
      </c>
      <c r="AN407">
        <v>5</v>
      </c>
      <c r="AO407" s="1">
        <v>44936</v>
      </c>
      <c r="AP407" t="s">
        <v>58</v>
      </c>
      <c r="AQ407" t="s">
        <v>59</v>
      </c>
      <c r="AR407" t="s">
        <v>77</v>
      </c>
      <c r="AS407" t="s">
        <v>3107</v>
      </c>
      <c r="AT407" t="s">
        <v>3108</v>
      </c>
      <c r="AU407">
        <v>4</v>
      </c>
      <c r="AV407">
        <v>770.38</v>
      </c>
    </row>
    <row r="408" spans="1:48" x14ac:dyDescent="0.35">
      <c r="A408" t="s">
        <v>3109</v>
      </c>
      <c r="B408" t="str">
        <f t="shared" si="48"/>
        <v>E</v>
      </c>
      <c r="C408" t="s">
        <v>3110</v>
      </c>
      <c r="D408" t="str">
        <f t="shared" si="49"/>
        <v>Elise Vazquez</v>
      </c>
      <c r="E408" s="1">
        <v>44587</v>
      </c>
      <c r="F408" s="3">
        <f>YEAR(Table1[[#This Row],[StartDate]])</f>
        <v>2022</v>
      </c>
      <c r="G408" s="3">
        <f t="shared" si="50"/>
        <v>1</v>
      </c>
      <c r="H408" s="2">
        <f t="shared" ca="1" si="51"/>
        <v>46202</v>
      </c>
      <c r="I408" s="1">
        <v>44867</v>
      </c>
      <c r="J408" s="4">
        <f t="shared" ca="1" si="52"/>
        <v>4</v>
      </c>
      <c r="K408" s="4" t="str" cm="1">
        <f t="array" aca="1" ref="K408" ca="1">_xlfn.IFS(J408&lt;1, "New", J408&lt;3, _xleta.MID, J408&gt;=3, "Senior")</f>
        <v>Senior</v>
      </c>
      <c r="L408" t="s">
        <v>2937</v>
      </c>
      <c r="M408" t="s">
        <v>3111</v>
      </c>
      <c r="N408" t="s">
        <v>3112</v>
      </c>
      <c r="O408" t="s">
        <v>237</v>
      </c>
      <c r="P408" t="s">
        <v>44</v>
      </c>
      <c r="Q408" t="s">
        <v>86</v>
      </c>
      <c r="R408" t="s">
        <v>68</v>
      </c>
      <c r="S408" t="str">
        <f t="shared" si="53"/>
        <v>A</v>
      </c>
      <c r="T408" t="s">
        <v>69</v>
      </c>
      <c r="U408" t="s">
        <v>195</v>
      </c>
      <c r="V408" t="s">
        <v>3113</v>
      </c>
      <c r="W408" t="s">
        <v>3037</v>
      </c>
      <c r="X408" t="s">
        <v>126</v>
      </c>
      <c r="Y408" t="str">
        <f t="shared" si="54"/>
        <v>Field Operations</v>
      </c>
      <c r="Z408" s="2">
        <v>19698</v>
      </c>
      <c r="AA408" t="s">
        <v>51</v>
      </c>
      <c r="AB408" t="s">
        <v>927</v>
      </c>
      <c r="AC408" t="s">
        <v>73</v>
      </c>
      <c r="AD408">
        <v>21738</v>
      </c>
      <c r="AE408" t="s">
        <v>176</v>
      </c>
      <c r="AF408" t="s">
        <v>101</v>
      </c>
      <c r="AG408" t="s">
        <v>1186</v>
      </c>
      <c r="AH408">
        <v>3</v>
      </c>
      <c r="AI408">
        <v>3833</v>
      </c>
      <c r="AJ408" t="str">
        <f t="shared" si="55"/>
        <v>83</v>
      </c>
      <c r="AK408" s="2">
        <v>45018</v>
      </c>
      <c r="AL408">
        <v>3</v>
      </c>
      <c r="AM408">
        <v>5</v>
      </c>
      <c r="AN408">
        <v>2</v>
      </c>
      <c r="AO408" s="1">
        <v>45100</v>
      </c>
      <c r="AP408" t="s">
        <v>58</v>
      </c>
      <c r="AQ408" t="s">
        <v>76</v>
      </c>
      <c r="AR408" t="s">
        <v>104</v>
      </c>
      <c r="AS408" t="s">
        <v>3114</v>
      </c>
      <c r="AT408" t="s">
        <v>3115</v>
      </c>
      <c r="AU408">
        <v>2</v>
      </c>
      <c r="AV408">
        <v>409.16</v>
      </c>
    </row>
    <row r="409" spans="1:48" x14ac:dyDescent="0.35">
      <c r="A409" t="s">
        <v>2468</v>
      </c>
      <c r="B409" t="str">
        <f t="shared" si="48"/>
        <v>M</v>
      </c>
      <c r="C409" t="s">
        <v>3116</v>
      </c>
      <c r="D409" t="str">
        <f t="shared" si="49"/>
        <v>Monique Pierce</v>
      </c>
      <c r="E409" s="1">
        <v>43595</v>
      </c>
      <c r="F409" s="3">
        <f>YEAR(Table1[[#This Row],[StartDate]])</f>
        <v>2019</v>
      </c>
      <c r="G409" s="3">
        <f t="shared" si="50"/>
        <v>5</v>
      </c>
      <c r="H409" s="2">
        <f t="shared" ca="1" si="51"/>
        <v>46202</v>
      </c>
      <c r="I409" s="1">
        <v>44413</v>
      </c>
      <c r="J409" s="4">
        <f t="shared" ca="1" si="52"/>
        <v>7</v>
      </c>
      <c r="K409" s="4" t="str" cm="1">
        <f t="array" aca="1" ref="K409" ca="1">_xlfn.IFS(J409&lt;1, "New", J409&lt;3, _xleta.MID, J409&gt;=3, "Senior")</f>
        <v>Senior</v>
      </c>
      <c r="L409" t="s">
        <v>2937</v>
      </c>
      <c r="M409" t="s">
        <v>3117</v>
      </c>
      <c r="N409" t="s">
        <v>3118</v>
      </c>
      <c r="O409" t="s">
        <v>137</v>
      </c>
      <c r="P409" t="s">
        <v>44</v>
      </c>
      <c r="Q409" t="s">
        <v>45</v>
      </c>
      <c r="R409" t="s">
        <v>46</v>
      </c>
      <c r="S409" t="str">
        <f t="shared" si="53"/>
        <v>C</v>
      </c>
      <c r="T409" t="s">
        <v>69</v>
      </c>
      <c r="U409" t="s">
        <v>138</v>
      </c>
      <c r="V409" t="s">
        <v>3119</v>
      </c>
      <c r="W409" t="s">
        <v>3037</v>
      </c>
      <c r="X409" t="s">
        <v>126</v>
      </c>
      <c r="Y409" t="str">
        <f t="shared" si="54"/>
        <v>Field Operations</v>
      </c>
      <c r="Z409" s="2">
        <v>22592</v>
      </c>
      <c r="AA409" t="s">
        <v>51</v>
      </c>
      <c r="AB409" t="s">
        <v>142</v>
      </c>
      <c r="AC409" t="s">
        <v>73</v>
      </c>
      <c r="AD409">
        <v>40039</v>
      </c>
      <c r="AE409" t="s">
        <v>74</v>
      </c>
      <c r="AF409" t="s">
        <v>116</v>
      </c>
      <c r="AG409" t="s">
        <v>56</v>
      </c>
      <c r="AH409">
        <v>3</v>
      </c>
      <c r="AI409">
        <v>3834</v>
      </c>
      <c r="AJ409" t="str">
        <f t="shared" si="55"/>
        <v>83</v>
      </c>
      <c r="AK409" t="s">
        <v>514</v>
      </c>
      <c r="AL409">
        <v>3</v>
      </c>
      <c r="AM409">
        <v>5</v>
      </c>
      <c r="AN409">
        <v>5</v>
      </c>
      <c r="AO409" s="1">
        <v>44930</v>
      </c>
      <c r="AP409" t="s">
        <v>118</v>
      </c>
      <c r="AQ409" t="s">
        <v>76</v>
      </c>
      <c r="AR409" t="s">
        <v>130</v>
      </c>
      <c r="AS409" t="s">
        <v>3120</v>
      </c>
      <c r="AT409" t="s">
        <v>625</v>
      </c>
      <c r="AU409">
        <v>1</v>
      </c>
      <c r="AV409">
        <v>700.53</v>
      </c>
    </row>
    <row r="410" spans="1:48" x14ac:dyDescent="0.35">
      <c r="A410" t="s">
        <v>358</v>
      </c>
      <c r="B410" t="str">
        <f t="shared" si="48"/>
        <v>A</v>
      </c>
      <c r="C410" t="s">
        <v>1631</v>
      </c>
      <c r="D410" t="str">
        <f t="shared" si="49"/>
        <v>Axel Higgins</v>
      </c>
      <c r="E410" s="1">
        <v>43467</v>
      </c>
      <c r="F410" s="3">
        <f>YEAR(Table1[[#This Row],[StartDate]])</f>
        <v>2019</v>
      </c>
      <c r="G410" s="3">
        <f t="shared" si="50"/>
        <v>1</v>
      </c>
      <c r="H410" s="2">
        <f t="shared" ca="1" si="51"/>
        <v>46202</v>
      </c>
      <c r="I410" s="1">
        <v>44901</v>
      </c>
      <c r="J410" s="4">
        <f t="shared" ca="1" si="52"/>
        <v>7</v>
      </c>
      <c r="K410" s="4" t="str" cm="1">
        <f t="array" aca="1" ref="K410" ca="1">_xlfn.IFS(J410&lt;1, "New", J410&lt;3, _xleta.MID, J410&gt;=3, "Senior")</f>
        <v>Senior</v>
      </c>
      <c r="L410" t="s">
        <v>2928</v>
      </c>
      <c r="M410" t="s">
        <v>3121</v>
      </c>
      <c r="N410" t="s">
        <v>3122</v>
      </c>
      <c r="O410" t="s">
        <v>163</v>
      </c>
      <c r="P410" t="s">
        <v>44</v>
      </c>
      <c r="Q410" t="s">
        <v>69</v>
      </c>
      <c r="R410" t="s">
        <v>87</v>
      </c>
      <c r="S410" t="str">
        <f t="shared" si="53"/>
        <v>B</v>
      </c>
      <c r="T410" t="s">
        <v>69</v>
      </c>
      <c r="U410" t="s">
        <v>174</v>
      </c>
      <c r="V410" t="s">
        <v>3123</v>
      </c>
      <c r="W410" t="s">
        <v>239</v>
      </c>
      <c r="X410" t="s">
        <v>796</v>
      </c>
      <c r="Y410" t="str">
        <f t="shared" si="54"/>
        <v>Yard (Material Handling)</v>
      </c>
      <c r="Z410" s="2">
        <v>34283</v>
      </c>
      <c r="AA410" t="s">
        <v>51</v>
      </c>
      <c r="AB410" t="s">
        <v>2017</v>
      </c>
      <c r="AC410" t="s">
        <v>73</v>
      </c>
      <c r="AD410">
        <v>45952</v>
      </c>
      <c r="AE410" t="s">
        <v>74</v>
      </c>
      <c r="AF410" t="s">
        <v>143</v>
      </c>
      <c r="AG410" t="s">
        <v>56</v>
      </c>
      <c r="AH410">
        <v>3</v>
      </c>
      <c r="AI410">
        <v>3835</v>
      </c>
      <c r="AJ410" t="str">
        <f t="shared" si="55"/>
        <v>83</v>
      </c>
      <c r="AK410" s="2">
        <v>44571</v>
      </c>
      <c r="AL410">
        <v>5</v>
      </c>
      <c r="AM410">
        <v>3</v>
      </c>
      <c r="AN410">
        <v>1</v>
      </c>
      <c r="AO410" s="1">
        <v>44870</v>
      </c>
      <c r="AP410" t="s">
        <v>75</v>
      </c>
      <c r="AQ410" t="s">
        <v>76</v>
      </c>
      <c r="AR410" t="s">
        <v>60</v>
      </c>
      <c r="AS410" t="s">
        <v>3124</v>
      </c>
      <c r="AT410" t="s">
        <v>3125</v>
      </c>
      <c r="AU410">
        <v>3</v>
      </c>
      <c r="AV410">
        <v>439.63</v>
      </c>
    </row>
    <row r="411" spans="1:48" x14ac:dyDescent="0.35">
      <c r="A411" t="s">
        <v>2221</v>
      </c>
      <c r="B411" t="str">
        <f t="shared" si="48"/>
        <v>M</v>
      </c>
      <c r="C411" t="s">
        <v>3126</v>
      </c>
      <c r="D411" t="str">
        <f t="shared" si="49"/>
        <v>Marcos Petty</v>
      </c>
      <c r="E411" s="1">
        <v>44421</v>
      </c>
      <c r="F411" s="3">
        <f>YEAR(Table1[[#This Row],[StartDate]])</f>
        <v>2021</v>
      </c>
      <c r="G411" s="3">
        <f t="shared" si="50"/>
        <v>8</v>
      </c>
      <c r="H411" s="2">
        <f t="shared" ca="1" si="51"/>
        <v>46202</v>
      </c>
      <c r="J411">
        <f t="shared" ca="1" si="52"/>
        <v>4</v>
      </c>
      <c r="K411" t="str" cm="1">
        <f t="array" aca="1" ref="K411" ca="1">_xlfn.IFS(J411&lt;1, "New", J411&lt;3, _xleta.MID, J411&gt;=3, "Senior")</f>
        <v>Senior</v>
      </c>
      <c r="L411" t="s">
        <v>2928</v>
      </c>
      <c r="M411" t="s">
        <v>3127</v>
      </c>
      <c r="N411" t="s">
        <v>3128</v>
      </c>
      <c r="O411" t="s">
        <v>85</v>
      </c>
      <c r="P411" t="s">
        <v>44</v>
      </c>
      <c r="Q411" t="s">
        <v>45</v>
      </c>
      <c r="R411" t="s">
        <v>68</v>
      </c>
      <c r="S411" t="str">
        <f t="shared" si="53"/>
        <v>A</v>
      </c>
      <c r="T411" t="s">
        <v>47</v>
      </c>
      <c r="U411" t="s">
        <v>48</v>
      </c>
      <c r="W411" t="s">
        <v>239</v>
      </c>
      <c r="X411" t="s">
        <v>112</v>
      </c>
      <c r="Y411" t="str">
        <f t="shared" si="54"/>
        <v>General - Con</v>
      </c>
      <c r="Z411" s="2">
        <v>17137</v>
      </c>
      <c r="AA411" t="s">
        <v>51</v>
      </c>
      <c r="AB411" t="s">
        <v>142</v>
      </c>
      <c r="AC411" t="s">
        <v>73</v>
      </c>
      <c r="AD411">
        <v>9738</v>
      </c>
      <c r="AE411" t="s">
        <v>129</v>
      </c>
      <c r="AF411" t="s">
        <v>101</v>
      </c>
      <c r="AG411" t="s">
        <v>56</v>
      </c>
      <c r="AH411">
        <v>3</v>
      </c>
      <c r="AI411">
        <v>3836</v>
      </c>
      <c r="AJ411" t="str">
        <f t="shared" si="55"/>
        <v>83</v>
      </c>
      <c r="AK411" s="2">
        <v>45019</v>
      </c>
      <c r="AL411">
        <v>2</v>
      </c>
      <c r="AM411">
        <v>3</v>
      </c>
      <c r="AN411">
        <v>5</v>
      </c>
      <c r="AO411" s="1">
        <v>45045</v>
      </c>
      <c r="AP411" t="s">
        <v>118</v>
      </c>
      <c r="AQ411" t="s">
        <v>76</v>
      </c>
      <c r="AR411" t="s">
        <v>77</v>
      </c>
      <c r="AS411" t="s">
        <v>3129</v>
      </c>
      <c r="AT411" t="s">
        <v>3130</v>
      </c>
      <c r="AU411">
        <v>3</v>
      </c>
      <c r="AV411">
        <v>830.78</v>
      </c>
    </row>
    <row r="412" spans="1:48" x14ac:dyDescent="0.35">
      <c r="A412" t="s">
        <v>3131</v>
      </c>
      <c r="B412" t="str">
        <f t="shared" si="48"/>
        <v>M</v>
      </c>
      <c r="C412" t="s">
        <v>3132</v>
      </c>
      <c r="D412" t="str">
        <f t="shared" si="49"/>
        <v>Mia Cowan</v>
      </c>
      <c r="E412" s="1">
        <v>44836</v>
      </c>
      <c r="F412" s="3">
        <f>YEAR(Table1[[#This Row],[StartDate]])</f>
        <v>2022</v>
      </c>
      <c r="G412" s="3">
        <f t="shared" si="50"/>
        <v>10</v>
      </c>
      <c r="H412" s="2">
        <f t="shared" ca="1" si="51"/>
        <v>46202</v>
      </c>
      <c r="I412" s="1">
        <v>44878</v>
      </c>
      <c r="J412" s="4">
        <f t="shared" ca="1" si="52"/>
        <v>3</v>
      </c>
      <c r="K412" s="4" t="str" cm="1">
        <f t="array" aca="1" ref="K412" ca="1">_xlfn.IFS(J412&lt;1, "New", J412&lt;3, _xleta.MID, J412&gt;=3, "Senior")</f>
        <v>Senior</v>
      </c>
      <c r="L412" t="s">
        <v>2928</v>
      </c>
      <c r="M412" t="s">
        <v>3133</v>
      </c>
      <c r="N412" t="s">
        <v>3134</v>
      </c>
      <c r="O412" t="s">
        <v>125</v>
      </c>
      <c r="P412" t="s">
        <v>44</v>
      </c>
      <c r="Q412" t="s">
        <v>69</v>
      </c>
      <c r="R412" t="s">
        <v>68</v>
      </c>
      <c r="S412" t="str">
        <f t="shared" si="53"/>
        <v>A</v>
      </c>
      <c r="T412" t="s">
        <v>69</v>
      </c>
      <c r="U412" t="s">
        <v>174</v>
      </c>
      <c r="V412" t="s">
        <v>3135</v>
      </c>
      <c r="W412" t="s">
        <v>239</v>
      </c>
      <c r="X412" t="s">
        <v>50</v>
      </c>
      <c r="Y412" t="str">
        <f t="shared" si="54"/>
        <v>Finance &amp; Accounting</v>
      </c>
      <c r="Z412" t="s">
        <v>3136</v>
      </c>
      <c r="AA412" t="s">
        <v>51</v>
      </c>
      <c r="AB412" t="s">
        <v>980</v>
      </c>
      <c r="AC412" t="s">
        <v>73</v>
      </c>
      <c r="AD412">
        <v>72879</v>
      </c>
      <c r="AE412" t="s">
        <v>100</v>
      </c>
      <c r="AF412" t="s">
        <v>101</v>
      </c>
      <c r="AG412" t="s">
        <v>1186</v>
      </c>
      <c r="AH412">
        <v>3</v>
      </c>
      <c r="AI412">
        <v>3837</v>
      </c>
      <c r="AJ412" t="str">
        <f t="shared" si="55"/>
        <v>83</v>
      </c>
      <c r="AK412" t="s">
        <v>187</v>
      </c>
      <c r="AL412">
        <v>5</v>
      </c>
      <c r="AM412">
        <v>3</v>
      </c>
      <c r="AN412">
        <v>1</v>
      </c>
      <c r="AO412" s="1">
        <v>44979</v>
      </c>
      <c r="AP412" t="s">
        <v>221</v>
      </c>
      <c r="AQ412" t="s">
        <v>59</v>
      </c>
      <c r="AR412" t="s">
        <v>60</v>
      </c>
      <c r="AS412" t="s">
        <v>3137</v>
      </c>
      <c r="AT412" t="s">
        <v>3138</v>
      </c>
      <c r="AU412">
        <v>3</v>
      </c>
      <c r="AV412">
        <v>320.33999999999997</v>
      </c>
    </row>
    <row r="413" spans="1:48" x14ac:dyDescent="0.35">
      <c r="A413" t="s">
        <v>3011</v>
      </c>
      <c r="B413" t="str">
        <f t="shared" si="48"/>
        <v>T</v>
      </c>
      <c r="C413" t="s">
        <v>3139</v>
      </c>
      <c r="D413" t="str">
        <f t="shared" si="49"/>
        <v>Tanya Leonard</v>
      </c>
      <c r="E413" s="1">
        <v>43451</v>
      </c>
      <c r="F413" s="3">
        <f>YEAR(Table1[[#This Row],[StartDate]])</f>
        <v>2018</v>
      </c>
      <c r="G413" s="3">
        <f t="shared" si="50"/>
        <v>12</v>
      </c>
      <c r="H413" s="2">
        <f t="shared" ca="1" si="51"/>
        <v>46202</v>
      </c>
      <c r="I413" s="1">
        <v>44307</v>
      </c>
      <c r="J413" s="4">
        <f t="shared" ca="1" si="52"/>
        <v>7</v>
      </c>
      <c r="K413" s="4" t="str" cm="1">
        <f t="array" aca="1" ref="K413" ca="1">_xlfn.IFS(J413&lt;1, "New", J413&lt;3, _xleta.MID, J413&gt;=3, "Senior")</f>
        <v>Senior</v>
      </c>
      <c r="L413" t="s">
        <v>2928</v>
      </c>
      <c r="M413" t="s">
        <v>3140</v>
      </c>
      <c r="N413" t="s">
        <v>3141</v>
      </c>
      <c r="O413" t="s">
        <v>43</v>
      </c>
      <c r="P413" t="s">
        <v>44</v>
      </c>
      <c r="Q413" t="s">
        <v>69</v>
      </c>
      <c r="R413" t="s">
        <v>68</v>
      </c>
      <c r="S413" t="str">
        <f t="shared" si="53"/>
        <v>A</v>
      </c>
      <c r="T413" t="s">
        <v>86</v>
      </c>
      <c r="U413" t="s">
        <v>248</v>
      </c>
      <c r="V413" t="s">
        <v>3142</v>
      </c>
      <c r="W413" t="s">
        <v>239</v>
      </c>
      <c r="X413" t="s">
        <v>126</v>
      </c>
      <c r="Y413" t="str">
        <f t="shared" si="54"/>
        <v>Field Operations</v>
      </c>
      <c r="Z413" t="s">
        <v>3143</v>
      </c>
      <c r="AA413" t="s">
        <v>51</v>
      </c>
      <c r="AB413" t="s">
        <v>90</v>
      </c>
      <c r="AC413" t="s">
        <v>53</v>
      </c>
      <c r="AD413">
        <v>28364</v>
      </c>
      <c r="AE413" t="s">
        <v>176</v>
      </c>
      <c r="AF413" t="s">
        <v>101</v>
      </c>
      <c r="AG413" t="s">
        <v>1186</v>
      </c>
      <c r="AH413">
        <v>3</v>
      </c>
      <c r="AI413">
        <v>3838</v>
      </c>
      <c r="AJ413" t="str">
        <f t="shared" si="55"/>
        <v>83</v>
      </c>
      <c r="AK413" s="2">
        <v>44693</v>
      </c>
      <c r="AL413">
        <v>1</v>
      </c>
      <c r="AM413">
        <v>1</v>
      </c>
      <c r="AN413">
        <v>2</v>
      </c>
      <c r="AO413" s="1">
        <v>45035</v>
      </c>
      <c r="AP413" t="s">
        <v>221</v>
      </c>
      <c r="AQ413" t="s">
        <v>59</v>
      </c>
      <c r="AR413" t="s">
        <v>60</v>
      </c>
      <c r="AS413" t="s">
        <v>3144</v>
      </c>
      <c r="AT413" t="s">
        <v>3145</v>
      </c>
      <c r="AU413">
        <v>2</v>
      </c>
      <c r="AV413">
        <v>510.23</v>
      </c>
    </row>
    <row r="414" spans="1:48" x14ac:dyDescent="0.35">
      <c r="A414" t="s">
        <v>3146</v>
      </c>
      <c r="B414" t="str">
        <f t="shared" si="48"/>
        <v>D</v>
      </c>
      <c r="C414" t="s">
        <v>3147</v>
      </c>
      <c r="D414" t="str">
        <f t="shared" si="49"/>
        <v>Dereon Page</v>
      </c>
      <c r="E414" s="1">
        <v>44480</v>
      </c>
      <c r="F414" s="3">
        <f>YEAR(Table1[[#This Row],[StartDate]])</f>
        <v>2021</v>
      </c>
      <c r="G414" s="3">
        <f t="shared" si="50"/>
        <v>10</v>
      </c>
      <c r="H414" s="2">
        <f t="shared" ca="1" si="51"/>
        <v>46202</v>
      </c>
      <c r="J414">
        <f t="shared" ca="1" si="52"/>
        <v>4</v>
      </c>
      <c r="K414" t="str" cm="1">
        <f t="array" aca="1" ref="K414" ca="1">_xlfn.IFS(J414&lt;1, "New", J414&lt;3, _xleta.MID, J414&gt;=3, "Senior")</f>
        <v>Senior</v>
      </c>
      <c r="L414" t="s">
        <v>2945</v>
      </c>
      <c r="M414" t="s">
        <v>3148</v>
      </c>
      <c r="N414" t="s">
        <v>3149</v>
      </c>
      <c r="O414" t="s">
        <v>85</v>
      </c>
      <c r="P414" t="s">
        <v>44</v>
      </c>
      <c r="Q414" t="s">
        <v>45</v>
      </c>
      <c r="R414" t="s">
        <v>87</v>
      </c>
      <c r="S414" t="str">
        <f t="shared" si="53"/>
        <v>B</v>
      </c>
      <c r="T414" t="s">
        <v>69</v>
      </c>
      <c r="U414" t="s">
        <v>48</v>
      </c>
      <c r="W414" t="s">
        <v>239</v>
      </c>
      <c r="X414" t="s">
        <v>112</v>
      </c>
      <c r="Y414" t="str">
        <f t="shared" si="54"/>
        <v>General - Con</v>
      </c>
      <c r="Z414" t="s">
        <v>3150</v>
      </c>
      <c r="AA414" t="s">
        <v>51</v>
      </c>
      <c r="AB414" t="s">
        <v>230</v>
      </c>
      <c r="AC414" t="s">
        <v>73</v>
      </c>
      <c r="AD414">
        <v>94433</v>
      </c>
      <c r="AE414" t="s">
        <v>74</v>
      </c>
      <c r="AF414" t="s">
        <v>143</v>
      </c>
      <c r="AG414" t="s">
        <v>1186</v>
      </c>
      <c r="AH414">
        <v>3</v>
      </c>
      <c r="AI414">
        <v>3839</v>
      </c>
      <c r="AJ414" t="str">
        <f t="shared" si="55"/>
        <v>83</v>
      </c>
      <c r="AK414" s="2">
        <v>45020</v>
      </c>
      <c r="AL414">
        <v>3</v>
      </c>
      <c r="AM414">
        <v>3</v>
      </c>
      <c r="AN414">
        <v>4</v>
      </c>
      <c r="AO414" s="1">
        <v>45089</v>
      </c>
      <c r="AP414" t="s">
        <v>221</v>
      </c>
      <c r="AQ414" t="s">
        <v>76</v>
      </c>
      <c r="AR414" t="s">
        <v>60</v>
      </c>
      <c r="AS414" t="s">
        <v>3151</v>
      </c>
      <c r="AT414" t="s">
        <v>3152</v>
      </c>
      <c r="AU414">
        <v>4</v>
      </c>
      <c r="AV414">
        <v>403</v>
      </c>
    </row>
    <row r="415" spans="1:48" x14ac:dyDescent="0.35">
      <c r="A415" t="s">
        <v>3153</v>
      </c>
      <c r="B415" t="str">
        <f t="shared" si="48"/>
        <v>M</v>
      </c>
      <c r="C415" t="s">
        <v>770</v>
      </c>
      <c r="D415" t="str">
        <f t="shared" si="49"/>
        <v>Meadow Boyer</v>
      </c>
      <c r="E415" s="1">
        <v>45017</v>
      </c>
      <c r="F415" s="3">
        <f>YEAR(Table1[[#This Row],[StartDate]])</f>
        <v>2023</v>
      </c>
      <c r="G415" s="3">
        <f t="shared" si="50"/>
        <v>4</v>
      </c>
      <c r="H415" s="2">
        <f t="shared" ca="1" si="51"/>
        <v>46202</v>
      </c>
      <c r="I415" s="1">
        <v>45064</v>
      </c>
      <c r="J415" s="4">
        <f t="shared" ca="1" si="52"/>
        <v>3</v>
      </c>
      <c r="K415" s="4" t="str" cm="1">
        <f t="array" aca="1" ref="K415" ca="1">_xlfn.IFS(J415&lt;1, "New", J415&lt;3, _xleta.MID, J415&gt;=3, "Senior")</f>
        <v>Senior</v>
      </c>
      <c r="L415" t="s">
        <v>2945</v>
      </c>
      <c r="M415" t="s">
        <v>3154</v>
      </c>
      <c r="N415" t="s">
        <v>3155</v>
      </c>
      <c r="O415" t="s">
        <v>125</v>
      </c>
      <c r="P415" t="s">
        <v>44</v>
      </c>
      <c r="Q415" t="s">
        <v>69</v>
      </c>
      <c r="R415" t="s">
        <v>87</v>
      </c>
      <c r="S415" t="str">
        <f t="shared" si="53"/>
        <v>B</v>
      </c>
      <c r="T415" t="s">
        <v>86</v>
      </c>
      <c r="U415" t="s">
        <v>248</v>
      </c>
      <c r="V415" t="s">
        <v>3156</v>
      </c>
      <c r="W415" t="s">
        <v>239</v>
      </c>
      <c r="X415" t="s">
        <v>126</v>
      </c>
      <c r="Y415" t="str">
        <f t="shared" si="54"/>
        <v>Field Operations</v>
      </c>
      <c r="Z415" t="s">
        <v>3157</v>
      </c>
      <c r="AA415" t="s">
        <v>51</v>
      </c>
      <c r="AB415" t="s">
        <v>327</v>
      </c>
      <c r="AC415" t="s">
        <v>73</v>
      </c>
      <c r="AD415">
        <v>97654</v>
      </c>
      <c r="AE415" t="s">
        <v>74</v>
      </c>
      <c r="AF415" t="s">
        <v>101</v>
      </c>
      <c r="AG415" t="s">
        <v>56</v>
      </c>
      <c r="AH415">
        <v>3</v>
      </c>
      <c r="AI415">
        <v>3840</v>
      </c>
      <c r="AJ415" t="str">
        <f t="shared" si="55"/>
        <v>84</v>
      </c>
      <c r="AK415" s="2">
        <v>44987</v>
      </c>
      <c r="AL415">
        <v>1</v>
      </c>
      <c r="AM415">
        <v>5</v>
      </c>
      <c r="AN415">
        <v>4</v>
      </c>
      <c r="AO415" s="1">
        <v>44871</v>
      </c>
      <c r="AP415" t="s">
        <v>118</v>
      </c>
      <c r="AQ415" t="s">
        <v>76</v>
      </c>
      <c r="AR415" t="s">
        <v>60</v>
      </c>
      <c r="AS415" t="s">
        <v>3158</v>
      </c>
      <c r="AT415" t="s">
        <v>3159</v>
      </c>
      <c r="AU415">
        <v>4</v>
      </c>
      <c r="AV415">
        <v>170.61</v>
      </c>
    </row>
    <row r="416" spans="1:48" x14ac:dyDescent="0.35">
      <c r="A416" t="s">
        <v>1051</v>
      </c>
      <c r="B416" t="str">
        <f t="shared" si="48"/>
        <v>P</v>
      </c>
      <c r="C416" t="s">
        <v>3160</v>
      </c>
      <c r="D416" t="str">
        <f t="shared" si="49"/>
        <v>Paris Simpson</v>
      </c>
      <c r="E416" s="1">
        <v>44275</v>
      </c>
      <c r="F416" s="3">
        <f>YEAR(Table1[[#This Row],[StartDate]])</f>
        <v>2021</v>
      </c>
      <c r="G416" s="3">
        <f t="shared" si="50"/>
        <v>3</v>
      </c>
      <c r="H416" s="2">
        <f t="shared" ca="1" si="51"/>
        <v>46202</v>
      </c>
      <c r="J416">
        <f t="shared" ca="1" si="52"/>
        <v>5</v>
      </c>
      <c r="K416" t="str" cm="1">
        <f t="array" aca="1" ref="K416" ca="1">_xlfn.IFS(J416&lt;1, "New", J416&lt;3, _xleta.MID, J416&gt;=3, "Senior")</f>
        <v>Senior</v>
      </c>
      <c r="L416" t="s">
        <v>3089</v>
      </c>
      <c r="M416" t="s">
        <v>3161</v>
      </c>
      <c r="N416" t="s">
        <v>3162</v>
      </c>
      <c r="O416" t="s">
        <v>43</v>
      </c>
      <c r="P416" t="s">
        <v>44</v>
      </c>
      <c r="Q416" t="s">
        <v>86</v>
      </c>
      <c r="R416" t="s">
        <v>46</v>
      </c>
      <c r="S416" t="str">
        <f t="shared" si="53"/>
        <v>C</v>
      </c>
      <c r="T416" t="s">
        <v>86</v>
      </c>
      <c r="U416" t="s">
        <v>48</v>
      </c>
      <c r="W416" t="s">
        <v>239</v>
      </c>
      <c r="X416" t="s">
        <v>459</v>
      </c>
      <c r="Y416" t="str">
        <f t="shared" si="54"/>
        <v>Wireline Construction</v>
      </c>
      <c r="Z416" t="s">
        <v>3163</v>
      </c>
      <c r="AA416" t="s">
        <v>127</v>
      </c>
      <c r="AB416" t="s">
        <v>115</v>
      </c>
      <c r="AC416" t="s">
        <v>73</v>
      </c>
      <c r="AD416">
        <v>78239</v>
      </c>
      <c r="AE416" t="s">
        <v>176</v>
      </c>
      <c r="AF416" t="s">
        <v>101</v>
      </c>
      <c r="AG416" t="s">
        <v>56</v>
      </c>
      <c r="AH416">
        <v>3</v>
      </c>
      <c r="AI416">
        <v>3841</v>
      </c>
      <c r="AJ416" t="str">
        <f t="shared" si="55"/>
        <v>84</v>
      </c>
      <c r="AK416" t="s">
        <v>2956</v>
      </c>
      <c r="AL416">
        <v>5</v>
      </c>
      <c r="AM416">
        <v>4</v>
      </c>
      <c r="AN416">
        <v>4</v>
      </c>
      <c r="AO416" s="1">
        <v>44950</v>
      </c>
      <c r="AP416" t="s">
        <v>75</v>
      </c>
      <c r="AQ416" t="s">
        <v>76</v>
      </c>
      <c r="AR416" t="s">
        <v>130</v>
      </c>
      <c r="AS416" t="s">
        <v>3164</v>
      </c>
      <c r="AT416" t="s">
        <v>3165</v>
      </c>
      <c r="AU416">
        <v>4</v>
      </c>
      <c r="AV416">
        <v>872.91</v>
      </c>
    </row>
    <row r="417" spans="1:48" x14ac:dyDescent="0.35">
      <c r="A417" t="s">
        <v>3166</v>
      </c>
      <c r="B417" t="str">
        <f t="shared" si="48"/>
        <v>K</v>
      </c>
      <c r="C417" t="s">
        <v>3062</v>
      </c>
      <c r="D417" t="str">
        <f t="shared" si="49"/>
        <v>Kyla Durham</v>
      </c>
      <c r="E417" s="1">
        <v>44063</v>
      </c>
      <c r="F417" s="3">
        <f>YEAR(Table1[[#This Row],[StartDate]])</f>
        <v>2020</v>
      </c>
      <c r="G417" s="3">
        <f t="shared" si="50"/>
        <v>8</v>
      </c>
      <c r="H417" s="2">
        <f t="shared" ca="1" si="51"/>
        <v>46202</v>
      </c>
      <c r="I417" s="1">
        <v>44419</v>
      </c>
      <c r="J417" s="4">
        <f t="shared" ca="1" si="52"/>
        <v>5</v>
      </c>
      <c r="K417" s="4" t="str" cm="1">
        <f t="array" aca="1" ref="K417" ca="1">_xlfn.IFS(J417&lt;1, "New", J417&lt;3, _xleta.MID, J417&gt;=3, "Senior")</f>
        <v>Senior</v>
      </c>
      <c r="L417" t="s">
        <v>3096</v>
      </c>
      <c r="M417" t="s">
        <v>3167</v>
      </c>
      <c r="N417" t="s">
        <v>3168</v>
      </c>
      <c r="O417" t="s">
        <v>184</v>
      </c>
      <c r="P417" t="s">
        <v>2978</v>
      </c>
      <c r="Q417" t="s">
        <v>69</v>
      </c>
      <c r="R417" t="s">
        <v>87</v>
      </c>
      <c r="S417" t="str">
        <f t="shared" si="53"/>
        <v>B</v>
      </c>
      <c r="T417" t="s">
        <v>69</v>
      </c>
      <c r="U417" t="s">
        <v>138</v>
      </c>
      <c r="V417" t="s">
        <v>3169</v>
      </c>
      <c r="W417" t="s">
        <v>239</v>
      </c>
      <c r="X417" t="s">
        <v>70</v>
      </c>
      <c r="Y417" t="str">
        <f t="shared" si="54"/>
        <v>Aerial</v>
      </c>
      <c r="Z417" t="s">
        <v>3170</v>
      </c>
      <c r="AA417" t="s">
        <v>51</v>
      </c>
      <c r="AB417" t="s">
        <v>230</v>
      </c>
      <c r="AC417" t="s">
        <v>53</v>
      </c>
      <c r="AD417">
        <v>40402</v>
      </c>
      <c r="AE417" t="s">
        <v>54</v>
      </c>
      <c r="AF417" t="s">
        <v>143</v>
      </c>
      <c r="AG417" t="s">
        <v>56</v>
      </c>
      <c r="AH417">
        <v>3</v>
      </c>
      <c r="AI417">
        <v>3842</v>
      </c>
      <c r="AJ417" t="str">
        <f t="shared" si="55"/>
        <v>84</v>
      </c>
      <c r="AK417" t="s">
        <v>2433</v>
      </c>
      <c r="AL417">
        <v>2</v>
      </c>
      <c r="AM417">
        <v>5</v>
      </c>
      <c r="AN417">
        <v>5</v>
      </c>
      <c r="AO417" s="1">
        <v>44826</v>
      </c>
      <c r="AP417" t="s">
        <v>103</v>
      </c>
      <c r="AQ417" t="s">
        <v>59</v>
      </c>
      <c r="AR417" t="s">
        <v>104</v>
      </c>
      <c r="AS417" t="s">
        <v>3171</v>
      </c>
      <c r="AT417" t="s">
        <v>3172</v>
      </c>
      <c r="AU417">
        <v>5</v>
      </c>
      <c r="AV417">
        <v>584.99</v>
      </c>
    </row>
    <row r="418" spans="1:48" x14ac:dyDescent="0.35">
      <c r="A418" t="s">
        <v>3173</v>
      </c>
      <c r="B418" t="str">
        <f t="shared" si="48"/>
        <v>C</v>
      </c>
      <c r="C418" t="s">
        <v>3174</v>
      </c>
      <c r="D418" t="str">
        <f t="shared" si="49"/>
        <v>Cassidy Maddox</v>
      </c>
      <c r="E418" s="1">
        <v>45123</v>
      </c>
      <c r="F418" s="3">
        <f>YEAR(Table1[[#This Row],[StartDate]])</f>
        <v>2023</v>
      </c>
      <c r="G418" s="3">
        <f t="shared" si="50"/>
        <v>7</v>
      </c>
      <c r="H418" s="2">
        <f t="shared" ca="1" si="51"/>
        <v>46202</v>
      </c>
      <c r="I418" s="1">
        <v>45137</v>
      </c>
      <c r="J418" s="4">
        <f t="shared" ca="1" si="52"/>
        <v>2</v>
      </c>
      <c r="K418" s="4" t="e" cm="1" vm="1">
        <f t="array" aca="1" ref="K418" ca="1">_xlfn.IFS(J418&lt;1, "New", J418&lt;3, _xleta.MID, J418&gt;=3, "Senior")</f>
        <v>#VALUE!</v>
      </c>
      <c r="L418" t="s">
        <v>3103</v>
      </c>
      <c r="M418" t="s">
        <v>3175</v>
      </c>
      <c r="N418" t="s">
        <v>3176</v>
      </c>
      <c r="O418" t="s">
        <v>67</v>
      </c>
      <c r="P418" t="s">
        <v>2978</v>
      </c>
      <c r="Q418" t="s">
        <v>86</v>
      </c>
      <c r="R418" t="s">
        <v>46</v>
      </c>
      <c r="S418" t="str">
        <f t="shared" si="53"/>
        <v>C</v>
      </c>
      <c r="T418" t="s">
        <v>86</v>
      </c>
      <c r="U418" t="s">
        <v>174</v>
      </c>
      <c r="V418" t="s">
        <v>3177</v>
      </c>
      <c r="W418" t="s">
        <v>239</v>
      </c>
      <c r="X418" t="s">
        <v>153</v>
      </c>
      <c r="Y418" t="str">
        <f t="shared" si="54"/>
        <v>Engineers</v>
      </c>
      <c r="Z418" s="2">
        <v>28308</v>
      </c>
      <c r="AA418" t="s">
        <v>51</v>
      </c>
      <c r="AB418" t="s">
        <v>155</v>
      </c>
      <c r="AC418" t="s">
        <v>53</v>
      </c>
      <c r="AD418">
        <v>21480</v>
      </c>
      <c r="AE418" t="s">
        <v>176</v>
      </c>
      <c r="AF418" t="s">
        <v>101</v>
      </c>
      <c r="AG418" t="s">
        <v>56</v>
      </c>
      <c r="AH418">
        <v>3</v>
      </c>
      <c r="AI418">
        <v>3843</v>
      </c>
      <c r="AJ418" t="str">
        <f t="shared" si="55"/>
        <v>84</v>
      </c>
      <c r="AK418" t="s">
        <v>393</v>
      </c>
      <c r="AL418">
        <v>3</v>
      </c>
      <c r="AM418">
        <v>5</v>
      </c>
      <c r="AN418">
        <v>5</v>
      </c>
      <c r="AO418" s="1">
        <v>45142</v>
      </c>
      <c r="AP418" t="s">
        <v>118</v>
      </c>
      <c r="AQ418" t="s">
        <v>76</v>
      </c>
      <c r="AR418" t="s">
        <v>130</v>
      </c>
      <c r="AS418" t="s">
        <v>2868</v>
      </c>
      <c r="AT418" t="s">
        <v>3178</v>
      </c>
      <c r="AU418">
        <v>2</v>
      </c>
      <c r="AV418">
        <v>582.09</v>
      </c>
    </row>
    <row r="419" spans="1:48" x14ac:dyDescent="0.35">
      <c r="A419" t="s">
        <v>3179</v>
      </c>
      <c r="B419" t="str">
        <f t="shared" si="48"/>
        <v>E</v>
      </c>
      <c r="C419" t="s">
        <v>3180</v>
      </c>
      <c r="D419" t="str">
        <f t="shared" si="49"/>
        <v>Edgar Underwood</v>
      </c>
      <c r="E419" s="1">
        <v>44357</v>
      </c>
      <c r="F419" s="3">
        <f>YEAR(Table1[[#This Row],[StartDate]])</f>
        <v>2021</v>
      </c>
      <c r="G419" s="3">
        <f t="shared" si="50"/>
        <v>6</v>
      </c>
      <c r="H419" s="2">
        <f t="shared" ca="1" si="51"/>
        <v>46202</v>
      </c>
      <c r="I419" s="1">
        <v>44791</v>
      </c>
      <c r="J419" s="4">
        <f t="shared" ca="1" si="52"/>
        <v>5</v>
      </c>
      <c r="K419" s="4" t="str" cm="1">
        <f t="array" aca="1" ref="K419" ca="1">_xlfn.IFS(J419&lt;1, "New", J419&lt;3, _xleta.MID, J419&gt;=3, "Senior")</f>
        <v>Senior</v>
      </c>
      <c r="L419" t="s">
        <v>2937</v>
      </c>
      <c r="M419" t="s">
        <v>2007</v>
      </c>
      <c r="N419" t="s">
        <v>3181</v>
      </c>
      <c r="O419" t="s">
        <v>237</v>
      </c>
      <c r="P419" t="s">
        <v>44</v>
      </c>
      <c r="Q419" t="s">
        <v>69</v>
      </c>
      <c r="R419" t="s">
        <v>46</v>
      </c>
      <c r="S419" t="str">
        <f t="shared" si="53"/>
        <v>C</v>
      </c>
      <c r="T419" t="s">
        <v>47</v>
      </c>
      <c r="U419" t="s">
        <v>248</v>
      </c>
      <c r="V419" t="s">
        <v>3182</v>
      </c>
      <c r="W419" t="s">
        <v>3037</v>
      </c>
      <c r="X419" t="s">
        <v>112</v>
      </c>
      <c r="Y419" t="str">
        <f t="shared" si="54"/>
        <v>General - Con</v>
      </c>
      <c r="Z419" s="2">
        <v>22318</v>
      </c>
      <c r="AA419" t="s">
        <v>51</v>
      </c>
      <c r="AB419" t="s">
        <v>115</v>
      </c>
      <c r="AC419" t="s">
        <v>73</v>
      </c>
      <c r="AD419">
        <v>49677</v>
      </c>
      <c r="AE419" t="s">
        <v>54</v>
      </c>
      <c r="AF419" t="s">
        <v>101</v>
      </c>
      <c r="AG419" t="s">
        <v>1186</v>
      </c>
      <c r="AH419">
        <v>3</v>
      </c>
      <c r="AI419">
        <v>3844</v>
      </c>
      <c r="AJ419" t="str">
        <f t="shared" si="55"/>
        <v>84</v>
      </c>
      <c r="AK419" s="2">
        <v>44928</v>
      </c>
      <c r="AL419">
        <v>3</v>
      </c>
      <c r="AM419">
        <v>2</v>
      </c>
      <c r="AN419">
        <v>5</v>
      </c>
      <c r="AO419" s="1">
        <v>45116</v>
      </c>
      <c r="AP419" t="s">
        <v>103</v>
      </c>
      <c r="AQ419" t="s">
        <v>76</v>
      </c>
      <c r="AR419" t="s">
        <v>60</v>
      </c>
      <c r="AS419" t="s">
        <v>3183</v>
      </c>
      <c r="AT419" t="s">
        <v>3184</v>
      </c>
      <c r="AU419">
        <v>5</v>
      </c>
      <c r="AV419">
        <v>603.66999999999996</v>
      </c>
    </row>
    <row r="420" spans="1:48" x14ac:dyDescent="0.35">
      <c r="A420" t="s">
        <v>588</v>
      </c>
      <c r="B420" t="str">
        <f t="shared" si="48"/>
        <v>J</v>
      </c>
      <c r="C420" t="s">
        <v>3180</v>
      </c>
      <c r="D420" t="str">
        <f t="shared" si="49"/>
        <v>Jaiden Underwood</v>
      </c>
      <c r="E420" s="1">
        <v>43702</v>
      </c>
      <c r="F420" s="3">
        <f>YEAR(Table1[[#This Row],[StartDate]])</f>
        <v>2019</v>
      </c>
      <c r="G420" s="3">
        <f t="shared" si="50"/>
        <v>8</v>
      </c>
      <c r="H420" s="2">
        <f t="shared" ca="1" si="51"/>
        <v>46202</v>
      </c>
      <c r="J420">
        <f t="shared" ca="1" si="52"/>
        <v>6</v>
      </c>
      <c r="K420" t="str" cm="1">
        <f t="array" aca="1" ref="K420" ca="1">_xlfn.IFS(J420&lt;1, "New", J420&lt;3, _xleta.MID, J420&gt;=3, "Senior")</f>
        <v>Senior</v>
      </c>
      <c r="L420" t="s">
        <v>2937</v>
      </c>
      <c r="M420" t="s">
        <v>3185</v>
      </c>
      <c r="N420" t="s">
        <v>3186</v>
      </c>
      <c r="O420" t="s">
        <v>137</v>
      </c>
      <c r="P420" t="s">
        <v>44</v>
      </c>
      <c r="Q420" t="s">
        <v>45</v>
      </c>
      <c r="R420" t="s">
        <v>68</v>
      </c>
      <c r="S420" t="str">
        <f t="shared" si="53"/>
        <v>A</v>
      </c>
      <c r="T420" t="s">
        <v>86</v>
      </c>
      <c r="U420" t="s">
        <v>48</v>
      </c>
      <c r="W420" t="s">
        <v>3037</v>
      </c>
      <c r="X420" t="s">
        <v>126</v>
      </c>
      <c r="Y420" t="str">
        <f t="shared" si="54"/>
        <v>Field Operations</v>
      </c>
      <c r="Z420" s="2">
        <v>25484</v>
      </c>
      <c r="AA420" t="s">
        <v>51</v>
      </c>
      <c r="AB420" t="s">
        <v>115</v>
      </c>
      <c r="AC420" t="s">
        <v>73</v>
      </c>
      <c r="AD420">
        <v>69726</v>
      </c>
      <c r="AE420" t="s">
        <v>74</v>
      </c>
      <c r="AF420" t="s">
        <v>101</v>
      </c>
      <c r="AG420" t="s">
        <v>1186</v>
      </c>
      <c r="AH420">
        <v>3</v>
      </c>
      <c r="AI420">
        <v>3845</v>
      </c>
      <c r="AJ420" t="str">
        <f t="shared" si="55"/>
        <v>84</v>
      </c>
      <c r="AK420" s="2">
        <v>45054</v>
      </c>
      <c r="AL420">
        <v>4</v>
      </c>
      <c r="AM420">
        <v>5</v>
      </c>
      <c r="AN420">
        <v>3</v>
      </c>
      <c r="AO420" s="1">
        <v>44790</v>
      </c>
      <c r="AP420" t="s">
        <v>103</v>
      </c>
      <c r="AQ420" t="s">
        <v>59</v>
      </c>
      <c r="AR420" t="s">
        <v>130</v>
      </c>
      <c r="AS420" t="s">
        <v>3187</v>
      </c>
      <c r="AT420" t="s">
        <v>3188</v>
      </c>
      <c r="AU420">
        <v>5</v>
      </c>
      <c r="AV420">
        <v>546.24</v>
      </c>
    </row>
    <row r="421" spans="1:48" x14ac:dyDescent="0.35">
      <c r="A421" t="s">
        <v>715</v>
      </c>
      <c r="B421" t="str">
        <f t="shared" si="48"/>
        <v>E</v>
      </c>
      <c r="C421" t="s">
        <v>214</v>
      </c>
      <c r="D421" t="str">
        <f t="shared" si="49"/>
        <v>Eugene Potts</v>
      </c>
      <c r="E421" s="1">
        <v>43955</v>
      </c>
      <c r="F421" s="3">
        <f>YEAR(Table1[[#This Row],[StartDate]])</f>
        <v>2020</v>
      </c>
      <c r="G421" s="3">
        <f t="shared" si="50"/>
        <v>5</v>
      </c>
      <c r="H421" s="2">
        <f t="shared" ca="1" si="51"/>
        <v>46202</v>
      </c>
      <c r="I421" s="1">
        <v>45061</v>
      </c>
      <c r="J421" s="4">
        <f t="shared" ca="1" si="52"/>
        <v>6</v>
      </c>
      <c r="K421" s="4" t="str" cm="1">
        <f t="array" aca="1" ref="K421" ca="1">_xlfn.IFS(J421&lt;1, "New", J421&lt;3, _xleta.MID, J421&gt;=3, "Senior")</f>
        <v>Senior</v>
      </c>
      <c r="L421" t="s">
        <v>2928</v>
      </c>
      <c r="M421" t="s">
        <v>3189</v>
      </c>
      <c r="N421" t="s">
        <v>3190</v>
      </c>
      <c r="O421" t="s">
        <v>163</v>
      </c>
      <c r="P421" t="s">
        <v>44</v>
      </c>
      <c r="Q421" t="s">
        <v>45</v>
      </c>
      <c r="R421" t="s">
        <v>46</v>
      </c>
      <c r="S421" t="str">
        <f t="shared" si="53"/>
        <v>C</v>
      </c>
      <c r="T421" t="s">
        <v>86</v>
      </c>
      <c r="U421" t="s">
        <v>195</v>
      </c>
      <c r="V421" t="s">
        <v>3191</v>
      </c>
      <c r="W421" t="s">
        <v>239</v>
      </c>
      <c r="X421" t="s">
        <v>459</v>
      </c>
      <c r="Y421" t="str">
        <f t="shared" si="54"/>
        <v>Wireline Construction</v>
      </c>
      <c r="Z421" s="2">
        <v>27675</v>
      </c>
      <c r="AA421" t="s">
        <v>51</v>
      </c>
      <c r="AB421" t="s">
        <v>128</v>
      </c>
      <c r="AC421" t="s">
        <v>73</v>
      </c>
      <c r="AD421">
        <v>44664</v>
      </c>
      <c r="AE421" t="s">
        <v>176</v>
      </c>
      <c r="AF421" t="s">
        <v>101</v>
      </c>
      <c r="AG421" t="s">
        <v>56</v>
      </c>
      <c r="AH421">
        <v>3</v>
      </c>
      <c r="AI421">
        <v>3846</v>
      </c>
      <c r="AJ421" t="str">
        <f t="shared" si="55"/>
        <v>84</v>
      </c>
      <c r="AK421" t="s">
        <v>1209</v>
      </c>
      <c r="AL421">
        <v>4</v>
      </c>
      <c r="AM421">
        <v>5</v>
      </c>
      <c r="AN421">
        <v>1</v>
      </c>
      <c r="AO421" s="1">
        <v>45027</v>
      </c>
      <c r="AP421" t="s">
        <v>58</v>
      </c>
      <c r="AQ421" t="s">
        <v>59</v>
      </c>
      <c r="AR421" t="s">
        <v>77</v>
      </c>
      <c r="AS421" t="s">
        <v>1870</v>
      </c>
      <c r="AT421" t="s">
        <v>3192</v>
      </c>
      <c r="AU421">
        <v>4</v>
      </c>
      <c r="AV421">
        <v>607.97</v>
      </c>
    </row>
    <row r="422" spans="1:48" x14ac:dyDescent="0.35">
      <c r="A422" t="s">
        <v>472</v>
      </c>
      <c r="B422" t="str">
        <f t="shared" si="48"/>
        <v>G</v>
      </c>
      <c r="C422" t="s">
        <v>3193</v>
      </c>
      <c r="D422" t="str">
        <f t="shared" si="49"/>
        <v>Gilbert Klein</v>
      </c>
      <c r="E422" s="1">
        <v>43520</v>
      </c>
      <c r="F422" s="3">
        <f>YEAR(Table1[[#This Row],[StartDate]])</f>
        <v>2019</v>
      </c>
      <c r="G422" s="3">
        <f t="shared" si="50"/>
        <v>2</v>
      </c>
      <c r="H422" s="2">
        <f t="shared" ca="1" si="51"/>
        <v>46202</v>
      </c>
      <c r="I422" s="1">
        <v>43993</v>
      </c>
      <c r="J422" s="4">
        <f t="shared" ca="1" si="52"/>
        <v>7</v>
      </c>
      <c r="K422" s="4" t="str" cm="1">
        <f t="array" aca="1" ref="K422" ca="1">_xlfn.IFS(J422&lt;1, "New", J422&lt;3, _xleta.MID, J422&gt;=3, "Senior")</f>
        <v>Senior</v>
      </c>
      <c r="L422" t="s">
        <v>2928</v>
      </c>
      <c r="M422" t="s">
        <v>3194</v>
      </c>
      <c r="N422" t="s">
        <v>3195</v>
      </c>
      <c r="O422" t="s">
        <v>85</v>
      </c>
      <c r="P422" t="s">
        <v>44</v>
      </c>
      <c r="Q422" t="s">
        <v>69</v>
      </c>
      <c r="R422" t="s">
        <v>87</v>
      </c>
      <c r="S422" t="str">
        <f t="shared" si="53"/>
        <v>B</v>
      </c>
      <c r="T422" t="s">
        <v>47</v>
      </c>
      <c r="U422" t="s">
        <v>195</v>
      </c>
      <c r="V422" t="s">
        <v>3196</v>
      </c>
      <c r="W422" t="s">
        <v>239</v>
      </c>
      <c r="X422" t="s">
        <v>126</v>
      </c>
      <c r="Y422" t="str">
        <f t="shared" si="54"/>
        <v>Field Operations</v>
      </c>
      <c r="Z422" s="2">
        <v>35955</v>
      </c>
      <c r="AA422" t="s">
        <v>51</v>
      </c>
      <c r="AB422" t="s">
        <v>115</v>
      </c>
      <c r="AC422" t="s">
        <v>73</v>
      </c>
      <c r="AD422">
        <v>53800</v>
      </c>
      <c r="AE422" t="s">
        <v>74</v>
      </c>
      <c r="AF422" t="s">
        <v>101</v>
      </c>
      <c r="AG422" t="s">
        <v>56</v>
      </c>
      <c r="AH422">
        <v>3</v>
      </c>
      <c r="AI422">
        <v>3847</v>
      </c>
      <c r="AJ422" t="str">
        <f t="shared" si="55"/>
        <v>84</v>
      </c>
      <c r="AK422" s="2">
        <v>44661</v>
      </c>
      <c r="AL422">
        <v>5</v>
      </c>
      <c r="AM422">
        <v>3</v>
      </c>
      <c r="AN422">
        <v>1</v>
      </c>
      <c r="AO422" s="1">
        <v>45013</v>
      </c>
      <c r="AP422" t="s">
        <v>118</v>
      </c>
      <c r="AQ422" t="s">
        <v>59</v>
      </c>
      <c r="AR422" t="s">
        <v>104</v>
      </c>
      <c r="AS422" t="s">
        <v>3197</v>
      </c>
      <c r="AT422" t="s">
        <v>3198</v>
      </c>
      <c r="AU422">
        <v>4</v>
      </c>
      <c r="AV422">
        <v>130.59</v>
      </c>
    </row>
    <row r="423" spans="1:48" x14ac:dyDescent="0.35">
      <c r="A423" t="s">
        <v>3199</v>
      </c>
      <c r="B423" t="str">
        <f t="shared" si="48"/>
        <v>N</v>
      </c>
      <c r="C423" t="s">
        <v>3200</v>
      </c>
      <c r="D423" t="str">
        <f t="shared" si="49"/>
        <v>Nathaly Huffman</v>
      </c>
      <c r="E423" s="1">
        <v>43732</v>
      </c>
      <c r="F423" s="3">
        <f>YEAR(Table1[[#This Row],[StartDate]])</f>
        <v>2019</v>
      </c>
      <c r="G423" s="3">
        <f t="shared" si="50"/>
        <v>9</v>
      </c>
      <c r="H423" s="2">
        <f t="shared" ca="1" si="51"/>
        <v>46202</v>
      </c>
      <c r="J423">
        <f t="shared" ca="1" si="52"/>
        <v>6</v>
      </c>
      <c r="K423" t="str" cm="1">
        <f t="array" aca="1" ref="K423" ca="1">_xlfn.IFS(J423&lt;1, "New", J423&lt;3, _xleta.MID, J423&gt;=3, "Senior")</f>
        <v>Senior</v>
      </c>
      <c r="L423" t="s">
        <v>2928</v>
      </c>
      <c r="M423" t="s">
        <v>3201</v>
      </c>
      <c r="N423" t="s">
        <v>3202</v>
      </c>
      <c r="O423" t="s">
        <v>125</v>
      </c>
      <c r="P423" t="s">
        <v>44</v>
      </c>
      <c r="Q423" t="s">
        <v>86</v>
      </c>
      <c r="R423" t="s">
        <v>46</v>
      </c>
      <c r="S423" t="str">
        <f t="shared" si="53"/>
        <v>C</v>
      </c>
      <c r="T423" t="s">
        <v>47</v>
      </c>
      <c r="U423" t="s">
        <v>48</v>
      </c>
      <c r="W423" t="s">
        <v>239</v>
      </c>
      <c r="X423" t="s">
        <v>126</v>
      </c>
      <c r="Y423" t="str">
        <f t="shared" si="54"/>
        <v>Field Operations</v>
      </c>
      <c r="Z423" t="s">
        <v>3203</v>
      </c>
      <c r="AA423" t="s">
        <v>51</v>
      </c>
      <c r="AB423" t="s">
        <v>142</v>
      </c>
      <c r="AC423" t="s">
        <v>73</v>
      </c>
      <c r="AD423">
        <v>69459</v>
      </c>
      <c r="AE423" t="s">
        <v>176</v>
      </c>
      <c r="AF423" t="s">
        <v>116</v>
      </c>
      <c r="AG423" t="s">
        <v>56</v>
      </c>
      <c r="AH423">
        <v>3</v>
      </c>
      <c r="AI423">
        <v>3848</v>
      </c>
      <c r="AJ423" t="str">
        <f t="shared" si="55"/>
        <v>84</v>
      </c>
      <c r="AK423" s="2">
        <v>44602</v>
      </c>
      <c r="AL423">
        <v>5</v>
      </c>
      <c r="AM423">
        <v>1</v>
      </c>
      <c r="AN423">
        <v>4</v>
      </c>
      <c r="AO423" s="1">
        <v>44883</v>
      </c>
      <c r="AP423" t="s">
        <v>221</v>
      </c>
      <c r="AQ423" t="s">
        <v>59</v>
      </c>
      <c r="AR423" t="s">
        <v>77</v>
      </c>
      <c r="AS423" t="s">
        <v>3204</v>
      </c>
      <c r="AT423" t="s">
        <v>3205</v>
      </c>
      <c r="AU423">
        <v>2</v>
      </c>
      <c r="AV423">
        <v>443.56</v>
      </c>
    </row>
    <row r="424" spans="1:48" x14ac:dyDescent="0.35">
      <c r="A424" t="s">
        <v>2905</v>
      </c>
      <c r="B424" t="str">
        <f t="shared" si="48"/>
        <v>N</v>
      </c>
      <c r="C424" t="s">
        <v>643</v>
      </c>
      <c r="D424" t="str">
        <f t="shared" si="49"/>
        <v>Nancy Clay</v>
      </c>
      <c r="E424" s="1">
        <v>44240</v>
      </c>
      <c r="F424" s="3">
        <f>YEAR(Table1[[#This Row],[StartDate]])</f>
        <v>2021</v>
      </c>
      <c r="G424" s="3">
        <f t="shared" si="50"/>
        <v>2</v>
      </c>
      <c r="H424" s="2">
        <f t="shared" ca="1" si="51"/>
        <v>46202</v>
      </c>
      <c r="J424">
        <f t="shared" ca="1" si="52"/>
        <v>5</v>
      </c>
      <c r="K424" t="str" cm="1">
        <f t="array" aca="1" ref="K424" ca="1">_xlfn.IFS(J424&lt;1, "New", J424&lt;3, _xleta.MID, J424&gt;=3, "Senior")</f>
        <v>Senior</v>
      </c>
      <c r="L424" t="s">
        <v>2928</v>
      </c>
      <c r="M424" t="s">
        <v>3206</v>
      </c>
      <c r="N424" t="s">
        <v>3207</v>
      </c>
      <c r="O424" t="s">
        <v>43</v>
      </c>
      <c r="P424" t="s">
        <v>44</v>
      </c>
      <c r="Q424" t="s">
        <v>45</v>
      </c>
      <c r="R424" t="s">
        <v>68</v>
      </c>
      <c r="S424" t="str">
        <f t="shared" si="53"/>
        <v>A</v>
      </c>
      <c r="T424" t="s">
        <v>69</v>
      </c>
      <c r="U424" t="s">
        <v>48</v>
      </c>
      <c r="W424" t="s">
        <v>239</v>
      </c>
      <c r="X424" t="s">
        <v>112</v>
      </c>
      <c r="Y424" t="str">
        <f t="shared" si="54"/>
        <v>General - Con</v>
      </c>
      <c r="Z424" t="s">
        <v>3208</v>
      </c>
      <c r="AA424" t="s">
        <v>51</v>
      </c>
      <c r="AB424" t="s">
        <v>327</v>
      </c>
      <c r="AC424" t="s">
        <v>53</v>
      </c>
      <c r="AD424">
        <v>78801</v>
      </c>
      <c r="AE424" t="s">
        <v>54</v>
      </c>
      <c r="AF424" t="s">
        <v>55</v>
      </c>
      <c r="AG424" t="s">
        <v>56</v>
      </c>
      <c r="AH424">
        <v>3</v>
      </c>
      <c r="AI424">
        <v>3849</v>
      </c>
      <c r="AJ424" t="str">
        <f t="shared" si="55"/>
        <v>84</v>
      </c>
      <c r="AK424" s="2">
        <v>44751</v>
      </c>
      <c r="AL424">
        <v>3</v>
      </c>
      <c r="AM424">
        <v>3</v>
      </c>
      <c r="AN424">
        <v>1</v>
      </c>
      <c r="AO424" s="1">
        <v>45000</v>
      </c>
      <c r="AP424" t="s">
        <v>58</v>
      </c>
      <c r="AQ424" t="s">
        <v>76</v>
      </c>
      <c r="AR424" t="s">
        <v>130</v>
      </c>
      <c r="AS424" t="s">
        <v>3209</v>
      </c>
      <c r="AT424" t="s">
        <v>3210</v>
      </c>
      <c r="AU424">
        <v>3</v>
      </c>
      <c r="AV424">
        <v>436.47</v>
      </c>
    </row>
    <row r="425" spans="1:48" x14ac:dyDescent="0.35">
      <c r="A425" t="s">
        <v>2075</v>
      </c>
      <c r="B425" t="str">
        <f t="shared" si="48"/>
        <v>K</v>
      </c>
      <c r="C425" t="s">
        <v>3211</v>
      </c>
      <c r="D425" t="str">
        <f t="shared" si="49"/>
        <v>Kylie Cantrell</v>
      </c>
      <c r="E425" s="1">
        <v>43835</v>
      </c>
      <c r="F425" s="3">
        <f>YEAR(Table1[[#This Row],[StartDate]])</f>
        <v>2020</v>
      </c>
      <c r="G425" s="3">
        <f t="shared" si="50"/>
        <v>1</v>
      </c>
      <c r="H425" s="2">
        <f t="shared" ca="1" si="51"/>
        <v>46202</v>
      </c>
      <c r="I425" s="1">
        <v>44676</v>
      </c>
      <c r="J425" s="4">
        <f t="shared" ca="1" si="52"/>
        <v>6</v>
      </c>
      <c r="K425" s="4" t="str" cm="1">
        <f t="array" aca="1" ref="K425" ca="1">_xlfn.IFS(J425&lt;1, "New", J425&lt;3, _xleta.MID, J425&gt;=3, "Senior")</f>
        <v>Senior</v>
      </c>
      <c r="L425" t="s">
        <v>2945</v>
      </c>
      <c r="M425" t="s">
        <v>3212</v>
      </c>
      <c r="N425" t="s">
        <v>3213</v>
      </c>
      <c r="O425" t="s">
        <v>194</v>
      </c>
      <c r="P425" t="s">
        <v>44</v>
      </c>
      <c r="Q425" t="s">
        <v>69</v>
      </c>
      <c r="R425" t="s">
        <v>87</v>
      </c>
      <c r="S425" t="str">
        <f t="shared" si="53"/>
        <v>B</v>
      </c>
      <c r="T425" t="s">
        <v>47</v>
      </c>
      <c r="U425" t="s">
        <v>248</v>
      </c>
      <c r="V425" t="s">
        <v>3214</v>
      </c>
      <c r="W425" t="s">
        <v>239</v>
      </c>
      <c r="X425" t="s">
        <v>796</v>
      </c>
      <c r="Y425" t="str">
        <f t="shared" si="54"/>
        <v>Yard (Material Handling)</v>
      </c>
      <c r="Z425" t="s">
        <v>3215</v>
      </c>
      <c r="AA425" t="s">
        <v>51</v>
      </c>
      <c r="AB425" t="s">
        <v>2064</v>
      </c>
      <c r="AC425" t="s">
        <v>73</v>
      </c>
      <c r="AD425">
        <v>77264</v>
      </c>
      <c r="AE425" t="s">
        <v>74</v>
      </c>
      <c r="AF425" t="s">
        <v>101</v>
      </c>
      <c r="AG425" t="s">
        <v>56</v>
      </c>
      <c r="AH425">
        <v>3</v>
      </c>
      <c r="AI425">
        <v>3850</v>
      </c>
      <c r="AJ425" t="str">
        <f t="shared" si="55"/>
        <v>85</v>
      </c>
      <c r="AK425" t="s">
        <v>187</v>
      </c>
      <c r="AL425">
        <v>1</v>
      </c>
      <c r="AM425">
        <v>3</v>
      </c>
      <c r="AN425">
        <v>5</v>
      </c>
      <c r="AO425" s="1">
        <v>44866</v>
      </c>
      <c r="AP425" t="s">
        <v>221</v>
      </c>
      <c r="AQ425" t="s">
        <v>59</v>
      </c>
      <c r="AR425" t="s">
        <v>104</v>
      </c>
      <c r="AS425" t="s">
        <v>3216</v>
      </c>
      <c r="AT425" t="s">
        <v>3217</v>
      </c>
      <c r="AU425">
        <v>1</v>
      </c>
      <c r="AV425">
        <v>355.75</v>
      </c>
    </row>
    <row r="426" spans="1:48" x14ac:dyDescent="0.35">
      <c r="A426" t="s">
        <v>508</v>
      </c>
      <c r="B426" t="str">
        <f t="shared" si="48"/>
        <v>V</v>
      </c>
      <c r="C426" t="s">
        <v>3218</v>
      </c>
      <c r="D426" t="str">
        <f t="shared" si="49"/>
        <v>Vance Marquez</v>
      </c>
      <c r="E426" s="1">
        <v>43483</v>
      </c>
      <c r="F426" s="3">
        <f>YEAR(Table1[[#This Row],[StartDate]])</f>
        <v>2019</v>
      </c>
      <c r="G426" s="3">
        <f t="shared" si="50"/>
        <v>1</v>
      </c>
      <c r="H426" s="2">
        <f t="shared" ca="1" si="51"/>
        <v>46202</v>
      </c>
      <c r="I426" s="1">
        <v>43920</v>
      </c>
      <c r="J426" s="4">
        <f t="shared" ca="1" si="52"/>
        <v>7</v>
      </c>
      <c r="K426" s="4" t="str" cm="1">
        <f t="array" aca="1" ref="K426" ca="1">_xlfn.IFS(J426&lt;1, "New", J426&lt;3, _xleta.MID, J426&gt;=3, "Senior")</f>
        <v>Senior</v>
      </c>
      <c r="L426" t="s">
        <v>2945</v>
      </c>
      <c r="M426" t="s">
        <v>3219</v>
      </c>
      <c r="N426" t="s">
        <v>3220</v>
      </c>
      <c r="O426" t="s">
        <v>163</v>
      </c>
      <c r="P426" t="s">
        <v>2978</v>
      </c>
      <c r="Q426" t="s">
        <v>45</v>
      </c>
      <c r="R426" t="s">
        <v>46</v>
      </c>
      <c r="S426" t="str">
        <f t="shared" si="53"/>
        <v>C</v>
      </c>
      <c r="T426" t="s">
        <v>47</v>
      </c>
      <c r="U426" t="s">
        <v>174</v>
      </c>
      <c r="V426" t="s">
        <v>3221</v>
      </c>
      <c r="W426" t="s">
        <v>239</v>
      </c>
      <c r="X426" t="s">
        <v>164</v>
      </c>
      <c r="Y426" t="str">
        <f t="shared" si="54"/>
        <v>Executive</v>
      </c>
      <c r="Z426" s="2">
        <v>34522</v>
      </c>
      <c r="AA426" t="s">
        <v>127</v>
      </c>
      <c r="AB426" t="s">
        <v>355</v>
      </c>
      <c r="AC426" t="s">
        <v>73</v>
      </c>
      <c r="AD426">
        <v>38058</v>
      </c>
      <c r="AE426" t="s">
        <v>129</v>
      </c>
      <c r="AF426" t="s">
        <v>116</v>
      </c>
      <c r="AG426" t="s">
        <v>1186</v>
      </c>
      <c r="AH426">
        <v>3</v>
      </c>
      <c r="AI426">
        <v>3851</v>
      </c>
      <c r="AJ426" t="str">
        <f t="shared" si="55"/>
        <v>85</v>
      </c>
      <c r="AK426" t="s">
        <v>601</v>
      </c>
      <c r="AL426">
        <v>5</v>
      </c>
      <c r="AM426">
        <v>2</v>
      </c>
      <c r="AN426">
        <v>1</v>
      </c>
      <c r="AO426" s="1">
        <v>44947</v>
      </c>
      <c r="AP426" t="s">
        <v>103</v>
      </c>
      <c r="AQ426" t="s">
        <v>59</v>
      </c>
      <c r="AR426" t="s">
        <v>60</v>
      </c>
      <c r="AS426" t="s">
        <v>3222</v>
      </c>
      <c r="AT426" t="s">
        <v>3223</v>
      </c>
      <c r="AU426">
        <v>3</v>
      </c>
      <c r="AV426">
        <v>982.51</v>
      </c>
    </row>
    <row r="427" spans="1:48" x14ac:dyDescent="0.35">
      <c r="A427" t="s">
        <v>3224</v>
      </c>
      <c r="B427" t="str">
        <f t="shared" si="48"/>
        <v>D</v>
      </c>
      <c r="C427" t="s">
        <v>3225</v>
      </c>
      <c r="D427" t="str">
        <f t="shared" si="49"/>
        <v>Dante Wyatt</v>
      </c>
      <c r="E427" s="1">
        <v>43525</v>
      </c>
      <c r="F427" s="3">
        <f>YEAR(Table1[[#This Row],[StartDate]])</f>
        <v>2019</v>
      </c>
      <c r="G427" s="3">
        <f t="shared" si="50"/>
        <v>3</v>
      </c>
      <c r="H427" s="2">
        <f t="shared" ca="1" si="51"/>
        <v>46202</v>
      </c>
      <c r="I427" s="1">
        <v>44464</v>
      </c>
      <c r="J427" s="4">
        <f t="shared" ca="1" si="52"/>
        <v>7</v>
      </c>
      <c r="K427" s="4" t="str" cm="1">
        <f t="array" aca="1" ref="K427" ca="1">_xlfn.IFS(J427&lt;1, "New", J427&lt;3, _xleta.MID, J427&gt;=3, "Senior")</f>
        <v>Senior</v>
      </c>
      <c r="L427" t="s">
        <v>3089</v>
      </c>
      <c r="M427" t="s">
        <v>3226</v>
      </c>
      <c r="N427" t="s">
        <v>3227</v>
      </c>
      <c r="O427" t="s">
        <v>85</v>
      </c>
      <c r="P427" t="s">
        <v>2978</v>
      </c>
      <c r="Q427" t="s">
        <v>69</v>
      </c>
      <c r="R427" t="s">
        <v>68</v>
      </c>
      <c r="S427" t="str">
        <f t="shared" si="53"/>
        <v>A</v>
      </c>
      <c r="T427" t="s">
        <v>47</v>
      </c>
      <c r="U427" t="s">
        <v>195</v>
      </c>
      <c r="V427" t="s">
        <v>3228</v>
      </c>
      <c r="W427" t="s">
        <v>239</v>
      </c>
      <c r="X427" t="s">
        <v>126</v>
      </c>
      <c r="Y427" t="str">
        <f t="shared" si="54"/>
        <v>Field Operations</v>
      </c>
      <c r="Z427" s="2">
        <v>32059</v>
      </c>
      <c r="AA427" t="s">
        <v>127</v>
      </c>
      <c r="AB427" t="s">
        <v>115</v>
      </c>
      <c r="AC427" t="s">
        <v>53</v>
      </c>
      <c r="AD427">
        <v>34011</v>
      </c>
      <c r="AE427" t="s">
        <v>54</v>
      </c>
      <c r="AF427" t="s">
        <v>55</v>
      </c>
      <c r="AG427" t="s">
        <v>1186</v>
      </c>
      <c r="AH427">
        <v>3</v>
      </c>
      <c r="AI427">
        <v>3852</v>
      </c>
      <c r="AJ427" t="str">
        <f t="shared" si="55"/>
        <v>85</v>
      </c>
      <c r="AK427" t="s">
        <v>1925</v>
      </c>
      <c r="AL427">
        <v>5</v>
      </c>
      <c r="AM427">
        <v>2</v>
      </c>
      <c r="AN427">
        <v>4</v>
      </c>
      <c r="AO427" s="1">
        <v>45013</v>
      </c>
      <c r="AP427" t="s">
        <v>118</v>
      </c>
      <c r="AQ427" t="s">
        <v>76</v>
      </c>
      <c r="AR427" t="s">
        <v>104</v>
      </c>
      <c r="AS427" t="s">
        <v>3229</v>
      </c>
      <c r="AT427" t="s">
        <v>3230</v>
      </c>
      <c r="AU427">
        <v>3</v>
      </c>
      <c r="AV427">
        <v>372.76</v>
      </c>
    </row>
    <row r="428" spans="1:48" x14ac:dyDescent="0.35">
      <c r="A428" t="s">
        <v>3231</v>
      </c>
      <c r="B428" t="str">
        <f t="shared" si="48"/>
        <v>R</v>
      </c>
      <c r="C428" t="s">
        <v>1438</v>
      </c>
      <c r="D428" t="str">
        <f t="shared" si="49"/>
        <v>Rey Monroe</v>
      </c>
      <c r="E428" s="1">
        <v>44422</v>
      </c>
      <c r="F428" s="3">
        <f>YEAR(Table1[[#This Row],[StartDate]])</f>
        <v>2021</v>
      </c>
      <c r="G428" s="3">
        <f t="shared" si="50"/>
        <v>8</v>
      </c>
      <c r="H428" s="2">
        <f t="shared" ca="1" si="51"/>
        <v>46202</v>
      </c>
      <c r="I428" s="1">
        <v>44870</v>
      </c>
      <c r="J428" s="4">
        <f t="shared" ca="1" si="52"/>
        <v>4</v>
      </c>
      <c r="K428" s="4" t="str" cm="1">
        <f t="array" aca="1" ref="K428" ca="1">_xlfn.IFS(J428&lt;1, "New", J428&lt;3, _xleta.MID, J428&gt;=3, "Senior")</f>
        <v>Senior</v>
      </c>
      <c r="L428" t="s">
        <v>3096</v>
      </c>
      <c r="M428" t="s">
        <v>3232</v>
      </c>
      <c r="N428" t="s">
        <v>3233</v>
      </c>
      <c r="O428" t="s">
        <v>237</v>
      </c>
      <c r="P428" t="s">
        <v>2978</v>
      </c>
      <c r="Q428" t="s">
        <v>86</v>
      </c>
      <c r="R428" t="s">
        <v>68</v>
      </c>
      <c r="S428" t="str">
        <f t="shared" si="53"/>
        <v>A</v>
      </c>
      <c r="T428" t="s">
        <v>47</v>
      </c>
      <c r="U428" t="s">
        <v>174</v>
      </c>
      <c r="V428" t="s">
        <v>3234</v>
      </c>
      <c r="W428" t="s">
        <v>239</v>
      </c>
      <c r="X428" t="s">
        <v>112</v>
      </c>
      <c r="Y428" t="str">
        <f t="shared" si="54"/>
        <v>General - Con</v>
      </c>
      <c r="Z428" t="s">
        <v>3235</v>
      </c>
      <c r="AA428" t="s">
        <v>51</v>
      </c>
      <c r="AB428" t="s">
        <v>311</v>
      </c>
      <c r="AC428" t="s">
        <v>53</v>
      </c>
      <c r="AD428">
        <v>56198</v>
      </c>
      <c r="AE428" t="s">
        <v>176</v>
      </c>
      <c r="AF428" t="s">
        <v>101</v>
      </c>
      <c r="AG428" t="s">
        <v>56</v>
      </c>
      <c r="AH428">
        <v>3</v>
      </c>
      <c r="AI428">
        <v>3853</v>
      </c>
      <c r="AJ428" t="str">
        <f t="shared" si="55"/>
        <v>85</v>
      </c>
      <c r="AK428" s="2">
        <v>45018</v>
      </c>
      <c r="AL428">
        <v>1</v>
      </c>
      <c r="AM428">
        <v>3</v>
      </c>
      <c r="AN428">
        <v>3</v>
      </c>
      <c r="AO428" s="1">
        <v>44840</v>
      </c>
      <c r="AP428" t="s">
        <v>58</v>
      </c>
      <c r="AQ428" t="s">
        <v>76</v>
      </c>
      <c r="AR428" t="s">
        <v>60</v>
      </c>
      <c r="AS428" t="s">
        <v>3236</v>
      </c>
      <c r="AT428" t="s">
        <v>3237</v>
      </c>
      <c r="AU428">
        <v>3</v>
      </c>
      <c r="AV428">
        <v>348.22</v>
      </c>
    </row>
    <row r="429" spans="1:48" x14ac:dyDescent="0.35">
      <c r="A429" t="s">
        <v>3238</v>
      </c>
      <c r="B429" t="str">
        <f t="shared" si="48"/>
        <v>J</v>
      </c>
      <c r="C429" t="s">
        <v>3239</v>
      </c>
      <c r="D429" t="str">
        <f t="shared" si="49"/>
        <v>Jayden Mckee</v>
      </c>
      <c r="E429" s="1">
        <v>43622</v>
      </c>
      <c r="F429" s="3">
        <f>YEAR(Table1[[#This Row],[StartDate]])</f>
        <v>2019</v>
      </c>
      <c r="G429" s="3">
        <f t="shared" si="50"/>
        <v>6</v>
      </c>
      <c r="H429" s="2">
        <f t="shared" ca="1" si="51"/>
        <v>46202</v>
      </c>
      <c r="I429" s="1">
        <v>43713</v>
      </c>
      <c r="J429" s="4">
        <f t="shared" ca="1" si="52"/>
        <v>7</v>
      </c>
      <c r="K429" s="4" t="str" cm="1">
        <f t="array" aca="1" ref="K429" ca="1">_xlfn.IFS(J429&lt;1, "New", J429&lt;3, _xleta.MID, J429&gt;=3, "Senior")</f>
        <v>Senior</v>
      </c>
      <c r="L429" t="s">
        <v>2937</v>
      </c>
      <c r="M429" t="s">
        <v>3240</v>
      </c>
      <c r="N429" t="s">
        <v>3241</v>
      </c>
      <c r="O429" t="s">
        <v>137</v>
      </c>
      <c r="P429" t="s">
        <v>44</v>
      </c>
      <c r="Q429" t="s">
        <v>69</v>
      </c>
      <c r="R429" t="s">
        <v>87</v>
      </c>
      <c r="S429" t="str">
        <f t="shared" si="53"/>
        <v>B</v>
      </c>
      <c r="T429" t="s">
        <v>47</v>
      </c>
      <c r="U429" t="s">
        <v>195</v>
      </c>
      <c r="V429" t="s">
        <v>3242</v>
      </c>
      <c r="W429" t="s">
        <v>3037</v>
      </c>
      <c r="X429" t="s">
        <v>1634</v>
      </c>
      <c r="Y429" t="str">
        <f t="shared" si="54"/>
        <v>Technology / It</v>
      </c>
      <c r="Z429" t="s">
        <v>3243</v>
      </c>
      <c r="AA429" t="s">
        <v>51</v>
      </c>
      <c r="AB429" t="s">
        <v>355</v>
      </c>
      <c r="AC429" t="s">
        <v>73</v>
      </c>
      <c r="AD429">
        <v>72343</v>
      </c>
      <c r="AE429" t="s">
        <v>129</v>
      </c>
      <c r="AF429" t="s">
        <v>101</v>
      </c>
      <c r="AG429" t="s">
        <v>56</v>
      </c>
      <c r="AH429">
        <v>3</v>
      </c>
      <c r="AI429">
        <v>3854</v>
      </c>
      <c r="AJ429" t="str">
        <f t="shared" si="55"/>
        <v>85</v>
      </c>
      <c r="AK429" t="s">
        <v>1516</v>
      </c>
      <c r="AL429">
        <v>5</v>
      </c>
      <c r="AM429">
        <v>2</v>
      </c>
      <c r="AN429">
        <v>5</v>
      </c>
      <c r="AO429" s="1">
        <v>44851</v>
      </c>
      <c r="AP429" t="s">
        <v>221</v>
      </c>
      <c r="AQ429" t="s">
        <v>76</v>
      </c>
      <c r="AR429" t="s">
        <v>77</v>
      </c>
      <c r="AS429" t="s">
        <v>3244</v>
      </c>
      <c r="AT429" t="s">
        <v>3245</v>
      </c>
      <c r="AU429">
        <v>5</v>
      </c>
      <c r="AV429">
        <v>913.62</v>
      </c>
    </row>
    <row r="430" spans="1:48" x14ac:dyDescent="0.35">
      <c r="A430" t="s">
        <v>3246</v>
      </c>
      <c r="B430" t="str">
        <f t="shared" si="48"/>
        <v>B</v>
      </c>
      <c r="C430" t="s">
        <v>3247</v>
      </c>
      <c r="D430" t="str">
        <f t="shared" si="49"/>
        <v>Brady Yoder</v>
      </c>
      <c r="E430" s="1">
        <v>44341</v>
      </c>
      <c r="F430" s="3">
        <f>YEAR(Table1[[#This Row],[StartDate]])</f>
        <v>2021</v>
      </c>
      <c r="G430" s="3">
        <f t="shared" si="50"/>
        <v>5</v>
      </c>
      <c r="H430" s="2">
        <f t="shared" ca="1" si="51"/>
        <v>46202</v>
      </c>
      <c r="I430" s="1">
        <v>44786</v>
      </c>
      <c r="J430" s="4">
        <f t="shared" ca="1" si="52"/>
        <v>5</v>
      </c>
      <c r="K430" s="4" t="str" cm="1">
        <f t="array" aca="1" ref="K430" ca="1">_xlfn.IFS(J430&lt;1, "New", J430&lt;3, _xleta.MID, J430&gt;=3, "Senior")</f>
        <v>Senior</v>
      </c>
      <c r="L430" t="s">
        <v>2937</v>
      </c>
      <c r="M430" t="s">
        <v>3248</v>
      </c>
      <c r="N430" t="s">
        <v>3249</v>
      </c>
      <c r="O430" t="s">
        <v>137</v>
      </c>
      <c r="P430" t="s">
        <v>44</v>
      </c>
      <c r="Q430" t="s">
        <v>69</v>
      </c>
      <c r="R430" t="s">
        <v>87</v>
      </c>
      <c r="S430" t="str">
        <f t="shared" si="53"/>
        <v>B</v>
      </c>
      <c r="T430" t="s">
        <v>69</v>
      </c>
      <c r="U430" t="s">
        <v>195</v>
      </c>
      <c r="V430" t="s">
        <v>3250</v>
      </c>
      <c r="W430" t="s">
        <v>3037</v>
      </c>
      <c r="X430" t="s">
        <v>1116</v>
      </c>
      <c r="Y430" t="str">
        <f t="shared" si="54"/>
        <v>People Services</v>
      </c>
      <c r="Z430" s="2">
        <v>36170</v>
      </c>
      <c r="AA430" t="s">
        <v>51</v>
      </c>
      <c r="AB430" t="s">
        <v>3251</v>
      </c>
      <c r="AC430" t="s">
        <v>73</v>
      </c>
      <c r="AD430">
        <v>77314</v>
      </c>
      <c r="AE430" t="s">
        <v>100</v>
      </c>
      <c r="AF430" t="s">
        <v>55</v>
      </c>
      <c r="AG430" t="s">
        <v>56</v>
      </c>
      <c r="AH430">
        <v>3</v>
      </c>
      <c r="AI430">
        <v>3855</v>
      </c>
      <c r="AJ430" t="str">
        <f t="shared" si="55"/>
        <v>85</v>
      </c>
      <c r="AK430" t="s">
        <v>402</v>
      </c>
      <c r="AL430">
        <v>5</v>
      </c>
      <c r="AM430">
        <v>3</v>
      </c>
      <c r="AN430">
        <v>4</v>
      </c>
      <c r="AO430" s="1">
        <v>44836</v>
      </c>
      <c r="AP430" t="s">
        <v>221</v>
      </c>
      <c r="AQ430" t="s">
        <v>76</v>
      </c>
      <c r="AR430" t="s">
        <v>130</v>
      </c>
      <c r="AS430" t="s">
        <v>3252</v>
      </c>
      <c r="AT430" t="s">
        <v>3253</v>
      </c>
      <c r="AU430">
        <v>1</v>
      </c>
      <c r="AV430">
        <v>157.94</v>
      </c>
    </row>
    <row r="431" spans="1:48" x14ac:dyDescent="0.35">
      <c r="A431" t="s">
        <v>3254</v>
      </c>
      <c r="B431" t="str">
        <f t="shared" si="48"/>
        <v>D</v>
      </c>
      <c r="C431" t="s">
        <v>557</v>
      </c>
      <c r="D431" t="str">
        <f t="shared" si="49"/>
        <v>Darwin Allen</v>
      </c>
      <c r="E431" s="1">
        <v>45002</v>
      </c>
      <c r="F431" s="3">
        <f>YEAR(Table1[[#This Row],[StartDate]])</f>
        <v>2023</v>
      </c>
      <c r="G431" s="3">
        <f t="shared" si="50"/>
        <v>3</v>
      </c>
      <c r="H431" s="2">
        <f t="shared" ca="1" si="51"/>
        <v>46202</v>
      </c>
      <c r="I431" s="1">
        <v>45089</v>
      </c>
      <c r="J431" s="4">
        <f t="shared" ca="1" si="52"/>
        <v>3</v>
      </c>
      <c r="K431" s="4" t="str" cm="1">
        <f t="array" aca="1" ref="K431" ca="1">_xlfn.IFS(J431&lt;1, "New", J431&lt;3, _xleta.MID, J431&gt;=3, "Senior")</f>
        <v>Senior</v>
      </c>
      <c r="L431" t="s">
        <v>2937</v>
      </c>
      <c r="M431" t="s">
        <v>3255</v>
      </c>
      <c r="N431" t="s">
        <v>3256</v>
      </c>
      <c r="O431" t="s">
        <v>111</v>
      </c>
      <c r="P431" t="s">
        <v>44</v>
      </c>
      <c r="Q431" t="s">
        <v>69</v>
      </c>
      <c r="R431" t="s">
        <v>46</v>
      </c>
      <c r="S431" t="str">
        <f t="shared" si="53"/>
        <v>C</v>
      </c>
      <c r="T431" t="s">
        <v>69</v>
      </c>
      <c r="U431" t="s">
        <v>138</v>
      </c>
      <c r="V431" t="s">
        <v>3257</v>
      </c>
      <c r="W431" t="s">
        <v>3037</v>
      </c>
      <c r="X431" t="s">
        <v>459</v>
      </c>
      <c r="Y431" t="str">
        <f t="shared" si="54"/>
        <v>Wireline Construction</v>
      </c>
      <c r="Z431" t="s">
        <v>3258</v>
      </c>
      <c r="AA431" t="s">
        <v>51</v>
      </c>
      <c r="AB431" t="s">
        <v>536</v>
      </c>
      <c r="AC431" t="s">
        <v>73</v>
      </c>
      <c r="AD431">
        <v>57170</v>
      </c>
      <c r="AE431" t="s">
        <v>100</v>
      </c>
      <c r="AF431" t="s">
        <v>143</v>
      </c>
      <c r="AG431" t="s">
        <v>1186</v>
      </c>
      <c r="AH431">
        <v>3</v>
      </c>
      <c r="AI431">
        <v>3856</v>
      </c>
      <c r="AJ431" t="str">
        <f t="shared" si="55"/>
        <v>85</v>
      </c>
      <c r="AK431" t="s">
        <v>3259</v>
      </c>
      <c r="AL431">
        <v>5</v>
      </c>
      <c r="AM431">
        <v>1</v>
      </c>
      <c r="AN431">
        <v>4</v>
      </c>
      <c r="AO431" s="1">
        <v>45119</v>
      </c>
      <c r="AP431" t="s">
        <v>118</v>
      </c>
      <c r="AQ431" t="s">
        <v>76</v>
      </c>
      <c r="AR431" t="s">
        <v>104</v>
      </c>
      <c r="AS431" t="s">
        <v>3260</v>
      </c>
      <c r="AT431" t="s">
        <v>3261</v>
      </c>
      <c r="AU431">
        <v>4</v>
      </c>
      <c r="AV431">
        <v>527.6</v>
      </c>
    </row>
    <row r="432" spans="1:48" x14ac:dyDescent="0.35">
      <c r="A432" t="s">
        <v>3262</v>
      </c>
      <c r="B432" t="str">
        <f t="shared" si="48"/>
        <v>J</v>
      </c>
      <c r="C432" t="s">
        <v>2032</v>
      </c>
      <c r="D432" t="str">
        <f t="shared" si="49"/>
        <v>Jasper Harrison</v>
      </c>
      <c r="E432" s="1">
        <v>44836</v>
      </c>
      <c r="F432" s="3">
        <f>YEAR(Table1[[#This Row],[StartDate]])</f>
        <v>2022</v>
      </c>
      <c r="G432" s="3">
        <f t="shared" si="50"/>
        <v>10</v>
      </c>
      <c r="H432" s="2">
        <f t="shared" ca="1" si="51"/>
        <v>46202</v>
      </c>
      <c r="I432" s="1">
        <v>44845</v>
      </c>
      <c r="J432" s="4">
        <f t="shared" ca="1" si="52"/>
        <v>3</v>
      </c>
      <c r="K432" s="4" t="str" cm="1">
        <f t="array" aca="1" ref="K432" ca="1">_xlfn.IFS(J432&lt;1, "New", J432&lt;3, _xleta.MID, J432&gt;=3, "Senior")</f>
        <v>Senior</v>
      </c>
      <c r="L432" t="s">
        <v>2928</v>
      </c>
      <c r="M432" t="s">
        <v>3263</v>
      </c>
      <c r="N432" t="s">
        <v>3264</v>
      </c>
      <c r="O432" t="s">
        <v>184</v>
      </c>
      <c r="P432" t="s">
        <v>44</v>
      </c>
      <c r="Q432" t="s">
        <v>45</v>
      </c>
      <c r="R432" t="s">
        <v>87</v>
      </c>
      <c r="S432" t="str">
        <f t="shared" si="53"/>
        <v>B</v>
      </c>
      <c r="T432" t="s">
        <v>47</v>
      </c>
      <c r="U432" t="s">
        <v>248</v>
      </c>
      <c r="V432" t="s">
        <v>3265</v>
      </c>
      <c r="W432" t="s">
        <v>239</v>
      </c>
      <c r="X432" t="s">
        <v>335</v>
      </c>
      <c r="Y432" t="str">
        <f t="shared" si="54"/>
        <v>Fielders</v>
      </c>
      <c r="Z432" t="s">
        <v>3266</v>
      </c>
      <c r="AA432" t="s">
        <v>51</v>
      </c>
      <c r="AB432" t="s">
        <v>155</v>
      </c>
      <c r="AC432" t="s">
        <v>73</v>
      </c>
      <c r="AD432">
        <v>18837</v>
      </c>
      <c r="AE432" t="s">
        <v>129</v>
      </c>
      <c r="AF432" t="s">
        <v>55</v>
      </c>
      <c r="AG432" t="s">
        <v>1186</v>
      </c>
      <c r="AH432">
        <v>3</v>
      </c>
      <c r="AI432">
        <v>3857</v>
      </c>
      <c r="AJ432" t="str">
        <f t="shared" si="55"/>
        <v>85</v>
      </c>
      <c r="AK432" t="s">
        <v>419</v>
      </c>
      <c r="AL432">
        <v>1</v>
      </c>
      <c r="AM432">
        <v>1</v>
      </c>
      <c r="AN432">
        <v>2</v>
      </c>
      <c r="AO432" s="1">
        <v>45131</v>
      </c>
      <c r="AP432" t="s">
        <v>58</v>
      </c>
      <c r="AQ432" t="s">
        <v>76</v>
      </c>
      <c r="AR432" t="s">
        <v>104</v>
      </c>
      <c r="AS432" t="s">
        <v>3267</v>
      </c>
      <c r="AT432" t="s">
        <v>3268</v>
      </c>
      <c r="AU432">
        <v>1</v>
      </c>
      <c r="AV432">
        <v>601.20000000000005</v>
      </c>
    </row>
    <row r="433" spans="1:48" x14ac:dyDescent="0.35">
      <c r="A433" t="s">
        <v>1580</v>
      </c>
      <c r="B433" t="str">
        <f t="shared" si="48"/>
        <v>B</v>
      </c>
      <c r="C433" t="s">
        <v>3269</v>
      </c>
      <c r="D433" t="str">
        <f t="shared" si="49"/>
        <v>Bailey Humphrey</v>
      </c>
      <c r="E433" s="1">
        <v>44583</v>
      </c>
      <c r="F433" s="3">
        <f>YEAR(Table1[[#This Row],[StartDate]])</f>
        <v>2022</v>
      </c>
      <c r="G433" s="3">
        <f t="shared" si="50"/>
        <v>1</v>
      </c>
      <c r="H433" s="2">
        <f t="shared" ca="1" si="51"/>
        <v>46202</v>
      </c>
      <c r="J433">
        <f t="shared" ca="1" si="52"/>
        <v>4</v>
      </c>
      <c r="K433" t="str" cm="1">
        <f t="array" aca="1" ref="K433" ca="1">_xlfn.IFS(J433&lt;1, "New", J433&lt;3, _xleta.MID, J433&gt;=3, "Senior")</f>
        <v>Senior</v>
      </c>
      <c r="L433" t="s">
        <v>2928</v>
      </c>
      <c r="M433" t="s">
        <v>3270</v>
      </c>
      <c r="N433" t="s">
        <v>3271</v>
      </c>
      <c r="O433" t="s">
        <v>237</v>
      </c>
      <c r="P433" t="s">
        <v>44</v>
      </c>
      <c r="Q433" t="s">
        <v>86</v>
      </c>
      <c r="R433" t="s">
        <v>87</v>
      </c>
      <c r="S433" t="str">
        <f t="shared" si="53"/>
        <v>B</v>
      </c>
      <c r="T433" t="s">
        <v>86</v>
      </c>
      <c r="U433" t="s">
        <v>48</v>
      </c>
      <c r="W433" t="s">
        <v>239</v>
      </c>
      <c r="X433" t="s">
        <v>153</v>
      </c>
      <c r="Y433" t="str">
        <f t="shared" si="54"/>
        <v>Engineers</v>
      </c>
      <c r="Z433" s="2">
        <v>18666</v>
      </c>
      <c r="AA433" t="s">
        <v>51</v>
      </c>
      <c r="AB433" t="s">
        <v>142</v>
      </c>
      <c r="AC433" t="s">
        <v>73</v>
      </c>
      <c r="AD433">
        <v>90580</v>
      </c>
      <c r="AE433" t="s">
        <v>100</v>
      </c>
      <c r="AF433" t="s">
        <v>116</v>
      </c>
      <c r="AG433" t="s">
        <v>56</v>
      </c>
      <c r="AH433">
        <v>3</v>
      </c>
      <c r="AI433">
        <v>3858</v>
      </c>
      <c r="AJ433" t="str">
        <f t="shared" si="55"/>
        <v>85</v>
      </c>
      <c r="AK433" s="2">
        <v>45112</v>
      </c>
      <c r="AL433">
        <v>3</v>
      </c>
      <c r="AM433">
        <v>3</v>
      </c>
      <c r="AN433">
        <v>1</v>
      </c>
      <c r="AO433" s="1">
        <v>45090</v>
      </c>
      <c r="AP433" t="s">
        <v>103</v>
      </c>
      <c r="AQ433" t="s">
        <v>76</v>
      </c>
      <c r="AR433" t="s">
        <v>60</v>
      </c>
      <c r="AS433" t="s">
        <v>3272</v>
      </c>
      <c r="AT433" t="s">
        <v>3273</v>
      </c>
      <c r="AU433">
        <v>4</v>
      </c>
      <c r="AV433">
        <v>478.88</v>
      </c>
    </row>
    <row r="434" spans="1:48" x14ac:dyDescent="0.35">
      <c r="A434" t="s">
        <v>3274</v>
      </c>
      <c r="B434" t="str">
        <f t="shared" si="48"/>
        <v>C</v>
      </c>
      <c r="C434" t="s">
        <v>3275</v>
      </c>
      <c r="D434" t="str">
        <f t="shared" si="49"/>
        <v>Clare English</v>
      </c>
      <c r="E434" s="1">
        <v>43798</v>
      </c>
      <c r="F434" s="3">
        <f>YEAR(Table1[[#This Row],[StartDate]])</f>
        <v>2019</v>
      </c>
      <c r="G434" s="3">
        <f t="shared" si="50"/>
        <v>11</v>
      </c>
      <c r="H434" s="2">
        <f t="shared" ca="1" si="51"/>
        <v>46202</v>
      </c>
      <c r="I434" s="1">
        <v>44791</v>
      </c>
      <c r="J434" s="4">
        <f t="shared" ca="1" si="52"/>
        <v>6</v>
      </c>
      <c r="K434" s="4" t="str" cm="1">
        <f t="array" aca="1" ref="K434" ca="1">_xlfn.IFS(J434&lt;1, "New", J434&lt;3, _xleta.MID, J434&gt;=3, "Senior")</f>
        <v>Senior</v>
      </c>
      <c r="L434" t="s">
        <v>2928</v>
      </c>
      <c r="M434" t="s">
        <v>3276</v>
      </c>
      <c r="N434" t="s">
        <v>3277</v>
      </c>
      <c r="O434" t="s">
        <v>85</v>
      </c>
      <c r="P434" t="s">
        <v>44</v>
      </c>
      <c r="Q434" t="s">
        <v>86</v>
      </c>
      <c r="R434" t="s">
        <v>87</v>
      </c>
      <c r="S434" t="str">
        <f t="shared" si="53"/>
        <v>B</v>
      </c>
      <c r="T434" t="s">
        <v>69</v>
      </c>
      <c r="U434" t="s">
        <v>248</v>
      </c>
      <c r="V434" t="s">
        <v>3278</v>
      </c>
      <c r="W434" t="s">
        <v>239</v>
      </c>
      <c r="X434" t="s">
        <v>335</v>
      </c>
      <c r="Y434" t="str">
        <f t="shared" si="54"/>
        <v>Fielders</v>
      </c>
      <c r="Z434" t="s">
        <v>3279</v>
      </c>
      <c r="AA434" t="s">
        <v>51</v>
      </c>
      <c r="AB434" t="s">
        <v>155</v>
      </c>
      <c r="AC434" t="s">
        <v>53</v>
      </c>
      <c r="AD434">
        <v>70282</v>
      </c>
      <c r="AE434" t="s">
        <v>74</v>
      </c>
      <c r="AF434" t="s">
        <v>116</v>
      </c>
      <c r="AG434" t="s">
        <v>1186</v>
      </c>
      <c r="AH434">
        <v>3</v>
      </c>
      <c r="AI434">
        <v>3859</v>
      </c>
      <c r="AJ434" t="str">
        <f t="shared" si="55"/>
        <v>85</v>
      </c>
      <c r="AK434" s="2">
        <v>44965</v>
      </c>
      <c r="AL434">
        <v>1</v>
      </c>
      <c r="AM434">
        <v>2</v>
      </c>
      <c r="AN434">
        <v>5</v>
      </c>
      <c r="AO434" s="1">
        <v>45082</v>
      </c>
      <c r="AP434" t="s">
        <v>221</v>
      </c>
      <c r="AQ434" t="s">
        <v>76</v>
      </c>
      <c r="AR434" t="s">
        <v>104</v>
      </c>
      <c r="AS434" t="s">
        <v>3280</v>
      </c>
      <c r="AT434" t="s">
        <v>3281</v>
      </c>
      <c r="AU434">
        <v>1</v>
      </c>
      <c r="AV434">
        <v>838.69</v>
      </c>
    </row>
    <row r="435" spans="1:48" x14ac:dyDescent="0.35">
      <c r="A435" t="s">
        <v>3282</v>
      </c>
      <c r="B435" t="str">
        <f t="shared" si="48"/>
        <v>A</v>
      </c>
      <c r="C435" t="s">
        <v>3283</v>
      </c>
      <c r="D435" t="str">
        <f t="shared" si="49"/>
        <v>Amy Sherman</v>
      </c>
      <c r="E435" s="1">
        <v>44013</v>
      </c>
      <c r="F435" s="3">
        <f>YEAR(Table1[[#This Row],[StartDate]])</f>
        <v>2020</v>
      </c>
      <c r="G435" s="3">
        <f t="shared" si="50"/>
        <v>7</v>
      </c>
      <c r="H435" s="2">
        <f t="shared" ca="1" si="51"/>
        <v>46202</v>
      </c>
      <c r="I435" s="1">
        <v>44826</v>
      </c>
      <c r="J435" s="4">
        <f t="shared" ca="1" si="52"/>
        <v>5</v>
      </c>
      <c r="K435" s="4" t="str" cm="1">
        <f t="array" aca="1" ref="K435" ca="1">_xlfn.IFS(J435&lt;1, "New", J435&lt;3, _xleta.MID, J435&gt;=3, "Senior")</f>
        <v>Senior</v>
      </c>
      <c r="L435" t="s">
        <v>2928</v>
      </c>
      <c r="M435" t="s">
        <v>3284</v>
      </c>
      <c r="N435" t="s">
        <v>3285</v>
      </c>
      <c r="O435" t="s">
        <v>163</v>
      </c>
      <c r="P435" t="s">
        <v>44</v>
      </c>
      <c r="Q435" t="s">
        <v>45</v>
      </c>
      <c r="R435" t="s">
        <v>87</v>
      </c>
      <c r="S435" t="str">
        <f t="shared" si="53"/>
        <v>B</v>
      </c>
      <c r="T435" t="s">
        <v>47</v>
      </c>
      <c r="U435" t="s">
        <v>174</v>
      </c>
      <c r="V435" t="s">
        <v>3286</v>
      </c>
      <c r="W435" t="s">
        <v>239</v>
      </c>
      <c r="X435" t="s">
        <v>504</v>
      </c>
      <c r="Y435" t="str">
        <f t="shared" si="54"/>
        <v>Catv</v>
      </c>
      <c r="Z435" s="2">
        <v>35156</v>
      </c>
      <c r="AA435" t="s">
        <v>51</v>
      </c>
      <c r="AB435" t="s">
        <v>230</v>
      </c>
      <c r="AC435" t="s">
        <v>53</v>
      </c>
      <c r="AD435">
        <v>86329</v>
      </c>
      <c r="AE435" t="s">
        <v>176</v>
      </c>
      <c r="AF435" t="s">
        <v>101</v>
      </c>
      <c r="AG435" t="s">
        <v>56</v>
      </c>
      <c r="AH435">
        <v>3</v>
      </c>
      <c r="AI435">
        <v>3860</v>
      </c>
      <c r="AJ435" t="str">
        <f t="shared" si="55"/>
        <v>86</v>
      </c>
      <c r="AK435" t="s">
        <v>1278</v>
      </c>
      <c r="AL435">
        <v>2</v>
      </c>
      <c r="AM435">
        <v>4</v>
      </c>
      <c r="AN435">
        <v>3</v>
      </c>
      <c r="AO435" s="1">
        <v>44844</v>
      </c>
      <c r="AP435" t="s">
        <v>118</v>
      </c>
      <c r="AQ435" t="s">
        <v>59</v>
      </c>
      <c r="AR435" t="s">
        <v>104</v>
      </c>
      <c r="AS435" t="s">
        <v>3287</v>
      </c>
      <c r="AT435" t="s">
        <v>3288</v>
      </c>
      <c r="AU435">
        <v>4</v>
      </c>
      <c r="AV435">
        <v>389.63</v>
      </c>
    </row>
    <row r="436" spans="1:48" x14ac:dyDescent="0.35">
      <c r="A436" t="s">
        <v>3289</v>
      </c>
      <c r="B436" t="str">
        <f t="shared" si="48"/>
        <v>L</v>
      </c>
      <c r="C436" t="s">
        <v>3290</v>
      </c>
      <c r="D436" t="str">
        <f t="shared" si="49"/>
        <v>Lizbeth Hunt</v>
      </c>
      <c r="E436" s="1">
        <v>44644</v>
      </c>
      <c r="F436" s="3">
        <f>YEAR(Table1[[#This Row],[StartDate]])</f>
        <v>2022</v>
      </c>
      <c r="G436" s="3">
        <f t="shared" si="50"/>
        <v>3</v>
      </c>
      <c r="H436" s="2">
        <f t="shared" ca="1" si="51"/>
        <v>46202</v>
      </c>
      <c r="J436">
        <f t="shared" ca="1" si="52"/>
        <v>4</v>
      </c>
      <c r="K436" t="str" cm="1">
        <f t="array" aca="1" ref="K436" ca="1">_xlfn.IFS(J436&lt;1, "New", J436&lt;3, _xleta.MID, J436&gt;=3, "Senior")</f>
        <v>Senior</v>
      </c>
      <c r="L436" t="s">
        <v>2945</v>
      </c>
      <c r="M436" t="s">
        <v>3291</v>
      </c>
      <c r="N436" t="s">
        <v>3292</v>
      </c>
      <c r="O436" t="s">
        <v>85</v>
      </c>
      <c r="P436" t="s">
        <v>44</v>
      </c>
      <c r="Q436" t="s">
        <v>86</v>
      </c>
      <c r="R436" t="s">
        <v>46</v>
      </c>
      <c r="S436" t="str">
        <f t="shared" si="53"/>
        <v>C</v>
      </c>
      <c r="T436" t="s">
        <v>69</v>
      </c>
      <c r="U436" t="s">
        <v>48</v>
      </c>
      <c r="W436" t="s">
        <v>239</v>
      </c>
      <c r="X436" t="s">
        <v>112</v>
      </c>
      <c r="Y436" t="str">
        <f t="shared" si="54"/>
        <v>General - Con</v>
      </c>
      <c r="Z436" t="s">
        <v>3293</v>
      </c>
      <c r="AA436" t="s">
        <v>51</v>
      </c>
      <c r="AB436" t="s">
        <v>436</v>
      </c>
      <c r="AC436" t="s">
        <v>73</v>
      </c>
      <c r="AD436">
        <v>70757</v>
      </c>
      <c r="AE436" t="s">
        <v>100</v>
      </c>
      <c r="AF436" t="s">
        <v>55</v>
      </c>
      <c r="AG436" t="s">
        <v>1186</v>
      </c>
      <c r="AH436">
        <v>3</v>
      </c>
      <c r="AI436">
        <v>3861</v>
      </c>
      <c r="AJ436" t="str">
        <f t="shared" si="55"/>
        <v>86</v>
      </c>
      <c r="AK436" t="s">
        <v>2765</v>
      </c>
      <c r="AL436">
        <v>3</v>
      </c>
      <c r="AM436">
        <v>1</v>
      </c>
      <c r="AN436">
        <v>5</v>
      </c>
      <c r="AO436" s="1">
        <v>45045</v>
      </c>
      <c r="AP436" t="s">
        <v>103</v>
      </c>
      <c r="AQ436" t="s">
        <v>59</v>
      </c>
      <c r="AR436" t="s">
        <v>130</v>
      </c>
      <c r="AS436" t="s">
        <v>3294</v>
      </c>
      <c r="AT436" t="s">
        <v>3295</v>
      </c>
      <c r="AU436">
        <v>1</v>
      </c>
      <c r="AV436">
        <v>911.36</v>
      </c>
    </row>
    <row r="437" spans="1:48" x14ac:dyDescent="0.35">
      <c r="A437" t="s">
        <v>3296</v>
      </c>
      <c r="B437" t="str">
        <f t="shared" si="48"/>
        <v>E</v>
      </c>
      <c r="C437" t="s">
        <v>870</v>
      </c>
      <c r="D437" t="str">
        <f t="shared" si="49"/>
        <v>Eden Armstrong</v>
      </c>
      <c r="E437" s="1">
        <v>43598</v>
      </c>
      <c r="F437" s="3">
        <f>YEAR(Table1[[#This Row],[StartDate]])</f>
        <v>2019</v>
      </c>
      <c r="G437" s="3">
        <f t="shared" si="50"/>
        <v>5</v>
      </c>
      <c r="H437" s="2">
        <f t="shared" ca="1" si="51"/>
        <v>46202</v>
      </c>
      <c r="I437" s="1">
        <v>45083</v>
      </c>
      <c r="J437" s="4">
        <f t="shared" ca="1" si="52"/>
        <v>7</v>
      </c>
      <c r="K437" s="4" t="str" cm="1">
        <f t="array" aca="1" ref="K437" ca="1">_xlfn.IFS(J437&lt;1, "New", J437&lt;3, _xleta.MID, J437&gt;=3, "Senior")</f>
        <v>Senior</v>
      </c>
      <c r="L437" t="s">
        <v>2945</v>
      </c>
      <c r="M437" t="s">
        <v>3297</v>
      </c>
      <c r="N437" t="s">
        <v>3298</v>
      </c>
      <c r="O437" t="s">
        <v>125</v>
      </c>
      <c r="P437" t="s">
        <v>2978</v>
      </c>
      <c r="Q437" t="s">
        <v>69</v>
      </c>
      <c r="R437" t="s">
        <v>87</v>
      </c>
      <c r="S437" t="str">
        <f t="shared" si="53"/>
        <v>B</v>
      </c>
      <c r="T437" t="s">
        <v>47</v>
      </c>
      <c r="U437" t="s">
        <v>138</v>
      </c>
      <c r="V437" t="s">
        <v>3299</v>
      </c>
      <c r="W437" t="s">
        <v>239</v>
      </c>
      <c r="X437" t="s">
        <v>250</v>
      </c>
      <c r="Y437" t="str">
        <f t="shared" si="54"/>
        <v>Project Management - Con</v>
      </c>
      <c r="Z437" s="2">
        <v>32633</v>
      </c>
      <c r="AA437" t="s">
        <v>127</v>
      </c>
      <c r="AB437" t="s">
        <v>155</v>
      </c>
      <c r="AC437" t="s">
        <v>73</v>
      </c>
      <c r="AD437">
        <v>58224</v>
      </c>
      <c r="AE437" t="s">
        <v>54</v>
      </c>
      <c r="AF437" t="s">
        <v>116</v>
      </c>
      <c r="AG437" t="s">
        <v>1186</v>
      </c>
      <c r="AH437">
        <v>3</v>
      </c>
      <c r="AI437">
        <v>3862</v>
      </c>
      <c r="AJ437" t="str">
        <f t="shared" si="55"/>
        <v>86</v>
      </c>
      <c r="AK437" s="2">
        <v>45139</v>
      </c>
      <c r="AL437">
        <v>3</v>
      </c>
      <c r="AM437">
        <v>1</v>
      </c>
      <c r="AN437">
        <v>3</v>
      </c>
      <c r="AO437" s="1">
        <v>44826</v>
      </c>
      <c r="AP437" t="s">
        <v>221</v>
      </c>
      <c r="AQ437" t="s">
        <v>59</v>
      </c>
      <c r="AR437" t="s">
        <v>130</v>
      </c>
      <c r="AS437" t="s">
        <v>3300</v>
      </c>
      <c r="AT437" t="s">
        <v>3301</v>
      </c>
      <c r="AU437">
        <v>3</v>
      </c>
      <c r="AV437">
        <v>603.03</v>
      </c>
    </row>
    <row r="438" spans="1:48" x14ac:dyDescent="0.35">
      <c r="A438" t="s">
        <v>715</v>
      </c>
      <c r="B438" t="str">
        <f t="shared" si="48"/>
        <v>E</v>
      </c>
      <c r="C438" t="s">
        <v>3302</v>
      </c>
      <c r="D438" t="str">
        <f t="shared" si="49"/>
        <v>Eugene Mueller</v>
      </c>
      <c r="E438" s="1">
        <v>43623</v>
      </c>
      <c r="F438" s="3">
        <f>YEAR(Table1[[#This Row],[StartDate]])</f>
        <v>2019</v>
      </c>
      <c r="G438" s="3">
        <f t="shared" si="50"/>
        <v>6</v>
      </c>
      <c r="H438" s="2">
        <f t="shared" ca="1" si="51"/>
        <v>46202</v>
      </c>
      <c r="J438">
        <f t="shared" ca="1" si="52"/>
        <v>7</v>
      </c>
      <c r="K438" t="str" cm="1">
        <f t="array" aca="1" ref="K438" ca="1">_xlfn.IFS(J438&lt;1, "New", J438&lt;3, _xleta.MID, J438&gt;=3, "Senior")</f>
        <v>Senior</v>
      </c>
      <c r="L438" t="s">
        <v>3089</v>
      </c>
      <c r="M438" t="s">
        <v>3303</v>
      </c>
      <c r="N438" t="s">
        <v>3304</v>
      </c>
      <c r="O438" t="s">
        <v>43</v>
      </c>
      <c r="P438" t="s">
        <v>44</v>
      </c>
      <c r="Q438" t="s">
        <v>45</v>
      </c>
      <c r="R438" t="s">
        <v>68</v>
      </c>
      <c r="S438" t="str">
        <f t="shared" si="53"/>
        <v>A</v>
      </c>
      <c r="T438" t="s">
        <v>47</v>
      </c>
      <c r="U438" t="s">
        <v>48</v>
      </c>
      <c r="W438" t="s">
        <v>239</v>
      </c>
      <c r="X438" t="s">
        <v>70</v>
      </c>
      <c r="Y438" t="str">
        <f t="shared" si="54"/>
        <v>Aerial</v>
      </c>
      <c r="Z438" t="s">
        <v>3305</v>
      </c>
      <c r="AA438" t="s">
        <v>51</v>
      </c>
      <c r="AB438" t="s">
        <v>142</v>
      </c>
      <c r="AC438" t="s">
        <v>53</v>
      </c>
      <c r="AD438">
        <v>38413</v>
      </c>
      <c r="AE438" t="s">
        <v>100</v>
      </c>
      <c r="AF438" t="s">
        <v>101</v>
      </c>
      <c r="AG438" t="s">
        <v>1186</v>
      </c>
      <c r="AH438">
        <v>3</v>
      </c>
      <c r="AI438">
        <v>3863</v>
      </c>
      <c r="AJ438" t="str">
        <f t="shared" si="55"/>
        <v>86</v>
      </c>
      <c r="AK438" t="s">
        <v>1247</v>
      </c>
      <c r="AL438">
        <v>4</v>
      </c>
      <c r="AM438">
        <v>2</v>
      </c>
      <c r="AN438">
        <v>1</v>
      </c>
      <c r="AO438" s="1">
        <v>44820</v>
      </c>
      <c r="AP438" t="s">
        <v>58</v>
      </c>
      <c r="AQ438" t="s">
        <v>59</v>
      </c>
      <c r="AR438" t="s">
        <v>77</v>
      </c>
      <c r="AS438" t="s">
        <v>3306</v>
      </c>
      <c r="AT438" t="s">
        <v>3307</v>
      </c>
      <c r="AU438">
        <v>5</v>
      </c>
      <c r="AV438">
        <v>274.98</v>
      </c>
    </row>
    <row r="439" spans="1:48" x14ac:dyDescent="0.35">
      <c r="A439" t="s">
        <v>3308</v>
      </c>
      <c r="B439" t="str">
        <f t="shared" si="48"/>
        <v>T</v>
      </c>
      <c r="C439" t="s">
        <v>3309</v>
      </c>
      <c r="D439" t="str">
        <f t="shared" si="49"/>
        <v>Tiffany Washington</v>
      </c>
      <c r="E439" s="1">
        <v>44900</v>
      </c>
      <c r="F439" s="3">
        <f>YEAR(Table1[[#This Row],[StartDate]])</f>
        <v>2022</v>
      </c>
      <c r="G439" s="3">
        <f t="shared" si="50"/>
        <v>12</v>
      </c>
      <c r="H439" s="2">
        <f t="shared" ca="1" si="51"/>
        <v>46202</v>
      </c>
      <c r="I439" s="1">
        <v>45090</v>
      </c>
      <c r="J439" s="4">
        <f t="shared" ca="1" si="52"/>
        <v>3</v>
      </c>
      <c r="K439" s="4" t="str" cm="1">
        <f t="array" aca="1" ref="K439" ca="1">_xlfn.IFS(J439&lt;1, "New", J439&lt;3, _xleta.MID, J439&gt;=3, "Senior")</f>
        <v>Senior</v>
      </c>
      <c r="L439" t="s">
        <v>3096</v>
      </c>
      <c r="M439" t="s">
        <v>3310</v>
      </c>
      <c r="N439" t="s">
        <v>3311</v>
      </c>
      <c r="O439" t="s">
        <v>184</v>
      </c>
      <c r="P439" t="s">
        <v>2978</v>
      </c>
      <c r="Q439" t="s">
        <v>45</v>
      </c>
      <c r="R439" t="s">
        <v>68</v>
      </c>
      <c r="S439" t="str">
        <f t="shared" si="53"/>
        <v>A</v>
      </c>
      <c r="T439" t="s">
        <v>86</v>
      </c>
      <c r="U439" t="s">
        <v>174</v>
      </c>
      <c r="V439" t="s">
        <v>3312</v>
      </c>
      <c r="W439" t="s">
        <v>239</v>
      </c>
      <c r="X439" t="s">
        <v>70</v>
      </c>
      <c r="Y439" t="str">
        <f t="shared" si="54"/>
        <v>Aerial</v>
      </c>
      <c r="Z439" t="s">
        <v>3313</v>
      </c>
      <c r="AA439" t="s">
        <v>51</v>
      </c>
      <c r="AB439" t="s">
        <v>115</v>
      </c>
      <c r="AC439" t="s">
        <v>53</v>
      </c>
      <c r="AD439">
        <v>32977</v>
      </c>
      <c r="AE439" t="s">
        <v>100</v>
      </c>
      <c r="AF439" t="s">
        <v>116</v>
      </c>
      <c r="AG439" t="s">
        <v>344</v>
      </c>
      <c r="AH439">
        <v>3</v>
      </c>
      <c r="AI439">
        <v>3864</v>
      </c>
      <c r="AJ439" t="str">
        <f t="shared" si="55"/>
        <v>86</v>
      </c>
      <c r="AK439" s="2">
        <v>44876</v>
      </c>
      <c r="AL439">
        <v>3</v>
      </c>
      <c r="AM439">
        <v>4</v>
      </c>
      <c r="AN439">
        <v>2</v>
      </c>
      <c r="AO439" s="1">
        <v>44867</v>
      </c>
      <c r="AP439" t="s">
        <v>58</v>
      </c>
      <c r="AQ439" t="s">
        <v>76</v>
      </c>
      <c r="AR439" t="s">
        <v>77</v>
      </c>
      <c r="AS439" t="s">
        <v>3314</v>
      </c>
      <c r="AT439" t="s">
        <v>3315</v>
      </c>
      <c r="AU439">
        <v>4</v>
      </c>
      <c r="AV439">
        <v>976.03</v>
      </c>
    </row>
    <row r="440" spans="1:48" x14ac:dyDescent="0.35">
      <c r="A440" t="s">
        <v>3101</v>
      </c>
      <c r="B440" t="str">
        <f t="shared" si="48"/>
        <v>S</v>
      </c>
      <c r="C440" t="s">
        <v>2921</v>
      </c>
      <c r="D440" t="str">
        <f t="shared" si="49"/>
        <v>Sloane Moss</v>
      </c>
      <c r="E440" s="1">
        <v>44103</v>
      </c>
      <c r="F440" s="3">
        <f>YEAR(Table1[[#This Row],[StartDate]])</f>
        <v>2020</v>
      </c>
      <c r="G440" s="3">
        <f t="shared" si="50"/>
        <v>9</v>
      </c>
      <c r="H440" s="2">
        <f t="shared" ca="1" si="51"/>
        <v>46202</v>
      </c>
      <c r="I440" s="1">
        <v>44491</v>
      </c>
      <c r="J440" s="4">
        <f t="shared" ca="1" si="52"/>
        <v>5</v>
      </c>
      <c r="K440" s="4" t="str" cm="1">
        <f t="array" aca="1" ref="K440" ca="1">_xlfn.IFS(J440&lt;1, "New", J440&lt;3, _xleta.MID, J440&gt;=3, "Senior")</f>
        <v>Senior</v>
      </c>
      <c r="L440" t="s">
        <v>2937</v>
      </c>
      <c r="M440" t="s">
        <v>3316</v>
      </c>
      <c r="N440" t="s">
        <v>3317</v>
      </c>
      <c r="O440" t="s">
        <v>194</v>
      </c>
      <c r="P440" t="s">
        <v>44</v>
      </c>
      <c r="Q440" t="s">
        <v>69</v>
      </c>
      <c r="R440" t="s">
        <v>46</v>
      </c>
      <c r="S440" t="str">
        <f t="shared" si="53"/>
        <v>C</v>
      </c>
      <c r="T440" t="s">
        <v>47</v>
      </c>
      <c r="U440" t="s">
        <v>138</v>
      </c>
      <c r="V440" t="s">
        <v>3318</v>
      </c>
      <c r="W440" t="s">
        <v>49</v>
      </c>
      <c r="X440" t="s">
        <v>3319</v>
      </c>
      <c r="Y440" t="str">
        <f t="shared" si="54"/>
        <v>Sales &amp; Marketing</v>
      </c>
      <c r="Z440" s="2">
        <v>23080</v>
      </c>
      <c r="AA440" t="s">
        <v>51</v>
      </c>
      <c r="AB440" t="s">
        <v>1134</v>
      </c>
      <c r="AC440" t="s">
        <v>73</v>
      </c>
      <c r="AD440">
        <v>9209</v>
      </c>
      <c r="AE440" t="s">
        <v>176</v>
      </c>
      <c r="AF440" t="s">
        <v>101</v>
      </c>
      <c r="AG440" t="s">
        <v>344</v>
      </c>
      <c r="AH440">
        <v>3</v>
      </c>
      <c r="AI440">
        <v>3865</v>
      </c>
      <c r="AJ440" t="str">
        <f t="shared" si="55"/>
        <v>86</v>
      </c>
      <c r="AK440" t="s">
        <v>3320</v>
      </c>
      <c r="AL440">
        <v>1</v>
      </c>
      <c r="AM440">
        <v>4</v>
      </c>
      <c r="AN440">
        <v>3</v>
      </c>
      <c r="AO440" s="1">
        <v>44868</v>
      </c>
      <c r="AP440" t="s">
        <v>103</v>
      </c>
      <c r="AQ440" t="s">
        <v>76</v>
      </c>
      <c r="AR440" t="s">
        <v>104</v>
      </c>
      <c r="AS440" t="s">
        <v>3321</v>
      </c>
      <c r="AT440" t="s">
        <v>3322</v>
      </c>
      <c r="AU440">
        <v>2</v>
      </c>
      <c r="AV440">
        <v>399.26</v>
      </c>
    </row>
    <row r="441" spans="1:48" x14ac:dyDescent="0.35">
      <c r="A441" t="s">
        <v>3323</v>
      </c>
      <c r="B441" t="str">
        <f t="shared" si="48"/>
        <v>K</v>
      </c>
      <c r="C441" t="s">
        <v>3324</v>
      </c>
      <c r="D441" t="str">
        <f t="shared" si="49"/>
        <v>Kaeden Vargas</v>
      </c>
      <c r="E441" s="1">
        <v>44078</v>
      </c>
      <c r="F441" s="3">
        <f>YEAR(Table1[[#This Row],[StartDate]])</f>
        <v>2020</v>
      </c>
      <c r="G441" s="3">
        <f t="shared" si="50"/>
        <v>9</v>
      </c>
      <c r="H441" s="2">
        <f t="shared" ca="1" si="51"/>
        <v>46202</v>
      </c>
      <c r="I441" s="1">
        <v>44303</v>
      </c>
      <c r="J441" s="4">
        <f t="shared" ca="1" si="52"/>
        <v>5</v>
      </c>
      <c r="K441" s="4" t="str" cm="1">
        <f t="array" aca="1" ref="K441" ca="1">_xlfn.IFS(J441&lt;1, "New", J441&lt;3, _xleta.MID, J441&gt;=3, "Senior")</f>
        <v>Senior</v>
      </c>
      <c r="L441" t="s">
        <v>2937</v>
      </c>
      <c r="M441" t="s">
        <v>3325</v>
      </c>
      <c r="N441" t="s">
        <v>3326</v>
      </c>
      <c r="O441" t="s">
        <v>111</v>
      </c>
      <c r="P441" t="s">
        <v>44</v>
      </c>
      <c r="Q441" t="s">
        <v>45</v>
      </c>
      <c r="R441" t="s">
        <v>68</v>
      </c>
      <c r="S441" t="str">
        <f t="shared" si="53"/>
        <v>A</v>
      </c>
      <c r="T441" t="s">
        <v>86</v>
      </c>
      <c r="U441" t="s">
        <v>195</v>
      </c>
      <c r="V441" t="s">
        <v>3327</v>
      </c>
      <c r="W441" t="s">
        <v>3037</v>
      </c>
      <c r="X441" t="s">
        <v>126</v>
      </c>
      <c r="Y441" t="str">
        <f t="shared" si="54"/>
        <v>Field Operations</v>
      </c>
      <c r="Z441" s="2">
        <v>21804</v>
      </c>
      <c r="AA441" t="s">
        <v>51</v>
      </c>
      <c r="AB441" t="s">
        <v>142</v>
      </c>
      <c r="AC441" t="s">
        <v>73</v>
      </c>
      <c r="AD441">
        <v>58737</v>
      </c>
      <c r="AE441" t="s">
        <v>100</v>
      </c>
      <c r="AF441" t="s">
        <v>143</v>
      </c>
      <c r="AG441" t="s">
        <v>56</v>
      </c>
      <c r="AH441">
        <v>3</v>
      </c>
      <c r="AI441">
        <v>3866</v>
      </c>
      <c r="AJ441" t="str">
        <f t="shared" si="55"/>
        <v>86</v>
      </c>
      <c r="AK441" t="s">
        <v>585</v>
      </c>
      <c r="AL441">
        <v>2</v>
      </c>
      <c r="AM441">
        <v>1</v>
      </c>
      <c r="AN441">
        <v>5</v>
      </c>
      <c r="AO441" s="1">
        <v>44899</v>
      </c>
      <c r="AP441" t="s">
        <v>75</v>
      </c>
      <c r="AQ441" t="s">
        <v>59</v>
      </c>
      <c r="AR441" t="s">
        <v>77</v>
      </c>
      <c r="AS441" t="s">
        <v>3328</v>
      </c>
      <c r="AT441" t="s">
        <v>3329</v>
      </c>
      <c r="AU441">
        <v>4</v>
      </c>
      <c r="AV441">
        <v>993.08</v>
      </c>
    </row>
    <row r="442" spans="1:48" x14ac:dyDescent="0.35">
      <c r="A442" t="s">
        <v>3330</v>
      </c>
      <c r="B442" t="str">
        <f t="shared" si="48"/>
        <v>L</v>
      </c>
      <c r="C442" t="s">
        <v>1646</v>
      </c>
      <c r="D442" t="str">
        <f t="shared" si="49"/>
        <v>Lena Sandoval</v>
      </c>
      <c r="E442" s="1">
        <v>43338</v>
      </c>
      <c r="F442" s="3">
        <f>YEAR(Table1[[#This Row],[StartDate]])</f>
        <v>2018</v>
      </c>
      <c r="G442" s="3">
        <f t="shared" si="50"/>
        <v>8</v>
      </c>
      <c r="H442" s="2">
        <f t="shared" ca="1" si="51"/>
        <v>46202</v>
      </c>
      <c r="J442">
        <f t="shared" ca="1" si="52"/>
        <v>7</v>
      </c>
      <c r="K442" t="str" cm="1">
        <f t="array" aca="1" ref="K442" ca="1">_xlfn.IFS(J442&lt;1, "New", J442&lt;3, _xleta.MID, J442&gt;=3, "Senior")</f>
        <v>Senior</v>
      </c>
      <c r="L442" t="s">
        <v>2937</v>
      </c>
      <c r="M442" t="s">
        <v>3331</v>
      </c>
      <c r="N442" t="s">
        <v>3332</v>
      </c>
      <c r="O442" t="s">
        <v>237</v>
      </c>
      <c r="P442" t="s">
        <v>44</v>
      </c>
      <c r="Q442" t="s">
        <v>69</v>
      </c>
      <c r="R442" t="s">
        <v>87</v>
      </c>
      <c r="S442" t="str">
        <f t="shared" si="53"/>
        <v>B</v>
      </c>
      <c r="T442" t="s">
        <v>86</v>
      </c>
      <c r="U442" t="s">
        <v>48</v>
      </c>
      <c r="W442" t="s">
        <v>3037</v>
      </c>
      <c r="X442" t="s">
        <v>504</v>
      </c>
      <c r="Y442" t="str">
        <f t="shared" si="54"/>
        <v>Catv</v>
      </c>
      <c r="Z442" t="s">
        <v>3333</v>
      </c>
      <c r="AA442" t="s">
        <v>51</v>
      </c>
      <c r="AB442" t="s">
        <v>99</v>
      </c>
      <c r="AC442" t="s">
        <v>73</v>
      </c>
      <c r="AD442">
        <v>5363</v>
      </c>
      <c r="AE442" t="s">
        <v>100</v>
      </c>
      <c r="AF442" t="s">
        <v>55</v>
      </c>
      <c r="AG442" t="s">
        <v>56</v>
      </c>
      <c r="AH442">
        <v>3</v>
      </c>
      <c r="AI442">
        <v>3867</v>
      </c>
      <c r="AJ442" t="str">
        <f t="shared" si="55"/>
        <v>86</v>
      </c>
      <c r="AK442" t="s">
        <v>241</v>
      </c>
      <c r="AL442">
        <v>5</v>
      </c>
      <c r="AM442">
        <v>3</v>
      </c>
      <c r="AN442">
        <v>3</v>
      </c>
      <c r="AO442" s="1">
        <v>44811</v>
      </c>
      <c r="AP442" t="s">
        <v>221</v>
      </c>
      <c r="AQ442" t="s">
        <v>76</v>
      </c>
      <c r="AR442" t="s">
        <v>60</v>
      </c>
      <c r="AS442" t="s">
        <v>3334</v>
      </c>
      <c r="AT442" t="s">
        <v>3335</v>
      </c>
      <c r="AU442">
        <v>4</v>
      </c>
      <c r="AV442">
        <v>540.57000000000005</v>
      </c>
    </row>
    <row r="443" spans="1:48" x14ac:dyDescent="0.35">
      <c r="A443" t="s">
        <v>3336</v>
      </c>
      <c r="B443" t="str">
        <f t="shared" si="48"/>
        <v>A</v>
      </c>
      <c r="C443" t="s">
        <v>3337</v>
      </c>
      <c r="D443" t="str">
        <f t="shared" si="49"/>
        <v>Adrien Olsen</v>
      </c>
      <c r="E443" s="1">
        <v>43694</v>
      </c>
      <c r="F443" s="3">
        <f>YEAR(Table1[[#This Row],[StartDate]])</f>
        <v>2019</v>
      </c>
      <c r="G443" s="3">
        <f t="shared" si="50"/>
        <v>8</v>
      </c>
      <c r="H443" s="2">
        <f t="shared" ca="1" si="51"/>
        <v>46202</v>
      </c>
      <c r="J443">
        <f t="shared" ca="1" si="52"/>
        <v>6</v>
      </c>
      <c r="K443" t="str" cm="1">
        <f t="array" aca="1" ref="K443" ca="1">_xlfn.IFS(J443&lt;1, "New", J443&lt;3, _xleta.MID, J443&gt;=3, "Senior")</f>
        <v>Senior</v>
      </c>
      <c r="L443" t="s">
        <v>2937</v>
      </c>
      <c r="M443" t="s">
        <v>3338</v>
      </c>
      <c r="N443" t="s">
        <v>3339</v>
      </c>
      <c r="O443" t="s">
        <v>137</v>
      </c>
      <c r="P443" t="s">
        <v>44</v>
      </c>
      <c r="Q443" t="s">
        <v>45</v>
      </c>
      <c r="R443" t="s">
        <v>68</v>
      </c>
      <c r="S443" t="str">
        <f t="shared" si="53"/>
        <v>A</v>
      </c>
      <c r="T443" t="s">
        <v>69</v>
      </c>
      <c r="U443" t="s">
        <v>48</v>
      </c>
      <c r="W443" t="s">
        <v>239</v>
      </c>
      <c r="X443" t="s">
        <v>50</v>
      </c>
      <c r="Y443" t="str">
        <f t="shared" si="54"/>
        <v>Finance &amp; Accounting</v>
      </c>
      <c r="Z443" t="s">
        <v>3340</v>
      </c>
      <c r="AA443" t="s">
        <v>51</v>
      </c>
      <c r="AB443" t="s">
        <v>980</v>
      </c>
      <c r="AC443" t="s">
        <v>73</v>
      </c>
      <c r="AD443">
        <v>51175</v>
      </c>
      <c r="AE443" t="s">
        <v>74</v>
      </c>
      <c r="AF443" t="s">
        <v>55</v>
      </c>
      <c r="AG443" t="s">
        <v>56</v>
      </c>
      <c r="AH443">
        <v>3</v>
      </c>
      <c r="AI443">
        <v>3868</v>
      </c>
      <c r="AJ443" t="str">
        <f t="shared" si="55"/>
        <v>86</v>
      </c>
      <c r="AK443" t="s">
        <v>585</v>
      </c>
      <c r="AL443">
        <v>3</v>
      </c>
      <c r="AM443">
        <v>1</v>
      </c>
      <c r="AN443">
        <v>2</v>
      </c>
      <c r="AO443" s="1">
        <v>44831</v>
      </c>
      <c r="AP443" t="s">
        <v>103</v>
      </c>
      <c r="AQ443" t="s">
        <v>59</v>
      </c>
      <c r="AR443" t="s">
        <v>104</v>
      </c>
      <c r="AS443" t="s">
        <v>3341</v>
      </c>
      <c r="AT443" t="s">
        <v>3342</v>
      </c>
      <c r="AU443">
        <v>3</v>
      </c>
      <c r="AV443">
        <v>272.58</v>
      </c>
    </row>
    <row r="444" spans="1:48" x14ac:dyDescent="0.35">
      <c r="A444" t="s">
        <v>3343</v>
      </c>
      <c r="B444" t="str">
        <f t="shared" si="48"/>
        <v>D</v>
      </c>
      <c r="C444" t="s">
        <v>3344</v>
      </c>
      <c r="D444" t="str">
        <f t="shared" si="49"/>
        <v>Damari Brewer</v>
      </c>
      <c r="E444" s="1">
        <v>43733</v>
      </c>
      <c r="F444" s="3">
        <f>YEAR(Table1[[#This Row],[StartDate]])</f>
        <v>2019</v>
      </c>
      <c r="G444" s="3">
        <f t="shared" si="50"/>
        <v>9</v>
      </c>
      <c r="H444" s="2">
        <f t="shared" ca="1" si="51"/>
        <v>46202</v>
      </c>
      <c r="I444" s="1">
        <v>43868</v>
      </c>
      <c r="J444" s="4">
        <f t="shared" ca="1" si="52"/>
        <v>6</v>
      </c>
      <c r="K444" s="4" t="str" cm="1">
        <f t="array" aca="1" ref="K444" ca="1">_xlfn.IFS(J444&lt;1, "New", J444&lt;3, _xleta.MID, J444&gt;=3, "Senior")</f>
        <v>Senior</v>
      </c>
      <c r="L444" t="s">
        <v>2928</v>
      </c>
      <c r="M444" t="s">
        <v>3345</v>
      </c>
      <c r="N444" t="s">
        <v>3346</v>
      </c>
      <c r="O444" t="s">
        <v>163</v>
      </c>
      <c r="P444" t="s">
        <v>44</v>
      </c>
      <c r="Q444" t="s">
        <v>86</v>
      </c>
      <c r="R444" t="s">
        <v>68</v>
      </c>
      <c r="S444" t="str">
        <f t="shared" si="53"/>
        <v>A</v>
      </c>
      <c r="T444" t="s">
        <v>47</v>
      </c>
      <c r="U444" t="s">
        <v>248</v>
      </c>
      <c r="V444" t="s">
        <v>3347</v>
      </c>
      <c r="W444" t="s">
        <v>239</v>
      </c>
      <c r="X444" t="s">
        <v>126</v>
      </c>
      <c r="Y444" t="str">
        <f t="shared" si="54"/>
        <v>Field Operations</v>
      </c>
      <c r="Z444" s="2">
        <v>28404</v>
      </c>
      <c r="AA444" t="s">
        <v>51</v>
      </c>
      <c r="AB444" t="s">
        <v>1126</v>
      </c>
      <c r="AC444" t="s">
        <v>73</v>
      </c>
      <c r="AD444">
        <v>49132</v>
      </c>
      <c r="AE444" t="s">
        <v>74</v>
      </c>
      <c r="AF444" t="s">
        <v>143</v>
      </c>
      <c r="AG444" t="s">
        <v>56</v>
      </c>
      <c r="AH444">
        <v>3</v>
      </c>
      <c r="AI444">
        <v>3869</v>
      </c>
      <c r="AJ444" t="str">
        <f t="shared" si="55"/>
        <v>86</v>
      </c>
      <c r="AK444" s="2">
        <v>45108</v>
      </c>
      <c r="AL444">
        <v>1</v>
      </c>
      <c r="AM444">
        <v>4</v>
      </c>
      <c r="AN444">
        <v>2</v>
      </c>
      <c r="AO444" s="1">
        <v>45004</v>
      </c>
      <c r="AP444" t="s">
        <v>103</v>
      </c>
      <c r="AQ444" t="s">
        <v>76</v>
      </c>
      <c r="AR444" t="s">
        <v>104</v>
      </c>
      <c r="AS444" t="s">
        <v>3348</v>
      </c>
      <c r="AT444" t="s">
        <v>3349</v>
      </c>
      <c r="AU444">
        <v>2</v>
      </c>
      <c r="AV444">
        <v>905.51</v>
      </c>
    </row>
    <row r="445" spans="1:48" x14ac:dyDescent="0.35">
      <c r="A445" t="s">
        <v>3350</v>
      </c>
      <c r="B445" t="str">
        <f t="shared" si="48"/>
        <v>A</v>
      </c>
      <c r="C445" t="s">
        <v>3351</v>
      </c>
      <c r="D445" t="str">
        <f t="shared" si="49"/>
        <v>Annalise Gross</v>
      </c>
      <c r="E445" s="1">
        <v>44996</v>
      </c>
      <c r="F445" s="3">
        <f>YEAR(Table1[[#This Row],[StartDate]])</f>
        <v>2023</v>
      </c>
      <c r="G445" s="3">
        <f t="shared" si="50"/>
        <v>3</v>
      </c>
      <c r="H445" s="2">
        <f t="shared" ca="1" si="51"/>
        <v>46202</v>
      </c>
      <c r="I445" s="1">
        <v>44996</v>
      </c>
      <c r="J445" s="4">
        <f t="shared" ca="1" si="52"/>
        <v>3</v>
      </c>
      <c r="K445" s="4" t="str" cm="1">
        <f t="array" aca="1" ref="K445" ca="1">_xlfn.IFS(J445&lt;1, "New", J445&lt;3, _xleta.MID, J445&gt;=3, "Senior")</f>
        <v>Senior</v>
      </c>
      <c r="L445" t="s">
        <v>2928</v>
      </c>
      <c r="M445" t="s">
        <v>3352</v>
      </c>
      <c r="N445" t="s">
        <v>3353</v>
      </c>
      <c r="O445" t="s">
        <v>85</v>
      </c>
      <c r="P445" t="s">
        <v>44</v>
      </c>
      <c r="Q445" t="s">
        <v>45</v>
      </c>
      <c r="R445" t="s">
        <v>87</v>
      </c>
      <c r="S445" t="str">
        <f t="shared" si="53"/>
        <v>B</v>
      </c>
      <c r="T445" t="s">
        <v>47</v>
      </c>
      <c r="U445" t="s">
        <v>174</v>
      </c>
      <c r="V445" t="s">
        <v>3354</v>
      </c>
      <c r="W445" t="s">
        <v>239</v>
      </c>
      <c r="X445" t="s">
        <v>250</v>
      </c>
      <c r="Y445" t="str">
        <f t="shared" si="54"/>
        <v>Project Management - Con</v>
      </c>
      <c r="Z445" t="s">
        <v>3355</v>
      </c>
      <c r="AA445" t="s">
        <v>51</v>
      </c>
      <c r="AB445" t="s">
        <v>115</v>
      </c>
      <c r="AC445" t="s">
        <v>73</v>
      </c>
      <c r="AD445">
        <v>64853</v>
      </c>
      <c r="AE445" t="s">
        <v>176</v>
      </c>
      <c r="AF445" t="s">
        <v>101</v>
      </c>
      <c r="AG445" t="s">
        <v>56</v>
      </c>
      <c r="AH445">
        <v>3</v>
      </c>
      <c r="AI445">
        <v>3870</v>
      </c>
      <c r="AJ445" t="str">
        <f t="shared" si="55"/>
        <v>87</v>
      </c>
      <c r="AK445" t="s">
        <v>3054</v>
      </c>
      <c r="AL445">
        <v>1</v>
      </c>
      <c r="AM445">
        <v>5</v>
      </c>
      <c r="AN445">
        <v>1</v>
      </c>
      <c r="AO445" s="1">
        <v>44995</v>
      </c>
      <c r="AP445" t="s">
        <v>118</v>
      </c>
      <c r="AQ445" t="s">
        <v>76</v>
      </c>
      <c r="AR445" t="s">
        <v>104</v>
      </c>
      <c r="AS445" t="s">
        <v>3356</v>
      </c>
      <c r="AT445" t="s">
        <v>3357</v>
      </c>
      <c r="AU445">
        <v>1</v>
      </c>
      <c r="AV445">
        <v>919.25</v>
      </c>
    </row>
    <row r="446" spans="1:48" x14ac:dyDescent="0.35">
      <c r="A446" t="s">
        <v>3358</v>
      </c>
      <c r="B446" t="str">
        <f t="shared" si="48"/>
        <v>K</v>
      </c>
      <c r="C446" t="s">
        <v>3359</v>
      </c>
      <c r="D446" t="str">
        <f t="shared" si="49"/>
        <v>Kamari Mcgrath</v>
      </c>
      <c r="E446" s="1">
        <v>44910</v>
      </c>
      <c r="F446" s="3">
        <f>YEAR(Table1[[#This Row],[StartDate]])</f>
        <v>2022</v>
      </c>
      <c r="G446" s="3">
        <f t="shared" si="50"/>
        <v>12</v>
      </c>
      <c r="H446" s="2">
        <f t="shared" ca="1" si="51"/>
        <v>46202</v>
      </c>
      <c r="J446">
        <f t="shared" ca="1" si="52"/>
        <v>3</v>
      </c>
      <c r="K446" t="str" cm="1">
        <f t="array" aca="1" ref="K446" ca="1">_xlfn.IFS(J446&lt;1, "New", J446&lt;3, _xleta.MID, J446&gt;=3, "Senior")</f>
        <v>Senior</v>
      </c>
      <c r="L446" t="s">
        <v>2928</v>
      </c>
      <c r="M446" t="s">
        <v>3360</v>
      </c>
      <c r="N446" t="s">
        <v>3361</v>
      </c>
      <c r="O446" t="s">
        <v>125</v>
      </c>
      <c r="P446" t="s">
        <v>44</v>
      </c>
      <c r="Q446" t="s">
        <v>86</v>
      </c>
      <c r="R446" t="s">
        <v>87</v>
      </c>
      <c r="S446" t="str">
        <f t="shared" si="53"/>
        <v>B</v>
      </c>
      <c r="T446" t="s">
        <v>86</v>
      </c>
      <c r="U446" t="s">
        <v>48</v>
      </c>
      <c r="W446" t="s">
        <v>239</v>
      </c>
      <c r="X446" t="s">
        <v>112</v>
      </c>
      <c r="Y446" t="str">
        <f t="shared" si="54"/>
        <v>General - Con</v>
      </c>
      <c r="Z446" s="2">
        <v>26059</v>
      </c>
      <c r="AA446" t="s">
        <v>51</v>
      </c>
      <c r="AB446" t="s">
        <v>230</v>
      </c>
      <c r="AC446" t="s">
        <v>53</v>
      </c>
      <c r="AD446">
        <v>39859</v>
      </c>
      <c r="AE446" t="s">
        <v>54</v>
      </c>
      <c r="AF446" t="s">
        <v>55</v>
      </c>
      <c r="AG446" t="s">
        <v>56</v>
      </c>
      <c r="AH446">
        <v>3</v>
      </c>
      <c r="AI446">
        <v>3871</v>
      </c>
      <c r="AJ446" t="str">
        <f t="shared" si="55"/>
        <v>87</v>
      </c>
      <c r="AK446" t="s">
        <v>928</v>
      </c>
      <c r="AL446">
        <v>4</v>
      </c>
      <c r="AM446">
        <v>5</v>
      </c>
      <c r="AN446">
        <v>2</v>
      </c>
      <c r="AO446" s="1">
        <v>45031</v>
      </c>
      <c r="AP446" t="s">
        <v>118</v>
      </c>
      <c r="AQ446" t="s">
        <v>76</v>
      </c>
      <c r="AR446" t="s">
        <v>104</v>
      </c>
      <c r="AS446" t="s">
        <v>3362</v>
      </c>
      <c r="AT446" t="s">
        <v>3363</v>
      </c>
      <c r="AU446">
        <v>5</v>
      </c>
      <c r="AV446">
        <v>979.98</v>
      </c>
    </row>
    <row r="447" spans="1:48" x14ac:dyDescent="0.35">
      <c r="A447" t="s">
        <v>3364</v>
      </c>
      <c r="B447" t="str">
        <f t="shared" si="48"/>
        <v>L</v>
      </c>
      <c r="C447" t="s">
        <v>3365</v>
      </c>
      <c r="D447" t="str">
        <f t="shared" si="49"/>
        <v>Lorena Rice</v>
      </c>
      <c r="E447" s="1">
        <v>43322</v>
      </c>
      <c r="F447" s="3">
        <f>YEAR(Table1[[#This Row],[StartDate]])</f>
        <v>2018</v>
      </c>
      <c r="G447" s="3">
        <f t="shared" si="50"/>
        <v>8</v>
      </c>
      <c r="H447" s="2">
        <f t="shared" ca="1" si="51"/>
        <v>46202</v>
      </c>
      <c r="I447" s="1">
        <v>44235</v>
      </c>
      <c r="J447" s="4">
        <f t="shared" ca="1" si="52"/>
        <v>7</v>
      </c>
      <c r="K447" s="4" t="str" cm="1">
        <f t="array" aca="1" ref="K447" ca="1">_xlfn.IFS(J447&lt;1, "New", J447&lt;3, _xleta.MID, J447&gt;=3, "Senior")</f>
        <v>Senior</v>
      </c>
      <c r="L447" t="s">
        <v>2928</v>
      </c>
      <c r="M447" t="s">
        <v>3366</v>
      </c>
      <c r="N447" t="s">
        <v>3367</v>
      </c>
      <c r="O447" t="s">
        <v>43</v>
      </c>
      <c r="P447" t="s">
        <v>44</v>
      </c>
      <c r="Q447" t="s">
        <v>45</v>
      </c>
      <c r="R447" t="s">
        <v>87</v>
      </c>
      <c r="S447" t="str">
        <f t="shared" si="53"/>
        <v>B</v>
      </c>
      <c r="T447" t="s">
        <v>69</v>
      </c>
      <c r="U447" t="s">
        <v>174</v>
      </c>
      <c r="V447" t="s">
        <v>3368</v>
      </c>
      <c r="W447" t="s">
        <v>239</v>
      </c>
      <c r="X447" t="s">
        <v>153</v>
      </c>
      <c r="Y447" t="str">
        <f t="shared" si="54"/>
        <v>Engineers</v>
      </c>
      <c r="Z447" s="2">
        <v>24320</v>
      </c>
      <c r="AA447" t="s">
        <v>51</v>
      </c>
      <c r="AB447" t="s">
        <v>261</v>
      </c>
      <c r="AC447" t="s">
        <v>53</v>
      </c>
      <c r="AD447">
        <v>48135</v>
      </c>
      <c r="AE447" t="s">
        <v>176</v>
      </c>
      <c r="AF447" t="s">
        <v>101</v>
      </c>
      <c r="AG447" t="s">
        <v>56</v>
      </c>
      <c r="AH447">
        <v>3</v>
      </c>
      <c r="AI447">
        <v>3872</v>
      </c>
      <c r="AJ447" t="str">
        <f t="shared" si="55"/>
        <v>87</v>
      </c>
      <c r="AK447" t="s">
        <v>3369</v>
      </c>
      <c r="AL447">
        <v>5</v>
      </c>
      <c r="AM447">
        <v>5</v>
      </c>
      <c r="AN447">
        <v>3</v>
      </c>
      <c r="AO447" s="1">
        <v>44983</v>
      </c>
      <c r="AP447" t="s">
        <v>221</v>
      </c>
      <c r="AQ447" t="s">
        <v>59</v>
      </c>
      <c r="AR447" t="s">
        <v>104</v>
      </c>
      <c r="AS447" t="s">
        <v>3370</v>
      </c>
      <c r="AT447" t="s">
        <v>3371</v>
      </c>
      <c r="AU447">
        <v>3</v>
      </c>
      <c r="AV447">
        <v>499.86</v>
      </c>
    </row>
    <row r="448" spans="1:48" x14ac:dyDescent="0.35">
      <c r="A448" t="s">
        <v>3372</v>
      </c>
      <c r="B448" t="str">
        <f t="shared" si="48"/>
        <v>E</v>
      </c>
      <c r="C448" t="s">
        <v>3373</v>
      </c>
      <c r="D448" t="str">
        <f t="shared" si="49"/>
        <v>Eliezer Stokes</v>
      </c>
      <c r="E448" s="1">
        <v>44624</v>
      </c>
      <c r="F448" s="3">
        <f>YEAR(Table1[[#This Row],[StartDate]])</f>
        <v>2022</v>
      </c>
      <c r="G448" s="3">
        <f t="shared" si="50"/>
        <v>3</v>
      </c>
      <c r="H448" s="2">
        <f t="shared" ca="1" si="51"/>
        <v>46202</v>
      </c>
      <c r="I448" s="1">
        <v>45099</v>
      </c>
      <c r="J448" s="4">
        <f t="shared" ca="1" si="52"/>
        <v>4</v>
      </c>
      <c r="K448" s="4" t="str" cm="1">
        <f t="array" aca="1" ref="K448" ca="1">_xlfn.IFS(J448&lt;1, "New", J448&lt;3, _xleta.MID, J448&gt;=3, "Senior")</f>
        <v>Senior</v>
      </c>
      <c r="L448" t="s">
        <v>2945</v>
      </c>
      <c r="M448" t="s">
        <v>3374</v>
      </c>
      <c r="N448" t="s">
        <v>3375</v>
      </c>
      <c r="O448" t="s">
        <v>163</v>
      </c>
      <c r="P448" t="s">
        <v>44</v>
      </c>
      <c r="Q448" t="s">
        <v>86</v>
      </c>
      <c r="R448" t="s">
        <v>87</v>
      </c>
      <c r="S448" t="str">
        <f t="shared" si="53"/>
        <v>B</v>
      </c>
      <c r="T448" t="s">
        <v>69</v>
      </c>
      <c r="U448" t="s">
        <v>174</v>
      </c>
      <c r="V448" t="s">
        <v>3376</v>
      </c>
      <c r="W448" t="s">
        <v>239</v>
      </c>
      <c r="X448" t="s">
        <v>164</v>
      </c>
      <c r="Y448" t="str">
        <f t="shared" si="54"/>
        <v>Executive</v>
      </c>
      <c r="Z448" t="s">
        <v>3377</v>
      </c>
      <c r="AA448" t="s">
        <v>51</v>
      </c>
      <c r="AB448" t="s">
        <v>3378</v>
      </c>
      <c r="AC448" t="s">
        <v>73</v>
      </c>
      <c r="AD448">
        <v>41066</v>
      </c>
      <c r="AE448" t="s">
        <v>74</v>
      </c>
      <c r="AF448" t="s">
        <v>55</v>
      </c>
      <c r="AG448" t="s">
        <v>56</v>
      </c>
      <c r="AH448">
        <v>3</v>
      </c>
      <c r="AI448">
        <v>3873</v>
      </c>
      <c r="AJ448" t="str">
        <f t="shared" si="55"/>
        <v>87</v>
      </c>
      <c r="AK448" t="s">
        <v>145</v>
      </c>
      <c r="AL448">
        <v>3</v>
      </c>
      <c r="AM448">
        <v>4</v>
      </c>
      <c r="AN448">
        <v>5</v>
      </c>
      <c r="AO448" s="1">
        <v>44995</v>
      </c>
      <c r="AP448" t="s">
        <v>103</v>
      </c>
      <c r="AQ448" t="s">
        <v>59</v>
      </c>
      <c r="AR448" t="s">
        <v>104</v>
      </c>
      <c r="AS448" t="s">
        <v>3379</v>
      </c>
      <c r="AT448" t="s">
        <v>614</v>
      </c>
      <c r="AU448">
        <v>3</v>
      </c>
      <c r="AV448">
        <v>598.22</v>
      </c>
    </row>
    <row r="449" spans="1:48" x14ac:dyDescent="0.35">
      <c r="A449" t="s">
        <v>665</v>
      </c>
      <c r="B449" t="str">
        <f t="shared" si="48"/>
        <v>A</v>
      </c>
      <c r="C449" t="s">
        <v>2253</v>
      </c>
      <c r="D449" t="str">
        <f t="shared" si="49"/>
        <v>Aspen Reyes</v>
      </c>
      <c r="E449" s="1">
        <v>43984</v>
      </c>
      <c r="F449" s="3">
        <f>YEAR(Table1[[#This Row],[StartDate]])</f>
        <v>2020</v>
      </c>
      <c r="G449" s="3">
        <f t="shared" si="50"/>
        <v>6</v>
      </c>
      <c r="H449" s="2">
        <f t="shared" ca="1" si="51"/>
        <v>46202</v>
      </c>
      <c r="J449">
        <f t="shared" ca="1" si="52"/>
        <v>6</v>
      </c>
      <c r="K449" t="str" cm="1">
        <f t="array" aca="1" ref="K449" ca="1">_xlfn.IFS(J449&lt;1, "New", J449&lt;3, _xleta.MID, J449&gt;=3, "Senior")</f>
        <v>Senior</v>
      </c>
      <c r="L449" t="s">
        <v>2945</v>
      </c>
      <c r="M449" t="s">
        <v>3380</v>
      </c>
      <c r="N449" t="s">
        <v>3381</v>
      </c>
      <c r="O449" t="s">
        <v>85</v>
      </c>
      <c r="P449" t="s">
        <v>44</v>
      </c>
      <c r="Q449" t="s">
        <v>69</v>
      </c>
      <c r="R449" t="s">
        <v>46</v>
      </c>
      <c r="S449" t="str">
        <f t="shared" si="53"/>
        <v>C</v>
      </c>
      <c r="T449" t="s">
        <v>69</v>
      </c>
      <c r="U449" t="s">
        <v>48</v>
      </c>
      <c r="W449" t="s">
        <v>239</v>
      </c>
      <c r="X449" t="s">
        <v>112</v>
      </c>
      <c r="Y449" t="str">
        <f t="shared" si="54"/>
        <v>General - Con</v>
      </c>
      <c r="Z449" t="s">
        <v>3382</v>
      </c>
      <c r="AA449" t="s">
        <v>127</v>
      </c>
      <c r="AB449" t="s">
        <v>115</v>
      </c>
      <c r="AC449" t="s">
        <v>73</v>
      </c>
      <c r="AD449">
        <v>28613</v>
      </c>
      <c r="AE449" t="s">
        <v>74</v>
      </c>
      <c r="AF449" t="s">
        <v>116</v>
      </c>
      <c r="AG449" t="s">
        <v>56</v>
      </c>
      <c r="AH449">
        <v>3</v>
      </c>
      <c r="AI449">
        <v>3874</v>
      </c>
      <c r="AJ449" t="str">
        <f t="shared" si="55"/>
        <v>87</v>
      </c>
      <c r="AK449" s="2">
        <v>44571</v>
      </c>
      <c r="AL449">
        <v>4</v>
      </c>
      <c r="AM449">
        <v>4</v>
      </c>
      <c r="AN449">
        <v>5</v>
      </c>
      <c r="AO449" s="1">
        <v>44837</v>
      </c>
      <c r="AP449" t="s">
        <v>103</v>
      </c>
      <c r="AQ449" t="s">
        <v>76</v>
      </c>
      <c r="AR449" t="s">
        <v>130</v>
      </c>
      <c r="AS449" t="s">
        <v>3383</v>
      </c>
      <c r="AT449" t="s">
        <v>3384</v>
      </c>
      <c r="AU449">
        <v>2</v>
      </c>
      <c r="AV449">
        <v>421.93</v>
      </c>
    </row>
    <row r="450" spans="1:48" x14ac:dyDescent="0.35">
      <c r="A450" t="s">
        <v>3385</v>
      </c>
      <c r="B450" t="str">
        <f t="shared" ref="B450:B513" si="56">LEFT(A450,1)</f>
        <v>R</v>
      </c>
      <c r="C450" t="s">
        <v>3386</v>
      </c>
      <c r="D450" t="str">
        <f t="shared" ref="D450:D513" si="57">_xlfn.TEXTJOIN(" ",TRUE,A450,C450)</f>
        <v>Rudy Richardson</v>
      </c>
      <c r="E450" s="1">
        <v>44376</v>
      </c>
      <c r="F450" s="3">
        <f>YEAR(Table1[[#This Row],[StartDate]])</f>
        <v>2021</v>
      </c>
      <c r="G450" s="3">
        <f t="shared" ref="G450:G513" si="58">MONTH(E450)</f>
        <v>6</v>
      </c>
      <c r="H450" s="2">
        <f t="shared" ref="H450:H513" ca="1" si="59">TODAY()</f>
        <v>46202</v>
      </c>
      <c r="J450">
        <f t="shared" ref="J450:J513" ca="1" si="60">DATEDIF(E450, TODAY(), "y")</f>
        <v>5</v>
      </c>
      <c r="K450" t="str" cm="1">
        <f t="array" aca="1" ref="K450" ca="1">_xlfn.IFS(J450&lt;1, "New", J450&lt;3, _xleta.MID, J450&gt;=3, "Senior")</f>
        <v>Senior</v>
      </c>
      <c r="L450" t="s">
        <v>2945</v>
      </c>
      <c r="M450" t="s">
        <v>3387</v>
      </c>
      <c r="N450" t="s">
        <v>3388</v>
      </c>
      <c r="O450" t="s">
        <v>125</v>
      </c>
      <c r="P450" t="s">
        <v>44</v>
      </c>
      <c r="Q450" t="s">
        <v>45</v>
      </c>
      <c r="R450" t="s">
        <v>68</v>
      </c>
      <c r="S450" t="str">
        <f t="shared" ref="S450:S513" si="61">RIGHT(R450,1)</f>
        <v>A</v>
      </c>
      <c r="T450" t="s">
        <v>47</v>
      </c>
      <c r="U450" t="s">
        <v>48</v>
      </c>
      <c r="W450" t="s">
        <v>239</v>
      </c>
      <c r="X450" t="s">
        <v>1271</v>
      </c>
      <c r="Y450" t="str">
        <f t="shared" ref="Y450:Y513" si="62">PROPER(X450)</f>
        <v>Underground</v>
      </c>
      <c r="Z450" t="s">
        <v>3389</v>
      </c>
      <c r="AA450" t="s">
        <v>127</v>
      </c>
      <c r="AB450" t="s">
        <v>115</v>
      </c>
      <c r="AC450" t="s">
        <v>73</v>
      </c>
      <c r="AD450">
        <v>81215</v>
      </c>
      <c r="AE450" t="s">
        <v>176</v>
      </c>
      <c r="AF450" t="s">
        <v>143</v>
      </c>
      <c r="AG450" t="s">
        <v>56</v>
      </c>
      <c r="AH450">
        <v>3</v>
      </c>
      <c r="AI450">
        <v>3875</v>
      </c>
      <c r="AJ450" t="str">
        <f t="shared" ref="AJ450:AJ513" si="63">MID(AI450,2,2)</f>
        <v>87</v>
      </c>
      <c r="AK450" s="2">
        <v>44959</v>
      </c>
      <c r="AL450">
        <v>5</v>
      </c>
      <c r="AM450">
        <v>5</v>
      </c>
      <c r="AN450">
        <v>1</v>
      </c>
      <c r="AO450" s="1">
        <v>45087</v>
      </c>
      <c r="AP450" t="s">
        <v>58</v>
      </c>
      <c r="AQ450" t="s">
        <v>76</v>
      </c>
      <c r="AR450" t="s">
        <v>77</v>
      </c>
      <c r="AS450" t="s">
        <v>3390</v>
      </c>
      <c r="AT450" t="s">
        <v>3391</v>
      </c>
      <c r="AU450">
        <v>2</v>
      </c>
      <c r="AV450">
        <v>860.22</v>
      </c>
    </row>
    <row r="451" spans="1:48" x14ac:dyDescent="0.35">
      <c r="A451" t="s">
        <v>3392</v>
      </c>
      <c r="B451" t="str">
        <f t="shared" si="56"/>
        <v>A</v>
      </c>
      <c r="C451" t="s">
        <v>3393</v>
      </c>
      <c r="D451" t="str">
        <f t="shared" si="57"/>
        <v>Alana Castro</v>
      </c>
      <c r="E451" s="1">
        <v>44493</v>
      </c>
      <c r="F451" s="3">
        <f>YEAR(Table1[[#This Row],[StartDate]])</f>
        <v>2021</v>
      </c>
      <c r="G451" s="3">
        <f t="shared" si="58"/>
        <v>10</v>
      </c>
      <c r="H451" s="2">
        <f t="shared" ca="1" si="59"/>
        <v>46202</v>
      </c>
      <c r="J451">
        <f t="shared" ca="1" si="60"/>
        <v>4</v>
      </c>
      <c r="K451" t="str" cm="1">
        <f t="array" aca="1" ref="K451" ca="1">_xlfn.IFS(J451&lt;1, "New", J451&lt;3, _xleta.MID, J451&gt;=3, "Senior")</f>
        <v>Senior</v>
      </c>
      <c r="L451" t="s">
        <v>3089</v>
      </c>
      <c r="M451" t="s">
        <v>3394</v>
      </c>
      <c r="N451" t="s">
        <v>3395</v>
      </c>
      <c r="O451" t="s">
        <v>43</v>
      </c>
      <c r="P451" t="s">
        <v>44</v>
      </c>
      <c r="Q451" t="s">
        <v>45</v>
      </c>
      <c r="R451" t="s">
        <v>46</v>
      </c>
      <c r="S451" t="str">
        <f t="shared" si="61"/>
        <v>C</v>
      </c>
      <c r="T451" t="s">
        <v>47</v>
      </c>
      <c r="U451" t="s">
        <v>48</v>
      </c>
      <c r="W451" t="s">
        <v>239</v>
      </c>
      <c r="X451" t="s">
        <v>112</v>
      </c>
      <c r="Y451" t="str">
        <f t="shared" si="62"/>
        <v>General - Con</v>
      </c>
      <c r="Z451" t="s">
        <v>3396</v>
      </c>
      <c r="AA451" t="s">
        <v>51</v>
      </c>
      <c r="AB451" t="s">
        <v>230</v>
      </c>
      <c r="AC451" t="s">
        <v>53</v>
      </c>
      <c r="AD451">
        <v>70578</v>
      </c>
      <c r="AE451" t="s">
        <v>74</v>
      </c>
      <c r="AF451" t="s">
        <v>101</v>
      </c>
      <c r="AG451" t="s">
        <v>1186</v>
      </c>
      <c r="AH451">
        <v>3</v>
      </c>
      <c r="AI451">
        <v>3876</v>
      </c>
      <c r="AJ451" t="str">
        <f t="shared" si="63"/>
        <v>87</v>
      </c>
      <c r="AK451" s="2">
        <v>44753</v>
      </c>
      <c r="AL451">
        <v>3</v>
      </c>
      <c r="AM451">
        <v>2</v>
      </c>
      <c r="AN451">
        <v>5</v>
      </c>
      <c r="AO451" s="1">
        <v>44875</v>
      </c>
      <c r="AP451" t="s">
        <v>58</v>
      </c>
      <c r="AQ451" t="s">
        <v>76</v>
      </c>
      <c r="AR451" t="s">
        <v>60</v>
      </c>
      <c r="AS451" t="s">
        <v>3397</v>
      </c>
      <c r="AT451" t="s">
        <v>3398</v>
      </c>
      <c r="AU451">
        <v>1</v>
      </c>
      <c r="AV451">
        <v>946.23</v>
      </c>
    </row>
    <row r="452" spans="1:48" x14ac:dyDescent="0.35">
      <c r="A452" t="s">
        <v>3399</v>
      </c>
      <c r="B452" t="str">
        <f t="shared" si="56"/>
        <v>O</v>
      </c>
      <c r="C452" t="s">
        <v>3400</v>
      </c>
      <c r="D452" t="str">
        <f t="shared" si="57"/>
        <v>Oscar Lopez</v>
      </c>
      <c r="E452" s="1">
        <v>43395</v>
      </c>
      <c r="F452" s="3">
        <f>YEAR(Table1[[#This Row],[StartDate]])</f>
        <v>2018</v>
      </c>
      <c r="G452" s="3">
        <f t="shared" si="58"/>
        <v>10</v>
      </c>
      <c r="H452" s="2">
        <f t="shared" ca="1" si="59"/>
        <v>46202</v>
      </c>
      <c r="I452" s="1">
        <v>43928</v>
      </c>
      <c r="J452" s="4">
        <f t="shared" ca="1" si="60"/>
        <v>7</v>
      </c>
      <c r="K452" s="4" t="str" cm="1">
        <f t="array" aca="1" ref="K452" ca="1">_xlfn.IFS(J452&lt;1, "New", J452&lt;3, _xleta.MID, J452&gt;=3, "Senior")</f>
        <v>Senior</v>
      </c>
      <c r="L452" t="s">
        <v>2937</v>
      </c>
      <c r="M452" t="s">
        <v>3401</v>
      </c>
      <c r="N452" t="s">
        <v>3402</v>
      </c>
      <c r="O452" t="s">
        <v>194</v>
      </c>
      <c r="P452" t="s">
        <v>44</v>
      </c>
      <c r="Q452" t="s">
        <v>69</v>
      </c>
      <c r="R452" t="s">
        <v>68</v>
      </c>
      <c r="S452" t="str">
        <f t="shared" si="61"/>
        <v>A</v>
      </c>
      <c r="T452" t="s">
        <v>86</v>
      </c>
      <c r="U452" t="s">
        <v>174</v>
      </c>
      <c r="V452" t="s">
        <v>3403</v>
      </c>
      <c r="W452" t="s">
        <v>3037</v>
      </c>
      <c r="X452" t="s">
        <v>112</v>
      </c>
      <c r="Y452" t="str">
        <f t="shared" si="62"/>
        <v>General - Con</v>
      </c>
      <c r="Z452" t="s">
        <v>3404</v>
      </c>
      <c r="AA452" t="s">
        <v>51</v>
      </c>
      <c r="AB452" t="s">
        <v>230</v>
      </c>
      <c r="AC452" t="s">
        <v>73</v>
      </c>
      <c r="AD452">
        <v>81607</v>
      </c>
      <c r="AE452" t="s">
        <v>176</v>
      </c>
      <c r="AF452" t="s">
        <v>101</v>
      </c>
      <c r="AG452" t="s">
        <v>1186</v>
      </c>
      <c r="AH452">
        <v>3</v>
      </c>
      <c r="AI452">
        <v>3877</v>
      </c>
      <c r="AJ452" t="str">
        <f t="shared" si="63"/>
        <v>87</v>
      </c>
      <c r="AK452" t="s">
        <v>303</v>
      </c>
      <c r="AL452">
        <v>3</v>
      </c>
      <c r="AM452">
        <v>3</v>
      </c>
      <c r="AN452">
        <v>4</v>
      </c>
      <c r="AO452" s="1">
        <v>45081</v>
      </c>
      <c r="AP452" t="s">
        <v>221</v>
      </c>
      <c r="AQ452" t="s">
        <v>76</v>
      </c>
      <c r="AR452" t="s">
        <v>130</v>
      </c>
      <c r="AS452" t="s">
        <v>3405</v>
      </c>
      <c r="AT452" t="s">
        <v>3406</v>
      </c>
      <c r="AU452">
        <v>1</v>
      </c>
      <c r="AV452">
        <v>888.55</v>
      </c>
    </row>
    <row r="453" spans="1:48" x14ac:dyDescent="0.35">
      <c r="A453" t="s">
        <v>332</v>
      </c>
      <c r="B453" t="str">
        <f t="shared" si="56"/>
        <v>C</v>
      </c>
      <c r="C453" t="s">
        <v>2492</v>
      </c>
      <c r="D453" t="str">
        <f t="shared" si="57"/>
        <v>Carter Cook</v>
      </c>
      <c r="E453" s="1">
        <v>43351</v>
      </c>
      <c r="F453" s="3">
        <f>YEAR(Table1[[#This Row],[StartDate]])</f>
        <v>2018</v>
      </c>
      <c r="G453" s="3">
        <f t="shared" si="58"/>
        <v>9</v>
      </c>
      <c r="H453" s="2">
        <f t="shared" ca="1" si="59"/>
        <v>46202</v>
      </c>
      <c r="I453" s="1">
        <v>44431</v>
      </c>
      <c r="J453" s="4">
        <f t="shared" ca="1" si="60"/>
        <v>7</v>
      </c>
      <c r="K453" s="4" t="str" cm="1">
        <f t="array" aca="1" ref="K453" ca="1">_xlfn.IFS(J453&lt;1, "New", J453&lt;3, _xleta.MID, J453&gt;=3, "Senior")</f>
        <v>Senior</v>
      </c>
      <c r="L453" t="s">
        <v>2937</v>
      </c>
      <c r="M453" t="s">
        <v>3407</v>
      </c>
      <c r="N453" t="s">
        <v>3408</v>
      </c>
      <c r="O453" t="s">
        <v>111</v>
      </c>
      <c r="P453" t="s">
        <v>44</v>
      </c>
      <c r="Q453" t="s">
        <v>45</v>
      </c>
      <c r="R453" t="s">
        <v>87</v>
      </c>
      <c r="S453" t="str">
        <f t="shared" si="61"/>
        <v>B</v>
      </c>
      <c r="T453" t="s">
        <v>69</v>
      </c>
      <c r="U453" t="s">
        <v>248</v>
      </c>
      <c r="V453" t="s">
        <v>3409</v>
      </c>
      <c r="W453" t="s">
        <v>3037</v>
      </c>
      <c r="X453" t="s">
        <v>153</v>
      </c>
      <c r="Y453" t="str">
        <f t="shared" si="62"/>
        <v>Engineers</v>
      </c>
      <c r="Z453" t="s">
        <v>3410</v>
      </c>
      <c r="AA453" t="s">
        <v>51</v>
      </c>
      <c r="AB453" t="s">
        <v>155</v>
      </c>
      <c r="AC453" t="s">
        <v>73</v>
      </c>
      <c r="AD453">
        <v>69536</v>
      </c>
      <c r="AE453" t="s">
        <v>100</v>
      </c>
      <c r="AF453" t="s">
        <v>143</v>
      </c>
      <c r="AG453" t="s">
        <v>56</v>
      </c>
      <c r="AH453">
        <v>3</v>
      </c>
      <c r="AI453">
        <v>3878</v>
      </c>
      <c r="AJ453" t="str">
        <f t="shared" si="63"/>
        <v>87</v>
      </c>
      <c r="AK453" t="s">
        <v>2561</v>
      </c>
      <c r="AL453">
        <v>4</v>
      </c>
      <c r="AM453">
        <v>4</v>
      </c>
      <c r="AN453">
        <v>1</v>
      </c>
      <c r="AO453" s="1">
        <v>44923</v>
      </c>
      <c r="AP453" t="s">
        <v>75</v>
      </c>
      <c r="AQ453" t="s">
        <v>59</v>
      </c>
      <c r="AR453" t="s">
        <v>130</v>
      </c>
      <c r="AS453" t="s">
        <v>3411</v>
      </c>
      <c r="AT453" t="s">
        <v>3412</v>
      </c>
      <c r="AU453">
        <v>5</v>
      </c>
      <c r="AV453">
        <v>749.69</v>
      </c>
    </row>
    <row r="454" spans="1:48" x14ac:dyDescent="0.35">
      <c r="A454" t="s">
        <v>3413</v>
      </c>
      <c r="B454" t="str">
        <f t="shared" si="56"/>
        <v>L</v>
      </c>
      <c r="C454" t="s">
        <v>3414</v>
      </c>
      <c r="D454" t="str">
        <f t="shared" si="57"/>
        <v>Liam Hanna</v>
      </c>
      <c r="E454" s="1">
        <v>43504</v>
      </c>
      <c r="F454" s="3">
        <f>YEAR(Table1[[#This Row],[StartDate]])</f>
        <v>2019</v>
      </c>
      <c r="G454" s="3">
        <f t="shared" si="58"/>
        <v>2</v>
      </c>
      <c r="H454" s="2">
        <f t="shared" ca="1" si="59"/>
        <v>46202</v>
      </c>
      <c r="I454" s="1">
        <v>44981</v>
      </c>
      <c r="J454" s="4">
        <f t="shared" ca="1" si="60"/>
        <v>7</v>
      </c>
      <c r="K454" s="4" t="str" cm="1">
        <f t="array" aca="1" ref="K454" ca="1">_xlfn.IFS(J454&lt;1, "New", J454&lt;3, _xleta.MID, J454&gt;=3, "Senior")</f>
        <v>Senior</v>
      </c>
      <c r="L454" t="s">
        <v>2937</v>
      </c>
      <c r="M454" t="s">
        <v>3415</v>
      </c>
      <c r="N454" t="s">
        <v>3416</v>
      </c>
      <c r="O454" t="s">
        <v>237</v>
      </c>
      <c r="P454" t="s">
        <v>44</v>
      </c>
      <c r="Q454" t="s">
        <v>86</v>
      </c>
      <c r="R454" t="s">
        <v>46</v>
      </c>
      <c r="S454" t="str">
        <f t="shared" si="61"/>
        <v>C</v>
      </c>
      <c r="T454" t="s">
        <v>69</v>
      </c>
      <c r="U454" t="s">
        <v>138</v>
      </c>
      <c r="V454" t="s">
        <v>3417</v>
      </c>
      <c r="W454" t="s">
        <v>239</v>
      </c>
      <c r="X454" t="s">
        <v>126</v>
      </c>
      <c r="Y454" t="str">
        <f t="shared" si="62"/>
        <v>Field Operations</v>
      </c>
      <c r="Z454" t="s">
        <v>3418</v>
      </c>
      <c r="AA454" t="s">
        <v>51</v>
      </c>
      <c r="AB454" t="s">
        <v>99</v>
      </c>
      <c r="AC454" t="s">
        <v>73</v>
      </c>
      <c r="AD454">
        <v>16655</v>
      </c>
      <c r="AE454" t="s">
        <v>74</v>
      </c>
      <c r="AF454" t="s">
        <v>116</v>
      </c>
      <c r="AG454" t="s">
        <v>56</v>
      </c>
      <c r="AH454">
        <v>3</v>
      </c>
      <c r="AI454">
        <v>3879</v>
      </c>
      <c r="AJ454" t="str">
        <f t="shared" si="63"/>
        <v>87</v>
      </c>
      <c r="AK454" t="s">
        <v>2948</v>
      </c>
      <c r="AL454">
        <v>1</v>
      </c>
      <c r="AM454">
        <v>5</v>
      </c>
      <c r="AN454">
        <v>2</v>
      </c>
      <c r="AO454" s="1">
        <v>45027</v>
      </c>
      <c r="AP454" t="s">
        <v>103</v>
      </c>
      <c r="AQ454" t="s">
        <v>59</v>
      </c>
      <c r="AR454" t="s">
        <v>77</v>
      </c>
      <c r="AS454" t="s">
        <v>3419</v>
      </c>
      <c r="AT454" t="s">
        <v>3420</v>
      </c>
      <c r="AU454">
        <v>2</v>
      </c>
      <c r="AV454">
        <v>613.95000000000005</v>
      </c>
    </row>
    <row r="455" spans="1:48" x14ac:dyDescent="0.35">
      <c r="A455" t="s">
        <v>3421</v>
      </c>
      <c r="B455" t="str">
        <f t="shared" si="56"/>
        <v>Z</v>
      </c>
      <c r="C455" t="s">
        <v>1495</v>
      </c>
      <c r="D455" t="str">
        <f t="shared" si="57"/>
        <v>Zara Pitts</v>
      </c>
      <c r="E455" s="1">
        <v>44284</v>
      </c>
      <c r="F455" s="3">
        <f>YEAR(Table1[[#This Row],[StartDate]])</f>
        <v>2021</v>
      </c>
      <c r="G455" s="3">
        <f t="shared" si="58"/>
        <v>3</v>
      </c>
      <c r="H455" s="2">
        <f t="shared" ca="1" si="59"/>
        <v>46202</v>
      </c>
      <c r="I455" s="1">
        <v>44374</v>
      </c>
      <c r="J455" s="4">
        <f t="shared" ca="1" si="60"/>
        <v>5</v>
      </c>
      <c r="K455" s="4" t="str" cm="1">
        <f t="array" aca="1" ref="K455" ca="1">_xlfn.IFS(J455&lt;1, "New", J455&lt;3, _xleta.MID, J455&gt;=3, "Senior")</f>
        <v>Senior</v>
      </c>
      <c r="L455" t="s">
        <v>2937</v>
      </c>
      <c r="M455" t="s">
        <v>3422</v>
      </c>
      <c r="N455" t="s">
        <v>3423</v>
      </c>
      <c r="O455" t="s">
        <v>137</v>
      </c>
      <c r="P455" t="s">
        <v>44</v>
      </c>
      <c r="Q455" t="s">
        <v>69</v>
      </c>
      <c r="R455" t="s">
        <v>87</v>
      </c>
      <c r="S455" t="str">
        <f t="shared" si="61"/>
        <v>B</v>
      </c>
      <c r="T455" t="s">
        <v>47</v>
      </c>
      <c r="U455" t="s">
        <v>248</v>
      </c>
      <c r="V455" t="s">
        <v>3424</v>
      </c>
      <c r="W455" t="s">
        <v>239</v>
      </c>
      <c r="X455" t="s">
        <v>112</v>
      </c>
      <c r="Y455" t="str">
        <f t="shared" si="62"/>
        <v>General - Con</v>
      </c>
      <c r="Z455" t="s">
        <v>3425</v>
      </c>
      <c r="AA455" t="s">
        <v>51</v>
      </c>
      <c r="AB455" t="s">
        <v>3426</v>
      </c>
      <c r="AC455" t="s">
        <v>73</v>
      </c>
      <c r="AD455">
        <v>73726</v>
      </c>
      <c r="AE455" t="s">
        <v>129</v>
      </c>
      <c r="AF455" t="s">
        <v>101</v>
      </c>
      <c r="AG455" t="s">
        <v>56</v>
      </c>
      <c r="AH455">
        <v>3</v>
      </c>
      <c r="AI455">
        <v>3880</v>
      </c>
      <c r="AJ455" t="str">
        <f t="shared" si="63"/>
        <v>88</v>
      </c>
      <c r="AK455" t="s">
        <v>419</v>
      </c>
      <c r="AL455">
        <v>4</v>
      </c>
      <c r="AM455">
        <v>3</v>
      </c>
      <c r="AN455">
        <v>1</v>
      </c>
      <c r="AO455" s="1">
        <v>44829</v>
      </c>
      <c r="AP455" t="s">
        <v>221</v>
      </c>
      <c r="AQ455" t="s">
        <v>59</v>
      </c>
      <c r="AR455" t="s">
        <v>104</v>
      </c>
      <c r="AS455" t="s">
        <v>3427</v>
      </c>
      <c r="AT455" t="s">
        <v>3428</v>
      </c>
      <c r="AU455">
        <v>3</v>
      </c>
      <c r="AV455">
        <v>934.92</v>
      </c>
    </row>
    <row r="456" spans="1:48" x14ac:dyDescent="0.35">
      <c r="A456" t="s">
        <v>3429</v>
      </c>
      <c r="B456" t="str">
        <f t="shared" si="56"/>
        <v>A</v>
      </c>
      <c r="C456" t="s">
        <v>3430</v>
      </c>
      <c r="D456" t="str">
        <f t="shared" si="57"/>
        <v>Abby Woodward</v>
      </c>
      <c r="E456" s="1">
        <v>43635</v>
      </c>
      <c r="F456" s="3">
        <f>YEAR(Table1[[#This Row],[StartDate]])</f>
        <v>2019</v>
      </c>
      <c r="G456" s="3">
        <f t="shared" si="58"/>
        <v>6</v>
      </c>
      <c r="H456" s="2">
        <f t="shared" ca="1" si="59"/>
        <v>46202</v>
      </c>
      <c r="J456">
        <f t="shared" ca="1" si="60"/>
        <v>7</v>
      </c>
      <c r="K456" t="str" cm="1">
        <f t="array" aca="1" ref="K456" ca="1">_xlfn.IFS(J456&lt;1, "New", J456&lt;3, _xleta.MID, J456&gt;=3, "Senior")</f>
        <v>Senior</v>
      </c>
      <c r="L456" t="s">
        <v>2928</v>
      </c>
      <c r="M456" t="s">
        <v>3431</v>
      </c>
      <c r="N456" t="s">
        <v>3432</v>
      </c>
      <c r="O456" t="s">
        <v>163</v>
      </c>
      <c r="P456" t="s">
        <v>44</v>
      </c>
      <c r="Q456" t="s">
        <v>69</v>
      </c>
      <c r="R456" t="s">
        <v>87</v>
      </c>
      <c r="S456" t="str">
        <f t="shared" si="61"/>
        <v>B</v>
      </c>
      <c r="T456" t="s">
        <v>69</v>
      </c>
      <c r="U456" t="s">
        <v>48</v>
      </c>
      <c r="W456" t="s">
        <v>239</v>
      </c>
      <c r="X456" t="s">
        <v>126</v>
      </c>
      <c r="Y456" t="str">
        <f t="shared" si="62"/>
        <v>Field Operations</v>
      </c>
      <c r="Z456" s="2">
        <v>33949</v>
      </c>
      <c r="AA456" t="s">
        <v>51</v>
      </c>
      <c r="AB456" t="s">
        <v>115</v>
      </c>
      <c r="AC456" t="s">
        <v>73</v>
      </c>
      <c r="AD456">
        <v>14181</v>
      </c>
      <c r="AE456" t="s">
        <v>100</v>
      </c>
      <c r="AF456" t="s">
        <v>143</v>
      </c>
      <c r="AG456" t="s">
        <v>56</v>
      </c>
      <c r="AH456">
        <v>3</v>
      </c>
      <c r="AI456">
        <v>3881</v>
      </c>
      <c r="AJ456" t="str">
        <f t="shared" si="63"/>
        <v>88</v>
      </c>
      <c r="AK456" t="s">
        <v>3433</v>
      </c>
      <c r="AL456">
        <v>5</v>
      </c>
      <c r="AM456">
        <v>3</v>
      </c>
      <c r="AN456">
        <v>5</v>
      </c>
      <c r="AO456" s="1">
        <v>44859</v>
      </c>
      <c r="AP456" t="s">
        <v>103</v>
      </c>
      <c r="AQ456" t="s">
        <v>76</v>
      </c>
      <c r="AR456" t="s">
        <v>60</v>
      </c>
      <c r="AS456" t="s">
        <v>3434</v>
      </c>
      <c r="AT456" t="s">
        <v>3435</v>
      </c>
      <c r="AU456">
        <v>3</v>
      </c>
      <c r="AV456">
        <v>170.61</v>
      </c>
    </row>
    <row r="457" spans="1:48" x14ac:dyDescent="0.35">
      <c r="A457" t="s">
        <v>3436</v>
      </c>
      <c r="B457" t="str">
        <f t="shared" si="56"/>
        <v>L</v>
      </c>
      <c r="C457" t="s">
        <v>3437</v>
      </c>
      <c r="D457" t="str">
        <f t="shared" si="57"/>
        <v>Litzy Esparza</v>
      </c>
      <c r="E457" s="1">
        <v>43495</v>
      </c>
      <c r="F457" s="3">
        <f>YEAR(Table1[[#This Row],[StartDate]])</f>
        <v>2019</v>
      </c>
      <c r="G457" s="3">
        <f t="shared" si="58"/>
        <v>1</v>
      </c>
      <c r="H457" s="2">
        <f t="shared" ca="1" si="59"/>
        <v>46202</v>
      </c>
      <c r="J457">
        <f t="shared" ca="1" si="60"/>
        <v>7</v>
      </c>
      <c r="K457" t="str" cm="1">
        <f t="array" aca="1" ref="K457" ca="1">_xlfn.IFS(J457&lt;1, "New", J457&lt;3, _xleta.MID, J457&gt;=3, "Senior")</f>
        <v>Senior</v>
      </c>
      <c r="L457" t="s">
        <v>2928</v>
      </c>
      <c r="M457" t="s">
        <v>3438</v>
      </c>
      <c r="N457" t="s">
        <v>3439</v>
      </c>
      <c r="O457" t="s">
        <v>85</v>
      </c>
      <c r="P457" t="s">
        <v>44</v>
      </c>
      <c r="Q457" t="s">
        <v>45</v>
      </c>
      <c r="R457" t="s">
        <v>46</v>
      </c>
      <c r="S457" t="str">
        <f t="shared" si="61"/>
        <v>C</v>
      </c>
      <c r="T457" t="s">
        <v>69</v>
      </c>
      <c r="U457" t="s">
        <v>48</v>
      </c>
      <c r="W457" t="s">
        <v>239</v>
      </c>
      <c r="X457" t="s">
        <v>950</v>
      </c>
      <c r="Y457" t="str">
        <f t="shared" si="62"/>
        <v>Wireless</v>
      </c>
      <c r="Z457" t="s">
        <v>3440</v>
      </c>
      <c r="AA457" t="s">
        <v>51</v>
      </c>
      <c r="AB457" t="s">
        <v>311</v>
      </c>
      <c r="AC457" t="s">
        <v>53</v>
      </c>
      <c r="AD457">
        <v>14438</v>
      </c>
      <c r="AE457" t="s">
        <v>176</v>
      </c>
      <c r="AF457" t="s">
        <v>116</v>
      </c>
      <c r="AG457" t="s">
        <v>56</v>
      </c>
      <c r="AH457">
        <v>3</v>
      </c>
      <c r="AI457">
        <v>3882</v>
      </c>
      <c r="AJ457" t="str">
        <f t="shared" si="63"/>
        <v>88</v>
      </c>
      <c r="AK457" t="s">
        <v>866</v>
      </c>
      <c r="AL457">
        <v>5</v>
      </c>
      <c r="AM457">
        <v>3</v>
      </c>
      <c r="AN457">
        <v>3</v>
      </c>
      <c r="AO457" s="1">
        <v>45079</v>
      </c>
      <c r="AP457" t="s">
        <v>75</v>
      </c>
      <c r="AQ457" t="s">
        <v>59</v>
      </c>
      <c r="AR457" t="s">
        <v>104</v>
      </c>
      <c r="AS457" t="s">
        <v>3441</v>
      </c>
      <c r="AT457" t="s">
        <v>3442</v>
      </c>
      <c r="AU457">
        <v>2</v>
      </c>
      <c r="AV457">
        <v>654.09</v>
      </c>
    </row>
    <row r="458" spans="1:48" x14ac:dyDescent="0.35">
      <c r="A458" t="s">
        <v>3443</v>
      </c>
      <c r="B458" t="str">
        <f t="shared" si="56"/>
        <v>N</v>
      </c>
      <c r="C458" t="s">
        <v>3344</v>
      </c>
      <c r="D458" t="str">
        <f t="shared" si="57"/>
        <v>Noemi Brewer</v>
      </c>
      <c r="E458" s="1">
        <v>44687</v>
      </c>
      <c r="F458" s="3">
        <f>YEAR(Table1[[#This Row],[StartDate]])</f>
        <v>2022</v>
      </c>
      <c r="G458" s="3">
        <f t="shared" si="58"/>
        <v>5</v>
      </c>
      <c r="H458" s="2">
        <f t="shared" ca="1" si="59"/>
        <v>46202</v>
      </c>
      <c r="I458" s="1">
        <v>44830</v>
      </c>
      <c r="J458" s="4">
        <f t="shared" ca="1" si="60"/>
        <v>4</v>
      </c>
      <c r="K458" s="4" t="str" cm="1">
        <f t="array" aca="1" ref="K458" ca="1">_xlfn.IFS(J458&lt;1, "New", J458&lt;3, _xleta.MID, J458&gt;=3, "Senior")</f>
        <v>Senior</v>
      </c>
      <c r="L458" t="s">
        <v>2928</v>
      </c>
      <c r="M458" t="s">
        <v>3444</v>
      </c>
      <c r="N458" t="s">
        <v>3445</v>
      </c>
      <c r="O458" t="s">
        <v>125</v>
      </c>
      <c r="P458" t="s">
        <v>44</v>
      </c>
      <c r="Q458" t="s">
        <v>45</v>
      </c>
      <c r="R458" t="s">
        <v>87</v>
      </c>
      <c r="S458" t="str">
        <f t="shared" si="61"/>
        <v>B</v>
      </c>
      <c r="T458" t="s">
        <v>86</v>
      </c>
      <c r="U458" t="s">
        <v>138</v>
      </c>
      <c r="V458" t="s">
        <v>3446</v>
      </c>
      <c r="W458" t="s">
        <v>239</v>
      </c>
      <c r="X458" t="s">
        <v>126</v>
      </c>
      <c r="Y458" t="str">
        <f t="shared" si="62"/>
        <v>Field Operations</v>
      </c>
      <c r="Z458" t="s">
        <v>3447</v>
      </c>
      <c r="AA458" t="s">
        <v>51</v>
      </c>
      <c r="AB458" t="s">
        <v>608</v>
      </c>
      <c r="AC458" t="s">
        <v>53</v>
      </c>
      <c r="AD458">
        <v>11294</v>
      </c>
      <c r="AE458" t="s">
        <v>54</v>
      </c>
      <c r="AF458" t="s">
        <v>55</v>
      </c>
      <c r="AG458" t="s">
        <v>56</v>
      </c>
      <c r="AH458">
        <v>3</v>
      </c>
      <c r="AI458">
        <v>3883</v>
      </c>
      <c r="AJ458" t="str">
        <f t="shared" si="63"/>
        <v>88</v>
      </c>
      <c r="AK458" t="s">
        <v>2917</v>
      </c>
      <c r="AL458">
        <v>2</v>
      </c>
      <c r="AM458">
        <v>2</v>
      </c>
      <c r="AN458">
        <v>1</v>
      </c>
      <c r="AO458" s="1">
        <v>45112</v>
      </c>
      <c r="AP458" t="s">
        <v>221</v>
      </c>
      <c r="AQ458" t="s">
        <v>59</v>
      </c>
      <c r="AR458" t="s">
        <v>77</v>
      </c>
      <c r="AS458" t="s">
        <v>3448</v>
      </c>
      <c r="AT458" t="s">
        <v>3449</v>
      </c>
      <c r="AU458">
        <v>2</v>
      </c>
      <c r="AV458">
        <v>842.6</v>
      </c>
    </row>
    <row r="459" spans="1:48" x14ac:dyDescent="0.35">
      <c r="A459" t="s">
        <v>3450</v>
      </c>
      <c r="B459" t="str">
        <f t="shared" si="56"/>
        <v>G</v>
      </c>
      <c r="C459" t="s">
        <v>3451</v>
      </c>
      <c r="D459" t="str">
        <f t="shared" si="57"/>
        <v>Gilberto Macdonald</v>
      </c>
      <c r="E459" s="1">
        <v>43498</v>
      </c>
      <c r="F459" s="3">
        <f>YEAR(Table1[[#This Row],[StartDate]])</f>
        <v>2019</v>
      </c>
      <c r="G459" s="3">
        <f t="shared" si="58"/>
        <v>2</v>
      </c>
      <c r="H459" s="2">
        <f t="shared" ca="1" si="59"/>
        <v>46202</v>
      </c>
      <c r="J459">
        <f t="shared" ca="1" si="60"/>
        <v>7</v>
      </c>
      <c r="K459" t="str" cm="1">
        <f t="array" aca="1" ref="K459" ca="1">_xlfn.IFS(J459&lt;1, "New", J459&lt;3, _xleta.MID, J459&gt;=3, "Senior")</f>
        <v>Senior</v>
      </c>
      <c r="L459" t="s">
        <v>2928</v>
      </c>
      <c r="M459" t="s">
        <v>3452</v>
      </c>
      <c r="N459" t="s">
        <v>3453</v>
      </c>
      <c r="O459" t="s">
        <v>43</v>
      </c>
      <c r="P459" t="s">
        <v>44</v>
      </c>
      <c r="Q459" t="s">
        <v>86</v>
      </c>
      <c r="R459" t="s">
        <v>87</v>
      </c>
      <c r="S459" t="str">
        <f t="shared" si="61"/>
        <v>B</v>
      </c>
      <c r="T459" t="s">
        <v>47</v>
      </c>
      <c r="U459" t="s">
        <v>48</v>
      </c>
      <c r="W459" t="s">
        <v>239</v>
      </c>
      <c r="X459" t="s">
        <v>153</v>
      </c>
      <c r="Y459" t="str">
        <f t="shared" si="62"/>
        <v>Engineers</v>
      </c>
      <c r="Z459" t="s">
        <v>3454</v>
      </c>
      <c r="AA459" t="s">
        <v>51</v>
      </c>
      <c r="AB459" t="s">
        <v>155</v>
      </c>
      <c r="AC459" t="s">
        <v>53</v>
      </c>
      <c r="AD459">
        <v>96985</v>
      </c>
      <c r="AE459" t="s">
        <v>129</v>
      </c>
      <c r="AF459" t="s">
        <v>55</v>
      </c>
      <c r="AG459" t="s">
        <v>56</v>
      </c>
      <c r="AH459">
        <v>3</v>
      </c>
      <c r="AI459">
        <v>3884</v>
      </c>
      <c r="AJ459" t="str">
        <f t="shared" si="63"/>
        <v>88</v>
      </c>
      <c r="AK459" t="s">
        <v>177</v>
      </c>
      <c r="AL459">
        <v>4</v>
      </c>
      <c r="AM459">
        <v>2</v>
      </c>
      <c r="AN459">
        <v>3</v>
      </c>
      <c r="AO459" s="1">
        <v>44821</v>
      </c>
      <c r="AP459" t="s">
        <v>75</v>
      </c>
      <c r="AQ459" t="s">
        <v>76</v>
      </c>
      <c r="AR459" t="s">
        <v>130</v>
      </c>
      <c r="AS459" t="s">
        <v>3455</v>
      </c>
      <c r="AT459" t="s">
        <v>3456</v>
      </c>
      <c r="AU459">
        <v>1</v>
      </c>
      <c r="AV459">
        <v>789.88</v>
      </c>
    </row>
    <row r="460" spans="1:48" x14ac:dyDescent="0.35">
      <c r="A460" t="s">
        <v>3457</v>
      </c>
      <c r="B460" t="str">
        <f t="shared" si="56"/>
        <v>A</v>
      </c>
      <c r="C460" t="s">
        <v>3458</v>
      </c>
      <c r="D460" t="str">
        <f t="shared" si="57"/>
        <v>Armando Macias</v>
      </c>
      <c r="E460" s="1">
        <v>44538</v>
      </c>
      <c r="F460" s="3">
        <f>YEAR(Table1[[#This Row],[StartDate]])</f>
        <v>2021</v>
      </c>
      <c r="G460" s="3">
        <f t="shared" si="58"/>
        <v>12</v>
      </c>
      <c r="H460" s="2">
        <f t="shared" ca="1" si="59"/>
        <v>46202</v>
      </c>
      <c r="J460">
        <f t="shared" ca="1" si="60"/>
        <v>4</v>
      </c>
      <c r="K460" t="str" cm="1">
        <f t="array" aca="1" ref="K460" ca="1">_xlfn.IFS(J460&lt;1, "New", J460&lt;3, _xleta.MID, J460&gt;=3, "Senior")</f>
        <v>Senior</v>
      </c>
      <c r="L460" t="s">
        <v>2945</v>
      </c>
      <c r="M460" t="s">
        <v>3459</v>
      </c>
      <c r="N460" t="s">
        <v>3460</v>
      </c>
      <c r="O460" t="s">
        <v>67</v>
      </c>
      <c r="P460" t="s">
        <v>44</v>
      </c>
      <c r="Q460" t="s">
        <v>86</v>
      </c>
      <c r="R460" t="s">
        <v>87</v>
      </c>
      <c r="S460" t="str">
        <f t="shared" si="61"/>
        <v>B</v>
      </c>
      <c r="T460" t="s">
        <v>69</v>
      </c>
      <c r="U460" t="s">
        <v>48</v>
      </c>
      <c r="W460" t="s">
        <v>239</v>
      </c>
      <c r="X460" t="s">
        <v>153</v>
      </c>
      <c r="Y460" t="str">
        <f t="shared" si="62"/>
        <v>Engineers</v>
      </c>
      <c r="Z460" t="s">
        <v>3461</v>
      </c>
      <c r="AA460" t="s">
        <v>127</v>
      </c>
      <c r="AB460" t="s">
        <v>155</v>
      </c>
      <c r="AC460" t="s">
        <v>53</v>
      </c>
      <c r="AD460">
        <v>93436</v>
      </c>
      <c r="AE460" t="s">
        <v>129</v>
      </c>
      <c r="AF460" t="s">
        <v>101</v>
      </c>
      <c r="AG460" t="s">
        <v>56</v>
      </c>
      <c r="AH460">
        <v>3</v>
      </c>
      <c r="AI460">
        <v>3885</v>
      </c>
      <c r="AJ460" t="str">
        <f t="shared" si="63"/>
        <v>88</v>
      </c>
      <c r="AK460" t="s">
        <v>177</v>
      </c>
      <c r="AL460">
        <v>5</v>
      </c>
      <c r="AM460">
        <v>5</v>
      </c>
      <c r="AN460">
        <v>5</v>
      </c>
      <c r="AO460" s="1">
        <v>44792</v>
      </c>
      <c r="AP460" t="s">
        <v>221</v>
      </c>
      <c r="AQ460" t="s">
        <v>76</v>
      </c>
      <c r="AR460" t="s">
        <v>60</v>
      </c>
      <c r="AS460" t="s">
        <v>3462</v>
      </c>
      <c r="AT460" t="s">
        <v>3463</v>
      </c>
      <c r="AU460">
        <v>2</v>
      </c>
      <c r="AV460">
        <v>324.81</v>
      </c>
    </row>
    <row r="461" spans="1:48" x14ac:dyDescent="0.35">
      <c r="A461" t="s">
        <v>3464</v>
      </c>
      <c r="B461" t="str">
        <f t="shared" si="56"/>
        <v>B</v>
      </c>
      <c r="C461" t="s">
        <v>3465</v>
      </c>
      <c r="D461" t="str">
        <f t="shared" si="57"/>
        <v>Britney Kelly</v>
      </c>
      <c r="E461" s="1">
        <v>43385</v>
      </c>
      <c r="F461" s="3">
        <f>YEAR(Table1[[#This Row],[StartDate]])</f>
        <v>2018</v>
      </c>
      <c r="G461" s="3">
        <f t="shared" si="58"/>
        <v>10</v>
      </c>
      <c r="H461" s="2">
        <f t="shared" ca="1" si="59"/>
        <v>46202</v>
      </c>
      <c r="J461">
        <f t="shared" ca="1" si="60"/>
        <v>7</v>
      </c>
      <c r="K461" t="str" cm="1">
        <f t="array" aca="1" ref="K461" ca="1">_xlfn.IFS(J461&lt;1, "New", J461&lt;3, _xleta.MID, J461&gt;=3, "Senior")</f>
        <v>Senior</v>
      </c>
      <c r="L461" t="s">
        <v>2945</v>
      </c>
      <c r="M461" t="s">
        <v>3466</v>
      </c>
      <c r="N461" t="s">
        <v>3467</v>
      </c>
      <c r="O461" t="s">
        <v>194</v>
      </c>
      <c r="P461" t="s">
        <v>44</v>
      </c>
      <c r="Q461" t="s">
        <v>69</v>
      </c>
      <c r="R461" t="s">
        <v>87</v>
      </c>
      <c r="S461" t="str">
        <f t="shared" si="61"/>
        <v>B</v>
      </c>
      <c r="T461" t="s">
        <v>47</v>
      </c>
      <c r="U461" t="s">
        <v>48</v>
      </c>
      <c r="W461" t="s">
        <v>239</v>
      </c>
      <c r="X461" t="s">
        <v>950</v>
      </c>
      <c r="Y461" t="str">
        <f t="shared" si="62"/>
        <v>Wireless</v>
      </c>
      <c r="Z461" s="2">
        <v>28288</v>
      </c>
      <c r="AA461" t="s">
        <v>127</v>
      </c>
      <c r="AB461" t="s">
        <v>142</v>
      </c>
      <c r="AC461" t="s">
        <v>73</v>
      </c>
      <c r="AD461">
        <v>42646</v>
      </c>
      <c r="AE461" t="s">
        <v>100</v>
      </c>
      <c r="AF461" t="s">
        <v>101</v>
      </c>
      <c r="AG461" t="s">
        <v>56</v>
      </c>
      <c r="AH461">
        <v>3</v>
      </c>
      <c r="AI461">
        <v>3886</v>
      </c>
      <c r="AJ461" t="str">
        <f t="shared" si="63"/>
        <v>88</v>
      </c>
      <c r="AK461" t="s">
        <v>1892</v>
      </c>
      <c r="AL461">
        <v>5</v>
      </c>
      <c r="AM461">
        <v>2</v>
      </c>
      <c r="AN461">
        <v>5</v>
      </c>
      <c r="AO461" s="1">
        <v>44893</v>
      </c>
      <c r="AP461" t="s">
        <v>118</v>
      </c>
      <c r="AQ461" t="s">
        <v>76</v>
      </c>
      <c r="AR461" t="s">
        <v>130</v>
      </c>
      <c r="AS461" t="s">
        <v>3468</v>
      </c>
      <c r="AT461" t="s">
        <v>3469</v>
      </c>
      <c r="AU461">
        <v>4</v>
      </c>
      <c r="AV461">
        <v>298.10000000000002</v>
      </c>
    </row>
    <row r="462" spans="1:48" x14ac:dyDescent="0.35">
      <c r="A462" t="s">
        <v>3470</v>
      </c>
      <c r="B462" t="str">
        <f t="shared" si="56"/>
        <v>E</v>
      </c>
      <c r="C462" t="s">
        <v>3471</v>
      </c>
      <c r="D462" t="str">
        <f t="shared" si="57"/>
        <v>Emanuel Haas</v>
      </c>
      <c r="E462" s="1">
        <v>44673</v>
      </c>
      <c r="F462" s="3">
        <f>YEAR(Table1[[#This Row],[StartDate]])</f>
        <v>2022</v>
      </c>
      <c r="G462" s="3">
        <f t="shared" si="58"/>
        <v>4</v>
      </c>
      <c r="H462" s="2">
        <f t="shared" ca="1" si="59"/>
        <v>46202</v>
      </c>
      <c r="I462" s="1">
        <v>45061</v>
      </c>
      <c r="J462" s="4">
        <f t="shared" ca="1" si="60"/>
        <v>4</v>
      </c>
      <c r="K462" s="4" t="str" cm="1">
        <f t="array" aca="1" ref="K462" ca="1">_xlfn.IFS(J462&lt;1, "New", J462&lt;3, _xleta.MID, J462&gt;=3, "Senior")</f>
        <v>Senior</v>
      </c>
      <c r="L462" t="s">
        <v>2945</v>
      </c>
      <c r="M462" t="s">
        <v>3472</v>
      </c>
      <c r="N462" t="s">
        <v>3473</v>
      </c>
      <c r="O462" t="s">
        <v>163</v>
      </c>
      <c r="P462" t="s">
        <v>2978</v>
      </c>
      <c r="Q462" t="s">
        <v>45</v>
      </c>
      <c r="R462" t="s">
        <v>87</v>
      </c>
      <c r="S462" t="str">
        <f t="shared" si="61"/>
        <v>B</v>
      </c>
      <c r="T462" t="s">
        <v>47</v>
      </c>
      <c r="U462" t="s">
        <v>195</v>
      </c>
      <c r="V462" t="s">
        <v>3474</v>
      </c>
      <c r="W462" t="s">
        <v>239</v>
      </c>
      <c r="X462" t="s">
        <v>112</v>
      </c>
      <c r="Y462" t="str">
        <f t="shared" si="62"/>
        <v>General - Con</v>
      </c>
      <c r="Z462" t="s">
        <v>3475</v>
      </c>
      <c r="AA462" t="s">
        <v>127</v>
      </c>
      <c r="AB462" t="s">
        <v>436</v>
      </c>
      <c r="AC462" t="s">
        <v>73</v>
      </c>
      <c r="AD462">
        <v>54502</v>
      </c>
      <c r="AE462" t="s">
        <v>54</v>
      </c>
      <c r="AF462" t="s">
        <v>143</v>
      </c>
      <c r="AG462" t="s">
        <v>144</v>
      </c>
      <c r="AH462">
        <v>3</v>
      </c>
      <c r="AI462">
        <v>3887</v>
      </c>
      <c r="AJ462" t="str">
        <f t="shared" si="63"/>
        <v>88</v>
      </c>
      <c r="AK462" s="2">
        <v>44662</v>
      </c>
      <c r="AL462">
        <v>2</v>
      </c>
      <c r="AM462">
        <v>3</v>
      </c>
      <c r="AN462">
        <v>5</v>
      </c>
      <c r="AO462" s="1">
        <v>45132</v>
      </c>
      <c r="AP462" t="s">
        <v>221</v>
      </c>
      <c r="AQ462" t="s">
        <v>76</v>
      </c>
      <c r="AR462" t="s">
        <v>60</v>
      </c>
      <c r="AS462" t="s">
        <v>3476</v>
      </c>
      <c r="AT462" t="s">
        <v>3477</v>
      </c>
      <c r="AU462">
        <v>1</v>
      </c>
      <c r="AV462">
        <v>181.23</v>
      </c>
    </row>
    <row r="463" spans="1:48" x14ac:dyDescent="0.35">
      <c r="A463" t="s">
        <v>3478</v>
      </c>
      <c r="B463" t="str">
        <f t="shared" si="56"/>
        <v>K</v>
      </c>
      <c r="C463" t="s">
        <v>1328</v>
      </c>
      <c r="D463" t="str">
        <f t="shared" si="57"/>
        <v>Karlie Drake</v>
      </c>
      <c r="E463" s="1">
        <v>44444</v>
      </c>
      <c r="F463" s="3">
        <f>YEAR(Table1[[#This Row],[StartDate]])</f>
        <v>2021</v>
      </c>
      <c r="G463" s="3">
        <f t="shared" si="58"/>
        <v>9</v>
      </c>
      <c r="H463" s="2">
        <f t="shared" ca="1" si="59"/>
        <v>46202</v>
      </c>
      <c r="I463" s="1">
        <v>44750</v>
      </c>
      <c r="J463" s="4">
        <f t="shared" ca="1" si="60"/>
        <v>4</v>
      </c>
      <c r="K463" s="4" t="str" cm="1">
        <f t="array" aca="1" ref="K463" ca="1">_xlfn.IFS(J463&lt;1, "New", J463&lt;3, _xleta.MID, J463&gt;=3, "Senior")</f>
        <v>Senior</v>
      </c>
      <c r="L463" t="s">
        <v>3089</v>
      </c>
      <c r="M463" t="s">
        <v>3479</v>
      </c>
      <c r="N463" t="s">
        <v>3480</v>
      </c>
      <c r="O463" t="s">
        <v>85</v>
      </c>
      <c r="P463" t="s">
        <v>2978</v>
      </c>
      <c r="Q463" t="s">
        <v>86</v>
      </c>
      <c r="R463" t="s">
        <v>87</v>
      </c>
      <c r="S463" t="str">
        <f t="shared" si="61"/>
        <v>B</v>
      </c>
      <c r="T463" t="s">
        <v>86</v>
      </c>
      <c r="U463" t="s">
        <v>195</v>
      </c>
      <c r="V463" t="s">
        <v>3481</v>
      </c>
      <c r="W463" t="s">
        <v>239</v>
      </c>
      <c r="X463" t="s">
        <v>153</v>
      </c>
      <c r="Y463" t="str">
        <f t="shared" si="62"/>
        <v>Engineers</v>
      </c>
      <c r="Z463" t="s">
        <v>3482</v>
      </c>
      <c r="AA463" t="s">
        <v>51</v>
      </c>
      <c r="AB463" t="s">
        <v>155</v>
      </c>
      <c r="AC463" t="s">
        <v>53</v>
      </c>
      <c r="AD463">
        <v>88391</v>
      </c>
      <c r="AE463" t="s">
        <v>100</v>
      </c>
      <c r="AF463" t="s">
        <v>143</v>
      </c>
      <c r="AG463" t="s">
        <v>56</v>
      </c>
      <c r="AH463">
        <v>3</v>
      </c>
      <c r="AI463">
        <v>3888</v>
      </c>
      <c r="AJ463" t="str">
        <f t="shared" si="63"/>
        <v>88</v>
      </c>
      <c r="AK463" s="2">
        <v>44962</v>
      </c>
      <c r="AL463">
        <v>3</v>
      </c>
      <c r="AM463">
        <v>1</v>
      </c>
      <c r="AN463">
        <v>4</v>
      </c>
      <c r="AO463" s="1">
        <v>44916</v>
      </c>
      <c r="AP463" t="s">
        <v>103</v>
      </c>
      <c r="AQ463" t="s">
        <v>59</v>
      </c>
      <c r="AR463" t="s">
        <v>104</v>
      </c>
      <c r="AS463" t="s">
        <v>3483</v>
      </c>
      <c r="AT463" t="s">
        <v>3484</v>
      </c>
      <c r="AU463">
        <v>4</v>
      </c>
      <c r="AV463">
        <v>287.18</v>
      </c>
    </row>
    <row r="464" spans="1:48" x14ac:dyDescent="0.35">
      <c r="A464" t="s">
        <v>3485</v>
      </c>
      <c r="B464" t="str">
        <f t="shared" si="56"/>
        <v>M</v>
      </c>
      <c r="C464" t="s">
        <v>1385</v>
      </c>
      <c r="D464" t="str">
        <f t="shared" si="57"/>
        <v>Myla Mullen</v>
      </c>
      <c r="E464" s="1">
        <v>44809</v>
      </c>
      <c r="F464" s="3">
        <f>YEAR(Table1[[#This Row],[StartDate]])</f>
        <v>2022</v>
      </c>
      <c r="G464" s="3">
        <f t="shared" si="58"/>
        <v>9</v>
      </c>
      <c r="H464" s="2">
        <f t="shared" ca="1" si="59"/>
        <v>46202</v>
      </c>
      <c r="I464" s="1">
        <v>44864</v>
      </c>
      <c r="J464" s="4">
        <f t="shared" ca="1" si="60"/>
        <v>3</v>
      </c>
      <c r="K464" s="4" t="str" cm="1">
        <f t="array" aca="1" ref="K464" ca="1">_xlfn.IFS(J464&lt;1, "New", J464&lt;3, _xleta.MID, J464&gt;=3, "Senior")</f>
        <v>Senior</v>
      </c>
      <c r="L464" t="s">
        <v>2937</v>
      </c>
      <c r="M464" t="s">
        <v>3486</v>
      </c>
      <c r="N464" t="s">
        <v>3487</v>
      </c>
      <c r="O464" t="s">
        <v>111</v>
      </c>
      <c r="P464" t="s">
        <v>44</v>
      </c>
      <c r="Q464" t="s">
        <v>45</v>
      </c>
      <c r="R464" t="s">
        <v>87</v>
      </c>
      <c r="S464" t="str">
        <f t="shared" si="61"/>
        <v>B</v>
      </c>
      <c r="T464" t="s">
        <v>69</v>
      </c>
      <c r="U464" t="s">
        <v>174</v>
      </c>
      <c r="V464" t="s">
        <v>3488</v>
      </c>
      <c r="W464" t="s">
        <v>3037</v>
      </c>
      <c r="X464" t="s">
        <v>112</v>
      </c>
      <c r="Y464" t="str">
        <f t="shared" si="62"/>
        <v>General - Con</v>
      </c>
      <c r="Z464" t="s">
        <v>3489</v>
      </c>
      <c r="AA464" t="s">
        <v>51</v>
      </c>
      <c r="AB464" t="s">
        <v>327</v>
      </c>
      <c r="AC464" t="s">
        <v>73</v>
      </c>
      <c r="AD464">
        <v>26421</v>
      </c>
      <c r="AE464" t="s">
        <v>129</v>
      </c>
      <c r="AF464" t="s">
        <v>101</v>
      </c>
      <c r="AG464" t="s">
        <v>56</v>
      </c>
      <c r="AH464">
        <v>3</v>
      </c>
      <c r="AI464">
        <v>3889</v>
      </c>
      <c r="AJ464" t="str">
        <f t="shared" si="63"/>
        <v>88</v>
      </c>
      <c r="AK464" t="s">
        <v>3490</v>
      </c>
      <c r="AL464">
        <v>2</v>
      </c>
      <c r="AM464">
        <v>1</v>
      </c>
      <c r="AN464">
        <v>1</v>
      </c>
      <c r="AO464" s="1">
        <v>45140</v>
      </c>
      <c r="AP464" t="s">
        <v>118</v>
      </c>
      <c r="AQ464" t="s">
        <v>76</v>
      </c>
      <c r="AR464" t="s">
        <v>77</v>
      </c>
      <c r="AS464" t="s">
        <v>3491</v>
      </c>
      <c r="AT464" t="s">
        <v>3492</v>
      </c>
      <c r="AU464">
        <v>1</v>
      </c>
      <c r="AV464">
        <v>292.8</v>
      </c>
    </row>
    <row r="465" spans="1:48" x14ac:dyDescent="0.35">
      <c r="A465" t="s">
        <v>3493</v>
      </c>
      <c r="B465" t="str">
        <f t="shared" si="56"/>
        <v>A</v>
      </c>
      <c r="C465" t="s">
        <v>1113</v>
      </c>
      <c r="D465" t="str">
        <f t="shared" si="57"/>
        <v>Alan Holland</v>
      </c>
      <c r="E465" s="1">
        <v>44761</v>
      </c>
      <c r="F465" s="3">
        <f>YEAR(Table1[[#This Row],[StartDate]])</f>
        <v>2022</v>
      </c>
      <c r="G465" s="3">
        <f t="shared" si="58"/>
        <v>7</v>
      </c>
      <c r="H465" s="2">
        <f t="shared" ca="1" si="59"/>
        <v>46202</v>
      </c>
      <c r="I465" s="1">
        <v>45041</v>
      </c>
      <c r="J465" s="4">
        <f t="shared" ca="1" si="60"/>
        <v>3</v>
      </c>
      <c r="K465" s="4" t="str" cm="1">
        <f t="array" aca="1" ref="K465" ca="1">_xlfn.IFS(J465&lt;1, "New", J465&lt;3, _xleta.MID, J465&gt;=3, "Senior")</f>
        <v>Senior</v>
      </c>
      <c r="L465" t="s">
        <v>2937</v>
      </c>
      <c r="M465" t="s">
        <v>3494</v>
      </c>
      <c r="N465" t="s">
        <v>3495</v>
      </c>
      <c r="O465" t="s">
        <v>137</v>
      </c>
      <c r="P465" t="s">
        <v>44</v>
      </c>
      <c r="Q465" t="s">
        <v>86</v>
      </c>
      <c r="R465" t="s">
        <v>87</v>
      </c>
      <c r="S465" t="str">
        <f t="shared" si="61"/>
        <v>B</v>
      </c>
      <c r="T465" t="s">
        <v>47</v>
      </c>
      <c r="U465" t="s">
        <v>174</v>
      </c>
      <c r="V465" t="s">
        <v>3496</v>
      </c>
      <c r="W465" t="s">
        <v>239</v>
      </c>
      <c r="X465" t="s">
        <v>112</v>
      </c>
      <c r="Y465" t="str">
        <f t="shared" si="62"/>
        <v>General - Con</v>
      </c>
      <c r="Z465" t="s">
        <v>3497</v>
      </c>
      <c r="AA465" t="s">
        <v>51</v>
      </c>
      <c r="AB465" t="s">
        <v>327</v>
      </c>
      <c r="AC465" t="s">
        <v>73</v>
      </c>
      <c r="AD465">
        <v>85660</v>
      </c>
      <c r="AE465" t="s">
        <v>176</v>
      </c>
      <c r="AF465" t="s">
        <v>143</v>
      </c>
      <c r="AG465" t="s">
        <v>56</v>
      </c>
      <c r="AH465">
        <v>3</v>
      </c>
      <c r="AI465">
        <v>3890</v>
      </c>
      <c r="AJ465" t="str">
        <f t="shared" si="63"/>
        <v>89</v>
      </c>
      <c r="AK465" t="s">
        <v>3498</v>
      </c>
      <c r="AL465">
        <v>2</v>
      </c>
      <c r="AM465">
        <v>3</v>
      </c>
      <c r="AN465">
        <v>3</v>
      </c>
      <c r="AO465" s="1">
        <v>44934</v>
      </c>
      <c r="AP465" t="s">
        <v>103</v>
      </c>
      <c r="AQ465" t="s">
        <v>76</v>
      </c>
      <c r="AR465" t="s">
        <v>104</v>
      </c>
      <c r="AS465" t="s">
        <v>3499</v>
      </c>
      <c r="AT465" t="s">
        <v>3500</v>
      </c>
      <c r="AU465">
        <v>4</v>
      </c>
      <c r="AV465">
        <v>596.62</v>
      </c>
    </row>
    <row r="466" spans="1:48" x14ac:dyDescent="0.35">
      <c r="A466" t="s">
        <v>3501</v>
      </c>
      <c r="B466" t="str">
        <f t="shared" si="56"/>
        <v>B</v>
      </c>
      <c r="C466" t="s">
        <v>3502</v>
      </c>
      <c r="D466" t="str">
        <f t="shared" si="57"/>
        <v>Brooklynn Greene</v>
      </c>
      <c r="E466" s="1">
        <v>44707</v>
      </c>
      <c r="F466" s="3">
        <f>YEAR(Table1[[#This Row],[StartDate]])</f>
        <v>2022</v>
      </c>
      <c r="G466" s="3">
        <f t="shared" si="58"/>
        <v>5</v>
      </c>
      <c r="H466" s="2">
        <f t="shared" ca="1" si="59"/>
        <v>46202</v>
      </c>
      <c r="J466">
        <f t="shared" ca="1" si="60"/>
        <v>4</v>
      </c>
      <c r="K466" t="str" cm="1">
        <f t="array" aca="1" ref="K466" ca="1">_xlfn.IFS(J466&lt;1, "New", J466&lt;3, _xleta.MID, J466&gt;=3, "Senior")</f>
        <v>Senior</v>
      </c>
      <c r="L466" t="s">
        <v>2937</v>
      </c>
      <c r="M466" t="s">
        <v>3503</v>
      </c>
      <c r="N466" t="s">
        <v>3504</v>
      </c>
      <c r="O466" t="s">
        <v>125</v>
      </c>
      <c r="P466" t="s">
        <v>44</v>
      </c>
      <c r="Q466" t="s">
        <v>86</v>
      </c>
      <c r="R466" t="s">
        <v>46</v>
      </c>
      <c r="S466" t="str">
        <f t="shared" si="61"/>
        <v>C</v>
      </c>
      <c r="T466" t="s">
        <v>47</v>
      </c>
      <c r="U466" t="s">
        <v>48</v>
      </c>
      <c r="W466" t="s">
        <v>239</v>
      </c>
      <c r="X466" t="s">
        <v>153</v>
      </c>
      <c r="Y466" t="str">
        <f t="shared" si="62"/>
        <v>Engineers</v>
      </c>
      <c r="Z466" s="2">
        <v>22013</v>
      </c>
      <c r="AA466" t="s">
        <v>51</v>
      </c>
      <c r="AB466" t="s">
        <v>155</v>
      </c>
      <c r="AC466" t="s">
        <v>73</v>
      </c>
      <c r="AD466">
        <v>60107</v>
      </c>
      <c r="AE466" t="s">
        <v>100</v>
      </c>
      <c r="AF466" t="s">
        <v>101</v>
      </c>
      <c r="AG466" t="s">
        <v>56</v>
      </c>
      <c r="AH466">
        <v>3</v>
      </c>
      <c r="AI466">
        <v>3891</v>
      </c>
      <c r="AJ466" t="str">
        <f t="shared" si="63"/>
        <v>89</v>
      </c>
      <c r="AK466" s="2">
        <v>45084</v>
      </c>
      <c r="AL466">
        <v>3</v>
      </c>
      <c r="AM466">
        <v>2</v>
      </c>
      <c r="AN466">
        <v>2</v>
      </c>
      <c r="AO466" s="1">
        <v>45024</v>
      </c>
      <c r="AP466" t="s">
        <v>58</v>
      </c>
      <c r="AQ466" t="s">
        <v>76</v>
      </c>
      <c r="AR466" t="s">
        <v>130</v>
      </c>
      <c r="AS466" t="s">
        <v>3505</v>
      </c>
      <c r="AT466" t="s">
        <v>3506</v>
      </c>
      <c r="AU466">
        <v>5</v>
      </c>
      <c r="AV466">
        <v>774.74</v>
      </c>
    </row>
    <row r="467" spans="1:48" x14ac:dyDescent="0.35">
      <c r="A467" t="s">
        <v>2569</v>
      </c>
      <c r="B467" t="str">
        <f t="shared" si="56"/>
        <v>M</v>
      </c>
      <c r="C467" t="s">
        <v>2092</v>
      </c>
      <c r="D467" t="str">
        <f t="shared" si="57"/>
        <v>Maxwell Mcpherson</v>
      </c>
      <c r="E467" s="1">
        <v>44865</v>
      </c>
      <c r="F467" s="3">
        <f>YEAR(Table1[[#This Row],[StartDate]])</f>
        <v>2022</v>
      </c>
      <c r="G467" s="3">
        <f t="shared" si="58"/>
        <v>10</v>
      </c>
      <c r="H467" s="2">
        <f t="shared" ca="1" si="59"/>
        <v>46202</v>
      </c>
      <c r="J467">
        <f t="shared" ca="1" si="60"/>
        <v>3</v>
      </c>
      <c r="K467" t="str" cm="1">
        <f t="array" aca="1" ref="K467" ca="1">_xlfn.IFS(J467&lt;1, "New", J467&lt;3, _xleta.MID, J467&gt;=3, "Senior")</f>
        <v>Senior</v>
      </c>
      <c r="L467" t="s">
        <v>2937</v>
      </c>
      <c r="M467" t="s">
        <v>3507</v>
      </c>
      <c r="N467" t="s">
        <v>3508</v>
      </c>
      <c r="O467" t="s">
        <v>43</v>
      </c>
      <c r="P467" t="s">
        <v>44</v>
      </c>
      <c r="Q467" t="s">
        <v>86</v>
      </c>
      <c r="R467" t="s">
        <v>68</v>
      </c>
      <c r="S467" t="str">
        <f t="shared" si="61"/>
        <v>A</v>
      </c>
      <c r="T467" t="s">
        <v>86</v>
      </c>
      <c r="U467" t="s">
        <v>48</v>
      </c>
      <c r="W467" t="s">
        <v>239</v>
      </c>
      <c r="X467" t="s">
        <v>153</v>
      </c>
      <c r="Y467" t="str">
        <f t="shared" si="62"/>
        <v>Engineers</v>
      </c>
      <c r="Z467" s="2">
        <v>28494</v>
      </c>
      <c r="AA467" t="s">
        <v>51</v>
      </c>
      <c r="AB467" t="s">
        <v>3509</v>
      </c>
      <c r="AC467" t="s">
        <v>73</v>
      </c>
      <c r="AD467">
        <v>60831</v>
      </c>
      <c r="AE467" t="s">
        <v>74</v>
      </c>
      <c r="AF467" t="s">
        <v>143</v>
      </c>
      <c r="AG467" t="s">
        <v>56</v>
      </c>
      <c r="AH467">
        <v>3</v>
      </c>
      <c r="AI467">
        <v>3892</v>
      </c>
      <c r="AJ467" t="str">
        <f t="shared" si="63"/>
        <v>89</v>
      </c>
      <c r="AK467" s="2">
        <v>45237</v>
      </c>
      <c r="AL467">
        <v>5</v>
      </c>
      <c r="AM467">
        <v>4</v>
      </c>
      <c r="AN467">
        <v>2</v>
      </c>
      <c r="AO467" s="1">
        <v>44844</v>
      </c>
      <c r="AP467" t="s">
        <v>118</v>
      </c>
      <c r="AQ467" t="s">
        <v>76</v>
      </c>
      <c r="AR467" t="s">
        <v>104</v>
      </c>
      <c r="AS467" t="s">
        <v>3510</v>
      </c>
      <c r="AT467" t="s">
        <v>3511</v>
      </c>
      <c r="AU467">
        <v>5</v>
      </c>
      <c r="AV467">
        <v>894.59</v>
      </c>
    </row>
    <row r="468" spans="1:48" x14ac:dyDescent="0.35">
      <c r="A468" t="s">
        <v>3512</v>
      </c>
      <c r="B468" t="str">
        <f t="shared" si="56"/>
        <v>L</v>
      </c>
      <c r="C468" t="s">
        <v>3513</v>
      </c>
      <c r="D468" t="str">
        <f t="shared" si="57"/>
        <v>Lukas Freeman</v>
      </c>
      <c r="E468" s="1">
        <v>45007</v>
      </c>
      <c r="F468" s="3">
        <f>YEAR(Table1[[#This Row],[StartDate]])</f>
        <v>2023</v>
      </c>
      <c r="G468" s="3">
        <f t="shared" si="58"/>
        <v>3</v>
      </c>
      <c r="H468" s="2">
        <f t="shared" ca="1" si="59"/>
        <v>46202</v>
      </c>
      <c r="I468" s="1">
        <v>45135</v>
      </c>
      <c r="J468" s="4">
        <f t="shared" ca="1" si="60"/>
        <v>3</v>
      </c>
      <c r="K468" s="4" t="str" cm="1">
        <f t="array" aca="1" ref="K468" ca="1">_xlfn.IFS(J468&lt;1, "New", J468&lt;3, _xleta.MID, J468&gt;=3, "Senior")</f>
        <v>Senior</v>
      </c>
      <c r="L468" t="s">
        <v>2928</v>
      </c>
      <c r="M468" t="s">
        <v>3514</v>
      </c>
      <c r="N468" t="s">
        <v>3515</v>
      </c>
      <c r="O468" t="s">
        <v>67</v>
      </c>
      <c r="P468" t="s">
        <v>44</v>
      </c>
      <c r="Q468" t="s">
        <v>86</v>
      </c>
      <c r="R468" t="s">
        <v>87</v>
      </c>
      <c r="S468" t="str">
        <f t="shared" si="61"/>
        <v>B</v>
      </c>
      <c r="T468" t="s">
        <v>69</v>
      </c>
      <c r="U468" t="s">
        <v>138</v>
      </c>
      <c r="V468" t="s">
        <v>3516</v>
      </c>
      <c r="W468" t="s">
        <v>239</v>
      </c>
      <c r="X468" t="s">
        <v>112</v>
      </c>
      <c r="Y468" t="str">
        <f t="shared" si="62"/>
        <v>General - Con</v>
      </c>
      <c r="Z468" t="s">
        <v>3517</v>
      </c>
      <c r="AA468" t="s">
        <v>51</v>
      </c>
      <c r="AB468" t="s">
        <v>115</v>
      </c>
      <c r="AC468" t="s">
        <v>53</v>
      </c>
      <c r="AD468">
        <v>68298</v>
      </c>
      <c r="AE468" t="s">
        <v>176</v>
      </c>
      <c r="AF468" t="s">
        <v>116</v>
      </c>
      <c r="AG468" t="s">
        <v>56</v>
      </c>
      <c r="AH468">
        <v>3</v>
      </c>
      <c r="AI468">
        <v>3893</v>
      </c>
      <c r="AJ468" t="str">
        <f t="shared" si="63"/>
        <v>89</v>
      </c>
      <c r="AK468" t="s">
        <v>3490</v>
      </c>
      <c r="AL468">
        <v>3</v>
      </c>
      <c r="AM468">
        <v>1</v>
      </c>
      <c r="AN468">
        <v>2</v>
      </c>
      <c r="AO468" s="1">
        <v>44820</v>
      </c>
      <c r="AP468" t="s">
        <v>58</v>
      </c>
      <c r="AQ468" t="s">
        <v>76</v>
      </c>
      <c r="AR468" t="s">
        <v>60</v>
      </c>
      <c r="AS468" t="s">
        <v>3518</v>
      </c>
      <c r="AT468" t="s">
        <v>3519</v>
      </c>
      <c r="AU468">
        <v>1</v>
      </c>
      <c r="AV468">
        <v>242.36</v>
      </c>
    </row>
    <row r="469" spans="1:48" x14ac:dyDescent="0.35">
      <c r="A469" t="s">
        <v>3520</v>
      </c>
      <c r="B469" t="str">
        <f t="shared" si="56"/>
        <v>Y</v>
      </c>
      <c r="C469" t="s">
        <v>3521</v>
      </c>
      <c r="D469" t="str">
        <f t="shared" si="57"/>
        <v>Yesenia Nielsen</v>
      </c>
      <c r="E469" s="1">
        <v>45075</v>
      </c>
      <c r="F469" s="3">
        <f>YEAR(Table1[[#This Row],[StartDate]])</f>
        <v>2023</v>
      </c>
      <c r="G469" s="3">
        <f t="shared" si="58"/>
        <v>5</v>
      </c>
      <c r="H469" s="2">
        <f t="shared" ca="1" si="59"/>
        <v>46202</v>
      </c>
      <c r="J469">
        <f t="shared" ca="1" si="60"/>
        <v>3</v>
      </c>
      <c r="K469" t="str" cm="1">
        <f t="array" aca="1" ref="K469" ca="1">_xlfn.IFS(J469&lt;1, "New", J469&lt;3, _xleta.MID, J469&gt;=3, "Senior")</f>
        <v>Senior</v>
      </c>
      <c r="L469" t="s">
        <v>2928</v>
      </c>
      <c r="M469" t="s">
        <v>3522</v>
      </c>
      <c r="N469" t="s">
        <v>3523</v>
      </c>
      <c r="O469" t="s">
        <v>194</v>
      </c>
      <c r="P469" t="s">
        <v>44</v>
      </c>
      <c r="Q469" t="s">
        <v>86</v>
      </c>
      <c r="R469" t="s">
        <v>68</v>
      </c>
      <c r="S469" t="str">
        <f t="shared" si="61"/>
        <v>A</v>
      </c>
      <c r="T469" t="s">
        <v>86</v>
      </c>
      <c r="U469" t="s">
        <v>48</v>
      </c>
      <c r="W469" t="s">
        <v>239</v>
      </c>
      <c r="X469" t="s">
        <v>70</v>
      </c>
      <c r="Y469" t="str">
        <f t="shared" si="62"/>
        <v>Aerial</v>
      </c>
      <c r="Z469" s="2">
        <v>21584</v>
      </c>
      <c r="AA469" t="s">
        <v>51</v>
      </c>
      <c r="AB469" t="s">
        <v>230</v>
      </c>
      <c r="AC469" t="s">
        <v>53</v>
      </c>
      <c r="AD469">
        <v>72913</v>
      </c>
      <c r="AE469" t="s">
        <v>129</v>
      </c>
      <c r="AF469" t="s">
        <v>116</v>
      </c>
      <c r="AG469" t="s">
        <v>56</v>
      </c>
      <c r="AH469">
        <v>3</v>
      </c>
      <c r="AI469">
        <v>3894</v>
      </c>
      <c r="AJ469" t="str">
        <f t="shared" si="63"/>
        <v>89</v>
      </c>
      <c r="AK469" t="s">
        <v>1294</v>
      </c>
      <c r="AL469">
        <v>4</v>
      </c>
      <c r="AM469">
        <v>3</v>
      </c>
      <c r="AN469">
        <v>5</v>
      </c>
      <c r="AO469" s="1">
        <v>44897</v>
      </c>
      <c r="AP469" t="s">
        <v>58</v>
      </c>
      <c r="AQ469" t="s">
        <v>76</v>
      </c>
      <c r="AR469" t="s">
        <v>60</v>
      </c>
      <c r="AS469" t="s">
        <v>3524</v>
      </c>
      <c r="AT469" t="s">
        <v>3525</v>
      </c>
      <c r="AU469">
        <v>4</v>
      </c>
      <c r="AV469">
        <v>533.27</v>
      </c>
    </row>
    <row r="470" spans="1:48" x14ac:dyDescent="0.35">
      <c r="A470" t="s">
        <v>3526</v>
      </c>
      <c r="B470" t="str">
        <f t="shared" si="56"/>
        <v>M</v>
      </c>
      <c r="C470" t="s">
        <v>3527</v>
      </c>
      <c r="D470" t="str">
        <f t="shared" si="57"/>
        <v>Myah Marsh</v>
      </c>
      <c r="E470" s="1">
        <v>43884</v>
      </c>
      <c r="F470" s="3">
        <f>YEAR(Table1[[#This Row],[StartDate]])</f>
        <v>2020</v>
      </c>
      <c r="G470" s="3">
        <f t="shared" si="58"/>
        <v>2</v>
      </c>
      <c r="H470" s="2">
        <f t="shared" ca="1" si="59"/>
        <v>46202</v>
      </c>
      <c r="I470" s="1">
        <v>44447</v>
      </c>
      <c r="J470" s="4">
        <f t="shared" ca="1" si="60"/>
        <v>6</v>
      </c>
      <c r="K470" s="4" t="str" cm="1">
        <f t="array" aca="1" ref="K470" ca="1">_xlfn.IFS(J470&lt;1, "New", J470&lt;3, _xleta.MID, J470&gt;=3, "Senior")</f>
        <v>Senior</v>
      </c>
      <c r="L470" t="s">
        <v>2928</v>
      </c>
      <c r="M470" t="s">
        <v>3528</v>
      </c>
      <c r="N470" t="s">
        <v>3529</v>
      </c>
      <c r="O470" t="s">
        <v>163</v>
      </c>
      <c r="P470" t="s">
        <v>44</v>
      </c>
      <c r="Q470" t="s">
        <v>86</v>
      </c>
      <c r="R470" t="s">
        <v>46</v>
      </c>
      <c r="S470" t="str">
        <f t="shared" si="61"/>
        <v>C</v>
      </c>
      <c r="T470" t="s">
        <v>86</v>
      </c>
      <c r="U470" t="s">
        <v>195</v>
      </c>
      <c r="V470" t="s">
        <v>3530</v>
      </c>
      <c r="W470" t="s">
        <v>239</v>
      </c>
      <c r="X470" t="s">
        <v>206</v>
      </c>
      <c r="Y470" t="str">
        <f t="shared" si="62"/>
        <v>Splicing</v>
      </c>
      <c r="Z470" t="s">
        <v>3531</v>
      </c>
      <c r="AA470" t="s">
        <v>51</v>
      </c>
      <c r="AB470" t="s">
        <v>3532</v>
      </c>
      <c r="AC470" t="s">
        <v>53</v>
      </c>
      <c r="AD470">
        <v>3137</v>
      </c>
      <c r="AE470" t="s">
        <v>100</v>
      </c>
      <c r="AF470" t="s">
        <v>101</v>
      </c>
      <c r="AG470" t="s">
        <v>56</v>
      </c>
      <c r="AH470">
        <v>3</v>
      </c>
      <c r="AI470">
        <v>3895</v>
      </c>
      <c r="AJ470" t="str">
        <f t="shared" si="63"/>
        <v>89</v>
      </c>
      <c r="AK470" t="s">
        <v>3533</v>
      </c>
      <c r="AL470">
        <v>2</v>
      </c>
      <c r="AM470">
        <v>1</v>
      </c>
      <c r="AN470">
        <v>2</v>
      </c>
      <c r="AO470" s="1">
        <v>45038</v>
      </c>
      <c r="AP470" t="s">
        <v>118</v>
      </c>
      <c r="AQ470" t="s">
        <v>76</v>
      </c>
      <c r="AR470" t="s">
        <v>104</v>
      </c>
      <c r="AS470" t="s">
        <v>3534</v>
      </c>
      <c r="AT470" t="s">
        <v>3535</v>
      </c>
      <c r="AU470">
        <v>1</v>
      </c>
      <c r="AV470">
        <v>983.77</v>
      </c>
    </row>
    <row r="471" spans="1:48" x14ac:dyDescent="0.35">
      <c r="A471" t="s">
        <v>3536</v>
      </c>
      <c r="B471" t="str">
        <f t="shared" si="56"/>
        <v>K</v>
      </c>
      <c r="C471" t="s">
        <v>472</v>
      </c>
      <c r="D471" t="str">
        <f t="shared" si="57"/>
        <v>Korbin Gilbert</v>
      </c>
      <c r="E471" s="1">
        <v>43690</v>
      </c>
      <c r="F471" s="3">
        <f>YEAR(Table1[[#This Row],[StartDate]])</f>
        <v>2019</v>
      </c>
      <c r="G471" s="3">
        <f t="shared" si="58"/>
        <v>8</v>
      </c>
      <c r="H471" s="2">
        <f t="shared" ca="1" si="59"/>
        <v>46202</v>
      </c>
      <c r="I471" s="1">
        <v>44752</v>
      </c>
      <c r="J471" s="4">
        <f t="shared" ca="1" si="60"/>
        <v>6</v>
      </c>
      <c r="K471" s="4" t="str" cm="1">
        <f t="array" aca="1" ref="K471" ca="1">_xlfn.IFS(J471&lt;1, "New", J471&lt;3, _xleta.MID, J471&gt;=3, "Senior")</f>
        <v>Senior</v>
      </c>
      <c r="L471" t="s">
        <v>2928</v>
      </c>
      <c r="M471" t="s">
        <v>3537</v>
      </c>
      <c r="N471" t="s">
        <v>3538</v>
      </c>
      <c r="O471" t="s">
        <v>85</v>
      </c>
      <c r="P471" t="s">
        <v>44</v>
      </c>
      <c r="Q471" t="s">
        <v>69</v>
      </c>
      <c r="R471" t="s">
        <v>87</v>
      </c>
      <c r="S471" t="str">
        <f t="shared" si="61"/>
        <v>B</v>
      </c>
      <c r="T471" t="s">
        <v>47</v>
      </c>
      <c r="U471" t="s">
        <v>138</v>
      </c>
      <c r="V471" t="s">
        <v>3539</v>
      </c>
      <c r="W471" t="s">
        <v>239</v>
      </c>
      <c r="X471" t="s">
        <v>153</v>
      </c>
      <c r="Y471" t="str">
        <f t="shared" si="62"/>
        <v>Engineers</v>
      </c>
      <c r="Z471" t="s">
        <v>3540</v>
      </c>
      <c r="AA471" t="s">
        <v>51</v>
      </c>
      <c r="AB471" t="s">
        <v>647</v>
      </c>
      <c r="AC471" t="s">
        <v>53</v>
      </c>
      <c r="AD471">
        <v>2618</v>
      </c>
      <c r="AE471" t="s">
        <v>100</v>
      </c>
      <c r="AF471" t="s">
        <v>55</v>
      </c>
      <c r="AG471" t="s">
        <v>56</v>
      </c>
      <c r="AH471">
        <v>3</v>
      </c>
      <c r="AI471">
        <v>3896</v>
      </c>
      <c r="AJ471" t="str">
        <f t="shared" si="63"/>
        <v>89</v>
      </c>
      <c r="AK471" t="s">
        <v>378</v>
      </c>
      <c r="AL471">
        <v>5</v>
      </c>
      <c r="AM471">
        <v>3</v>
      </c>
      <c r="AN471">
        <v>1</v>
      </c>
      <c r="AO471" s="1">
        <v>45022</v>
      </c>
      <c r="AP471" t="s">
        <v>118</v>
      </c>
      <c r="AQ471" t="s">
        <v>59</v>
      </c>
      <c r="AR471" t="s">
        <v>130</v>
      </c>
      <c r="AS471" t="s">
        <v>3541</v>
      </c>
      <c r="AT471" t="s">
        <v>3542</v>
      </c>
      <c r="AU471">
        <v>4</v>
      </c>
      <c r="AV471">
        <v>293.64</v>
      </c>
    </row>
    <row r="472" spans="1:48" x14ac:dyDescent="0.35">
      <c r="A472" t="s">
        <v>3543</v>
      </c>
      <c r="B472" t="str">
        <f t="shared" si="56"/>
        <v>J</v>
      </c>
      <c r="C472" t="s">
        <v>3174</v>
      </c>
      <c r="D472" t="str">
        <f t="shared" si="57"/>
        <v>Jenna Maddox</v>
      </c>
      <c r="E472" s="1">
        <v>43549</v>
      </c>
      <c r="F472" s="3">
        <f>YEAR(Table1[[#This Row],[StartDate]])</f>
        <v>2019</v>
      </c>
      <c r="G472" s="3">
        <f t="shared" si="58"/>
        <v>3</v>
      </c>
      <c r="H472" s="2">
        <f t="shared" ca="1" si="59"/>
        <v>46202</v>
      </c>
      <c r="I472" s="1">
        <v>44452</v>
      </c>
      <c r="J472" s="4">
        <f t="shared" ca="1" si="60"/>
        <v>7</v>
      </c>
      <c r="K472" s="4" t="str" cm="1">
        <f t="array" aca="1" ref="K472" ca="1">_xlfn.IFS(J472&lt;1, "New", J472&lt;3, _xleta.MID, J472&gt;=3, "Senior")</f>
        <v>Senior</v>
      </c>
      <c r="L472" t="s">
        <v>2945</v>
      </c>
      <c r="M472" t="s">
        <v>3544</v>
      </c>
      <c r="N472" t="s">
        <v>3545</v>
      </c>
      <c r="O472" t="s">
        <v>163</v>
      </c>
      <c r="P472" t="s">
        <v>44</v>
      </c>
      <c r="Q472" t="s">
        <v>69</v>
      </c>
      <c r="R472" t="s">
        <v>68</v>
      </c>
      <c r="S472" t="str">
        <f t="shared" si="61"/>
        <v>A</v>
      </c>
      <c r="T472" t="s">
        <v>69</v>
      </c>
      <c r="U472" t="s">
        <v>195</v>
      </c>
      <c r="V472" t="s">
        <v>3546</v>
      </c>
      <c r="W472" t="s">
        <v>239</v>
      </c>
      <c r="X472" t="s">
        <v>70</v>
      </c>
      <c r="Y472" t="str">
        <f t="shared" si="62"/>
        <v>Aerial</v>
      </c>
      <c r="Z472" t="s">
        <v>3547</v>
      </c>
      <c r="AA472" t="s">
        <v>127</v>
      </c>
      <c r="AB472" t="s">
        <v>647</v>
      </c>
      <c r="AC472" t="s">
        <v>53</v>
      </c>
      <c r="AD472">
        <v>84396</v>
      </c>
      <c r="AE472" t="s">
        <v>129</v>
      </c>
      <c r="AF472" t="s">
        <v>116</v>
      </c>
      <c r="AG472" t="s">
        <v>56</v>
      </c>
      <c r="AH472">
        <v>3</v>
      </c>
      <c r="AI472">
        <v>3897</v>
      </c>
      <c r="AJ472" t="str">
        <f t="shared" si="63"/>
        <v>89</v>
      </c>
      <c r="AK472" t="s">
        <v>2265</v>
      </c>
      <c r="AL472">
        <v>5</v>
      </c>
      <c r="AM472">
        <v>4</v>
      </c>
      <c r="AN472">
        <v>3</v>
      </c>
      <c r="AO472" s="1">
        <v>45142</v>
      </c>
      <c r="AP472" t="s">
        <v>118</v>
      </c>
      <c r="AQ472" t="s">
        <v>59</v>
      </c>
      <c r="AR472" t="s">
        <v>77</v>
      </c>
      <c r="AS472" t="s">
        <v>3548</v>
      </c>
      <c r="AT472" t="s">
        <v>3549</v>
      </c>
      <c r="AU472">
        <v>3</v>
      </c>
      <c r="AV472">
        <v>380.61</v>
      </c>
    </row>
    <row r="473" spans="1:48" x14ac:dyDescent="0.35">
      <c r="A473" t="s">
        <v>3550</v>
      </c>
      <c r="B473" t="str">
        <f t="shared" si="56"/>
        <v>A</v>
      </c>
      <c r="C473" t="s">
        <v>298</v>
      </c>
      <c r="D473" t="str">
        <f t="shared" si="57"/>
        <v>Anaya Preston</v>
      </c>
      <c r="E473" s="1">
        <v>43448</v>
      </c>
      <c r="F473" s="3">
        <f>YEAR(Table1[[#This Row],[StartDate]])</f>
        <v>2018</v>
      </c>
      <c r="G473" s="3">
        <f t="shared" si="58"/>
        <v>12</v>
      </c>
      <c r="H473" s="2">
        <f t="shared" ca="1" si="59"/>
        <v>46202</v>
      </c>
      <c r="I473" s="1">
        <v>44968</v>
      </c>
      <c r="J473" s="4">
        <f t="shared" ca="1" si="60"/>
        <v>7</v>
      </c>
      <c r="K473" s="4" t="str" cm="1">
        <f t="array" aca="1" ref="K473" ca="1">_xlfn.IFS(J473&lt;1, "New", J473&lt;3, _xleta.MID, J473&gt;=3, "Senior")</f>
        <v>Senior</v>
      </c>
      <c r="L473" t="s">
        <v>2945</v>
      </c>
      <c r="M473" t="s">
        <v>3551</v>
      </c>
      <c r="N473" t="s">
        <v>3552</v>
      </c>
      <c r="O473" t="s">
        <v>85</v>
      </c>
      <c r="P473" t="s">
        <v>2978</v>
      </c>
      <c r="Q473" t="s">
        <v>69</v>
      </c>
      <c r="R473" t="s">
        <v>46</v>
      </c>
      <c r="S473" t="str">
        <f t="shared" si="61"/>
        <v>C</v>
      </c>
      <c r="T473" t="s">
        <v>47</v>
      </c>
      <c r="U473" t="s">
        <v>195</v>
      </c>
      <c r="V473" t="s">
        <v>3553</v>
      </c>
      <c r="W473" t="s">
        <v>239</v>
      </c>
      <c r="X473" t="s">
        <v>112</v>
      </c>
      <c r="Y473" t="str">
        <f t="shared" si="62"/>
        <v>General - Con</v>
      </c>
      <c r="Z473" s="2">
        <v>17844</v>
      </c>
      <c r="AA473" t="s">
        <v>127</v>
      </c>
      <c r="AB473" t="s">
        <v>230</v>
      </c>
      <c r="AC473" t="s">
        <v>73</v>
      </c>
      <c r="AD473">
        <v>83611</v>
      </c>
      <c r="AE473" t="s">
        <v>176</v>
      </c>
      <c r="AF473" t="s">
        <v>101</v>
      </c>
      <c r="AG473" t="s">
        <v>56</v>
      </c>
      <c r="AH473">
        <v>3</v>
      </c>
      <c r="AI473">
        <v>3898</v>
      </c>
      <c r="AJ473" t="str">
        <f t="shared" si="63"/>
        <v>89</v>
      </c>
      <c r="AK473" s="2">
        <v>44662</v>
      </c>
      <c r="AL473">
        <v>4</v>
      </c>
      <c r="AM473">
        <v>5</v>
      </c>
      <c r="AN473">
        <v>1</v>
      </c>
      <c r="AO473" s="1">
        <v>44886</v>
      </c>
      <c r="AP473" t="s">
        <v>118</v>
      </c>
      <c r="AQ473" t="s">
        <v>59</v>
      </c>
      <c r="AR473" t="s">
        <v>60</v>
      </c>
      <c r="AS473" t="s">
        <v>1786</v>
      </c>
      <c r="AT473" t="s">
        <v>3554</v>
      </c>
      <c r="AU473">
        <v>4</v>
      </c>
      <c r="AV473">
        <v>942.24</v>
      </c>
    </row>
    <row r="474" spans="1:48" x14ac:dyDescent="0.35">
      <c r="A474" t="s">
        <v>715</v>
      </c>
      <c r="B474" t="str">
        <f t="shared" si="56"/>
        <v>E</v>
      </c>
      <c r="C474" t="s">
        <v>3555</v>
      </c>
      <c r="D474" t="str">
        <f t="shared" si="57"/>
        <v>Eugene Pena</v>
      </c>
      <c r="E474" s="1">
        <v>44262</v>
      </c>
      <c r="F474" s="3">
        <f>YEAR(Table1[[#This Row],[StartDate]])</f>
        <v>2021</v>
      </c>
      <c r="G474" s="3">
        <f t="shared" si="58"/>
        <v>3</v>
      </c>
      <c r="H474" s="2">
        <f t="shared" ca="1" si="59"/>
        <v>46202</v>
      </c>
      <c r="I474" s="1">
        <v>44439</v>
      </c>
      <c r="J474" s="4">
        <f t="shared" ca="1" si="60"/>
        <v>5</v>
      </c>
      <c r="K474" s="4" t="str" cm="1">
        <f t="array" aca="1" ref="K474" ca="1">_xlfn.IFS(J474&lt;1, "New", J474&lt;3, _xleta.MID, J474&gt;=3, "Senior")</f>
        <v>Senior</v>
      </c>
      <c r="L474" t="s">
        <v>2945</v>
      </c>
      <c r="M474" t="s">
        <v>3556</v>
      </c>
      <c r="N474" t="s">
        <v>3557</v>
      </c>
      <c r="O474" t="s">
        <v>125</v>
      </c>
      <c r="P474" t="s">
        <v>2978</v>
      </c>
      <c r="Q474" t="s">
        <v>45</v>
      </c>
      <c r="R474" t="s">
        <v>87</v>
      </c>
      <c r="S474" t="str">
        <f t="shared" si="61"/>
        <v>B</v>
      </c>
      <c r="T474" t="s">
        <v>69</v>
      </c>
      <c r="U474" t="s">
        <v>174</v>
      </c>
      <c r="V474" t="s">
        <v>3558</v>
      </c>
      <c r="W474" t="s">
        <v>239</v>
      </c>
      <c r="X474" t="s">
        <v>153</v>
      </c>
      <c r="Y474" t="str">
        <f t="shared" si="62"/>
        <v>Engineers</v>
      </c>
      <c r="Z474" t="s">
        <v>3559</v>
      </c>
      <c r="AA474" t="s">
        <v>127</v>
      </c>
      <c r="AB474" t="s">
        <v>155</v>
      </c>
      <c r="AC474" t="s">
        <v>53</v>
      </c>
      <c r="AD474">
        <v>88656</v>
      </c>
      <c r="AE474" t="s">
        <v>100</v>
      </c>
      <c r="AF474" t="s">
        <v>143</v>
      </c>
      <c r="AG474" t="s">
        <v>56</v>
      </c>
      <c r="AH474">
        <v>3</v>
      </c>
      <c r="AI474">
        <v>3899</v>
      </c>
      <c r="AJ474" t="str">
        <f t="shared" si="63"/>
        <v>89</v>
      </c>
      <c r="AK474" s="2">
        <v>45018</v>
      </c>
      <c r="AL474">
        <v>4</v>
      </c>
      <c r="AM474">
        <v>5</v>
      </c>
      <c r="AN474">
        <v>4</v>
      </c>
      <c r="AO474" s="1">
        <v>44827</v>
      </c>
      <c r="AP474" t="s">
        <v>75</v>
      </c>
      <c r="AQ474" t="s">
        <v>59</v>
      </c>
      <c r="AR474" t="s">
        <v>60</v>
      </c>
      <c r="AS474" t="s">
        <v>3560</v>
      </c>
      <c r="AT474" t="s">
        <v>3561</v>
      </c>
      <c r="AU474">
        <v>2</v>
      </c>
      <c r="AV474">
        <v>662.56</v>
      </c>
    </row>
    <row r="475" spans="1:48" x14ac:dyDescent="0.35">
      <c r="A475" t="s">
        <v>3562</v>
      </c>
      <c r="B475" t="str">
        <f t="shared" si="56"/>
        <v>A</v>
      </c>
      <c r="C475" t="s">
        <v>3563</v>
      </c>
      <c r="D475" t="str">
        <f t="shared" si="57"/>
        <v>Abel Baker</v>
      </c>
      <c r="E475" s="1">
        <v>45093</v>
      </c>
      <c r="F475" s="3">
        <f>YEAR(Table1[[#This Row],[StartDate]])</f>
        <v>2023</v>
      </c>
      <c r="G475" s="3">
        <f t="shared" si="58"/>
        <v>6</v>
      </c>
      <c r="H475" s="2">
        <f t="shared" ca="1" si="59"/>
        <v>46202</v>
      </c>
      <c r="J475">
        <f t="shared" ca="1" si="60"/>
        <v>3</v>
      </c>
      <c r="K475" t="str" cm="1">
        <f t="array" aca="1" ref="K475" ca="1">_xlfn.IFS(J475&lt;1, "New", J475&lt;3, _xleta.MID, J475&gt;=3, "Senior")</f>
        <v>Senior</v>
      </c>
      <c r="L475" t="s">
        <v>3089</v>
      </c>
      <c r="M475" t="s">
        <v>3564</v>
      </c>
      <c r="N475" t="s">
        <v>3565</v>
      </c>
      <c r="O475" t="s">
        <v>43</v>
      </c>
      <c r="P475" t="s">
        <v>44</v>
      </c>
      <c r="Q475" t="s">
        <v>45</v>
      </c>
      <c r="R475" t="s">
        <v>46</v>
      </c>
      <c r="S475" t="str">
        <f t="shared" si="61"/>
        <v>C</v>
      </c>
      <c r="T475" t="s">
        <v>86</v>
      </c>
      <c r="U475" t="s">
        <v>48</v>
      </c>
      <c r="W475" t="s">
        <v>239</v>
      </c>
      <c r="X475" t="s">
        <v>126</v>
      </c>
      <c r="Y475" t="str">
        <f t="shared" si="62"/>
        <v>Field Operations</v>
      </c>
      <c r="Z475" t="s">
        <v>3566</v>
      </c>
      <c r="AA475" t="s">
        <v>51</v>
      </c>
      <c r="AB475" t="s">
        <v>1932</v>
      </c>
      <c r="AC475" t="s">
        <v>53</v>
      </c>
      <c r="AD475">
        <v>79249</v>
      </c>
      <c r="AE475" t="s">
        <v>176</v>
      </c>
      <c r="AF475" t="s">
        <v>101</v>
      </c>
      <c r="AG475" t="s">
        <v>56</v>
      </c>
      <c r="AH475">
        <v>3</v>
      </c>
      <c r="AI475">
        <v>3900</v>
      </c>
      <c r="AJ475" t="str">
        <f t="shared" si="63"/>
        <v>90</v>
      </c>
      <c r="AK475" s="2">
        <v>45172</v>
      </c>
      <c r="AL475">
        <v>5</v>
      </c>
      <c r="AM475">
        <v>2</v>
      </c>
      <c r="AN475">
        <v>1</v>
      </c>
      <c r="AO475" s="1">
        <v>45048</v>
      </c>
      <c r="AP475" t="s">
        <v>118</v>
      </c>
      <c r="AQ475" t="s">
        <v>59</v>
      </c>
      <c r="AR475" t="s">
        <v>130</v>
      </c>
      <c r="AS475" t="s">
        <v>3567</v>
      </c>
      <c r="AT475" t="s">
        <v>3568</v>
      </c>
      <c r="AU475">
        <v>5</v>
      </c>
      <c r="AV475">
        <v>143.21</v>
      </c>
    </row>
    <row r="476" spans="1:48" x14ac:dyDescent="0.35">
      <c r="A476" t="s">
        <v>2550</v>
      </c>
      <c r="B476" t="str">
        <f t="shared" si="56"/>
        <v>D</v>
      </c>
      <c r="C476" t="s">
        <v>636</v>
      </c>
      <c r="D476" t="str">
        <f t="shared" si="57"/>
        <v>Deven Merritt</v>
      </c>
      <c r="E476" s="1">
        <v>44365</v>
      </c>
      <c r="F476" s="3">
        <f>YEAR(Table1[[#This Row],[StartDate]])</f>
        <v>2021</v>
      </c>
      <c r="G476" s="3">
        <f t="shared" si="58"/>
        <v>6</v>
      </c>
      <c r="H476" s="2">
        <f t="shared" ca="1" si="59"/>
        <v>46202</v>
      </c>
      <c r="J476">
        <f t="shared" ca="1" si="60"/>
        <v>5</v>
      </c>
      <c r="K476" t="str" cm="1">
        <f t="array" aca="1" ref="K476" ca="1">_xlfn.IFS(J476&lt;1, "New", J476&lt;3, _xleta.MID, J476&gt;=3, "Senior")</f>
        <v>Senior</v>
      </c>
      <c r="L476" t="s">
        <v>2937</v>
      </c>
      <c r="M476" t="s">
        <v>3569</v>
      </c>
      <c r="N476" t="s">
        <v>3570</v>
      </c>
      <c r="O476" t="s">
        <v>67</v>
      </c>
      <c r="P476" t="s">
        <v>44</v>
      </c>
      <c r="Q476" t="s">
        <v>69</v>
      </c>
      <c r="R476" t="s">
        <v>68</v>
      </c>
      <c r="S476" t="str">
        <f t="shared" si="61"/>
        <v>A</v>
      </c>
      <c r="T476" t="s">
        <v>47</v>
      </c>
      <c r="U476" t="s">
        <v>48</v>
      </c>
      <c r="W476" t="s">
        <v>3037</v>
      </c>
      <c r="X476" t="s">
        <v>353</v>
      </c>
      <c r="Y476" t="str">
        <f t="shared" si="62"/>
        <v>Project Management - Eng</v>
      </c>
      <c r="Z476" s="2">
        <v>32265</v>
      </c>
      <c r="AA476" t="s">
        <v>51</v>
      </c>
      <c r="AB476" t="s">
        <v>647</v>
      </c>
      <c r="AC476" t="s">
        <v>73</v>
      </c>
      <c r="AD476">
        <v>3921</v>
      </c>
      <c r="AE476" t="s">
        <v>74</v>
      </c>
      <c r="AF476" t="s">
        <v>101</v>
      </c>
      <c r="AG476" t="s">
        <v>56</v>
      </c>
      <c r="AH476">
        <v>3</v>
      </c>
      <c r="AI476">
        <v>3901</v>
      </c>
      <c r="AJ476" t="str">
        <f t="shared" si="63"/>
        <v>90</v>
      </c>
      <c r="AK476" s="2">
        <v>45206</v>
      </c>
      <c r="AL476">
        <v>1</v>
      </c>
      <c r="AM476">
        <v>2</v>
      </c>
      <c r="AN476">
        <v>5</v>
      </c>
      <c r="AO476" s="1">
        <v>45057</v>
      </c>
      <c r="AP476" t="s">
        <v>75</v>
      </c>
      <c r="AQ476" t="s">
        <v>76</v>
      </c>
      <c r="AR476" t="s">
        <v>60</v>
      </c>
      <c r="AS476" t="s">
        <v>3571</v>
      </c>
      <c r="AT476" t="s">
        <v>3572</v>
      </c>
      <c r="AU476">
        <v>1</v>
      </c>
      <c r="AV476">
        <v>876.73</v>
      </c>
    </row>
    <row r="477" spans="1:48" x14ac:dyDescent="0.35">
      <c r="A477" t="s">
        <v>3573</v>
      </c>
      <c r="B477" t="str">
        <f t="shared" si="56"/>
        <v>H</v>
      </c>
      <c r="C477" t="s">
        <v>3574</v>
      </c>
      <c r="D477" t="str">
        <f t="shared" si="57"/>
        <v>Hadassah Moran</v>
      </c>
      <c r="E477" s="1">
        <v>45068</v>
      </c>
      <c r="F477" s="3">
        <f>YEAR(Table1[[#This Row],[StartDate]])</f>
        <v>2023</v>
      </c>
      <c r="G477" s="3">
        <f t="shared" si="58"/>
        <v>5</v>
      </c>
      <c r="H477" s="2">
        <f t="shared" ca="1" si="59"/>
        <v>46202</v>
      </c>
      <c r="I477" s="1">
        <v>45093</v>
      </c>
      <c r="J477" s="4">
        <f t="shared" ca="1" si="60"/>
        <v>3</v>
      </c>
      <c r="K477" s="4" t="str" cm="1">
        <f t="array" aca="1" ref="K477" ca="1">_xlfn.IFS(J477&lt;1, "New", J477&lt;3, _xleta.MID, J477&gt;=3, "Senior")</f>
        <v>Senior</v>
      </c>
      <c r="L477" t="s">
        <v>2937</v>
      </c>
      <c r="M477" t="s">
        <v>3575</v>
      </c>
      <c r="N477" t="s">
        <v>3576</v>
      </c>
      <c r="O477" t="s">
        <v>194</v>
      </c>
      <c r="P477" t="s">
        <v>44</v>
      </c>
      <c r="Q477" t="s">
        <v>45</v>
      </c>
      <c r="R477" t="s">
        <v>87</v>
      </c>
      <c r="S477" t="str">
        <f t="shared" si="61"/>
        <v>B</v>
      </c>
      <c r="T477" t="s">
        <v>47</v>
      </c>
      <c r="U477" t="s">
        <v>174</v>
      </c>
      <c r="V477" t="s">
        <v>3577</v>
      </c>
      <c r="W477" t="s">
        <v>3037</v>
      </c>
      <c r="X477" t="s">
        <v>459</v>
      </c>
      <c r="Y477" t="str">
        <f t="shared" si="62"/>
        <v>Wireline Construction</v>
      </c>
      <c r="Z477" s="2">
        <v>23413</v>
      </c>
      <c r="AA477" t="s">
        <v>51</v>
      </c>
      <c r="AB477" t="s">
        <v>536</v>
      </c>
      <c r="AC477" t="s">
        <v>73</v>
      </c>
      <c r="AD477">
        <v>84876</v>
      </c>
      <c r="AE477" t="s">
        <v>129</v>
      </c>
      <c r="AF477" t="s">
        <v>101</v>
      </c>
      <c r="AG477" t="s">
        <v>56</v>
      </c>
      <c r="AH477">
        <v>3</v>
      </c>
      <c r="AI477">
        <v>3902</v>
      </c>
      <c r="AJ477" t="str">
        <f t="shared" si="63"/>
        <v>90</v>
      </c>
      <c r="AK477" s="2">
        <v>44959</v>
      </c>
      <c r="AL477">
        <v>3</v>
      </c>
      <c r="AM477">
        <v>1</v>
      </c>
      <c r="AN477">
        <v>1</v>
      </c>
      <c r="AO477" s="1">
        <v>44937</v>
      </c>
      <c r="AP477" t="s">
        <v>58</v>
      </c>
      <c r="AQ477" t="s">
        <v>76</v>
      </c>
      <c r="AR477" t="s">
        <v>60</v>
      </c>
      <c r="AS477" t="s">
        <v>3578</v>
      </c>
      <c r="AT477" t="s">
        <v>3579</v>
      </c>
      <c r="AU477">
        <v>4</v>
      </c>
      <c r="AV477">
        <v>768.05</v>
      </c>
    </row>
    <row r="478" spans="1:48" x14ac:dyDescent="0.35">
      <c r="A478" t="s">
        <v>2752</v>
      </c>
      <c r="B478" t="str">
        <f t="shared" si="56"/>
        <v>H</v>
      </c>
      <c r="C478" t="s">
        <v>3580</v>
      </c>
      <c r="D478" t="str">
        <f t="shared" si="57"/>
        <v>Hezekiah Thompson</v>
      </c>
      <c r="E478" s="1">
        <v>43599</v>
      </c>
      <c r="F478" s="3">
        <f>YEAR(Table1[[#This Row],[StartDate]])</f>
        <v>2019</v>
      </c>
      <c r="G478" s="3">
        <f t="shared" si="58"/>
        <v>5</v>
      </c>
      <c r="H478" s="2">
        <f t="shared" ca="1" si="59"/>
        <v>46202</v>
      </c>
      <c r="J478">
        <f t="shared" ca="1" si="60"/>
        <v>7</v>
      </c>
      <c r="K478" t="str" cm="1">
        <f t="array" aca="1" ref="K478" ca="1">_xlfn.IFS(J478&lt;1, "New", J478&lt;3, _xleta.MID, J478&gt;=3, "Senior")</f>
        <v>Senior</v>
      </c>
      <c r="L478" t="s">
        <v>2937</v>
      </c>
      <c r="M478" t="s">
        <v>3581</v>
      </c>
      <c r="N478" t="s">
        <v>3582</v>
      </c>
      <c r="O478" t="s">
        <v>111</v>
      </c>
      <c r="P478" t="s">
        <v>44</v>
      </c>
      <c r="Q478" t="s">
        <v>86</v>
      </c>
      <c r="R478" t="s">
        <v>68</v>
      </c>
      <c r="S478" t="str">
        <f t="shared" si="61"/>
        <v>A</v>
      </c>
      <c r="T478" t="s">
        <v>86</v>
      </c>
      <c r="U478" t="s">
        <v>48</v>
      </c>
      <c r="W478" t="s">
        <v>239</v>
      </c>
      <c r="X478" t="s">
        <v>126</v>
      </c>
      <c r="Y478" t="str">
        <f t="shared" si="62"/>
        <v>Field Operations</v>
      </c>
      <c r="Z478" t="s">
        <v>3583</v>
      </c>
      <c r="AA478" t="s">
        <v>51</v>
      </c>
      <c r="AB478" t="s">
        <v>128</v>
      </c>
      <c r="AC478" t="s">
        <v>73</v>
      </c>
      <c r="AD478">
        <v>66324</v>
      </c>
      <c r="AE478" t="s">
        <v>74</v>
      </c>
      <c r="AF478" t="s">
        <v>101</v>
      </c>
      <c r="AG478" t="s">
        <v>56</v>
      </c>
      <c r="AH478">
        <v>3</v>
      </c>
      <c r="AI478">
        <v>3903</v>
      </c>
      <c r="AJ478" t="str">
        <f t="shared" si="63"/>
        <v>90</v>
      </c>
      <c r="AK478" s="2">
        <v>45018</v>
      </c>
      <c r="AL478">
        <v>1</v>
      </c>
      <c r="AM478">
        <v>4</v>
      </c>
      <c r="AN478">
        <v>3</v>
      </c>
      <c r="AO478" s="1">
        <v>45078</v>
      </c>
      <c r="AP478" t="s">
        <v>221</v>
      </c>
      <c r="AQ478" t="s">
        <v>76</v>
      </c>
      <c r="AR478" t="s">
        <v>77</v>
      </c>
      <c r="AS478" t="s">
        <v>3584</v>
      </c>
      <c r="AT478" t="s">
        <v>3585</v>
      </c>
      <c r="AU478">
        <v>4</v>
      </c>
      <c r="AV478">
        <v>153.15</v>
      </c>
    </row>
    <row r="479" spans="1:48" x14ac:dyDescent="0.35">
      <c r="A479" t="s">
        <v>3075</v>
      </c>
      <c r="B479" t="str">
        <f t="shared" si="56"/>
        <v>Q</v>
      </c>
      <c r="C479" t="s">
        <v>3586</v>
      </c>
      <c r="D479" t="str">
        <f t="shared" si="57"/>
        <v>Quintin Fry</v>
      </c>
      <c r="E479" s="1">
        <v>44192</v>
      </c>
      <c r="F479" s="3">
        <f>YEAR(Table1[[#This Row],[StartDate]])</f>
        <v>2020</v>
      </c>
      <c r="G479" s="3">
        <f t="shared" si="58"/>
        <v>12</v>
      </c>
      <c r="H479" s="2">
        <f t="shared" ca="1" si="59"/>
        <v>46202</v>
      </c>
      <c r="J479">
        <f t="shared" ca="1" si="60"/>
        <v>5</v>
      </c>
      <c r="K479" t="str" cm="1">
        <f t="array" aca="1" ref="K479" ca="1">_xlfn.IFS(J479&lt;1, "New", J479&lt;3, _xleta.MID, J479&gt;=3, "Senior")</f>
        <v>Senior</v>
      </c>
      <c r="L479" t="s">
        <v>2937</v>
      </c>
      <c r="M479" t="s">
        <v>3587</v>
      </c>
      <c r="N479" t="s">
        <v>3588</v>
      </c>
      <c r="O479" t="s">
        <v>237</v>
      </c>
      <c r="P479" t="s">
        <v>44</v>
      </c>
      <c r="Q479" t="s">
        <v>45</v>
      </c>
      <c r="R479" t="s">
        <v>68</v>
      </c>
      <c r="S479" t="str">
        <f t="shared" si="61"/>
        <v>A</v>
      </c>
      <c r="T479" t="s">
        <v>69</v>
      </c>
      <c r="U479" t="s">
        <v>48</v>
      </c>
      <c r="W479" t="s">
        <v>239</v>
      </c>
      <c r="X479" t="s">
        <v>153</v>
      </c>
      <c r="Y479" t="str">
        <f t="shared" si="62"/>
        <v>Engineers</v>
      </c>
      <c r="Z479" s="2">
        <v>25630</v>
      </c>
      <c r="AA479" t="s">
        <v>51</v>
      </c>
      <c r="AB479" t="s">
        <v>155</v>
      </c>
      <c r="AC479" t="s">
        <v>73</v>
      </c>
      <c r="AD479">
        <v>86510</v>
      </c>
      <c r="AE479" t="s">
        <v>176</v>
      </c>
      <c r="AF479" t="s">
        <v>55</v>
      </c>
      <c r="AG479" t="s">
        <v>56</v>
      </c>
      <c r="AH479">
        <v>3</v>
      </c>
      <c r="AI479">
        <v>3904</v>
      </c>
      <c r="AJ479" t="str">
        <f t="shared" si="63"/>
        <v>90</v>
      </c>
      <c r="AK479" t="s">
        <v>3589</v>
      </c>
      <c r="AL479">
        <v>4</v>
      </c>
      <c r="AM479">
        <v>4</v>
      </c>
      <c r="AN479">
        <v>1</v>
      </c>
      <c r="AO479" s="1">
        <v>45094</v>
      </c>
      <c r="AP479" t="s">
        <v>103</v>
      </c>
      <c r="AQ479" t="s">
        <v>76</v>
      </c>
      <c r="AR479" t="s">
        <v>130</v>
      </c>
      <c r="AS479" t="s">
        <v>3590</v>
      </c>
      <c r="AT479" t="s">
        <v>3591</v>
      </c>
      <c r="AU479">
        <v>5</v>
      </c>
      <c r="AV479">
        <v>339.73</v>
      </c>
    </row>
    <row r="480" spans="1:48" x14ac:dyDescent="0.35">
      <c r="A480" t="s">
        <v>3592</v>
      </c>
      <c r="B480" t="str">
        <f t="shared" si="56"/>
        <v>A</v>
      </c>
      <c r="C480" t="s">
        <v>3593</v>
      </c>
      <c r="D480" t="str">
        <f t="shared" si="57"/>
        <v>Alayna Hess</v>
      </c>
      <c r="E480" s="1">
        <v>44047</v>
      </c>
      <c r="F480" s="3">
        <f>YEAR(Table1[[#This Row],[StartDate]])</f>
        <v>2020</v>
      </c>
      <c r="G480" s="3">
        <f t="shared" si="58"/>
        <v>8</v>
      </c>
      <c r="H480" s="2">
        <f t="shared" ca="1" si="59"/>
        <v>46202</v>
      </c>
      <c r="I480" s="1">
        <v>44596</v>
      </c>
      <c r="J480" s="4">
        <f t="shared" ca="1" si="60"/>
        <v>5</v>
      </c>
      <c r="K480" s="4" t="str" cm="1">
        <f t="array" aca="1" ref="K480" ca="1">_xlfn.IFS(J480&lt;1, "New", J480&lt;3, _xleta.MID, J480&gt;=3, "Senior")</f>
        <v>Senior</v>
      </c>
      <c r="L480" t="s">
        <v>2937</v>
      </c>
      <c r="M480" t="s">
        <v>3594</v>
      </c>
      <c r="N480" t="s">
        <v>3595</v>
      </c>
      <c r="O480" t="s">
        <v>137</v>
      </c>
      <c r="P480" t="s">
        <v>44</v>
      </c>
      <c r="Q480" t="s">
        <v>86</v>
      </c>
      <c r="R480" t="s">
        <v>68</v>
      </c>
      <c r="S480" t="str">
        <f t="shared" si="61"/>
        <v>A</v>
      </c>
      <c r="T480" t="s">
        <v>86</v>
      </c>
      <c r="U480" t="s">
        <v>138</v>
      </c>
      <c r="V480" t="s">
        <v>3596</v>
      </c>
      <c r="W480" t="s">
        <v>239</v>
      </c>
      <c r="X480" t="s">
        <v>1506</v>
      </c>
      <c r="Y480" t="str">
        <f t="shared" si="62"/>
        <v>Billable Consultants</v>
      </c>
      <c r="Z480" s="2">
        <v>21403</v>
      </c>
      <c r="AA480" t="s">
        <v>51</v>
      </c>
      <c r="AB480" t="s">
        <v>155</v>
      </c>
      <c r="AC480" t="s">
        <v>53</v>
      </c>
      <c r="AD480">
        <v>48843</v>
      </c>
      <c r="AE480" t="s">
        <v>129</v>
      </c>
      <c r="AF480" t="s">
        <v>55</v>
      </c>
      <c r="AG480" t="s">
        <v>56</v>
      </c>
      <c r="AH480">
        <v>3</v>
      </c>
      <c r="AI480">
        <v>3905</v>
      </c>
      <c r="AJ480" t="str">
        <f t="shared" si="63"/>
        <v>90</v>
      </c>
      <c r="AK480" s="2">
        <v>45266</v>
      </c>
      <c r="AL480">
        <v>5</v>
      </c>
      <c r="AM480">
        <v>5</v>
      </c>
      <c r="AN480">
        <v>5</v>
      </c>
      <c r="AO480" s="1">
        <v>44913</v>
      </c>
      <c r="AP480" t="s">
        <v>103</v>
      </c>
      <c r="AQ480" t="s">
        <v>59</v>
      </c>
      <c r="AR480" t="s">
        <v>60</v>
      </c>
      <c r="AS480" t="s">
        <v>3597</v>
      </c>
      <c r="AT480" t="s">
        <v>3598</v>
      </c>
      <c r="AU480">
        <v>3</v>
      </c>
      <c r="AV480">
        <v>233.22</v>
      </c>
    </row>
    <row r="481" spans="1:48" x14ac:dyDescent="0.35">
      <c r="A481" t="s">
        <v>3599</v>
      </c>
      <c r="B481" t="str">
        <f t="shared" si="56"/>
        <v>A</v>
      </c>
      <c r="C481" t="s">
        <v>3600</v>
      </c>
      <c r="D481" t="str">
        <f t="shared" si="57"/>
        <v>Amaris Miller</v>
      </c>
      <c r="E481" s="1">
        <v>44068</v>
      </c>
      <c r="F481" s="3">
        <f>YEAR(Table1[[#This Row],[StartDate]])</f>
        <v>2020</v>
      </c>
      <c r="G481" s="3">
        <f t="shared" si="58"/>
        <v>8</v>
      </c>
      <c r="H481" s="2">
        <f t="shared" ca="1" si="59"/>
        <v>46202</v>
      </c>
      <c r="J481">
        <f t="shared" ca="1" si="60"/>
        <v>5</v>
      </c>
      <c r="K481" t="str" cm="1">
        <f t="array" aca="1" ref="K481" ca="1">_xlfn.IFS(J481&lt;1, "New", J481&lt;3, _xleta.MID, J481&gt;=3, "Senior")</f>
        <v>Senior</v>
      </c>
      <c r="L481" t="s">
        <v>2928</v>
      </c>
      <c r="M481" t="s">
        <v>3601</v>
      </c>
      <c r="N481" t="s">
        <v>3602</v>
      </c>
      <c r="O481" t="s">
        <v>163</v>
      </c>
      <c r="P481" t="s">
        <v>44</v>
      </c>
      <c r="Q481" t="s">
        <v>45</v>
      </c>
      <c r="R481" t="s">
        <v>46</v>
      </c>
      <c r="S481" t="str">
        <f t="shared" si="61"/>
        <v>C</v>
      </c>
      <c r="T481" t="s">
        <v>47</v>
      </c>
      <c r="U481" t="s">
        <v>48</v>
      </c>
      <c r="W481" t="s">
        <v>239</v>
      </c>
      <c r="X481" t="s">
        <v>459</v>
      </c>
      <c r="Y481" t="str">
        <f t="shared" si="62"/>
        <v>Wireline Construction</v>
      </c>
      <c r="Z481" s="2">
        <v>27523</v>
      </c>
      <c r="AA481" t="s">
        <v>51</v>
      </c>
      <c r="AB481" t="s">
        <v>209</v>
      </c>
      <c r="AC481" t="s">
        <v>53</v>
      </c>
      <c r="AD481">
        <v>70797</v>
      </c>
      <c r="AE481" t="s">
        <v>100</v>
      </c>
      <c r="AF481" t="s">
        <v>116</v>
      </c>
      <c r="AG481" t="s">
        <v>56</v>
      </c>
      <c r="AH481">
        <v>3</v>
      </c>
      <c r="AI481">
        <v>3906</v>
      </c>
      <c r="AJ481" t="str">
        <f t="shared" si="63"/>
        <v>90</v>
      </c>
      <c r="AK481" t="s">
        <v>312</v>
      </c>
      <c r="AL481">
        <v>3</v>
      </c>
      <c r="AM481">
        <v>2</v>
      </c>
      <c r="AN481">
        <v>4</v>
      </c>
      <c r="AO481" s="1">
        <v>44976</v>
      </c>
      <c r="AP481" t="s">
        <v>103</v>
      </c>
      <c r="AQ481" t="s">
        <v>59</v>
      </c>
      <c r="AR481" t="s">
        <v>104</v>
      </c>
      <c r="AS481" t="s">
        <v>3603</v>
      </c>
      <c r="AT481" t="s">
        <v>3604</v>
      </c>
      <c r="AU481">
        <v>2</v>
      </c>
      <c r="AV481">
        <v>735.44</v>
      </c>
    </row>
    <row r="482" spans="1:48" x14ac:dyDescent="0.35">
      <c r="A482" t="s">
        <v>3605</v>
      </c>
      <c r="B482" t="str">
        <f t="shared" si="56"/>
        <v>B</v>
      </c>
      <c r="C482" t="s">
        <v>3606</v>
      </c>
      <c r="D482" t="str">
        <f t="shared" si="57"/>
        <v>Barrett Wilcox</v>
      </c>
      <c r="E482" s="1">
        <v>44616</v>
      </c>
      <c r="F482" s="3">
        <f>YEAR(Table1[[#This Row],[StartDate]])</f>
        <v>2022</v>
      </c>
      <c r="G482" s="3">
        <f t="shared" si="58"/>
        <v>2</v>
      </c>
      <c r="H482" s="2">
        <f t="shared" ca="1" si="59"/>
        <v>46202</v>
      </c>
      <c r="J482">
        <f t="shared" ca="1" si="60"/>
        <v>4</v>
      </c>
      <c r="K482" t="str" cm="1">
        <f t="array" aca="1" ref="K482" ca="1">_xlfn.IFS(J482&lt;1, "New", J482&lt;3, _xleta.MID, J482&gt;=3, "Senior")</f>
        <v>Senior</v>
      </c>
      <c r="L482" t="s">
        <v>2928</v>
      </c>
      <c r="M482" t="s">
        <v>3607</v>
      </c>
      <c r="N482" t="s">
        <v>3608</v>
      </c>
      <c r="O482" t="s">
        <v>85</v>
      </c>
      <c r="P482" t="s">
        <v>44</v>
      </c>
      <c r="Q482" t="s">
        <v>86</v>
      </c>
      <c r="R482" t="s">
        <v>68</v>
      </c>
      <c r="S482" t="str">
        <f t="shared" si="61"/>
        <v>A</v>
      </c>
      <c r="T482" t="s">
        <v>47</v>
      </c>
      <c r="U482" t="s">
        <v>48</v>
      </c>
      <c r="W482" t="s">
        <v>239</v>
      </c>
      <c r="X482" t="s">
        <v>153</v>
      </c>
      <c r="Y482" t="str">
        <f t="shared" si="62"/>
        <v>Engineers</v>
      </c>
      <c r="Z482" s="2">
        <v>23688</v>
      </c>
      <c r="AA482" t="s">
        <v>51</v>
      </c>
      <c r="AB482" t="s">
        <v>261</v>
      </c>
      <c r="AC482" t="s">
        <v>53</v>
      </c>
      <c r="AD482">
        <v>6437</v>
      </c>
      <c r="AE482" t="s">
        <v>54</v>
      </c>
      <c r="AF482" t="s">
        <v>116</v>
      </c>
      <c r="AG482" t="s">
        <v>56</v>
      </c>
      <c r="AH482">
        <v>3</v>
      </c>
      <c r="AI482">
        <v>3907</v>
      </c>
      <c r="AJ482" t="str">
        <f t="shared" si="63"/>
        <v>90</v>
      </c>
      <c r="AK482" s="2">
        <v>45110</v>
      </c>
      <c r="AL482">
        <v>3</v>
      </c>
      <c r="AM482">
        <v>2</v>
      </c>
      <c r="AN482">
        <v>5</v>
      </c>
      <c r="AO482" s="1">
        <v>44901</v>
      </c>
      <c r="AP482" t="s">
        <v>118</v>
      </c>
      <c r="AQ482" t="s">
        <v>76</v>
      </c>
      <c r="AR482" t="s">
        <v>77</v>
      </c>
      <c r="AS482" t="s">
        <v>3609</v>
      </c>
      <c r="AT482" t="s">
        <v>3610</v>
      </c>
      <c r="AU482">
        <v>3</v>
      </c>
      <c r="AV482">
        <v>281.7</v>
      </c>
    </row>
    <row r="483" spans="1:48" x14ac:dyDescent="0.35">
      <c r="A483" t="s">
        <v>3611</v>
      </c>
      <c r="B483" t="str">
        <f t="shared" si="56"/>
        <v>K</v>
      </c>
      <c r="C483" t="s">
        <v>3612</v>
      </c>
      <c r="D483" t="str">
        <f t="shared" si="57"/>
        <v>Kimberly Watson</v>
      </c>
      <c r="E483" s="1">
        <v>43683</v>
      </c>
      <c r="F483" s="3">
        <f>YEAR(Table1[[#This Row],[StartDate]])</f>
        <v>2019</v>
      </c>
      <c r="G483" s="3">
        <f t="shared" si="58"/>
        <v>8</v>
      </c>
      <c r="H483" s="2">
        <f t="shared" ca="1" si="59"/>
        <v>46202</v>
      </c>
      <c r="I483" s="1">
        <v>44276</v>
      </c>
      <c r="J483" s="4">
        <f t="shared" ca="1" si="60"/>
        <v>6</v>
      </c>
      <c r="K483" s="4" t="str" cm="1">
        <f t="array" aca="1" ref="K483" ca="1">_xlfn.IFS(J483&lt;1, "New", J483&lt;3, _xleta.MID, J483&gt;=3, "Senior")</f>
        <v>Senior</v>
      </c>
      <c r="L483" t="s">
        <v>2928</v>
      </c>
      <c r="M483" t="s">
        <v>3613</v>
      </c>
      <c r="N483" t="s">
        <v>3614</v>
      </c>
      <c r="O483" t="s">
        <v>125</v>
      </c>
      <c r="P483" t="s">
        <v>44</v>
      </c>
      <c r="Q483" t="s">
        <v>69</v>
      </c>
      <c r="R483" t="s">
        <v>46</v>
      </c>
      <c r="S483" t="str">
        <f t="shared" si="61"/>
        <v>C</v>
      </c>
      <c r="T483" t="s">
        <v>47</v>
      </c>
      <c r="U483" t="s">
        <v>174</v>
      </c>
      <c r="V483" t="s">
        <v>3615</v>
      </c>
      <c r="W483" t="s">
        <v>239</v>
      </c>
      <c r="X483" t="s">
        <v>206</v>
      </c>
      <c r="Y483" t="str">
        <f t="shared" si="62"/>
        <v>Splicing</v>
      </c>
      <c r="Z483" s="2">
        <v>31723</v>
      </c>
      <c r="AA483" t="s">
        <v>51</v>
      </c>
      <c r="AB483" t="s">
        <v>209</v>
      </c>
      <c r="AC483" t="s">
        <v>53</v>
      </c>
      <c r="AD483">
        <v>92289</v>
      </c>
      <c r="AE483" t="s">
        <v>129</v>
      </c>
      <c r="AF483" t="s">
        <v>116</v>
      </c>
      <c r="AG483" t="s">
        <v>344</v>
      </c>
      <c r="AH483">
        <v>3</v>
      </c>
      <c r="AI483">
        <v>3908</v>
      </c>
      <c r="AJ483" t="str">
        <f t="shared" si="63"/>
        <v>90</v>
      </c>
      <c r="AK483" t="s">
        <v>3072</v>
      </c>
      <c r="AL483">
        <v>2</v>
      </c>
      <c r="AM483">
        <v>5</v>
      </c>
      <c r="AN483">
        <v>3</v>
      </c>
      <c r="AO483" s="1">
        <v>44824</v>
      </c>
      <c r="AP483" t="s">
        <v>103</v>
      </c>
      <c r="AQ483" t="s">
        <v>76</v>
      </c>
      <c r="AR483" t="s">
        <v>60</v>
      </c>
      <c r="AS483" t="s">
        <v>3616</v>
      </c>
      <c r="AT483" t="s">
        <v>3617</v>
      </c>
      <c r="AU483">
        <v>1</v>
      </c>
      <c r="AV483">
        <v>489.69</v>
      </c>
    </row>
    <row r="484" spans="1:48" x14ac:dyDescent="0.35">
      <c r="A484" t="s">
        <v>3618</v>
      </c>
      <c r="B484" t="str">
        <f t="shared" si="56"/>
        <v>R</v>
      </c>
      <c r="C484" t="s">
        <v>266</v>
      </c>
      <c r="D484" t="str">
        <f t="shared" si="57"/>
        <v>Rebecca Park</v>
      </c>
      <c r="E484" s="1">
        <v>44409</v>
      </c>
      <c r="F484" s="3">
        <f>YEAR(Table1[[#This Row],[StartDate]])</f>
        <v>2021</v>
      </c>
      <c r="G484" s="3">
        <f t="shared" si="58"/>
        <v>8</v>
      </c>
      <c r="H484" s="2">
        <f t="shared" ca="1" si="59"/>
        <v>46202</v>
      </c>
      <c r="I484" s="1">
        <v>44463</v>
      </c>
      <c r="J484" s="4">
        <f t="shared" ca="1" si="60"/>
        <v>4</v>
      </c>
      <c r="K484" s="4" t="str" cm="1">
        <f t="array" aca="1" ref="K484" ca="1">_xlfn.IFS(J484&lt;1, "New", J484&lt;3, _xleta.MID, J484&gt;=3, "Senior")</f>
        <v>Senior</v>
      </c>
      <c r="L484" t="s">
        <v>2928</v>
      </c>
      <c r="M484" t="s">
        <v>3619</v>
      </c>
      <c r="N484" t="s">
        <v>3620</v>
      </c>
      <c r="O484" t="s">
        <v>43</v>
      </c>
      <c r="P484" t="s">
        <v>44</v>
      </c>
      <c r="Q484" t="s">
        <v>69</v>
      </c>
      <c r="R484" t="s">
        <v>46</v>
      </c>
      <c r="S484" t="str">
        <f t="shared" si="61"/>
        <v>C</v>
      </c>
      <c r="T484" t="s">
        <v>69</v>
      </c>
      <c r="U484" t="s">
        <v>174</v>
      </c>
      <c r="V484" t="s">
        <v>3621</v>
      </c>
      <c r="W484" t="s">
        <v>239</v>
      </c>
      <c r="X484" t="s">
        <v>140</v>
      </c>
      <c r="Y484" t="str">
        <f t="shared" si="62"/>
        <v>General - Eng</v>
      </c>
      <c r="Z484" t="s">
        <v>3622</v>
      </c>
      <c r="AA484" t="s">
        <v>51</v>
      </c>
      <c r="AB484" t="s">
        <v>980</v>
      </c>
      <c r="AC484" t="s">
        <v>53</v>
      </c>
      <c r="AD484">
        <v>58900</v>
      </c>
      <c r="AE484" t="s">
        <v>100</v>
      </c>
      <c r="AF484" t="s">
        <v>116</v>
      </c>
      <c r="AG484" t="s">
        <v>344</v>
      </c>
      <c r="AH484">
        <v>3</v>
      </c>
      <c r="AI484">
        <v>3909</v>
      </c>
      <c r="AJ484" t="str">
        <f t="shared" si="63"/>
        <v>90</v>
      </c>
      <c r="AK484" t="s">
        <v>2956</v>
      </c>
      <c r="AL484">
        <v>1</v>
      </c>
      <c r="AM484">
        <v>1</v>
      </c>
      <c r="AN484">
        <v>2</v>
      </c>
      <c r="AO484" s="1">
        <v>44930</v>
      </c>
      <c r="AP484" t="s">
        <v>103</v>
      </c>
      <c r="AQ484" t="s">
        <v>59</v>
      </c>
      <c r="AR484" t="s">
        <v>60</v>
      </c>
      <c r="AS484" t="s">
        <v>3623</v>
      </c>
      <c r="AT484" t="s">
        <v>3624</v>
      </c>
      <c r="AU484">
        <v>4</v>
      </c>
      <c r="AV484">
        <v>436.23</v>
      </c>
    </row>
    <row r="485" spans="1:48" x14ac:dyDescent="0.35">
      <c r="A485" t="s">
        <v>3625</v>
      </c>
      <c r="B485" t="str">
        <f t="shared" si="56"/>
        <v>C</v>
      </c>
      <c r="C485" t="s">
        <v>3626</v>
      </c>
      <c r="D485" t="str">
        <f t="shared" si="57"/>
        <v>Caleb Schneider</v>
      </c>
      <c r="E485" s="1">
        <v>44755</v>
      </c>
      <c r="F485" s="3">
        <f>YEAR(Table1[[#This Row],[StartDate]])</f>
        <v>2022</v>
      </c>
      <c r="G485" s="3">
        <f t="shared" si="58"/>
        <v>7</v>
      </c>
      <c r="H485" s="2">
        <f t="shared" ca="1" si="59"/>
        <v>46202</v>
      </c>
      <c r="I485" s="1">
        <v>44948</v>
      </c>
      <c r="J485" s="4">
        <f t="shared" ca="1" si="60"/>
        <v>3</v>
      </c>
      <c r="K485" s="4" t="str" cm="1">
        <f t="array" aca="1" ref="K485" ca="1">_xlfn.IFS(J485&lt;1, "New", J485&lt;3, _xleta.MID, J485&gt;=3, "Senior")</f>
        <v>Senior</v>
      </c>
      <c r="L485" t="s">
        <v>2945</v>
      </c>
      <c r="M485" t="s">
        <v>3627</v>
      </c>
      <c r="N485" t="s">
        <v>3628</v>
      </c>
      <c r="O485" t="s">
        <v>137</v>
      </c>
      <c r="P485" t="s">
        <v>44</v>
      </c>
      <c r="Q485" t="s">
        <v>69</v>
      </c>
      <c r="R485" t="s">
        <v>68</v>
      </c>
      <c r="S485" t="str">
        <f t="shared" si="61"/>
        <v>A</v>
      </c>
      <c r="T485" t="s">
        <v>69</v>
      </c>
      <c r="U485" t="s">
        <v>248</v>
      </c>
      <c r="V485" t="s">
        <v>3629</v>
      </c>
      <c r="W485" t="s">
        <v>239</v>
      </c>
      <c r="X485" t="s">
        <v>950</v>
      </c>
      <c r="Y485" t="str">
        <f t="shared" si="62"/>
        <v>Wireless</v>
      </c>
      <c r="Z485" t="s">
        <v>3630</v>
      </c>
      <c r="AA485" t="s">
        <v>51</v>
      </c>
      <c r="AB485" t="s">
        <v>142</v>
      </c>
      <c r="AC485" t="s">
        <v>53</v>
      </c>
      <c r="AD485">
        <v>35673</v>
      </c>
      <c r="AE485" t="s">
        <v>54</v>
      </c>
      <c r="AF485" t="s">
        <v>55</v>
      </c>
      <c r="AG485" t="s">
        <v>344</v>
      </c>
      <c r="AH485">
        <v>3</v>
      </c>
      <c r="AI485">
        <v>3910</v>
      </c>
      <c r="AJ485" t="str">
        <f t="shared" si="63"/>
        <v>91</v>
      </c>
      <c r="AK485" t="s">
        <v>537</v>
      </c>
      <c r="AL485">
        <v>5</v>
      </c>
      <c r="AM485">
        <v>3</v>
      </c>
      <c r="AN485">
        <v>4</v>
      </c>
      <c r="AO485" s="1">
        <v>45053</v>
      </c>
      <c r="AP485" t="s">
        <v>58</v>
      </c>
      <c r="AQ485" t="s">
        <v>76</v>
      </c>
      <c r="AR485" t="s">
        <v>77</v>
      </c>
      <c r="AS485" t="s">
        <v>3631</v>
      </c>
      <c r="AT485" t="s">
        <v>3632</v>
      </c>
      <c r="AU485">
        <v>5</v>
      </c>
      <c r="AV485">
        <v>248.85</v>
      </c>
    </row>
    <row r="486" spans="1:48" x14ac:dyDescent="0.35">
      <c r="A486" t="s">
        <v>3633</v>
      </c>
      <c r="B486" t="str">
        <f t="shared" si="56"/>
        <v>V</v>
      </c>
      <c r="C486" t="s">
        <v>390</v>
      </c>
      <c r="D486" t="str">
        <f t="shared" si="57"/>
        <v>Vanessa James</v>
      </c>
      <c r="E486" s="1">
        <v>44344</v>
      </c>
      <c r="F486" s="3">
        <f>YEAR(Table1[[#This Row],[StartDate]])</f>
        <v>2021</v>
      </c>
      <c r="G486" s="3">
        <f t="shared" si="58"/>
        <v>5</v>
      </c>
      <c r="H486" s="2">
        <f t="shared" ca="1" si="59"/>
        <v>46202</v>
      </c>
      <c r="J486">
        <f t="shared" ca="1" si="60"/>
        <v>5</v>
      </c>
      <c r="K486" t="str" cm="1">
        <f t="array" aca="1" ref="K486" ca="1">_xlfn.IFS(J486&lt;1, "New", J486&lt;3, _xleta.MID, J486&gt;=3, "Senior")</f>
        <v>Senior</v>
      </c>
      <c r="L486" t="s">
        <v>2945</v>
      </c>
      <c r="M486" t="s">
        <v>3634</v>
      </c>
      <c r="N486" t="s">
        <v>3635</v>
      </c>
      <c r="O486" t="s">
        <v>163</v>
      </c>
      <c r="P486" t="s">
        <v>44</v>
      </c>
      <c r="Q486" t="s">
        <v>86</v>
      </c>
      <c r="R486" t="s">
        <v>68</v>
      </c>
      <c r="S486" t="str">
        <f t="shared" si="61"/>
        <v>A</v>
      </c>
      <c r="T486" t="s">
        <v>69</v>
      </c>
      <c r="U486" t="s">
        <v>48</v>
      </c>
      <c r="W486" t="s">
        <v>239</v>
      </c>
      <c r="X486" t="s">
        <v>206</v>
      </c>
      <c r="Y486" t="str">
        <f t="shared" si="62"/>
        <v>Splicing</v>
      </c>
      <c r="Z486" t="s">
        <v>3636</v>
      </c>
      <c r="AA486" t="s">
        <v>127</v>
      </c>
      <c r="AB486" t="s">
        <v>209</v>
      </c>
      <c r="AC486" t="s">
        <v>73</v>
      </c>
      <c r="AD486">
        <v>68952</v>
      </c>
      <c r="AE486" t="s">
        <v>54</v>
      </c>
      <c r="AF486" t="s">
        <v>55</v>
      </c>
      <c r="AG486" t="s">
        <v>56</v>
      </c>
      <c r="AH486">
        <v>3</v>
      </c>
      <c r="AI486">
        <v>3911</v>
      </c>
      <c r="AJ486" t="str">
        <f t="shared" si="63"/>
        <v>91</v>
      </c>
      <c r="AK486" s="2">
        <v>45083</v>
      </c>
      <c r="AL486">
        <v>2</v>
      </c>
      <c r="AM486">
        <v>5</v>
      </c>
      <c r="AN486">
        <v>4</v>
      </c>
      <c r="AO486" s="1">
        <v>44813</v>
      </c>
      <c r="AP486" t="s">
        <v>75</v>
      </c>
      <c r="AQ486" t="s">
        <v>76</v>
      </c>
      <c r="AR486" t="s">
        <v>60</v>
      </c>
      <c r="AS486" t="s">
        <v>3637</v>
      </c>
      <c r="AT486" t="s">
        <v>3638</v>
      </c>
      <c r="AU486">
        <v>5</v>
      </c>
      <c r="AV486">
        <v>395.22</v>
      </c>
    </row>
    <row r="487" spans="1:48" x14ac:dyDescent="0.35">
      <c r="A487" t="s">
        <v>1415</v>
      </c>
      <c r="B487" t="str">
        <f t="shared" si="56"/>
        <v>M</v>
      </c>
      <c r="C487" t="s">
        <v>3639</v>
      </c>
      <c r="D487" t="str">
        <f t="shared" si="57"/>
        <v>Maribel Copeland</v>
      </c>
      <c r="E487" s="1">
        <v>44018</v>
      </c>
      <c r="F487" s="3">
        <f>YEAR(Table1[[#This Row],[StartDate]])</f>
        <v>2020</v>
      </c>
      <c r="G487" s="3">
        <f t="shared" si="58"/>
        <v>7</v>
      </c>
      <c r="H487" s="2">
        <f t="shared" ca="1" si="59"/>
        <v>46202</v>
      </c>
      <c r="I487" s="1">
        <v>44214</v>
      </c>
      <c r="J487" s="4">
        <f t="shared" ca="1" si="60"/>
        <v>5</v>
      </c>
      <c r="K487" s="4" t="str" cm="1">
        <f t="array" aca="1" ref="K487" ca="1">_xlfn.IFS(J487&lt;1, "New", J487&lt;3, _xleta.MID, J487&gt;=3, "Senior")</f>
        <v>Senior</v>
      </c>
      <c r="L487" t="s">
        <v>2945</v>
      </c>
      <c r="M487" t="s">
        <v>3640</v>
      </c>
      <c r="N487" t="s">
        <v>3641</v>
      </c>
      <c r="O487" t="s">
        <v>85</v>
      </c>
      <c r="P487" t="s">
        <v>2978</v>
      </c>
      <c r="Q487" t="s">
        <v>69</v>
      </c>
      <c r="R487" t="s">
        <v>46</v>
      </c>
      <c r="S487" t="str">
        <f t="shared" si="61"/>
        <v>C</v>
      </c>
      <c r="T487" t="s">
        <v>86</v>
      </c>
      <c r="U487" t="s">
        <v>138</v>
      </c>
      <c r="V487" t="s">
        <v>3642</v>
      </c>
      <c r="W487" t="s">
        <v>239</v>
      </c>
      <c r="X487" t="s">
        <v>112</v>
      </c>
      <c r="Y487" t="str">
        <f t="shared" si="62"/>
        <v>General - Con</v>
      </c>
      <c r="Z487" t="s">
        <v>3643</v>
      </c>
      <c r="AA487" t="s">
        <v>127</v>
      </c>
      <c r="AB487" t="s">
        <v>327</v>
      </c>
      <c r="AC487" t="s">
        <v>73</v>
      </c>
      <c r="AD487">
        <v>97493</v>
      </c>
      <c r="AE487" t="s">
        <v>74</v>
      </c>
      <c r="AF487" t="s">
        <v>55</v>
      </c>
      <c r="AG487" t="s">
        <v>344</v>
      </c>
      <c r="AH487">
        <v>3</v>
      </c>
      <c r="AI487">
        <v>3912</v>
      </c>
      <c r="AJ487" t="str">
        <f t="shared" si="63"/>
        <v>91</v>
      </c>
      <c r="AK487" t="s">
        <v>3644</v>
      </c>
      <c r="AL487">
        <v>1</v>
      </c>
      <c r="AM487">
        <v>3</v>
      </c>
      <c r="AN487">
        <v>4</v>
      </c>
      <c r="AO487" s="1">
        <v>44782</v>
      </c>
      <c r="AP487" t="s">
        <v>58</v>
      </c>
      <c r="AQ487" t="s">
        <v>76</v>
      </c>
      <c r="AR487" t="s">
        <v>130</v>
      </c>
      <c r="AS487" t="s">
        <v>3645</v>
      </c>
      <c r="AT487" t="s">
        <v>3646</v>
      </c>
      <c r="AU487">
        <v>4</v>
      </c>
      <c r="AV487">
        <v>615.70000000000005</v>
      </c>
    </row>
    <row r="488" spans="1:48" x14ac:dyDescent="0.35">
      <c r="A488" t="s">
        <v>2646</v>
      </c>
      <c r="B488" t="str">
        <f t="shared" si="56"/>
        <v>H</v>
      </c>
      <c r="C488" t="s">
        <v>707</v>
      </c>
      <c r="D488" t="str">
        <f t="shared" si="57"/>
        <v>Henry Zimmerman</v>
      </c>
      <c r="E488" s="1">
        <v>43844</v>
      </c>
      <c r="F488" s="3">
        <f>YEAR(Table1[[#This Row],[StartDate]])</f>
        <v>2020</v>
      </c>
      <c r="G488" s="3">
        <f t="shared" si="58"/>
        <v>1</v>
      </c>
      <c r="H488" s="2">
        <f t="shared" ca="1" si="59"/>
        <v>46202</v>
      </c>
      <c r="I488" s="1">
        <v>44720</v>
      </c>
      <c r="J488" s="4">
        <f t="shared" ca="1" si="60"/>
        <v>6</v>
      </c>
      <c r="K488" s="4" t="str" cm="1">
        <f t="array" aca="1" ref="K488" ca="1">_xlfn.IFS(J488&lt;1, "New", J488&lt;3, _xleta.MID, J488&gt;=3, "Senior")</f>
        <v>Senior</v>
      </c>
      <c r="L488" t="s">
        <v>2945</v>
      </c>
      <c r="M488" t="s">
        <v>3647</v>
      </c>
      <c r="N488" t="s">
        <v>3648</v>
      </c>
      <c r="O488" t="s">
        <v>125</v>
      </c>
      <c r="P488" t="s">
        <v>2978</v>
      </c>
      <c r="Q488" t="s">
        <v>86</v>
      </c>
      <c r="R488" t="s">
        <v>68</v>
      </c>
      <c r="S488" t="str">
        <f t="shared" si="61"/>
        <v>A</v>
      </c>
      <c r="T488" t="s">
        <v>69</v>
      </c>
      <c r="U488" t="s">
        <v>174</v>
      </c>
      <c r="V488" t="s">
        <v>3649</v>
      </c>
      <c r="W488" t="s">
        <v>239</v>
      </c>
      <c r="X488" t="s">
        <v>250</v>
      </c>
      <c r="Y488" t="str">
        <f t="shared" si="62"/>
        <v>Project Management - Con</v>
      </c>
      <c r="Z488" s="2">
        <v>15378</v>
      </c>
      <c r="AA488" t="s">
        <v>51</v>
      </c>
      <c r="AB488" t="s">
        <v>3650</v>
      </c>
      <c r="AC488" t="s">
        <v>53</v>
      </c>
      <c r="AD488">
        <v>69903</v>
      </c>
      <c r="AE488" t="s">
        <v>54</v>
      </c>
      <c r="AF488" t="s">
        <v>116</v>
      </c>
      <c r="AG488" t="s">
        <v>56</v>
      </c>
      <c r="AH488">
        <v>3</v>
      </c>
      <c r="AI488">
        <v>3913</v>
      </c>
      <c r="AJ488" t="str">
        <f t="shared" si="63"/>
        <v>91</v>
      </c>
      <c r="AK488" t="s">
        <v>3651</v>
      </c>
      <c r="AL488">
        <v>2</v>
      </c>
      <c r="AM488">
        <v>2</v>
      </c>
      <c r="AN488">
        <v>5</v>
      </c>
      <c r="AO488" s="1">
        <v>44893</v>
      </c>
      <c r="AP488" t="s">
        <v>118</v>
      </c>
      <c r="AQ488" t="s">
        <v>59</v>
      </c>
      <c r="AR488" t="s">
        <v>60</v>
      </c>
      <c r="AS488" t="s">
        <v>3652</v>
      </c>
      <c r="AT488" t="s">
        <v>3653</v>
      </c>
      <c r="AU488">
        <v>4</v>
      </c>
      <c r="AV488">
        <v>387.35</v>
      </c>
    </row>
    <row r="489" spans="1:48" x14ac:dyDescent="0.35">
      <c r="A489" t="s">
        <v>3654</v>
      </c>
      <c r="B489" t="str">
        <f t="shared" si="56"/>
        <v>N</v>
      </c>
      <c r="C489" t="s">
        <v>3655</v>
      </c>
      <c r="D489" t="str">
        <f t="shared" si="57"/>
        <v>Nathanial Booth</v>
      </c>
      <c r="E489" s="1">
        <v>43865</v>
      </c>
      <c r="F489" s="3">
        <f>YEAR(Table1[[#This Row],[StartDate]])</f>
        <v>2020</v>
      </c>
      <c r="G489" s="3">
        <f t="shared" si="58"/>
        <v>2</v>
      </c>
      <c r="H489" s="2">
        <f t="shared" ca="1" si="59"/>
        <v>46202</v>
      </c>
      <c r="I489" s="1">
        <v>44225</v>
      </c>
      <c r="J489" s="4">
        <f t="shared" ca="1" si="60"/>
        <v>6</v>
      </c>
      <c r="K489" s="4" t="str" cm="1">
        <f t="array" aca="1" ref="K489" ca="1">_xlfn.IFS(J489&lt;1, "New", J489&lt;3, _xleta.MID, J489&gt;=3, "Senior")</f>
        <v>Senior</v>
      </c>
      <c r="L489" t="s">
        <v>2937</v>
      </c>
      <c r="M489" t="s">
        <v>3656</v>
      </c>
      <c r="N489" t="s">
        <v>3657</v>
      </c>
      <c r="O489" t="s">
        <v>184</v>
      </c>
      <c r="P489" t="s">
        <v>44</v>
      </c>
      <c r="Q489" t="s">
        <v>45</v>
      </c>
      <c r="R489" t="s">
        <v>46</v>
      </c>
      <c r="S489" t="str">
        <f t="shared" si="61"/>
        <v>C</v>
      </c>
      <c r="T489" t="s">
        <v>47</v>
      </c>
      <c r="U489" t="s">
        <v>174</v>
      </c>
      <c r="V489" t="s">
        <v>3658</v>
      </c>
      <c r="W489" t="s">
        <v>3037</v>
      </c>
      <c r="X489" t="s">
        <v>153</v>
      </c>
      <c r="Y489" t="str">
        <f t="shared" si="62"/>
        <v>Engineers</v>
      </c>
      <c r="Z489" t="s">
        <v>3659</v>
      </c>
      <c r="AA489" t="s">
        <v>51</v>
      </c>
      <c r="AB489" t="s">
        <v>647</v>
      </c>
      <c r="AC489" t="s">
        <v>73</v>
      </c>
      <c r="AD489">
        <v>9758</v>
      </c>
      <c r="AE489" t="s">
        <v>100</v>
      </c>
      <c r="AF489" t="s">
        <v>101</v>
      </c>
      <c r="AG489" t="s">
        <v>144</v>
      </c>
      <c r="AH489">
        <v>3</v>
      </c>
      <c r="AI489">
        <v>3914</v>
      </c>
      <c r="AJ489" t="str">
        <f t="shared" si="63"/>
        <v>91</v>
      </c>
      <c r="AK489" t="s">
        <v>3660</v>
      </c>
      <c r="AL489">
        <v>3</v>
      </c>
      <c r="AM489">
        <v>5</v>
      </c>
      <c r="AN489">
        <v>3</v>
      </c>
      <c r="AO489" s="1">
        <v>44981</v>
      </c>
      <c r="AP489" t="s">
        <v>58</v>
      </c>
      <c r="AQ489" t="s">
        <v>59</v>
      </c>
      <c r="AR489" t="s">
        <v>60</v>
      </c>
      <c r="AS489" t="s">
        <v>3661</v>
      </c>
      <c r="AT489" t="s">
        <v>3662</v>
      </c>
      <c r="AU489">
        <v>1</v>
      </c>
      <c r="AV489">
        <v>559.86</v>
      </c>
    </row>
    <row r="490" spans="1:48" x14ac:dyDescent="0.35">
      <c r="A490" t="s">
        <v>3663</v>
      </c>
      <c r="B490" t="str">
        <f t="shared" si="56"/>
        <v>R</v>
      </c>
      <c r="C490" t="s">
        <v>3664</v>
      </c>
      <c r="D490" t="str">
        <f t="shared" si="57"/>
        <v>Rhys Barry</v>
      </c>
      <c r="E490" s="1">
        <v>44801</v>
      </c>
      <c r="F490" s="3">
        <f>YEAR(Table1[[#This Row],[StartDate]])</f>
        <v>2022</v>
      </c>
      <c r="G490" s="3">
        <f t="shared" si="58"/>
        <v>8</v>
      </c>
      <c r="H490" s="2">
        <f t="shared" ca="1" si="59"/>
        <v>46202</v>
      </c>
      <c r="J490">
        <f t="shared" ca="1" si="60"/>
        <v>3</v>
      </c>
      <c r="K490" t="str" cm="1">
        <f t="array" aca="1" ref="K490" ca="1">_xlfn.IFS(J490&lt;1, "New", J490&lt;3, _xleta.MID, J490&gt;=3, "Senior")</f>
        <v>Senior</v>
      </c>
      <c r="L490" t="s">
        <v>2937</v>
      </c>
      <c r="M490" t="s">
        <v>3665</v>
      </c>
      <c r="N490" t="s">
        <v>3666</v>
      </c>
      <c r="O490" t="s">
        <v>111</v>
      </c>
      <c r="P490" t="s">
        <v>44</v>
      </c>
      <c r="Q490" t="s">
        <v>45</v>
      </c>
      <c r="R490" t="s">
        <v>87</v>
      </c>
      <c r="S490" t="str">
        <f t="shared" si="61"/>
        <v>B</v>
      </c>
      <c r="T490" t="s">
        <v>69</v>
      </c>
      <c r="U490" t="s">
        <v>48</v>
      </c>
      <c r="W490" t="s">
        <v>239</v>
      </c>
      <c r="X490" t="s">
        <v>126</v>
      </c>
      <c r="Y490" t="str">
        <f t="shared" si="62"/>
        <v>Field Operations</v>
      </c>
      <c r="Z490" s="2">
        <v>33302</v>
      </c>
      <c r="AA490" t="s">
        <v>51</v>
      </c>
      <c r="AB490" t="s">
        <v>327</v>
      </c>
      <c r="AC490" t="s">
        <v>73</v>
      </c>
      <c r="AD490">
        <v>31391</v>
      </c>
      <c r="AE490" t="s">
        <v>100</v>
      </c>
      <c r="AF490" t="s">
        <v>55</v>
      </c>
      <c r="AG490" t="s">
        <v>56</v>
      </c>
      <c r="AH490">
        <v>3</v>
      </c>
      <c r="AI490">
        <v>3915</v>
      </c>
      <c r="AJ490" t="str">
        <f t="shared" si="63"/>
        <v>91</v>
      </c>
      <c r="AK490" s="2">
        <v>44928</v>
      </c>
      <c r="AL490">
        <v>5</v>
      </c>
      <c r="AM490">
        <v>3</v>
      </c>
      <c r="AN490">
        <v>1</v>
      </c>
      <c r="AO490" s="1">
        <v>45017</v>
      </c>
      <c r="AP490" t="s">
        <v>58</v>
      </c>
      <c r="AQ490" t="s">
        <v>76</v>
      </c>
      <c r="AR490" t="s">
        <v>104</v>
      </c>
      <c r="AS490" t="s">
        <v>3667</v>
      </c>
      <c r="AT490" t="s">
        <v>3668</v>
      </c>
      <c r="AU490">
        <v>2</v>
      </c>
      <c r="AV490">
        <v>602.21</v>
      </c>
    </row>
    <row r="491" spans="1:48" x14ac:dyDescent="0.35">
      <c r="A491" t="s">
        <v>3669</v>
      </c>
      <c r="B491" t="str">
        <f t="shared" si="56"/>
        <v>J</v>
      </c>
      <c r="C491" t="s">
        <v>2688</v>
      </c>
      <c r="D491" t="str">
        <f t="shared" si="57"/>
        <v>Jonas Rowland</v>
      </c>
      <c r="E491" s="1">
        <v>44739</v>
      </c>
      <c r="F491" s="3">
        <f>YEAR(Table1[[#This Row],[StartDate]])</f>
        <v>2022</v>
      </c>
      <c r="G491" s="3">
        <f t="shared" si="58"/>
        <v>6</v>
      </c>
      <c r="H491" s="2">
        <f t="shared" ca="1" si="59"/>
        <v>46202</v>
      </c>
      <c r="J491">
        <f t="shared" ca="1" si="60"/>
        <v>4</v>
      </c>
      <c r="K491" t="str" cm="1">
        <f t="array" aca="1" ref="K491" ca="1">_xlfn.IFS(J491&lt;1, "New", J491&lt;3, _xleta.MID, J491&gt;=3, "Senior")</f>
        <v>Senior</v>
      </c>
      <c r="L491" t="s">
        <v>2937</v>
      </c>
      <c r="M491" t="s">
        <v>3670</v>
      </c>
      <c r="N491" t="s">
        <v>3671</v>
      </c>
      <c r="O491" t="s">
        <v>137</v>
      </c>
      <c r="P491" t="s">
        <v>44</v>
      </c>
      <c r="Q491" t="s">
        <v>69</v>
      </c>
      <c r="R491" t="s">
        <v>46</v>
      </c>
      <c r="S491" t="str">
        <f t="shared" si="61"/>
        <v>C</v>
      </c>
      <c r="T491" t="s">
        <v>47</v>
      </c>
      <c r="U491" t="s">
        <v>48</v>
      </c>
      <c r="W491" t="s">
        <v>239</v>
      </c>
      <c r="X491" t="s">
        <v>250</v>
      </c>
      <c r="Y491" t="str">
        <f t="shared" si="62"/>
        <v>Project Management - Con</v>
      </c>
      <c r="Z491" t="s">
        <v>3672</v>
      </c>
      <c r="AA491" t="s">
        <v>51</v>
      </c>
      <c r="AB491" t="s">
        <v>251</v>
      </c>
      <c r="AC491" t="s">
        <v>73</v>
      </c>
      <c r="AD491">
        <v>14939</v>
      </c>
      <c r="AE491" t="s">
        <v>100</v>
      </c>
      <c r="AF491" t="s">
        <v>55</v>
      </c>
      <c r="AG491" t="s">
        <v>56</v>
      </c>
      <c r="AH491">
        <v>3</v>
      </c>
      <c r="AI491">
        <v>3916</v>
      </c>
      <c r="AJ491" t="str">
        <f t="shared" si="63"/>
        <v>91</v>
      </c>
      <c r="AK491" t="s">
        <v>3673</v>
      </c>
      <c r="AL491">
        <v>1</v>
      </c>
      <c r="AM491">
        <v>3</v>
      </c>
      <c r="AN491">
        <v>1</v>
      </c>
      <c r="AO491" s="1">
        <v>45001</v>
      </c>
      <c r="AP491" t="s">
        <v>221</v>
      </c>
      <c r="AQ491" t="s">
        <v>76</v>
      </c>
      <c r="AR491" t="s">
        <v>130</v>
      </c>
      <c r="AS491" t="s">
        <v>3674</v>
      </c>
      <c r="AT491" t="s">
        <v>3675</v>
      </c>
      <c r="AU491">
        <v>4</v>
      </c>
      <c r="AV491">
        <v>343.6</v>
      </c>
    </row>
    <row r="492" spans="1:48" x14ac:dyDescent="0.35">
      <c r="A492" t="s">
        <v>3676</v>
      </c>
      <c r="B492" t="str">
        <f t="shared" si="56"/>
        <v>C</v>
      </c>
      <c r="C492" t="s">
        <v>2611</v>
      </c>
      <c r="D492" t="str">
        <f t="shared" si="57"/>
        <v>Chris Vincent</v>
      </c>
      <c r="E492" s="1">
        <v>43818</v>
      </c>
      <c r="F492" s="3">
        <f>YEAR(Table1[[#This Row],[StartDate]])</f>
        <v>2019</v>
      </c>
      <c r="G492" s="3">
        <f t="shared" si="58"/>
        <v>12</v>
      </c>
      <c r="H492" s="2">
        <f t="shared" ca="1" si="59"/>
        <v>46202</v>
      </c>
      <c r="I492" s="1">
        <v>45016</v>
      </c>
      <c r="J492" s="4">
        <f t="shared" ca="1" si="60"/>
        <v>6</v>
      </c>
      <c r="K492" s="4" t="str" cm="1">
        <f t="array" aca="1" ref="K492" ca="1">_xlfn.IFS(J492&lt;1, "New", J492&lt;3, _xleta.MID, J492&gt;=3, "Senior")</f>
        <v>Senior</v>
      </c>
      <c r="L492" t="s">
        <v>2937</v>
      </c>
      <c r="M492" t="s">
        <v>3677</v>
      </c>
      <c r="N492" t="s">
        <v>3678</v>
      </c>
      <c r="O492" t="s">
        <v>237</v>
      </c>
      <c r="P492" t="s">
        <v>44</v>
      </c>
      <c r="Q492" t="s">
        <v>69</v>
      </c>
      <c r="R492" t="s">
        <v>46</v>
      </c>
      <c r="S492" t="str">
        <f t="shared" si="61"/>
        <v>C</v>
      </c>
      <c r="T492" t="s">
        <v>86</v>
      </c>
      <c r="U492" t="s">
        <v>195</v>
      </c>
      <c r="V492" t="s">
        <v>3679</v>
      </c>
      <c r="W492" t="s">
        <v>239</v>
      </c>
      <c r="X492" t="s">
        <v>112</v>
      </c>
      <c r="Y492" t="str">
        <f t="shared" si="62"/>
        <v>General - Con</v>
      </c>
      <c r="Z492" s="2">
        <v>34277</v>
      </c>
      <c r="AA492" t="s">
        <v>51</v>
      </c>
      <c r="AB492" t="s">
        <v>142</v>
      </c>
      <c r="AC492" t="s">
        <v>53</v>
      </c>
      <c r="AD492">
        <v>89635</v>
      </c>
      <c r="AE492" t="s">
        <v>129</v>
      </c>
      <c r="AF492" t="s">
        <v>55</v>
      </c>
      <c r="AG492" t="s">
        <v>144</v>
      </c>
      <c r="AH492">
        <v>3</v>
      </c>
      <c r="AI492">
        <v>3917</v>
      </c>
      <c r="AJ492" t="str">
        <f t="shared" si="63"/>
        <v>91</v>
      </c>
      <c r="AK492" t="s">
        <v>220</v>
      </c>
      <c r="AL492">
        <v>3</v>
      </c>
      <c r="AM492">
        <v>1</v>
      </c>
      <c r="AN492">
        <v>4</v>
      </c>
      <c r="AO492" s="1">
        <v>45013</v>
      </c>
      <c r="AP492" t="s">
        <v>103</v>
      </c>
      <c r="AQ492" t="s">
        <v>59</v>
      </c>
      <c r="AR492" t="s">
        <v>60</v>
      </c>
      <c r="AS492" t="s">
        <v>3680</v>
      </c>
      <c r="AT492" t="s">
        <v>3681</v>
      </c>
      <c r="AU492">
        <v>3</v>
      </c>
      <c r="AV492">
        <v>328.89</v>
      </c>
    </row>
    <row r="493" spans="1:48" x14ac:dyDescent="0.35">
      <c r="A493" t="s">
        <v>3526</v>
      </c>
      <c r="B493" t="str">
        <f t="shared" si="56"/>
        <v>M</v>
      </c>
      <c r="C493" t="s">
        <v>3682</v>
      </c>
      <c r="D493" t="str">
        <f t="shared" si="57"/>
        <v>Myah Waller</v>
      </c>
      <c r="E493" s="1">
        <v>44098</v>
      </c>
      <c r="F493" s="3">
        <f>YEAR(Table1[[#This Row],[StartDate]])</f>
        <v>2020</v>
      </c>
      <c r="G493" s="3">
        <f t="shared" si="58"/>
        <v>9</v>
      </c>
      <c r="H493" s="2">
        <f t="shared" ca="1" si="59"/>
        <v>46202</v>
      </c>
      <c r="I493" s="1">
        <v>45012</v>
      </c>
      <c r="J493" s="4">
        <f t="shared" ca="1" si="60"/>
        <v>5</v>
      </c>
      <c r="K493" s="4" t="str" cm="1">
        <f t="array" aca="1" ref="K493" ca="1">_xlfn.IFS(J493&lt;1, "New", J493&lt;3, _xleta.MID, J493&gt;=3, "Senior")</f>
        <v>Senior</v>
      </c>
      <c r="L493" t="s">
        <v>2937</v>
      </c>
      <c r="M493" t="s">
        <v>3683</v>
      </c>
      <c r="N493" t="s">
        <v>3684</v>
      </c>
      <c r="O493" t="s">
        <v>137</v>
      </c>
      <c r="P493" t="s">
        <v>44</v>
      </c>
      <c r="Q493" t="s">
        <v>45</v>
      </c>
      <c r="R493" t="s">
        <v>68</v>
      </c>
      <c r="S493" t="str">
        <f t="shared" si="61"/>
        <v>A</v>
      </c>
      <c r="T493" t="s">
        <v>86</v>
      </c>
      <c r="U493" t="s">
        <v>248</v>
      </c>
      <c r="V493" t="s">
        <v>3685</v>
      </c>
      <c r="W493" t="s">
        <v>239</v>
      </c>
      <c r="X493" t="s">
        <v>126</v>
      </c>
      <c r="Y493" t="str">
        <f t="shared" si="62"/>
        <v>Field Operations</v>
      </c>
      <c r="Z493" t="s">
        <v>3686</v>
      </c>
      <c r="AA493" t="s">
        <v>51</v>
      </c>
      <c r="AB493" t="s">
        <v>115</v>
      </c>
      <c r="AC493" t="s">
        <v>53</v>
      </c>
      <c r="AD493">
        <v>48262</v>
      </c>
      <c r="AE493" t="s">
        <v>176</v>
      </c>
      <c r="AF493" t="s">
        <v>55</v>
      </c>
      <c r="AG493" t="s">
        <v>56</v>
      </c>
      <c r="AH493">
        <v>3</v>
      </c>
      <c r="AI493">
        <v>3918</v>
      </c>
      <c r="AJ493" t="str">
        <f t="shared" si="63"/>
        <v>91</v>
      </c>
      <c r="AK493" t="s">
        <v>1925</v>
      </c>
      <c r="AL493">
        <v>3</v>
      </c>
      <c r="AM493">
        <v>3</v>
      </c>
      <c r="AN493">
        <v>5</v>
      </c>
      <c r="AO493" s="1">
        <v>44844</v>
      </c>
      <c r="AP493" t="s">
        <v>221</v>
      </c>
      <c r="AQ493" t="s">
        <v>76</v>
      </c>
      <c r="AR493" t="s">
        <v>104</v>
      </c>
      <c r="AS493" t="s">
        <v>3687</v>
      </c>
      <c r="AT493" t="s">
        <v>3688</v>
      </c>
      <c r="AU493">
        <v>3</v>
      </c>
      <c r="AV493">
        <v>701.83</v>
      </c>
    </row>
    <row r="494" spans="1:48" x14ac:dyDescent="0.35">
      <c r="A494" t="s">
        <v>3689</v>
      </c>
      <c r="B494" t="str">
        <f t="shared" si="56"/>
        <v>Y</v>
      </c>
      <c r="C494" t="s">
        <v>3283</v>
      </c>
      <c r="D494" t="str">
        <f t="shared" si="57"/>
        <v>Yaritza Sherman</v>
      </c>
      <c r="E494" s="1">
        <v>45113</v>
      </c>
      <c r="F494" s="3">
        <f>YEAR(Table1[[#This Row],[StartDate]])</f>
        <v>2023</v>
      </c>
      <c r="G494" s="3">
        <f t="shared" si="58"/>
        <v>7</v>
      </c>
      <c r="H494" s="2">
        <f t="shared" ca="1" si="59"/>
        <v>46202</v>
      </c>
      <c r="J494">
        <f t="shared" ca="1" si="60"/>
        <v>2</v>
      </c>
      <c r="K494" t="e" cm="1" vm="1">
        <f t="array" aca="1" ref="K494" ca="1">_xlfn.IFS(J494&lt;1, "New", J494&lt;3, _xleta.MID, J494&gt;=3, "Senior")</f>
        <v>#VALUE!</v>
      </c>
      <c r="L494" t="s">
        <v>2928</v>
      </c>
      <c r="M494" t="s">
        <v>3690</v>
      </c>
      <c r="N494" t="s">
        <v>3691</v>
      </c>
      <c r="O494" t="s">
        <v>163</v>
      </c>
      <c r="P494" t="s">
        <v>44</v>
      </c>
      <c r="Q494" t="s">
        <v>45</v>
      </c>
      <c r="R494" t="s">
        <v>46</v>
      </c>
      <c r="S494" t="str">
        <f t="shared" si="61"/>
        <v>C</v>
      </c>
      <c r="T494" t="s">
        <v>86</v>
      </c>
      <c r="U494" t="s">
        <v>48</v>
      </c>
      <c r="W494" t="s">
        <v>239</v>
      </c>
      <c r="X494" t="s">
        <v>126</v>
      </c>
      <c r="Y494" t="str">
        <f t="shared" si="62"/>
        <v>Field Operations</v>
      </c>
      <c r="Z494" s="2">
        <v>16263</v>
      </c>
      <c r="AA494" t="s">
        <v>51</v>
      </c>
      <c r="AB494" t="s">
        <v>418</v>
      </c>
      <c r="AC494" t="s">
        <v>53</v>
      </c>
      <c r="AD494">
        <v>42410</v>
      </c>
      <c r="AE494" t="s">
        <v>176</v>
      </c>
      <c r="AF494" t="s">
        <v>143</v>
      </c>
      <c r="AG494" t="s">
        <v>56</v>
      </c>
      <c r="AH494">
        <v>3</v>
      </c>
      <c r="AI494">
        <v>3919</v>
      </c>
      <c r="AJ494" t="str">
        <f t="shared" si="63"/>
        <v>91</v>
      </c>
      <c r="AK494" s="2">
        <v>44962</v>
      </c>
      <c r="AL494">
        <v>3</v>
      </c>
      <c r="AM494">
        <v>3</v>
      </c>
      <c r="AN494">
        <v>2</v>
      </c>
      <c r="AO494" s="1">
        <v>45135</v>
      </c>
      <c r="AP494" t="s">
        <v>75</v>
      </c>
      <c r="AQ494" t="s">
        <v>76</v>
      </c>
      <c r="AR494" t="s">
        <v>104</v>
      </c>
      <c r="AS494" t="s">
        <v>3692</v>
      </c>
      <c r="AT494" t="s">
        <v>3693</v>
      </c>
      <c r="AU494">
        <v>5</v>
      </c>
      <c r="AV494">
        <v>229.03</v>
      </c>
    </row>
    <row r="495" spans="1:48" x14ac:dyDescent="0.35">
      <c r="A495" t="s">
        <v>1705</v>
      </c>
      <c r="B495" t="str">
        <f t="shared" si="56"/>
        <v>H</v>
      </c>
      <c r="C495" t="s">
        <v>3694</v>
      </c>
      <c r="D495" t="str">
        <f t="shared" si="57"/>
        <v>Haley Weaver</v>
      </c>
      <c r="E495" s="1">
        <v>44297</v>
      </c>
      <c r="F495" s="3">
        <f>YEAR(Table1[[#This Row],[StartDate]])</f>
        <v>2021</v>
      </c>
      <c r="G495" s="3">
        <f t="shared" si="58"/>
        <v>4</v>
      </c>
      <c r="H495" s="2">
        <f t="shared" ca="1" si="59"/>
        <v>46202</v>
      </c>
      <c r="I495" s="1">
        <v>44914</v>
      </c>
      <c r="J495" s="4">
        <f t="shared" ca="1" si="60"/>
        <v>5</v>
      </c>
      <c r="K495" s="4" t="str" cm="1">
        <f t="array" aca="1" ref="K495" ca="1">_xlfn.IFS(J495&lt;1, "New", J495&lt;3, _xleta.MID, J495&gt;=3, "Senior")</f>
        <v>Senior</v>
      </c>
      <c r="L495" t="s">
        <v>2928</v>
      </c>
      <c r="M495" t="s">
        <v>3695</v>
      </c>
      <c r="N495" t="s">
        <v>3696</v>
      </c>
      <c r="O495" t="s">
        <v>85</v>
      </c>
      <c r="P495" t="s">
        <v>44</v>
      </c>
      <c r="Q495" t="s">
        <v>86</v>
      </c>
      <c r="R495" t="s">
        <v>68</v>
      </c>
      <c r="S495" t="str">
        <f t="shared" si="61"/>
        <v>A</v>
      </c>
      <c r="T495" t="s">
        <v>69</v>
      </c>
      <c r="U495" t="s">
        <v>138</v>
      </c>
      <c r="V495" t="s">
        <v>3697</v>
      </c>
      <c r="W495" t="s">
        <v>239</v>
      </c>
      <c r="X495" t="s">
        <v>126</v>
      </c>
      <c r="Y495" t="str">
        <f t="shared" si="62"/>
        <v>Field Operations</v>
      </c>
      <c r="Z495" s="2">
        <v>22382</v>
      </c>
      <c r="AA495" t="s">
        <v>51</v>
      </c>
      <c r="AB495" t="s">
        <v>115</v>
      </c>
      <c r="AC495" t="s">
        <v>53</v>
      </c>
      <c r="AD495">
        <v>62625</v>
      </c>
      <c r="AE495" t="s">
        <v>100</v>
      </c>
      <c r="AF495" t="s">
        <v>143</v>
      </c>
      <c r="AG495" t="s">
        <v>56</v>
      </c>
      <c r="AH495">
        <v>3</v>
      </c>
      <c r="AI495">
        <v>3920</v>
      </c>
      <c r="AJ495" t="str">
        <f t="shared" si="63"/>
        <v>92</v>
      </c>
      <c r="AK495" t="s">
        <v>1862</v>
      </c>
      <c r="AL495">
        <v>2</v>
      </c>
      <c r="AM495">
        <v>1</v>
      </c>
      <c r="AN495">
        <v>4</v>
      </c>
      <c r="AO495" s="1">
        <v>45081</v>
      </c>
      <c r="AP495" t="s">
        <v>75</v>
      </c>
      <c r="AQ495" t="s">
        <v>59</v>
      </c>
      <c r="AR495" t="s">
        <v>60</v>
      </c>
      <c r="AS495" t="s">
        <v>3698</v>
      </c>
      <c r="AT495" t="s">
        <v>3699</v>
      </c>
      <c r="AU495">
        <v>3</v>
      </c>
      <c r="AV495">
        <v>809.39</v>
      </c>
    </row>
    <row r="496" spans="1:48" x14ac:dyDescent="0.35">
      <c r="A496" t="s">
        <v>3700</v>
      </c>
      <c r="B496" t="str">
        <f t="shared" si="56"/>
        <v>A</v>
      </c>
      <c r="C496" t="s">
        <v>961</v>
      </c>
      <c r="D496" t="str">
        <f t="shared" si="57"/>
        <v>Alessandra Lee</v>
      </c>
      <c r="E496" s="1">
        <v>43873</v>
      </c>
      <c r="F496" s="3">
        <f>YEAR(Table1[[#This Row],[StartDate]])</f>
        <v>2020</v>
      </c>
      <c r="G496" s="3">
        <f t="shared" si="58"/>
        <v>2</v>
      </c>
      <c r="H496" s="2">
        <f t="shared" ca="1" si="59"/>
        <v>46202</v>
      </c>
      <c r="I496" s="1">
        <v>44757</v>
      </c>
      <c r="J496" s="4">
        <f t="shared" ca="1" si="60"/>
        <v>6</v>
      </c>
      <c r="K496" s="4" t="str" cm="1">
        <f t="array" aca="1" ref="K496" ca="1">_xlfn.IFS(J496&lt;1, "New", J496&lt;3, _xleta.MID, J496&gt;=3, "Senior")</f>
        <v>Senior</v>
      </c>
      <c r="L496" t="s">
        <v>2928</v>
      </c>
      <c r="M496" t="s">
        <v>3701</v>
      </c>
      <c r="N496" t="s">
        <v>3702</v>
      </c>
      <c r="O496" t="s">
        <v>125</v>
      </c>
      <c r="P496" t="s">
        <v>44</v>
      </c>
      <c r="Q496" t="s">
        <v>45</v>
      </c>
      <c r="R496" t="s">
        <v>68</v>
      </c>
      <c r="S496" t="str">
        <f t="shared" si="61"/>
        <v>A</v>
      </c>
      <c r="T496" t="s">
        <v>69</v>
      </c>
      <c r="U496" t="s">
        <v>195</v>
      </c>
      <c r="V496" t="s">
        <v>3703</v>
      </c>
      <c r="W496" t="s">
        <v>239</v>
      </c>
      <c r="X496" t="s">
        <v>206</v>
      </c>
      <c r="Y496" t="str">
        <f t="shared" si="62"/>
        <v>Splicing</v>
      </c>
      <c r="Z496" t="s">
        <v>3704</v>
      </c>
      <c r="AA496" t="s">
        <v>51</v>
      </c>
      <c r="AB496" t="s">
        <v>209</v>
      </c>
      <c r="AC496" t="s">
        <v>53</v>
      </c>
      <c r="AD496">
        <v>56684</v>
      </c>
      <c r="AE496" t="s">
        <v>100</v>
      </c>
      <c r="AF496" t="s">
        <v>116</v>
      </c>
      <c r="AG496" t="s">
        <v>56</v>
      </c>
      <c r="AH496">
        <v>3</v>
      </c>
      <c r="AI496">
        <v>3921</v>
      </c>
      <c r="AJ496" t="str">
        <f t="shared" si="63"/>
        <v>92</v>
      </c>
      <c r="AK496" t="s">
        <v>303</v>
      </c>
      <c r="AL496">
        <v>4</v>
      </c>
      <c r="AM496">
        <v>3</v>
      </c>
      <c r="AN496">
        <v>2</v>
      </c>
      <c r="AO496" s="1">
        <v>45081</v>
      </c>
      <c r="AP496" t="s">
        <v>75</v>
      </c>
      <c r="AQ496" t="s">
        <v>76</v>
      </c>
      <c r="AR496" t="s">
        <v>104</v>
      </c>
      <c r="AS496" t="s">
        <v>3705</v>
      </c>
      <c r="AT496" t="s">
        <v>3706</v>
      </c>
      <c r="AU496">
        <v>5</v>
      </c>
      <c r="AV496">
        <v>393.54</v>
      </c>
    </row>
    <row r="497" spans="1:48" x14ac:dyDescent="0.35">
      <c r="A497" t="s">
        <v>2726</v>
      </c>
      <c r="B497" t="str">
        <f t="shared" si="56"/>
        <v>K</v>
      </c>
      <c r="C497" t="s">
        <v>3707</v>
      </c>
      <c r="D497" t="str">
        <f t="shared" si="57"/>
        <v>Kaitlin Hickman</v>
      </c>
      <c r="E497" s="1">
        <v>43459</v>
      </c>
      <c r="F497" s="3">
        <f>YEAR(Table1[[#This Row],[StartDate]])</f>
        <v>2018</v>
      </c>
      <c r="G497" s="3">
        <f t="shared" si="58"/>
        <v>12</v>
      </c>
      <c r="H497" s="2">
        <f t="shared" ca="1" si="59"/>
        <v>46202</v>
      </c>
      <c r="J497">
        <f t="shared" ca="1" si="60"/>
        <v>7</v>
      </c>
      <c r="K497" t="str" cm="1">
        <f t="array" aca="1" ref="K497" ca="1">_xlfn.IFS(J497&lt;1, "New", J497&lt;3, _xleta.MID, J497&gt;=3, "Senior")</f>
        <v>Senior</v>
      </c>
      <c r="L497" t="s">
        <v>2928</v>
      </c>
      <c r="M497" t="s">
        <v>3708</v>
      </c>
      <c r="N497" t="s">
        <v>3709</v>
      </c>
      <c r="O497" t="s">
        <v>43</v>
      </c>
      <c r="P497" t="s">
        <v>44</v>
      </c>
      <c r="Q497" t="s">
        <v>69</v>
      </c>
      <c r="R497" t="s">
        <v>68</v>
      </c>
      <c r="S497" t="str">
        <f t="shared" si="61"/>
        <v>A</v>
      </c>
      <c r="T497" t="s">
        <v>86</v>
      </c>
      <c r="U497" t="s">
        <v>48</v>
      </c>
      <c r="W497" t="s">
        <v>239</v>
      </c>
      <c r="X497" t="s">
        <v>112</v>
      </c>
      <c r="Y497" t="str">
        <f t="shared" si="62"/>
        <v>General - Con</v>
      </c>
      <c r="Z497" s="2">
        <v>35165</v>
      </c>
      <c r="AA497" t="s">
        <v>51</v>
      </c>
      <c r="AB497" t="s">
        <v>230</v>
      </c>
      <c r="AC497" t="s">
        <v>53</v>
      </c>
      <c r="AD497">
        <v>26513</v>
      </c>
      <c r="AE497" t="s">
        <v>54</v>
      </c>
      <c r="AF497" t="s">
        <v>55</v>
      </c>
      <c r="AG497" t="s">
        <v>56</v>
      </c>
      <c r="AH497">
        <v>3</v>
      </c>
      <c r="AI497">
        <v>3922</v>
      </c>
      <c r="AJ497" t="str">
        <f t="shared" si="63"/>
        <v>92</v>
      </c>
      <c r="AK497" t="s">
        <v>3710</v>
      </c>
      <c r="AL497">
        <v>5</v>
      </c>
      <c r="AM497">
        <v>3</v>
      </c>
      <c r="AN497">
        <v>1</v>
      </c>
      <c r="AO497" s="1">
        <v>45003</v>
      </c>
      <c r="AP497" t="s">
        <v>221</v>
      </c>
      <c r="AQ497" t="s">
        <v>76</v>
      </c>
      <c r="AR497" t="s">
        <v>77</v>
      </c>
      <c r="AS497" t="s">
        <v>3711</v>
      </c>
      <c r="AT497" t="s">
        <v>3712</v>
      </c>
      <c r="AU497">
        <v>1</v>
      </c>
      <c r="AV497">
        <v>629.74</v>
      </c>
    </row>
    <row r="498" spans="1:48" x14ac:dyDescent="0.35">
      <c r="A498" t="s">
        <v>2624</v>
      </c>
      <c r="B498" t="str">
        <f t="shared" si="56"/>
        <v>G</v>
      </c>
      <c r="C498" t="s">
        <v>3713</v>
      </c>
      <c r="D498" t="str">
        <f t="shared" si="57"/>
        <v>Giancarlo Juarez</v>
      </c>
      <c r="E498" s="1">
        <v>44555</v>
      </c>
      <c r="F498" s="3">
        <f>YEAR(Table1[[#This Row],[StartDate]])</f>
        <v>2021</v>
      </c>
      <c r="G498" s="3">
        <f t="shared" si="58"/>
        <v>12</v>
      </c>
      <c r="H498" s="2">
        <f t="shared" ca="1" si="59"/>
        <v>46202</v>
      </c>
      <c r="I498" s="1">
        <v>45096</v>
      </c>
      <c r="J498" s="4">
        <f t="shared" ca="1" si="60"/>
        <v>4</v>
      </c>
      <c r="K498" s="4" t="str" cm="1">
        <f t="array" aca="1" ref="K498" ca="1">_xlfn.IFS(J498&lt;1, "New", J498&lt;3, _xleta.MID, J498&gt;=3, "Senior")</f>
        <v>Senior</v>
      </c>
      <c r="L498" t="s">
        <v>2945</v>
      </c>
      <c r="M498" t="s">
        <v>3714</v>
      </c>
      <c r="N498" t="s">
        <v>3715</v>
      </c>
      <c r="O498" t="s">
        <v>137</v>
      </c>
      <c r="P498" t="s">
        <v>44</v>
      </c>
      <c r="Q498" t="s">
        <v>86</v>
      </c>
      <c r="R498" t="s">
        <v>46</v>
      </c>
      <c r="S498" t="str">
        <f t="shared" si="61"/>
        <v>C</v>
      </c>
      <c r="T498" t="s">
        <v>69</v>
      </c>
      <c r="U498" t="s">
        <v>138</v>
      </c>
      <c r="V498" t="s">
        <v>3716</v>
      </c>
      <c r="W498" t="s">
        <v>239</v>
      </c>
      <c r="X498" t="s">
        <v>70</v>
      </c>
      <c r="Y498" t="str">
        <f t="shared" si="62"/>
        <v>Aerial</v>
      </c>
      <c r="Z498" t="s">
        <v>3717</v>
      </c>
      <c r="AA498" t="s">
        <v>51</v>
      </c>
      <c r="AB498" t="s">
        <v>327</v>
      </c>
      <c r="AC498" t="s">
        <v>53</v>
      </c>
      <c r="AD498">
        <v>26918</v>
      </c>
      <c r="AE498" t="s">
        <v>74</v>
      </c>
      <c r="AF498" t="s">
        <v>101</v>
      </c>
      <c r="AG498" t="s">
        <v>144</v>
      </c>
      <c r="AH498">
        <v>3</v>
      </c>
      <c r="AI498">
        <v>3923</v>
      </c>
      <c r="AJ498" t="str">
        <f t="shared" si="63"/>
        <v>92</v>
      </c>
      <c r="AK498" t="s">
        <v>1443</v>
      </c>
      <c r="AL498">
        <v>2</v>
      </c>
      <c r="AM498">
        <v>4</v>
      </c>
      <c r="AN498">
        <v>3</v>
      </c>
      <c r="AO498" s="1">
        <v>44922</v>
      </c>
      <c r="AP498" t="s">
        <v>103</v>
      </c>
      <c r="AQ498" t="s">
        <v>76</v>
      </c>
      <c r="AR498" t="s">
        <v>60</v>
      </c>
      <c r="AS498" t="s">
        <v>3718</v>
      </c>
      <c r="AT498" t="s">
        <v>3719</v>
      </c>
      <c r="AU498">
        <v>2</v>
      </c>
      <c r="AV498">
        <v>378.39</v>
      </c>
    </row>
    <row r="499" spans="1:48" x14ac:dyDescent="0.35">
      <c r="A499" t="s">
        <v>3720</v>
      </c>
      <c r="B499" t="str">
        <f t="shared" si="56"/>
        <v>W</v>
      </c>
      <c r="C499" t="s">
        <v>1991</v>
      </c>
      <c r="D499" t="str">
        <f t="shared" si="57"/>
        <v>Walter Zuniga</v>
      </c>
      <c r="E499" s="1">
        <v>44338</v>
      </c>
      <c r="F499" s="3">
        <f>YEAR(Table1[[#This Row],[StartDate]])</f>
        <v>2021</v>
      </c>
      <c r="G499" s="3">
        <f t="shared" si="58"/>
        <v>5</v>
      </c>
      <c r="H499" s="2">
        <f t="shared" ca="1" si="59"/>
        <v>46202</v>
      </c>
      <c r="J499">
        <f t="shared" ca="1" si="60"/>
        <v>5</v>
      </c>
      <c r="K499" t="str" cm="1">
        <f t="array" aca="1" ref="K499" ca="1">_xlfn.IFS(J499&lt;1, "New", J499&lt;3, _xleta.MID, J499&gt;=3, "Senior")</f>
        <v>Senior</v>
      </c>
      <c r="L499" t="s">
        <v>2945</v>
      </c>
      <c r="M499" t="s">
        <v>3721</v>
      </c>
      <c r="N499" t="s">
        <v>3722</v>
      </c>
      <c r="O499" t="s">
        <v>163</v>
      </c>
      <c r="P499" t="s">
        <v>44</v>
      </c>
      <c r="Q499" t="s">
        <v>86</v>
      </c>
      <c r="R499" t="s">
        <v>87</v>
      </c>
      <c r="S499" t="str">
        <f t="shared" si="61"/>
        <v>B</v>
      </c>
      <c r="T499" t="s">
        <v>86</v>
      </c>
      <c r="U499" t="s">
        <v>48</v>
      </c>
      <c r="W499" t="s">
        <v>239</v>
      </c>
      <c r="X499" t="s">
        <v>112</v>
      </c>
      <c r="Y499" t="str">
        <f t="shared" si="62"/>
        <v>General - Con</v>
      </c>
      <c r="Z499" t="s">
        <v>3723</v>
      </c>
      <c r="AA499" t="s">
        <v>127</v>
      </c>
      <c r="AB499" t="s">
        <v>142</v>
      </c>
      <c r="AC499" t="s">
        <v>73</v>
      </c>
      <c r="AD499">
        <v>86917</v>
      </c>
      <c r="AE499" t="s">
        <v>100</v>
      </c>
      <c r="AF499" t="s">
        <v>55</v>
      </c>
      <c r="AG499" t="s">
        <v>56</v>
      </c>
      <c r="AH499">
        <v>3</v>
      </c>
      <c r="AI499">
        <v>3924</v>
      </c>
      <c r="AJ499" t="str">
        <f t="shared" si="63"/>
        <v>92</v>
      </c>
      <c r="AK499" s="2">
        <v>44753</v>
      </c>
      <c r="AL499">
        <v>2</v>
      </c>
      <c r="AM499">
        <v>4</v>
      </c>
      <c r="AN499">
        <v>5</v>
      </c>
      <c r="AO499" s="1">
        <v>44812</v>
      </c>
      <c r="AP499" t="s">
        <v>75</v>
      </c>
      <c r="AQ499" t="s">
        <v>76</v>
      </c>
      <c r="AR499" t="s">
        <v>130</v>
      </c>
      <c r="AS499" t="s">
        <v>3724</v>
      </c>
      <c r="AT499" t="s">
        <v>3725</v>
      </c>
      <c r="AU499">
        <v>2</v>
      </c>
      <c r="AV499">
        <v>715.98</v>
      </c>
    </row>
    <row r="500" spans="1:48" x14ac:dyDescent="0.35">
      <c r="A500" t="s">
        <v>1266</v>
      </c>
      <c r="B500" t="str">
        <f t="shared" si="56"/>
        <v>A</v>
      </c>
      <c r="C500" t="s">
        <v>2505</v>
      </c>
      <c r="D500" t="str">
        <f t="shared" si="57"/>
        <v>Anna Jordan</v>
      </c>
      <c r="E500" s="1">
        <v>43954</v>
      </c>
      <c r="F500" s="3">
        <f>YEAR(Table1[[#This Row],[StartDate]])</f>
        <v>2020</v>
      </c>
      <c r="G500" s="3">
        <f t="shared" si="58"/>
        <v>5</v>
      </c>
      <c r="H500" s="2">
        <f t="shared" ca="1" si="59"/>
        <v>46202</v>
      </c>
      <c r="I500" s="1">
        <v>44879</v>
      </c>
      <c r="J500" s="4">
        <f t="shared" ca="1" si="60"/>
        <v>6</v>
      </c>
      <c r="K500" s="4" t="str" cm="1">
        <f t="array" aca="1" ref="K500" ca="1">_xlfn.IFS(J500&lt;1, "New", J500&lt;3, _xleta.MID, J500&gt;=3, "Senior")</f>
        <v>Senior</v>
      </c>
      <c r="L500" t="s">
        <v>2945</v>
      </c>
      <c r="M500" t="s">
        <v>3726</v>
      </c>
      <c r="N500" t="s">
        <v>3727</v>
      </c>
      <c r="O500" t="s">
        <v>85</v>
      </c>
      <c r="P500" t="s">
        <v>2978</v>
      </c>
      <c r="Q500" t="s">
        <v>45</v>
      </c>
      <c r="R500" t="s">
        <v>46</v>
      </c>
      <c r="S500" t="str">
        <f t="shared" si="61"/>
        <v>C</v>
      </c>
      <c r="T500" t="s">
        <v>69</v>
      </c>
      <c r="U500" t="s">
        <v>174</v>
      </c>
      <c r="V500" t="s">
        <v>3728</v>
      </c>
      <c r="W500" t="s">
        <v>239</v>
      </c>
      <c r="X500" t="s">
        <v>89</v>
      </c>
      <c r="Y500" t="str">
        <f t="shared" si="62"/>
        <v>General - Sga</v>
      </c>
      <c r="Z500" t="s">
        <v>3729</v>
      </c>
      <c r="AA500" t="s">
        <v>51</v>
      </c>
      <c r="AB500" t="s">
        <v>1134</v>
      </c>
      <c r="AC500" t="s">
        <v>73</v>
      </c>
      <c r="AD500">
        <v>64495</v>
      </c>
      <c r="AE500" t="s">
        <v>74</v>
      </c>
      <c r="AF500" t="s">
        <v>55</v>
      </c>
      <c r="AG500" t="s">
        <v>56</v>
      </c>
      <c r="AH500">
        <v>3</v>
      </c>
      <c r="AI500">
        <v>3925</v>
      </c>
      <c r="AJ500" t="str">
        <f t="shared" si="63"/>
        <v>92</v>
      </c>
      <c r="AK500" t="s">
        <v>1308</v>
      </c>
      <c r="AL500">
        <v>1</v>
      </c>
      <c r="AM500">
        <v>3</v>
      </c>
      <c r="AN500">
        <v>3</v>
      </c>
      <c r="AO500" s="1">
        <v>44969</v>
      </c>
      <c r="AP500" t="s">
        <v>58</v>
      </c>
      <c r="AQ500" t="s">
        <v>59</v>
      </c>
      <c r="AR500" t="s">
        <v>60</v>
      </c>
      <c r="AS500" t="s">
        <v>3730</v>
      </c>
      <c r="AT500" t="s">
        <v>3731</v>
      </c>
      <c r="AU500">
        <v>1</v>
      </c>
      <c r="AV500">
        <v>386.55</v>
      </c>
    </row>
    <row r="501" spans="1:48" x14ac:dyDescent="0.35">
      <c r="A501" t="s">
        <v>3732</v>
      </c>
      <c r="B501" t="str">
        <f t="shared" si="56"/>
        <v>J</v>
      </c>
      <c r="C501" t="s">
        <v>3733</v>
      </c>
      <c r="D501" t="str">
        <f t="shared" si="57"/>
        <v>Jeffery Gamble</v>
      </c>
      <c r="E501" s="1">
        <v>43523</v>
      </c>
      <c r="F501" s="3">
        <f>YEAR(Table1[[#This Row],[StartDate]])</f>
        <v>2019</v>
      </c>
      <c r="G501" s="3">
        <f t="shared" si="58"/>
        <v>2</v>
      </c>
      <c r="H501" s="2">
        <f t="shared" ca="1" si="59"/>
        <v>46202</v>
      </c>
      <c r="J501">
        <f t="shared" ca="1" si="60"/>
        <v>7</v>
      </c>
      <c r="K501" t="str" cm="1">
        <f t="array" aca="1" ref="K501" ca="1">_xlfn.IFS(J501&lt;1, "New", J501&lt;3, _xleta.MID, J501&gt;=3, "Senior")</f>
        <v>Senior</v>
      </c>
      <c r="L501" t="s">
        <v>2945</v>
      </c>
      <c r="M501" t="s">
        <v>3734</v>
      </c>
      <c r="N501" t="s">
        <v>3735</v>
      </c>
      <c r="O501" t="s">
        <v>125</v>
      </c>
      <c r="P501" t="s">
        <v>44</v>
      </c>
      <c r="Q501" t="s">
        <v>86</v>
      </c>
      <c r="R501" t="s">
        <v>46</v>
      </c>
      <c r="S501" t="str">
        <f t="shared" si="61"/>
        <v>C</v>
      </c>
      <c r="T501" t="s">
        <v>86</v>
      </c>
      <c r="U501" t="s">
        <v>48</v>
      </c>
      <c r="W501" t="s">
        <v>239</v>
      </c>
      <c r="X501" t="s">
        <v>950</v>
      </c>
      <c r="Y501" t="str">
        <f t="shared" si="62"/>
        <v>Wireless</v>
      </c>
      <c r="Z501" t="s">
        <v>3736</v>
      </c>
      <c r="AA501" t="s">
        <v>51</v>
      </c>
      <c r="AB501" t="s">
        <v>5</v>
      </c>
      <c r="AC501" t="s">
        <v>53</v>
      </c>
      <c r="AD501">
        <v>47528</v>
      </c>
      <c r="AE501" t="s">
        <v>74</v>
      </c>
      <c r="AF501" t="s">
        <v>101</v>
      </c>
      <c r="AG501" t="s">
        <v>344</v>
      </c>
      <c r="AH501">
        <v>3</v>
      </c>
      <c r="AI501">
        <v>3926</v>
      </c>
      <c r="AJ501" t="str">
        <f t="shared" si="63"/>
        <v>92</v>
      </c>
      <c r="AK501" t="s">
        <v>928</v>
      </c>
      <c r="AL501">
        <v>4</v>
      </c>
      <c r="AM501">
        <v>1</v>
      </c>
      <c r="AN501">
        <v>4</v>
      </c>
      <c r="AO501" s="1">
        <v>45132</v>
      </c>
      <c r="AP501" t="s">
        <v>75</v>
      </c>
      <c r="AQ501" t="s">
        <v>59</v>
      </c>
      <c r="AR501" t="s">
        <v>77</v>
      </c>
      <c r="AS501" t="s">
        <v>3737</v>
      </c>
      <c r="AT501" t="s">
        <v>3738</v>
      </c>
      <c r="AU501">
        <v>2</v>
      </c>
      <c r="AV501">
        <v>449.35</v>
      </c>
    </row>
    <row r="502" spans="1:48" x14ac:dyDescent="0.35">
      <c r="A502" t="s">
        <v>3739</v>
      </c>
      <c r="B502" t="str">
        <f t="shared" si="56"/>
        <v>M</v>
      </c>
      <c r="C502" t="s">
        <v>2126</v>
      </c>
      <c r="D502" t="str">
        <f t="shared" si="57"/>
        <v>Misael Hunter</v>
      </c>
      <c r="E502" s="1">
        <v>43891</v>
      </c>
      <c r="F502" s="3">
        <f>YEAR(Table1[[#This Row],[StartDate]])</f>
        <v>2020</v>
      </c>
      <c r="G502" s="3">
        <f t="shared" si="58"/>
        <v>3</v>
      </c>
      <c r="H502" s="2">
        <f t="shared" ca="1" si="59"/>
        <v>46202</v>
      </c>
      <c r="I502" s="1">
        <v>44625</v>
      </c>
      <c r="J502" s="4">
        <f t="shared" ca="1" si="60"/>
        <v>6</v>
      </c>
      <c r="K502" s="4" t="str" cm="1">
        <f t="array" aca="1" ref="K502" ca="1">_xlfn.IFS(J502&lt;1, "New", J502&lt;3, _xleta.MID, J502&gt;=3, "Senior")</f>
        <v>Senior</v>
      </c>
      <c r="L502" t="s">
        <v>2937</v>
      </c>
      <c r="M502" t="s">
        <v>3740</v>
      </c>
      <c r="N502" t="s">
        <v>3741</v>
      </c>
      <c r="O502" t="s">
        <v>184</v>
      </c>
      <c r="P502" t="s">
        <v>44</v>
      </c>
      <c r="Q502" t="s">
        <v>45</v>
      </c>
      <c r="R502" t="s">
        <v>46</v>
      </c>
      <c r="S502" t="str">
        <f t="shared" si="61"/>
        <v>C</v>
      </c>
      <c r="T502" t="s">
        <v>47</v>
      </c>
      <c r="U502" t="s">
        <v>138</v>
      </c>
      <c r="V502" t="s">
        <v>3742</v>
      </c>
      <c r="W502" t="s">
        <v>3037</v>
      </c>
      <c r="X502" t="s">
        <v>70</v>
      </c>
      <c r="Y502" t="str">
        <f t="shared" si="62"/>
        <v>Aerial</v>
      </c>
      <c r="Z502" s="2">
        <v>30295</v>
      </c>
      <c r="AA502" t="s">
        <v>51</v>
      </c>
      <c r="AB502" t="s">
        <v>230</v>
      </c>
      <c r="AC502" t="s">
        <v>73</v>
      </c>
      <c r="AD502">
        <v>50639</v>
      </c>
      <c r="AE502" t="s">
        <v>100</v>
      </c>
      <c r="AF502" t="s">
        <v>101</v>
      </c>
      <c r="AG502" t="s">
        <v>56</v>
      </c>
      <c r="AH502">
        <v>3</v>
      </c>
      <c r="AI502">
        <v>3927</v>
      </c>
      <c r="AJ502" t="str">
        <f t="shared" si="63"/>
        <v>92</v>
      </c>
      <c r="AK502" s="2">
        <v>45021</v>
      </c>
      <c r="AL502">
        <v>5</v>
      </c>
      <c r="AM502">
        <v>4</v>
      </c>
      <c r="AN502">
        <v>1</v>
      </c>
      <c r="AO502" s="1">
        <v>44990</v>
      </c>
      <c r="AP502" t="s">
        <v>75</v>
      </c>
      <c r="AQ502" t="s">
        <v>76</v>
      </c>
      <c r="AR502" t="s">
        <v>104</v>
      </c>
      <c r="AS502" t="s">
        <v>3743</v>
      </c>
      <c r="AT502" t="s">
        <v>3744</v>
      </c>
      <c r="AU502">
        <v>2</v>
      </c>
      <c r="AV502">
        <v>878.67</v>
      </c>
    </row>
    <row r="503" spans="1:48" x14ac:dyDescent="0.35">
      <c r="A503" t="s">
        <v>3745</v>
      </c>
      <c r="B503" t="str">
        <f t="shared" si="56"/>
        <v>A</v>
      </c>
      <c r="C503" t="s">
        <v>382</v>
      </c>
      <c r="D503" t="str">
        <f t="shared" si="57"/>
        <v>Audrina Yu</v>
      </c>
      <c r="E503" s="1">
        <v>44223</v>
      </c>
      <c r="F503" s="3">
        <f>YEAR(Table1[[#This Row],[StartDate]])</f>
        <v>2021</v>
      </c>
      <c r="G503" s="3">
        <f t="shared" si="58"/>
        <v>1</v>
      </c>
      <c r="H503" s="2">
        <f t="shared" ca="1" si="59"/>
        <v>46202</v>
      </c>
      <c r="I503" s="1">
        <v>44487</v>
      </c>
      <c r="J503" s="4">
        <f t="shared" ca="1" si="60"/>
        <v>5</v>
      </c>
      <c r="K503" s="4" t="str" cm="1">
        <f t="array" aca="1" ref="K503" ca="1">_xlfn.IFS(J503&lt;1, "New", J503&lt;3, _xleta.MID, J503&gt;=3, "Senior")</f>
        <v>Senior</v>
      </c>
      <c r="L503" t="s">
        <v>2937</v>
      </c>
      <c r="M503" t="s">
        <v>3746</v>
      </c>
      <c r="N503" t="s">
        <v>3747</v>
      </c>
      <c r="O503" t="s">
        <v>111</v>
      </c>
      <c r="P503" t="s">
        <v>44</v>
      </c>
      <c r="Q503" t="s">
        <v>86</v>
      </c>
      <c r="R503" t="s">
        <v>68</v>
      </c>
      <c r="S503" t="str">
        <f t="shared" si="61"/>
        <v>A</v>
      </c>
      <c r="T503" t="s">
        <v>47</v>
      </c>
      <c r="U503" t="s">
        <v>174</v>
      </c>
      <c r="V503" t="s">
        <v>3748</v>
      </c>
      <c r="W503" t="s">
        <v>239</v>
      </c>
      <c r="X503" t="s">
        <v>112</v>
      </c>
      <c r="Y503" t="str">
        <f t="shared" si="62"/>
        <v>General - Con</v>
      </c>
      <c r="Z503" s="2">
        <v>20766</v>
      </c>
      <c r="AA503" t="s">
        <v>51</v>
      </c>
      <c r="AB503" t="s">
        <v>115</v>
      </c>
      <c r="AC503" t="s">
        <v>73</v>
      </c>
      <c r="AD503">
        <v>59834</v>
      </c>
      <c r="AE503" t="s">
        <v>54</v>
      </c>
      <c r="AF503" t="s">
        <v>55</v>
      </c>
      <c r="AG503" t="s">
        <v>56</v>
      </c>
      <c r="AH503">
        <v>3</v>
      </c>
      <c r="AI503">
        <v>3928</v>
      </c>
      <c r="AJ503" t="str">
        <f t="shared" si="63"/>
        <v>92</v>
      </c>
      <c r="AK503" s="2">
        <v>45017</v>
      </c>
      <c r="AL503">
        <v>4</v>
      </c>
      <c r="AM503">
        <v>2</v>
      </c>
      <c r="AN503">
        <v>1</v>
      </c>
      <c r="AO503" s="1">
        <v>44815</v>
      </c>
      <c r="AP503" t="s">
        <v>58</v>
      </c>
      <c r="AQ503" t="s">
        <v>59</v>
      </c>
      <c r="AR503" t="s">
        <v>60</v>
      </c>
      <c r="AS503" t="s">
        <v>3749</v>
      </c>
      <c r="AT503" t="s">
        <v>3750</v>
      </c>
      <c r="AU503">
        <v>1</v>
      </c>
      <c r="AV503">
        <v>799.99</v>
      </c>
    </row>
    <row r="504" spans="1:48" x14ac:dyDescent="0.35">
      <c r="A504" t="s">
        <v>3751</v>
      </c>
      <c r="B504" t="str">
        <f t="shared" si="56"/>
        <v>J</v>
      </c>
      <c r="C504" t="s">
        <v>3752</v>
      </c>
      <c r="D504" t="str">
        <f t="shared" si="57"/>
        <v>Jeramiah Foster</v>
      </c>
      <c r="E504" s="1">
        <v>45095</v>
      </c>
      <c r="F504" s="3">
        <f>YEAR(Table1[[#This Row],[StartDate]])</f>
        <v>2023</v>
      </c>
      <c r="G504" s="3">
        <f t="shared" si="58"/>
        <v>6</v>
      </c>
      <c r="H504" s="2">
        <f t="shared" ca="1" si="59"/>
        <v>46202</v>
      </c>
      <c r="I504" s="1">
        <v>45131</v>
      </c>
      <c r="J504" s="4">
        <f t="shared" ca="1" si="60"/>
        <v>3</v>
      </c>
      <c r="K504" s="4" t="str" cm="1">
        <f t="array" aca="1" ref="K504" ca="1">_xlfn.IFS(J504&lt;1, "New", J504&lt;3, _xleta.MID, J504&gt;=3, "Senior")</f>
        <v>Senior</v>
      </c>
      <c r="L504" t="s">
        <v>2937</v>
      </c>
      <c r="M504" t="s">
        <v>3753</v>
      </c>
      <c r="N504" t="s">
        <v>3754</v>
      </c>
      <c r="O504" t="s">
        <v>137</v>
      </c>
      <c r="P504" t="s">
        <v>44</v>
      </c>
      <c r="Q504" t="s">
        <v>45</v>
      </c>
      <c r="R504" t="s">
        <v>46</v>
      </c>
      <c r="S504" t="str">
        <f t="shared" si="61"/>
        <v>C</v>
      </c>
      <c r="T504" t="s">
        <v>69</v>
      </c>
      <c r="U504" t="s">
        <v>174</v>
      </c>
      <c r="V504" t="s">
        <v>3755</v>
      </c>
      <c r="W504" t="s">
        <v>239</v>
      </c>
      <c r="X504" t="s">
        <v>459</v>
      </c>
      <c r="Y504" t="str">
        <f t="shared" si="62"/>
        <v>Wireline Construction</v>
      </c>
      <c r="Z504" t="s">
        <v>3756</v>
      </c>
      <c r="AA504" t="s">
        <v>51</v>
      </c>
      <c r="AB504" t="s">
        <v>99</v>
      </c>
      <c r="AC504" t="s">
        <v>53</v>
      </c>
      <c r="AD504">
        <v>73645</v>
      </c>
      <c r="AE504" t="s">
        <v>176</v>
      </c>
      <c r="AF504" t="s">
        <v>116</v>
      </c>
      <c r="AG504" t="s">
        <v>56</v>
      </c>
      <c r="AH504">
        <v>3</v>
      </c>
      <c r="AI504">
        <v>3929</v>
      </c>
      <c r="AJ504" t="str">
        <f t="shared" si="63"/>
        <v>92</v>
      </c>
      <c r="AK504" t="s">
        <v>198</v>
      </c>
      <c r="AL504">
        <v>2</v>
      </c>
      <c r="AM504">
        <v>5</v>
      </c>
      <c r="AN504">
        <v>2</v>
      </c>
      <c r="AO504" s="1">
        <v>45118</v>
      </c>
      <c r="AP504" t="s">
        <v>118</v>
      </c>
      <c r="AQ504" t="s">
        <v>59</v>
      </c>
      <c r="AR504" t="s">
        <v>60</v>
      </c>
      <c r="AS504" t="s">
        <v>3757</v>
      </c>
      <c r="AT504" t="s">
        <v>3758</v>
      </c>
      <c r="AU504">
        <v>3</v>
      </c>
      <c r="AV504">
        <v>617.52</v>
      </c>
    </row>
    <row r="505" spans="1:48" x14ac:dyDescent="0.35">
      <c r="A505" t="s">
        <v>998</v>
      </c>
      <c r="B505" t="str">
        <f t="shared" si="56"/>
        <v>B</v>
      </c>
      <c r="C505" t="s">
        <v>2053</v>
      </c>
      <c r="D505" t="str">
        <f t="shared" si="57"/>
        <v>Bruce Wallace</v>
      </c>
      <c r="E505" s="1">
        <v>43793</v>
      </c>
      <c r="F505" s="3">
        <f>YEAR(Table1[[#This Row],[StartDate]])</f>
        <v>2019</v>
      </c>
      <c r="G505" s="3">
        <f t="shared" si="58"/>
        <v>11</v>
      </c>
      <c r="H505" s="2">
        <f t="shared" ca="1" si="59"/>
        <v>46202</v>
      </c>
      <c r="J505">
        <f t="shared" ca="1" si="60"/>
        <v>6</v>
      </c>
      <c r="K505" t="str" cm="1">
        <f t="array" aca="1" ref="K505" ca="1">_xlfn.IFS(J505&lt;1, "New", J505&lt;3, _xleta.MID, J505&gt;=3, "Senior")</f>
        <v>Senior</v>
      </c>
      <c r="L505" t="s">
        <v>2937</v>
      </c>
      <c r="M505" t="s">
        <v>3759</v>
      </c>
      <c r="N505" t="s">
        <v>3760</v>
      </c>
      <c r="O505" t="s">
        <v>125</v>
      </c>
      <c r="P505" t="s">
        <v>44</v>
      </c>
      <c r="Q505" t="s">
        <v>45</v>
      </c>
      <c r="R505" t="s">
        <v>68</v>
      </c>
      <c r="S505" t="str">
        <f t="shared" si="61"/>
        <v>A</v>
      </c>
      <c r="T505" t="s">
        <v>69</v>
      </c>
      <c r="U505" t="s">
        <v>48</v>
      </c>
      <c r="W505" t="s">
        <v>239</v>
      </c>
      <c r="X505" t="s">
        <v>112</v>
      </c>
      <c r="Y505" t="str">
        <f t="shared" si="62"/>
        <v>General - Con</v>
      </c>
      <c r="Z505" s="2">
        <v>30929</v>
      </c>
      <c r="AA505" t="s">
        <v>51</v>
      </c>
      <c r="AB505" t="s">
        <v>3761</v>
      </c>
      <c r="AC505" t="s">
        <v>53</v>
      </c>
      <c r="AD505">
        <v>65218</v>
      </c>
      <c r="AE505" t="s">
        <v>176</v>
      </c>
      <c r="AF505" t="s">
        <v>116</v>
      </c>
      <c r="AG505" t="s">
        <v>56</v>
      </c>
      <c r="AH505">
        <v>3</v>
      </c>
      <c r="AI505">
        <v>3930</v>
      </c>
      <c r="AJ505" t="str">
        <f t="shared" si="63"/>
        <v>93</v>
      </c>
      <c r="AK505" s="2">
        <v>45082</v>
      </c>
      <c r="AL505">
        <v>4</v>
      </c>
      <c r="AM505">
        <v>4</v>
      </c>
      <c r="AN505">
        <v>4</v>
      </c>
      <c r="AO505" s="1">
        <v>45076</v>
      </c>
      <c r="AP505" t="s">
        <v>58</v>
      </c>
      <c r="AQ505" t="s">
        <v>76</v>
      </c>
      <c r="AR505" t="s">
        <v>60</v>
      </c>
      <c r="AS505" t="s">
        <v>3762</v>
      </c>
      <c r="AT505" t="s">
        <v>3763</v>
      </c>
      <c r="AU505">
        <v>5</v>
      </c>
      <c r="AV505">
        <v>522.86</v>
      </c>
    </row>
    <row r="506" spans="1:48" x14ac:dyDescent="0.35">
      <c r="A506" t="s">
        <v>1378</v>
      </c>
      <c r="B506" t="str">
        <f t="shared" si="56"/>
        <v>G</v>
      </c>
      <c r="C506" t="s">
        <v>3764</v>
      </c>
      <c r="D506" t="str">
        <f t="shared" si="57"/>
        <v>Giovani Nelson</v>
      </c>
      <c r="E506" s="1">
        <v>44463</v>
      </c>
      <c r="F506" s="3">
        <f>YEAR(Table1[[#This Row],[StartDate]])</f>
        <v>2021</v>
      </c>
      <c r="G506" s="3">
        <f t="shared" si="58"/>
        <v>9</v>
      </c>
      <c r="H506" s="2">
        <f t="shared" ca="1" si="59"/>
        <v>46202</v>
      </c>
      <c r="J506">
        <f t="shared" ca="1" si="60"/>
        <v>4</v>
      </c>
      <c r="K506" t="str" cm="1">
        <f t="array" aca="1" ref="K506" ca="1">_xlfn.IFS(J506&lt;1, "New", J506&lt;3, _xleta.MID, J506&gt;=3, "Senior")</f>
        <v>Senior</v>
      </c>
      <c r="L506" t="s">
        <v>2937</v>
      </c>
      <c r="M506" t="s">
        <v>3765</v>
      </c>
      <c r="N506" t="s">
        <v>3766</v>
      </c>
      <c r="O506" t="s">
        <v>43</v>
      </c>
      <c r="P506" t="s">
        <v>44</v>
      </c>
      <c r="Q506" t="s">
        <v>69</v>
      </c>
      <c r="R506" t="s">
        <v>68</v>
      </c>
      <c r="S506" t="str">
        <f t="shared" si="61"/>
        <v>A</v>
      </c>
      <c r="T506" t="s">
        <v>47</v>
      </c>
      <c r="U506" t="s">
        <v>48</v>
      </c>
      <c r="W506" t="s">
        <v>239</v>
      </c>
      <c r="X506" t="s">
        <v>153</v>
      </c>
      <c r="Y506" t="str">
        <f t="shared" si="62"/>
        <v>Engineers</v>
      </c>
      <c r="Z506" t="s">
        <v>3767</v>
      </c>
      <c r="AA506" t="s">
        <v>51</v>
      </c>
      <c r="AB506" t="s">
        <v>1126</v>
      </c>
      <c r="AC506" t="s">
        <v>73</v>
      </c>
      <c r="AD506">
        <v>34001</v>
      </c>
      <c r="AE506" t="s">
        <v>129</v>
      </c>
      <c r="AF506" t="s">
        <v>55</v>
      </c>
      <c r="AG506" t="s">
        <v>56</v>
      </c>
      <c r="AH506">
        <v>3</v>
      </c>
      <c r="AI506">
        <v>3931</v>
      </c>
      <c r="AJ506" t="str">
        <f t="shared" si="63"/>
        <v>93</v>
      </c>
      <c r="AK506" t="s">
        <v>3768</v>
      </c>
      <c r="AL506">
        <v>2</v>
      </c>
      <c r="AM506">
        <v>1</v>
      </c>
      <c r="AN506">
        <v>5</v>
      </c>
      <c r="AO506" s="1">
        <v>44877</v>
      </c>
      <c r="AP506" t="s">
        <v>75</v>
      </c>
      <c r="AQ506" t="s">
        <v>76</v>
      </c>
      <c r="AR506" t="s">
        <v>60</v>
      </c>
      <c r="AS506" t="s">
        <v>3769</v>
      </c>
      <c r="AT506" t="s">
        <v>3770</v>
      </c>
      <c r="AU506">
        <v>5</v>
      </c>
      <c r="AV506">
        <v>685.82</v>
      </c>
    </row>
    <row r="507" spans="1:48" x14ac:dyDescent="0.35">
      <c r="A507" t="s">
        <v>3771</v>
      </c>
      <c r="B507" t="str">
        <f t="shared" si="56"/>
        <v>A</v>
      </c>
      <c r="C507" t="s">
        <v>2989</v>
      </c>
      <c r="D507" t="str">
        <f t="shared" si="57"/>
        <v>Ari Anthony</v>
      </c>
      <c r="E507" s="1">
        <v>44790</v>
      </c>
      <c r="F507" s="3">
        <f>YEAR(Table1[[#This Row],[StartDate]])</f>
        <v>2022</v>
      </c>
      <c r="G507" s="3">
        <f t="shared" si="58"/>
        <v>8</v>
      </c>
      <c r="H507" s="2">
        <f t="shared" ca="1" si="59"/>
        <v>46202</v>
      </c>
      <c r="J507">
        <f t="shared" ca="1" si="60"/>
        <v>3</v>
      </c>
      <c r="K507" t="str" cm="1">
        <f t="array" aca="1" ref="K507" ca="1">_xlfn.IFS(J507&lt;1, "New", J507&lt;3, _xleta.MID, J507&gt;=3, "Senior")</f>
        <v>Senior</v>
      </c>
      <c r="L507" t="s">
        <v>2928</v>
      </c>
      <c r="M507" t="s">
        <v>3772</v>
      </c>
      <c r="N507" t="s">
        <v>3773</v>
      </c>
      <c r="O507" t="s">
        <v>67</v>
      </c>
      <c r="P507" t="s">
        <v>44</v>
      </c>
      <c r="Q507" t="s">
        <v>45</v>
      </c>
      <c r="R507" t="s">
        <v>87</v>
      </c>
      <c r="S507" t="str">
        <f t="shared" si="61"/>
        <v>B</v>
      </c>
      <c r="T507" t="s">
        <v>86</v>
      </c>
      <c r="U507" t="s">
        <v>48</v>
      </c>
      <c r="W507" t="s">
        <v>239</v>
      </c>
      <c r="X507" t="s">
        <v>140</v>
      </c>
      <c r="Y507" t="str">
        <f t="shared" si="62"/>
        <v>General - Eng</v>
      </c>
      <c r="Z507" t="s">
        <v>3774</v>
      </c>
      <c r="AA507" t="s">
        <v>51</v>
      </c>
      <c r="AB507" t="s">
        <v>1089</v>
      </c>
      <c r="AC507" t="s">
        <v>53</v>
      </c>
      <c r="AD507">
        <v>23569</v>
      </c>
      <c r="AE507" t="s">
        <v>129</v>
      </c>
      <c r="AF507" t="s">
        <v>101</v>
      </c>
      <c r="AG507" t="s">
        <v>56</v>
      </c>
      <c r="AH507">
        <v>3</v>
      </c>
      <c r="AI507">
        <v>3932</v>
      </c>
      <c r="AJ507" t="str">
        <f t="shared" si="63"/>
        <v>93</v>
      </c>
      <c r="AK507" t="s">
        <v>1613</v>
      </c>
      <c r="AL507">
        <v>5</v>
      </c>
      <c r="AM507">
        <v>5</v>
      </c>
      <c r="AN507">
        <v>4</v>
      </c>
      <c r="AO507" s="1">
        <v>44984</v>
      </c>
      <c r="AP507" t="s">
        <v>118</v>
      </c>
      <c r="AQ507" t="s">
        <v>59</v>
      </c>
      <c r="AR507" t="s">
        <v>104</v>
      </c>
      <c r="AS507" t="s">
        <v>3775</v>
      </c>
      <c r="AT507" t="s">
        <v>3776</v>
      </c>
      <c r="AU507">
        <v>5</v>
      </c>
      <c r="AV507">
        <v>898.93</v>
      </c>
    </row>
    <row r="508" spans="1:48" x14ac:dyDescent="0.35">
      <c r="A508" t="s">
        <v>3777</v>
      </c>
      <c r="B508" t="str">
        <f t="shared" si="56"/>
        <v>L</v>
      </c>
      <c r="C508" t="s">
        <v>2201</v>
      </c>
      <c r="D508" t="str">
        <f t="shared" si="57"/>
        <v>Laylah Branch</v>
      </c>
      <c r="E508" s="1">
        <v>45034</v>
      </c>
      <c r="F508" s="3">
        <f>YEAR(Table1[[#This Row],[StartDate]])</f>
        <v>2023</v>
      </c>
      <c r="G508" s="3">
        <f t="shared" si="58"/>
        <v>4</v>
      </c>
      <c r="H508" s="2">
        <f t="shared" ca="1" si="59"/>
        <v>46202</v>
      </c>
      <c r="J508">
        <f t="shared" ca="1" si="60"/>
        <v>3</v>
      </c>
      <c r="K508" t="str" cm="1">
        <f t="array" aca="1" ref="K508" ca="1">_xlfn.IFS(J508&lt;1, "New", J508&lt;3, _xleta.MID, J508&gt;=3, "Senior")</f>
        <v>Senior</v>
      </c>
      <c r="L508" t="s">
        <v>2928</v>
      </c>
      <c r="M508" t="s">
        <v>3778</v>
      </c>
      <c r="N508" t="s">
        <v>3779</v>
      </c>
      <c r="O508" t="s">
        <v>194</v>
      </c>
      <c r="P508" t="s">
        <v>44</v>
      </c>
      <c r="Q508" t="s">
        <v>45</v>
      </c>
      <c r="R508" t="s">
        <v>68</v>
      </c>
      <c r="S508" t="str">
        <f t="shared" si="61"/>
        <v>A</v>
      </c>
      <c r="T508" t="s">
        <v>69</v>
      </c>
      <c r="U508" t="s">
        <v>48</v>
      </c>
      <c r="W508" t="s">
        <v>239</v>
      </c>
      <c r="X508" t="s">
        <v>153</v>
      </c>
      <c r="Y508" t="str">
        <f t="shared" si="62"/>
        <v>Engineers</v>
      </c>
      <c r="Z508" t="s">
        <v>3780</v>
      </c>
      <c r="AA508" t="s">
        <v>51</v>
      </c>
      <c r="AB508" t="s">
        <v>155</v>
      </c>
      <c r="AC508" t="s">
        <v>53</v>
      </c>
      <c r="AD508">
        <v>46935</v>
      </c>
      <c r="AE508" t="s">
        <v>54</v>
      </c>
      <c r="AF508" t="s">
        <v>116</v>
      </c>
      <c r="AG508" t="s">
        <v>56</v>
      </c>
      <c r="AH508">
        <v>3</v>
      </c>
      <c r="AI508">
        <v>3933</v>
      </c>
      <c r="AJ508" t="str">
        <f t="shared" si="63"/>
        <v>93</v>
      </c>
      <c r="AK508" t="s">
        <v>1508</v>
      </c>
      <c r="AL508">
        <v>3</v>
      </c>
      <c r="AM508">
        <v>4</v>
      </c>
      <c r="AN508">
        <v>5</v>
      </c>
      <c r="AO508" s="1">
        <v>44796</v>
      </c>
      <c r="AP508" t="s">
        <v>221</v>
      </c>
      <c r="AQ508" t="s">
        <v>59</v>
      </c>
      <c r="AR508" t="s">
        <v>77</v>
      </c>
      <c r="AS508" t="s">
        <v>3781</v>
      </c>
      <c r="AT508" t="s">
        <v>3782</v>
      </c>
      <c r="AU508">
        <v>1</v>
      </c>
      <c r="AV508">
        <v>559.54999999999995</v>
      </c>
    </row>
    <row r="509" spans="1:48" x14ac:dyDescent="0.35">
      <c r="A509" t="s">
        <v>3783</v>
      </c>
      <c r="B509" t="str">
        <f t="shared" si="56"/>
        <v>A</v>
      </c>
      <c r="C509" t="s">
        <v>3784</v>
      </c>
      <c r="D509" t="str">
        <f t="shared" si="57"/>
        <v>Alanna Mullins</v>
      </c>
      <c r="E509" s="1">
        <v>43936</v>
      </c>
      <c r="F509" s="3">
        <f>YEAR(Table1[[#This Row],[StartDate]])</f>
        <v>2020</v>
      </c>
      <c r="G509" s="3">
        <f t="shared" si="58"/>
        <v>4</v>
      </c>
      <c r="H509" s="2">
        <f t="shared" ca="1" si="59"/>
        <v>46202</v>
      </c>
      <c r="I509" s="1">
        <v>44694</v>
      </c>
      <c r="J509" s="4">
        <f t="shared" ca="1" si="60"/>
        <v>6</v>
      </c>
      <c r="K509" s="4" t="str" cm="1">
        <f t="array" aca="1" ref="K509" ca="1">_xlfn.IFS(J509&lt;1, "New", J509&lt;3, _xleta.MID, J509&gt;=3, "Senior")</f>
        <v>Senior</v>
      </c>
      <c r="L509" t="s">
        <v>2928</v>
      </c>
      <c r="M509" t="s">
        <v>3785</v>
      </c>
      <c r="N509" t="s">
        <v>3786</v>
      </c>
      <c r="O509" t="s">
        <v>163</v>
      </c>
      <c r="P509" t="s">
        <v>44</v>
      </c>
      <c r="Q509" t="s">
        <v>86</v>
      </c>
      <c r="R509" t="s">
        <v>46</v>
      </c>
      <c r="S509" t="str">
        <f t="shared" si="61"/>
        <v>C</v>
      </c>
      <c r="T509" t="s">
        <v>47</v>
      </c>
      <c r="U509" t="s">
        <v>138</v>
      </c>
      <c r="V509" t="s">
        <v>3787</v>
      </c>
      <c r="W509" t="s">
        <v>239</v>
      </c>
      <c r="X509" t="s">
        <v>164</v>
      </c>
      <c r="Y509" t="str">
        <f t="shared" si="62"/>
        <v>Executive</v>
      </c>
      <c r="Z509" s="2">
        <v>28915</v>
      </c>
      <c r="AA509" t="s">
        <v>51</v>
      </c>
      <c r="AB509" t="s">
        <v>1134</v>
      </c>
      <c r="AC509" t="s">
        <v>53</v>
      </c>
      <c r="AD509">
        <v>80168</v>
      </c>
      <c r="AE509" t="s">
        <v>176</v>
      </c>
      <c r="AF509" t="s">
        <v>55</v>
      </c>
      <c r="AG509" t="s">
        <v>56</v>
      </c>
      <c r="AH509">
        <v>3</v>
      </c>
      <c r="AI509">
        <v>3934</v>
      </c>
      <c r="AJ509" t="str">
        <f t="shared" si="63"/>
        <v>93</v>
      </c>
      <c r="AK509" s="2">
        <v>45111</v>
      </c>
      <c r="AL509">
        <v>3</v>
      </c>
      <c r="AM509">
        <v>3</v>
      </c>
      <c r="AN509">
        <v>2</v>
      </c>
      <c r="AO509" s="1">
        <v>44973</v>
      </c>
      <c r="AP509" t="s">
        <v>103</v>
      </c>
      <c r="AQ509" t="s">
        <v>59</v>
      </c>
      <c r="AR509" t="s">
        <v>104</v>
      </c>
      <c r="AS509" t="s">
        <v>3788</v>
      </c>
      <c r="AT509" t="s">
        <v>3789</v>
      </c>
      <c r="AU509">
        <v>5</v>
      </c>
      <c r="AV509">
        <v>219.78</v>
      </c>
    </row>
    <row r="510" spans="1:48" x14ac:dyDescent="0.35">
      <c r="A510" t="s">
        <v>3790</v>
      </c>
      <c r="B510" t="str">
        <f t="shared" si="56"/>
        <v>A</v>
      </c>
      <c r="C510" t="s">
        <v>1958</v>
      </c>
      <c r="D510" t="str">
        <f t="shared" si="57"/>
        <v>Arjun Tyler</v>
      </c>
      <c r="E510" s="1">
        <v>44190</v>
      </c>
      <c r="F510" s="3">
        <f>YEAR(Table1[[#This Row],[StartDate]])</f>
        <v>2020</v>
      </c>
      <c r="G510" s="3">
        <f t="shared" si="58"/>
        <v>12</v>
      </c>
      <c r="H510" s="2">
        <f t="shared" ca="1" si="59"/>
        <v>46202</v>
      </c>
      <c r="J510">
        <f t="shared" ca="1" si="60"/>
        <v>5</v>
      </c>
      <c r="K510" t="str" cm="1">
        <f t="array" aca="1" ref="K510" ca="1">_xlfn.IFS(J510&lt;1, "New", J510&lt;3, _xleta.MID, J510&gt;=3, "Senior")</f>
        <v>Senior</v>
      </c>
      <c r="L510" t="s">
        <v>2928</v>
      </c>
      <c r="M510" t="s">
        <v>3791</v>
      </c>
      <c r="N510" t="s">
        <v>3792</v>
      </c>
      <c r="O510" t="s">
        <v>85</v>
      </c>
      <c r="P510" t="s">
        <v>44</v>
      </c>
      <c r="Q510" t="s">
        <v>86</v>
      </c>
      <c r="R510" t="s">
        <v>46</v>
      </c>
      <c r="S510" t="str">
        <f t="shared" si="61"/>
        <v>C</v>
      </c>
      <c r="T510" t="s">
        <v>86</v>
      </c>
      <c r="U510" t="s">
        <v>48</v>
      </c>
      <c r="W510" t="s">
        <v>239</v>
      </c>
      <c r="X510" t="s">
        <v>70</v>
      </c>
      <c r="Y510" t="str">
        <f t="shared" si="62"/>
        <v>Aerial</v>
      </c>
      <c r="Z510" t="s">
        <v>3793</v>
      </c>
      <c r="AA510" t="s">
        <v>51</v>
      </c>
      <c r="AB510" t="s">
        <v>230</v>
      </c>
      <c r="AC510" t="s">
        <v>73</v>
      </c>
      <c r="AD510">
        <v>97304</v>
      </c>
      <c r="AE510" t="s">
        <v>54</v>
      </c>
      <c r="AF510" t="s">
        <v>55</v>
      </c>
      <c r="AG510" t="s">
        <v>56</v>
      </c>
      <c r="AH510">
        <v>3</v>
      </c>
      <c r="AI510">
        <v>3935</v>
      </c>
      <c r="AJ510" t="str">
        <f t="shared" si="63"/>
        <v>93</v>
      </c>
      <c r="AK510" s="2">
        <v>45050</v>
      </c>
      <c r="AL510">
        <v>5</v>
      </c>
      <c r="AM510">
        <v>1</v>
      </c>
      <c r="AN510">
        <v>4</v>
      </c>
      <c r="AO510" s="1">
        <v>45123</v>
      </c>
      <c r="AP510" t="s">
        <v>75</v>
      </c>
      <c r="AQ510" t="s">
        <v>59</v>
      </c>
      <c r="AR510" t="s">
        <v>130</v>
      </c>
      <c r="AS510" t="s">
        <v>3794</v>
      </c>
      <c r="AT510" t="s">
        <v>3795</v>
      </c>
      <c r="AU510">
        <v>5</v>
      </c>
      <c r="AV510">
        <v>223.6</v>
      </c>
    </row>
    <row r="511" spans="1:48" x14ac:dyDescent="0.35">
      <c r="A511" t="s">
        <v>3796</v>
      </c>
      <c r="B511" t="str">
        <f t="shared" si="56"/>
        <v>D</v>
      </c>
      <c r="C511" t="s">
        <v>3797</v>
      </c>
      <c r="D511" t="str">
        <f t="shared" si="57"/>
        <v>Donald Favis</v>
      </c>
      <c r="E511" s="1">
        <v>44763</v>
      </c>
      <c r="F511" s="3">
        <f>YEAR(Table1[[#This Row],[StartDate]])</f>
        <v>2022</v>
      </c>
      <c r="G511" s="3">
        <f t="shared" si="58"/>
        <v>7</v>
      </c>
      <c r="H511" s="2">
        <f t="shared" ca="1" si="59"/>
        <v>46202</v>
      </c>
      <c r="I511" s="1">
        <v>45047</v>
      </c>
      <c r="J511" s="4">
        <f t="shared" ca="1" si="60"/>
        <v>3</v>
      </c>
      <c r="K511" s="4" t="str" cm="1">
        <f t="array" aca="1" ref="K511" ca="1">_xlfn.IFS(J511&lt;1, "New", J511&lt;3, _xleta.MID, J511&gt;=3, "Senior")</f>
        <v>Senior</v>
      </c>
      <c r="L511" t="s">
        <v>3096</v>
      </c>
      <c r="M511" t="s">
        <v>3798</v>
      </c>
      <c r="N511" t="s">
        <v>3799</v>
      </c>
      <c r="O511" t="s">
        <v>194</v>
      </c>
      <c r="P511" t="s">
        <v>3800</v>
      </c>
      <c r="Q511" t="s">
        <v>86</v>
      </c>
      <c r="R511" t="s">
        <v>87</v>
      </c>
      <c r="S511" t="str">
        <f t="shared" si="61"/>
        <v>B</v>
      </c>
      <c r="T511" t="s">
        <v>47</v>
      </c>
      <c r="U511" t="s">
        <v>138</v>
      </c>
      <c r="V511" t="s">
        <v>3801</v>
      </c>
      <c r="W511" t="s">
        <v>239</v>
      </c>
      <c r="X511" t="s">
        <v>89</v>
      </c>
      <c r="Y511" t="str">
        <f t="shared" si="62"/>
        <v>General - Sga</v>
      </c>
      <c r="Z511" t="s">
        <v>3802</v>
      </c>
      <c r="AA511" t="s">
        <v>127</v>
      </c>
      <c r="AB511" t="s">
        <v>261</v>
      </c>
      <c r="AC511" t="s">
        <v>73</v>
      </c>
      <c r="AD511">
        <v>6033</v>
      </c>
      <c r="AE511" t="s">
        <v>100</v>
      </c>
      <c r="AF511" t="s">
        <v>55</v>
      </c>
      <c r="AG511" t="s">
        <v>56</v>
      </c>
      <c r="AH511">
        <v>3</v>
      </c>
      <c r="AI511">
        <v>3936</v>
      </c>
      <c r="AJ511" t="str">
        <f t="shared" si="63"/>
        <v>93</v>
      </c>
      <c r="AK511" t="s">
        <v>145</v>
      </c>
      <c r="AL511">
        <v>5</v>
      </c>
      <c r="AM511">
        <v>3</v>
      </c>
      <c r="AN511">
        <v>4</v>
      </c>
      <c r="AO511" s="1">
        <v>45060</v>
      </c>
      <c r="AP511" t="s">
        <v>221</v>
      </c>
      <c r="AQ511" t="s">
        <v>59</v>
      </c>
      <c r="AR511" t="s">
        <v>104</v>
      </c>
      <c r="AS511" t="s">
        <v>3803</v>
      </c>
      <c r="AT511" t="s">
        <v>3804</v>
      </c>
      <c r="AU511">
        <v>4</v>
      </c>
      <c r="AV511">
        <v>283.29000000000002</v>
      </c>
    </row>
    <row r="512" spans="1:48" x14ac:dyDescent="0.35">
      <c r="A512" t="s">
        <v>3805</v>
      </c>
      <c r="B512" t="str">
        <f t="shared" si="56"/>
        <v>D</v>
      </c>
      <c r="C512" t="s">
        <v>3806</v>
      </c>
      <c r="D512" t="str">
        <f t="shared" si="57"/>
        <v>Daniff Hernandez</v>
      </c>
      <c r="E512" s="1">
        <v>44869</v>
      </c>
      <c r="F512" s="3">
        <f>YEAR(Table1[[#This Row],[StartDate]])</f>
        <v>2022</v>
      </c>
      <c r="G512" s="3">
        <f t="shared" si="58"/>
        <v>11</v>
      </c>
      <c r="H512" s="2">
        <f t="shared" ca="1" si="59"/>
        <v>46202</v>
      </c>
      <c r="J512">
        <f t="shared" ca="1" si="60"/>
        <v>3</v>
      </c>
      <c r="K512" t="str" cm="1">
        <f t="array" aca="1" ref="K512" ca="1">_xlfn.IFS(J512&lt;1, "New", J512&lt;3, _xleta.MID, J512&gt;=3, "Senior")</f>
        <v>Senior</v>
      </c>
      <c r="L512" t="s">
        <v>3807</v>
      </c>
      <c r="M512" t="s">
        <v>3808</v>
      </c>
      <c r="N512" t="s">
        <v>3809</v>
      </c>
      <c r="O512" t="s">
        <v>67</v>
      </c>
      <c r="P512" t="s">
        <v>44</v>
      </c>
      <c r="Q512" t="s">
        <v>45</v>
      </c>
      <c r="R512" t="s">
        <v>46</v>
      </c>
      <c r="S512" t="str">
        <f t="shared" si="61"/>
        <v>C</v>
      </c>
      <c r="T512" t="s">
        <v>69</v>
      </c>
      <c r="U512" t="s">
        <v>48</v>
      </c>
      <c r="W512" t="s">
        <v>239</v>
      </c>
      <c r="X512" t="s">
        <v>126</v>
      </c>
      <c r="Y512" t="str">
        <f t="shared" si="62"/>
        <v>Field Operations</v>
      </c>
      <c r="Z512" t="s">
        <v>3810</v>
      </c>
      <c r="AA512" t="s">
        <v>51</v>
      </c>
      <c r="AB512" t="s">
        <v>115</v>
      </c>
      <c r="AC512" t="s">
        <v>73</v>
      </c>
      <c r="AD512">
        <v>1960</v>
      </c>
      <c r="AE512" t="s">
        <v>54</v>
      </c>
      <c r="AF512" t="s">
        <v>55</v>
      </c>
      <c r="AG512" t="s">
        <v>56</v>
      </c>
      <c r="AH512">
        <v>3</v>
      </c>
      <c r="AI512">
        <v>3937</v>
      </c>
      <c r="AJ512" t="str">
        <f t="shared" si="63"/>
        <v>93</v>
      </c>
      <c r="AK512" t="s">
        <v>3811</v>
      </c>
      <c r="AL512">
        <v>1</v>
      </c>
      <c r="AM512">
        <v>3</v>
      </c>
      <c r="AN512">
        <v>1</v>
      </c>
      <c r="AO512" s="1">
        <v>45018</v>
      </c>
      <c r="AP512" t="s">
        <v>221</v>
      </c>
      <c r="AQ512" t="s">
        <v>59</v>
      </c>
      <c r="AR512" t="s">
        <v>104</v>
      </c>
      <c r="AS512" t="s">
        <v>3812</v>
      </c>
      <c r="AT512" t="s">
        <v>3813</v>
      </c>
      <c r="AU512">
        <v>2</v>
      </c>
      <c r="AV512">
        <v>935.28</v>
      </c>
    </row>
    <row r="513" spans="1:48" x14ac:dyDescent="0.35">
      <c r="A513" t="s">
        <v>3814</v>
      </c>
      <c r="B513" t="str">
        <f t="shared" si="56"/>
        <v>L</v>
      </c>
      <c r="C513" t="s">
        <v>3815</v>
      </c>
      <c r="D513" t="str">
        <f t="shared" si="57"/>
        <v>Lori Roby</v>
      </c>
      <c r="E513" s="1">
        <v>43941</v>
      </c>
      <c r="F513" s="3">
        <f>YEAR(Table1[[#This Row],[StartDate]])</f>
        <v>2020</v>
      </c>
      <c r="G513" s="3">
        <f t="shared" si="58"/>
        <v>4</v>
      </c>
      <c r="H513" s="2">
        <f t="shared" ca="1" si="59"/>
        <v>46202</v>
      </c>
      <c r="J513">
        <f t="shared" ca="1" si="60"/>
        <v>6</v>
      </c>
      <c r="K513" t="str" cm="1">
        <f t="array" aca="1" ref="K513" ca="1">_xlfn.IFS(J513&lt;1, "New", J513&lt;3, _xleta.MID, J513&gt;=3, "Senior")</f>
        <v>Senior</v>
      </c>
      <c r="L513" t="s">
        <v>3816</v>
      </c>
      <c r="M513" t="s">
        <v>3817</v>
      </c>
      <c r="N513" t="s">
        <v>3818</v>
      </c>
      <c r="O513" t="s">
        <v>125</v>
      </c>
      <c r="P513" t="s">
        <v>44</v>
      </c>
      <c r="Q513" t="s">
        <v>69</v>
      </c>
      <c r="R513" t="s">
        <v>87</v>
      </c>
      <c r="S513" t="str">
        <f t="shared" si="61"/>
        <v>B</v>
      </c>
      <c r="T513" t="s">
        <v>47</v>
      </c>
      <c r="U513" t="s">
        <v>48</v>
      </c>
      <c r="W513" t="s">
        <v>239</v>
      </c>
      <c r="X513" t="s">
        <v>126</v>
      </c>
      <c r="Y513" t="str">
        <f t="shared" si="62"/>
        <v>Field Operations</v>
      </c>
      <c r="Z513" t="s">
        <v>3819</v>
      </c>
      <c r="AA513" t="s">
        <v>51</v>
      </c>
      <c r="AB513" t="s">
        <v>418</v>
      </c>
      <c r="AC513" t="s">
        <v>53</v>
      </c>
      <c r="AD513">
        <v>1886</v>
      </c>
      <c r="AE513" t="s">
        <v>74</v>
      </c>
      <c r="AF513" t="s">
        <v>116</v>
      </c>
      <c r="AG513" t="s">
        <v>56</v>
      </c>
      <c r="AH513">
        <v>3</v>
      </c>
      <c r="AI513">
        <v>3938</v>
      </c>
      <c r="AJ513" t="str">
        <f t="shared" si="63"/>
        <v>93</v>
      </c>
      <c r="AK513" t="s">
        <v>3820</v>
      </c>
      <c r="AL513">
        <v>1</v>
      </c>
      <c r="AM513">
        <v>1</v>
      </c>
      <c r="AN513">
        <v>1</v>
      </c>
      <c r="AO513" s="1">
        <v>45137</v>
      </c>
      <c r="AP513" t="s">
        <v>118</v>
      </c>
      <c r="AQ513" t="s">
        <v>76</v>
      </c>
      <c r="AR513" t="s">
        <v>104</v>
      </c>
      <c r="AS513" t="s">
        <v>3821</v>
      </c>
      <c r="AT513" t="s">
        <v>3822</v>
      </c>
      <c r="AU513">
        <v>2</v>
      </c>
      <c r="AV513">
        <v>892.83</v>
      </c>
    </row>
    <row r="514" spans="1:48" x14ac:dyDescent="0.35">
      <c r="A514" t="s">
        <v>531</v>
      </c>
      <c r="B514" t="str">
        <f t="shared" ref="B514:B577" si="64">LEFT(A514,1)</f>
        <v>T</v>
      </c>
      <c r="C514" t="s">
        <v>3823</v>
      </c>
      <c r="D514" t="str">
        <f t="shared" ref="D514:D577" si="65">_xlfn.TEXTJOIN(" ",TRUE,A514,C514)</f>
        <v>Thomas Murray</v>
      </c>
      <c r="E514" s="1">
        <v>43713</v>
      </c>
      <c r="F514" s="3">
        <f>YEAR(Table1[[#This Row],[StartDate]])</f>
        <v>2019</v>
      </c>
      <c r="G514" s="3">
        <f t="shared" ref="G514:G577" si="66">MONTH(E514)</f>
        <v>9</v>
      </c>
      <c r="H514" s="2">
        <f t="shared" ref="H514:H577" ca="1" si="67">TODAY()</f>
        <v>46202</v>
      </c>
      <c r="J514">
        <f t="shared" ref="J514:J577" ca="1" si="68">DATEDIF(E514, TODAY(), "y")</f>
        <v>6</v>
      </c>
      <c r="K514" t="str" cm="1">
        <f t="array" aca="1" ref="K514" ca="1">_xlfn.IFS(J514&lt;1, "New", J514&lt;3, _xleta.MID, J514&gt;=3, "Senior")</f>
        <v>Senior</v>
      </c>
      <c r="L514" t="s">
        <v>3816</v>
      </c>
      <c r="M514" t="s">
        <v>3824</v>
      </c>
      <c r="N514" t="s">
        <v>3825</v>
      </c>
      <c r="O514" t="s">
        <v>43</v>
      </c>
      <c r="P514" t="s">
        <v>44</v>
      </c>
      <c r="Q514" t="s">
        <v>69</v>
      </c>
      <c r="R514" t="s">
        <v>68</v>
      </c>
      <c r="S514" t="str">
        <f t="shared" ref="S514:S577" si="69">RIGHT(R514,1)</f>
        <v>A</v>
      </c>
      <c r="T514" t="s">
        <v>69</v>
      </c>
      <c r="U514" t="s">
        <v>48</v>
      </c>
      <c r="W514" t="s">
        <v>239</v>
      </c>
      <c r="X514" t="s">
        <v>112</v>
      </c>
      <c r="Y514" t="str">
        <f t="shared" ref="Y514:Y577" si="70">PROPER(X514)</f>
        <v>General - Con</v>
      </c>
      <c r="Z514" s="2">
        <v>33703</v>
      </c>
      <c r="AA514" t="s">
        <v>166</v>
      </c>
      <c r="AB514" t="s">
        <v>327</v>
      </c>
      <c r="AC514" t="s">
        <v>73</v>
      </c>
      <c r="AD514">
        <v>78230</v>
      </c>
      <c r="AE514" t="s">
        <v>129</v>
      </c>
      <c r="AF514" t="s">
        <v>116</v>
      </c>
      <c r="AG514" t="s">
        <v>56</v>
      </c>
      <c r="AH514">
        <v>3</v>
      </c>
      <c r="AI514">
        <v>3939</v>
      </c>
      <c r="AJ514" t="str">
        <f t="shared" ref="AJ514:AJ577" si="71">MID(AI514,2,2)</f>
        <v>93</v>
      </c>
      <c r="AK514" s="2">
        <v>45170</v>
      </c>
      <c r="AL514">
        <v>5</v>
      </c>
      <c r="AM514">
        <v>2</v>
      </c>
      <c r="AN514">
        <v>4</v>
      </c>
      <c r="AO514" s="1">
        <v>45064</v>
      </c>
      <c r="AP514" t="s">
        <v>118</v>
      </c>
      <c r="AQ514" t="s">
        <v>59</v>
      </c>
      <c r="AR514" t="s">
        <v>130</v>
      </c>
      <c r="AS514" t="s">
        <v>3826</v>
      </c>
      <c r="AT514" t="s">
        <v>3827</v>
      </c>
      <c r="AU514">
        <v>4</v>
      </c>
      <c r="AV514">
        <v>318.19</v>
      </c>
    </row>
    <row r="515" spans="1:48" x14ac:dyDescent="0.35">
      <c r="A515" t="s">
        <v>3828</v>
      </c>
      <c r="B515" t="str">
        <f t="shared" si="64"/>
        <v>K</v>
      </c>
      <c r="C515" t="s">
        <v>3829</v>
      </c>
      <c r="D515" t="str">
        <f t="shared" si="65"/>
        <v>Karthikeyan Ait Sidi</v>
      </c>
      <c r="E515" s="1">
        <v>43688</v>
      </c>
      <c r="F515" s="3">
        <f>YEAR(Table1[[#This Row],[StartDate]])</f>
        <v>2019</v>
      </c>
      <c r="G515" s="3">
        <f t="shared" si="66"/>
        <v>8</v>
      </c>
      <c r="H515" s="2">
        <f t="shared" ca="1" si="67"/>
        <v>46202</v>
      </c>
      <c r="J515">
        <f t="shared" ca="1" si="68"/>
        <v>6</v>
      </c>
      <c r="K515" t="str" cm="1">
        <f t="array" aca="1" ref="K515" ca="1">_xlfn.IFS(J515&lt;1, "New", J515&lt;3, _xleta.MID, J515&gt;=3, "Senior")</f>
        <v>Senior</v>
      </c>
      <c r="L515" t="s">
        <v>3103</v>
      </c>
      <c r="M515" t="s">
        <v>3830</v>
      </c>
      <c r="N515" t="s">
        <v>3831</v>
      </c>
      <c r="O515" t="s">
        <v>67</v>
      </c>
      <c r="P515" t="s">
        <v>44</v>
      </c>
      <c r="Q515" t="s">
        <v>45</v>
      </c>
      <c r="R515" t="s">
        <v>87</v>
      </c>
      <c r="S515" t="str">
        <f t="shared" si="69"/>
        <v>B</v>
      </c>
      <c r="T515" t="s">
        <v>86</v>
      </c>
      <c r="U515" t="s">
        <v>48</v>
      </c>
      <c r="W515" t="s">
        <v>239</v>
      </c>
      <c r="X515" t="s">
        <v>112</v>
      </c>
      <c r="Y515" t="str">
        <f t="shared" si="70"/>
        <v>General - Con</v>
      </c>
      <c r="Z515" s="2">
        <v>21436</v>
      </c>
      <c r="AA515" t="s">
        <v>51</v>
      </c>
      <c r="AB515" t="s">
        <v>142</v>
      </c>
      <c r="AC515" t="s">
        <v>73</v>
      </c>
      <c r="AD515">
        <v>2148</v>
      </c>
      <c r="AE515" t="s">
        <v>100</v>
      </c>
      <c r="AF515" t="s">
        <v>143</v>
      </c>
      <c r="AG515" t="s">
        <v>56</v>
      </c>
      <c r="AH515">
        <v>3</v>
      </c>
      <c r="AI515">
        <v>3940</v>
      </c>
      <c r="AJ515" t="str">
        <f t="shared" si="71"/>
        <v>94</v>
      </c>
      <c r="AK515" t="s">
        <v>3072</v>
      </c>
      <c r="AL515">
        <v>5</v>
      </c>
      <c r="AM515">
        <v>4</v>
      </c>
      <c r="AN515">
        <v>3</v>
      </c>
      <c r="AO515" s="1">
        <v>44784</v>
      </c>
      <c r="AP515" t="s">
        <v>103</v>
      </c>
      <c r="AQ515" t="s">
        <v>76</v>
      </c>
      <c r="AR515" t="s">
        <v>60</v>
      </c>
      <c r="AS515" t="s">
        <v>3832</v>
      </c>
      <c r="AT515" t="s">
        <v>3833</v>
      </c>
      <c r="AU515">
        <v>5</v>
      </c>
      <c r="AV515">
        <v>305.31</v>
      </c>
    </row>
    <row r="516" spans="1:48" x14ac:dyDescent="0.35">
      <c r="A516" t="s">
        <v>753</v>
      </c>
      <c r="B516" t="str">
        <f t="shared" si="64"/>
        <v>I</v>
      </c>
      <c r="C516" t="s">
        <v>3834</v>
      </c>
      <c r="D516" t="str">
        <f t="shared" si="65"/>
        <v>Ivan Rogers</v>
      </c>
      <c r="E516" s="1">
        <v>43408</v>
      </c>
      <c r="F516" s="3">
        <f>YEAR(Table1[[#This Row],[StartDate]])</f>
        <v>2018</v>
      </c>
      <c r="G516" s="3">
        <f t="shared" si="66"/>
        <v>11</v>
      </c>
      <c r="H516" s="2">
        <f t="shared" ca="1" si="67"/>
        <v>46202</v>
      </c>
      <c r="J516">
        <f t="shared" ca="1" si="68"/>
        <v>7</v>
      </c>
      <c r="K516" t="str" cm="1">
        <f t="array" aca="1" ref="K516" ca="1">_xlfn.IFS(J516&lt;1, "New", J516&lt;3, _xleta.MID, J516&gt;=3, "Senior")</f>
        <v>Senior</v>
      </c>
      <c r="L516" t="s">
        <v>3816</v>
      </c>
      <c r="M516" t="s">
        <v>3835</v>
      </c>
      <c r="N516" t="s">
        <v>3836</v>
      </c>
      <c r="O516" t="s">
        <v>125</v>
      </c>
      <c r="P516" t="s">
        <v>44</v>
      </c>
      <c r="Q516" t="s">
        <v>86</v>
      </c>
      <c r="R516" t="s">
        <v>87</v>
      </c>
      <c r="S516" t="str">
        <f t="shared" si="69"/>
        <v>B</v>
      </c>
      <c r="T516" t="s">
        <v>47</v>
      </c>
      <c r="U516" t="s">
        <v>48</v>
      </c>
      <c r="W516" t="s">
        <v>239</v>
      </c>
      <c r="X516" t="s">
        <v>126</v>
      </c>
      <c r="Y516" t="str">
        <f t="shared" si="70"/>
        <v>Field Operations</v>
      </c>
      <c r="Z516" t="s">
        <v>3837</v>
      </c>
      <c r="AA516" t="s">
        <v>51</v>
      </c>
      <c r="AB516" t="s">
        <v>115</v>
      </c>
      <c r="AC516" t="s">
        <v>73</v>
      </c>
      <c r="AD516">
        <v>1810</v>
      </c>
      <c r="AE516" t="s">
        <v>54</v>
      </c>
      <c r="AF516" t="s">
        <v>116</v>
      </c>
      <c r="AG516" t="s">
        <v>56</v>
      </c>
      <c r="AH516">
        <v>3</v>
      </c>
      <c r="AI516">
        <v>3941</v>
      </c>
      <c r="AJ516" t="str">
        <f t="shared" si="71"/>
        <v>94</v>
      </c>
      <c r="AK516" t="s">
        <v>3490</v>
      </c>
      <c r="AL516">
        <v>2</v>
      </c>
      <c r="AM516">
        <v>3</v>
      </c>
      <c r="AN516">
        <v>3</v>
      </c>
      <c r="AO516" s="1">
        <v>44817</v>
      </c>
      <c r="AP516" t="s">
        <v>103</v>
      </c>
      <c r="AQ516" t="s">
        <v>76</v>
      </c>
      <c r="AR516" t="s">
        <v>77</v>
      </c>
      <c r="AS516" t="s">
        <v>3838</v>
      </c>
      <c r="AT516" t="s">
        <v>3839</v>
      </c>
      <c r="AU516">
        <v>5</v>
      </c>
      <c r="AV516">
        <v>756.43</v>
      </c>
    </row>
    <row r="517" spans="1:48" x14ac:dyDescent="0.35">
      <c r="A517" t="s">
        <v>3840</v>
      </c>
      <c r="B517" t="str">
        <f t="shared" si="64"/>
        <v>B</v>
      </c>
      <c r="C517" t="s">
        <v>3841</v>
      </c>
      <c r="D517" t="str">
        <f t="shared" si="65"/>
        <v>Bianca Roehrich</v>
      </c>
      <c r="E517" s="1">
        <v>43408</v>
      </c>
      <c r="F517" s="3">
        <f>YEAR(Table1[[#This Row],[StartDate]])</f>
        <v>2018</v>
      </c>
      <c r="G517" s="3">
        <f t="shared" si="66"/>
        <v>11</v>
      </c>
      <c r="H517" s="2">
        <f t="shared" ca="1" si="67"/>
        <v>46202</v>
      </c>
      <c r="I517" s="1">
        <v>44552</v>
      </c>
      <c r="J517" s="4">
        <f t="shared" ca="1" si="68"/>
        <v>7</v>
      </c>
      <c r="K517" s="4" t="str" cm="1">
        <f t="array" aca="1" ref="K517" ca="1">_xlfn.IFS(J517&lt;1, "New", J517&lt;3, _xleta.MID, J517&gt;=3, "Senior")</f>
        <v>Senior</v>
      </c>
      <c r="L517" t="s">
        <v>3089</v>
      </c>
      <c r="M517" t="s">
        <v>3842</v>
      </c>
      <c r="N517" t="s">
        <v>3843</v>
      </c>
      <c r="O517" t="s">
        <v>237</v>
      </c>
      <c r="P517" t="s">
        <v>1194</v>
      </c>
      <c r="Q517" t="s">
        <v>45</v>
      </c>
      <c r="R517" t="s">
        <v>87</v>
      </c>
      <c r="S517" t="str">
        <f t="shared" si="69"/>
        <v>B</v>
      </c>
      <c r="T517" t="s">
        <v>47</v>
      </c>
      <c r="U517" t="s">
        <v>174</v>
      </c>
      <c r="V517" t="s">
        <v>3844</v>
      </c>
      <c r="W517" t="s">
        <v>239</v>
      </c>
      <c r="X517" t="s">
        <v>504</v>
      </c>
      <c r="Y517" t="str">
        <f t="shared" si="70"/>
        <v>Catv</v>
      </c>
      <c r="Z517" s="2">
        <v>18727</v>
      </c>
      <c r="AA517" t="s">
        <v>51</v>
      </c>
      <c r="AB517" t="s">
        <v>115</v>
      </c>
      <c r="AC517" t="s">
        <v>53</v>
      </c>
      <c r="AD517">
        <v>2703</v>
      </c>
      <c r="AE517" t="s">
        <v>176</v>
      </c>
      <c r="AF517" t="s">
        <v>116</v>
      </c>
      <c r="AG517" t="s">
        <v>1186</v>
      </c>
      <c r="AH517">
        <v>3</v>
      </c>
      <c r="AI517">
        <v>3942</v>
      </c>
      <c r="AJ517" t="str">
        <f t="shared" si="71"/>
        <v>94</v>
      </c>
      <c r="AK517" s="2">
        <v>44959</v>
      </c>
      <c r="AL517">
        <v>3</v>
      </c>
      <c r="AM517">
        <v>4</v>
      </c>
      <c r="AN517">
        <v>1</v>
      </c>
      <c r="AO517" s="1">
        <v>44954</v>
      </c>
      <c r="AP517" t="s">
        <v>75</v>
      </c>
      <c r="AQ517" t="s">
        <v>76</v>
      </c>
      <c r="AR517" t="s">
        <v>104</v>
      </c>
      <c r="AS517" t="s">
        <v>3845</v>
      </c>
      <c r="AT517" t="s">
        <v>3846</v>
      </c>
      <c r="AU517">
        <v>5</v>
      </c>
      <c r="AV517">
        <v>940.22</v>
      </c>
    </row>
    <row r="518" spans="1:48" x14ac:dyDescent="0.35">
      <c r="A518" t="s">
        <v>3847</v>
      </c>
      <c r="B518" t="str">
        <f t="shared" si="64"/>
        <v>J</v>
      </c>
      <c r="C518" t="s">
        <v>3848</v>
      </c>
      <c r="D518" t="str">
        <f t="shared" si="65"/>
        <v>Jason Salter</v>
      </c>
      <c r="E518" s="1">
        <v>43673</v>
      </c>
      <c r="F518" s="3">
        <f>YEAR(Table1[[#This Row],[StartDate]])</f>
        <v>2019</v>
      </c>
      <c r="G518" s="3">
        <f t="shared" si="66"/>
        <v>7</v>
      </c>
      <c r="H518" s="2">
        <f t="shared" ca="1" si="67"/>
        <v>46202</v>
      </c>
      <c r="I518" s="1">
        <v>44402</v>
      </c>
      <c r="J518" s="4">
        <f t="shared" ca="1" si="68"/>
        <v>6</v>
      </c>
      <c r="K518" s="4" t="str" cm="1">
        <f t="array" aca="1" ref="K518" ca="1">_xlfn.IFS(J518&lt;1, "New", J518&lt;3, _xleta.MID, J518&gt;=3, "Senior")</f>
        <v>Senior</v>
      </c>
      <c r="L518" t="s">
        <v>3849</v>
      </c>
      <c r="M518" t="s">
        <v>3850</v>
      </c>
      <c r="N518" t="s">
        <v>3851</v>
      </c>
      <c r="O518" t="s">
        <v>163</v>
      </c>
      <c r="P518" t="s">
        <v>1194</v>
      </c>
      <c r="Q518" t="s">
        <v>69</v>
      </c>
      <c r="R518" t="s">
        <v>68</v>
      </c>
      <c r="S518" t="str">
        <f t="shared" si="69"/>
        <v>A</v>
      </c>
      <c r="T518" t="s">
        <v>69</v>
      </c>
      <c r="U518" t="s">
        <v>174</v>
      </c>
      <c r="V518" t="s">
        <v>3852</v>
      </c>
      <c r="W518" t="s">
        <v>239</v>
      </c>
      <c r="X518" t="s">
        <v>140</v>
      </c>
      <c r="Y518" t="str">
        <f t="shared" si="70"/>
        <v>General - Eng</v>
      </c>
      <c r="Z518" s="2">
        <v>26031</v>
      </c>
      <c r="AA518" t="s">
        <v>51</v>
      </c>
      <c r="AB518" t="s">
        <v>980</v>
      </c>
      <c r="AC518" t="s">
        <v>73</v>
      </c>
      <c r="AD518">
        <v>2452</v>
      </c>
      <c r="AE518" t="s">
        <v>129</v>
      </c>
      <c r="AF518" t="s">
        <v>101</v>
      </c>
      <c r="AG518" t="s">
        <v>56</v>
      </c>
      <c r="AH518">
        <v>3</v>
      </c>
      <c r="AI518">
        <v>3943</v>
      </c>
      <c r="AJ518" t="str">
        <f t="shared" si="71"/>
        <v>94</v>
      </c>
      <c r="AK518" s="2">
        <v>44720</v>
      </c>
      <c r="AL518">
        <v>5</v>
      </c>
      <c r="AM518">
        <v>2</v>
      </c>
      <c r="AN518">
        <v>2</v>
      </c>
      <c r="AO518" s="1">
        <v>45061</v>
      </c>
      <c r="AP518" t="s">
        <v>221</v>
      </c>
      <c r="AQ518" t="s">
        <v>76</v>
      </c>
      <c r="AR518" t="s">
        <v>60</v>
      </c>
      <c r="AS518" t="s">
        <v>3853</v>
      </c>
      <c r="AT518" t="s">
        <v>3854</v>
      </c>
      <c r="AU518">
        <v>3</v>
      </c>
      <c r="AV518">
        <v>282.37</v>
      </c>
    </row>
    <row r="519" spans="1:48" x14ac:dyDescent="0.35">
      <c r="A519" t="s">
        <v>3855</v>
      </c>
      <c r="B519" t="str">
        <f t="shared" si="64"/>
        <v>J</v>
      </c>
      <c r="C519" t="s">
        <v>3856</v>
      </c>
      <c r="D519" t="str">
        <f t="shared" si="65"/>
        <v>Julia Zhou</v>
      </c>
      <c r="E519" s="1">
        <v>44186</v>
      </c>
      <c r="F519" s="3">
        <f>YEAR(Table1[[#This Row],[StartDate]])</f>
        <v>2020</v>
      </c>
      <c r="G519" s="3">
        <f t="shared" si="66"/>
        <v>12</v>
      </c>
      <c r="H519" s="2">
        <f t="shared" ca="1" si="67"/>
        <v>46202</v>
      </c>
      <c r="J519">
        <f t="shared" ca="1" si="68"/>
        <v>5</v>
      </c>
      <c r="K519" t="str" cm="1">
        <f t="array" aca="1" ref="K519" ca="1">_xlfn.IFS(J519&lt;1, "New", J519&lt;3, _xleta.MID, J519&gt;=3, "Senior")</f>
        <v>Senior</v>
      </c>
      <c r="L519" t="s">
        <v>3816</v>
      </c>
      <c r="M519" t="s">
        <v>3857</v>
      </c>
      <c r="N519" t="s">
        <v>3858</v>
      </c>
      <c r="O519" t="s">
        <v>184</v>
      </c>
      <c r="P519" t="s">
        <v>44</v>
      </c>
      <c r="Q519" t="s">
        <v>86</v>
      </c>
      <c r="R519" t="s">
        <v>68</v>
      </c>
      <c r="S519" t="str">
        <f t="shared" si="69"/>
        <v>A</v>
      </c>
      <c r="T519" t="s">
        <v>86</v>
      </c>
      <c r="U519" t="s">
        <v>48</v>
      </c>
      <c r="W519" t="s">
        <v>239</v>
      </c>
      <c r="X519" t="s">
        <v>89</v>
      </c>
      <c r="Y519" t="str">
        <f t="shared" si="70"/>
        <v>General - Sga</v>
      </c>
      <c r="Z519" s="2">
        <v>35557</v>
      </c>
      <c r="AA519" t="s">
        <v>51</v>
      </c>
      <c r="AB519" t="s">
        <v>608</v>
      </c>
      <c r="AC519" t="s">
        <v>53</v>
      </c>
      <c r="AD519">
        <v>2148</v>
      </c>
      <c r="AE519" t="s">
        <v>54</v>
      </c>
      <c r="AF519" t="s">
        <v>101</v>
      </c>
      <c r="AG519" t="s">
        <v>56</v>
      </c>
      <c r="AH519">
        <v>3</v>
      </c>
      <c r="AI519">
        <v>3944</v>
      </c>
      <c r="AJ519" t="str">
        <f t="shared" si="71"/>
        <v>94</v>
      </c>
      <c r="AK519" t="s">
        <v>1585</v>
      </c>
      <c r="AL519">
        <v>5</v>
      </c>
      <c r="AM519">
        <v>3</v>
      </c>
      <c r="AN519">
        <v>4</v>
      </c>
      <c r="AO519" s="1">
        <v>44792</v>
      </c>
      <c r="AP519" t="s">
        <v>118</v>
      </c>
      <c r="AQ519" t="s">
        <v>76</v>
      </c>
      <c r="AR519" t="s">
        <v>104</v>
      </c>
      <c r="AS519" t="s">
        <v>3859</v>
      </c>
      <c r="AT519" t="s">
        <v>3860</v>
      </c>
      <c r="AU519">
        <v>1</v>
      </c>
      <c r="AV519">
        <v>627.14</v>
      </c>
    </row>
    <row r="520" spans="1:48" x14ac:dyDescent="0.35">
      <c r="A520" t="s">
        <v>3861</v>
      </c>
      <c r="B520" t="str">
        <f t="shared" si="64"/>
        <v>T</v>
      </c>
      <c r="C520" t="s">
        <v>3862</v>
      </c>
      <c r="D520" t="str">
        <f t="shared" si="65"/>
        <v>Thelma Petrowsky</v>
      </c>
      <c r="E520" s="1">
        <v>44767</v>
      </c>
      <c r="F520" s="3">
        <f>YEAR(Table1[[#This Row],[StartDate]])</f>
        <v>2022</v>
      </c>
      <c r="G520" s="3">
        <f t="shared" si="66"/>
        <v>7</v>
      </c>
      <c r="H520" s="2">
        <f t="shared" ca="1" si="67"/>
        <v>46202</v>
      </c>
      <c r="J520">
        <f t="shared" ca="1" si="68"/>
        <v>3</v>
      </c>
      <c r="K520" t="str" cm="1">
        <f t="array" aca="1" ref="K520" ca="1">_xlfn.IFS(J520&lt;1, "New", J520&lt;3, _xleta.MID, J520&gt;=3, "Senior")</f>
        <v>Senior</v>
      </c>
      <c r="L520" t="s">
        <v>3816</v>
      </c>
      <c r="M520" t="s">
        <v>3863</v>
      </c>
      <c r="N520" t="s">
        <v>3864</v>
      </c>
      <c r="O520" t="s">
        <v>194</v>
      </c>
      <c r="P520" t="s">
        <v>44</v>
      </c>
      <c r="Q520" t="s">
        <v>86</v>
      </c>
      <c r="R520" t="s">
        <v>46</v>
      </c>
      <c r="S520" t="str">
        <f t="shared" si="69"/>
        <v>C</v>
      </c>
      <c r="T520" t="s">
        <v>47</v>
      </c>
      <c r="U520" t="s">
        <v>48</v>
      </c>
      <c r="W520" t="s">
        <v>239</v>
      </c>
      <c r="X520" t="s">
        <v>153</v>
      </c>
      <c r="Y520" t="str">
        <f t="shared" si="70"/>
        <v>Engineers</v>
      </c>
      <c r="Z520" t="s">
        <v>3865</v>
      </c>
      <c r="AA520" t="s">
        <v>51</v>
      </c>
      <c r="AB520" t="s">
        <v>155</v>
      </c>
      <c r="AC520" t="s">
        <v>53</v>
      </c>
      <c r="AD520">
        <v>1886</v>
      </c>
      <c r="AE520" t="s">
        <v>129</v>
      </c>
      <c r="AF520" t="s">
        <v>101</v>
      </c>
      <c r="AG520" t="s">
        <v>1186</v>
      </c>
      <c r="AH520">
        <v>3</v>
      </c>
      <c r="AI520">
        <v>3945</v>
      </c>
      <c r="AJ520" t="str">
        <f t="shared" si="71"/>
        <v>94</v>
      </c>
      <c r="AK520" s="2">
        <v>44986</v>
      </c>
      <c r="AL520">
        <v>4</v>
      </c>
      <c r="AM520">
        <v>4</v>
      </c>
      <c r="AN520">
        <v>2</v>
      </c>
      <c r="AO520" s="1">
        <v>44802</v>
      </c>
      <c r="AP520" t="s">
        <v>221</v>
      </c>
      <c r="AQ520" t="s">
        <v>76</v>
      </c>
      <c r="AR520" t="s">
        <v>77</v>
      </c>
      <c r="AS520" t="s">
        <v>3866</v>
      </c>
      <c r="AT520" t="s">
        <v>3867</v>
      </c>
      <c r="AU520">
        <v>2</v>
      </c>
      <c r="AV520">
        <v>864.5</v>
      </c>
    </row>
    <row r="521" spans="1:48" x14ac:dyDescent="0.35">
      <c r="A521" t="s">
        <v>3868</v>
      </c>
      <c r="B521" t="str">
        <f t="shared" si="64"/>
        <v>J</v>
      </c>
      <c r="C521" t="s">
        <v>3869</v>
      </c>
      <c r="D521" t="str">
        <f t="shared" si="65"/>
        <v>Jayne Horton</v>
      </c>
      <c r="E521" s="1">
        <v>43631</v>
      </c>
      <c r="F521" s="3">
        <f>YEAR(Table1[[#This Row],[StartDate]])</f>
        <v>2019</v>
      </c>
      <c r="G521" s="3">
        <f t="shared" si="66"/>
        <v>6</v>
      </c>
      <c r="H521" s="2">
        <f t="shared" ca="1" si="67"/>
        <v>46202</v>
      </c>
      <c r="J521">
        <f t="shared" ca="1" si="68"/>
        <v>7</v>
      </c>
      <c r="K521" t="str" cm="1">
        <f t="array" aca="1" ref="K521" ca="1">_xlfn.IFS(J521&lt;1, "New", J521&lt;3, _xleta.MID, J521&gt;=3, "Senior")</f>
        <v>Senior</v>
      </c>
      <c r="L521" t="s">
        <v>3807</v>
      </c>
      <c r="M521" t="s">
        <v>3870</v>
      </c>
      <c r="N521" t="s">
        <v>3871</v>
      </c>
      <c r="O521" t="s">
        <v>163</v>
      </c>
      <c r="P521" t="s">
        <v>44</v>
      </c>
      <c r="Q521" t="s">
        <v>45</v>
      </c>
      <c r="R521" t="s">
        <v>68</v>
      </c>
      <c r="S521" t="str">
        <f t="shared" si="69"/>
        <v>A</v>
      </c>
      <c r="T521" t="s">
        <v>47</v>
      </c>
      <c r="U521" t="s">
        <v>48</v>
      </c>
      <c r="W521" t="s">
        <v>239</v>
      </c>
      <c r="X521" t="s">
        <v>426</v>
      </c>
      <c r="Y521" t="str">
        <f t="shared" si="70"/>
        <v>Shop (Fleet)</v>
      </c>
      <c r="Z521" t="s">
        <v>3872</v>
      </c>
      <c r="AA521" t="s">
        <v>51</v>
      </c>
      <c r="AB521" t="s">
        <v>142</v>
      </c>
      <c r="AC521" t="s">
        <v>53</v>
      </c>
      <c r="AD521">
        <v>2493</v>
      </c>
      <c r="AE521" t="s">
        <v>54</v>
      </c>
      <c r="AF521" t="s">
        <v>116</v>
      </c>
      <c r="AG521" t="s">
        <v>56</v>
      </c>
      <c r="AH521">
        <v>3</v>
      </c>
      <c r="AI521">
        <v>3946</v>
      </c>
      <c r="AJ521" t="str">
        <f t="shared" si="71"/>
        <v>94</v>
      </c>
      <c r="AK521" t="s">
        <v>3644</v>
      </c>
      <c r="AL521">
        <v>1</v>
      </c>
      <c r="AM521">
        <v>3</v>
      </c>
      <c r="AN521">
        <v>4</v>
      </c>
      <c r="AO521" s="1">
        <v>45122</v>
      </c>
      <c r="AP521" t="s">
        <v>58</v>
      </c>
      <c r="AQ521" t="s">
        <v>76</v>
      </c>
      <c r="AR521" t="s">
        <v>130</v>
      </c>
      <c r="AS521" t="s">
        <v>3873</v>
      </c>
      <c r="AT521" t="s">
        <v>3874</v>
      </c>
      <c r="AU521">
        <v>4</v>
      </c>
      <c r="AV521">
        <v>981.64</v>
      </c>
    </row>
    <row r="522" spans="1:48" x14ac:dyDescent="0.35">
      <c r="A522" t="s">
        <v>3875</v>
      </c>
      <c r="B522" t="str">
        <f t="shared" si="64"/>
        <v>R</v>
      </c>
      <c r="C522" t="s">
        <v>1684</v>
      </c>
      <c r="D522" t="str">
        <f t="shared" si="65"/>
        <v>Renee Becker</v>
      </c>
      <c r="E522" s="1">
        <v>43925</v>
      </c>
      <c r="F522" s="3">
        <f>YEAR(Table1[[#This Row],[StartDate]])</f>
        <v>2020</v>
      </c>
      <c r="G522" s="3">
        <f t="shared" si="66"/>
        <v>4</v>
      </c>
      <c r="H522" s="2">
        <f t="shared" ca="1" si="67"/>
        <v>46202</v>
      </c>
      <c r="I522" s="1">
        <v>44734</v>
      </c>
      <c r="J522" s="4">
        <f t="shared" ca="1" si="68"/>
        <v>6</v>
      </c>
      <c r="K522" s="4" t="str" cm="1">
        <f t="array" aca="1" ref="K522" ca="1">_xlfn.IFS(J522&lt;1, "New", J522&lt;3, _xleta.MID, J522&gt;=3, "Senior")</f>
        <v>Senior</v>
      </c>
      <c r="L522" t="s">
        <v>3807</v>
      </c>
      <c r="M522" t="s">
        <v>3876</v>
      </c>
      <c r="N522" t="s">
        <v>3877</v>
      </c>
      <c r="O522" t="s">
        <v>67</v>
      </c>
      <c r="P522" t="s">
        <v>3800</v>
      </c>
      <c r="Q522" t="s">
        <v>86</v>
      </c>
      <c r="R522" t="s">
        <v>87</v>
      </c>
      <c r="S522" t="str">
        <f t="shared" si="69"/>
        <v>B</v>
      </c>
      <c r="T522" t="s">
        <v>86</v>
      </c>
      <c r="U522" t="s">
        <v>174</v>
      </c>
      <c r="V522" t="s">
        <v>3878</v>
      </c>
      <c r="W522" t="s">
        <v>239</v>
      </c>
      <c r="X522" t="s">
        <v>126</v>
      </c>
      <c r="Y522" t="str">
        <f t="shared" si="70"/>
        <v>Field Operations</v>
      </c>
      <c r="Z522" s="2">
        <v>35136</v>
      </c>
      <c r="AA522" t="s">
        <v>51</v>
      </c>
      <c r="AB522" t="s">
        <v>1932</v>
      </c>
      <c r="AC522" t="s">
        <v>53</v>
      </c>
      <c r="AD522">
        <v>2026</v>
      </c>
      <c r="AE522" t="s">
        <v>74</v>
      </c>
      <c r="AF522" t="s">
        <v>116</v>
      </c>
      <c r="AG522" t="s">
        <v>56</v>
      </c>
      <c r="AH522">
        <v>3</v>
      </c>
      <c r="AI522">
        <v>3947</v>
      </c>
      <c r="AJ522" t="str">
        <f t="shared" si="71"/>
        <v>94</v>
      </c>
      <c r="AK522" t="s">
        <v>3879</v>
      </c>
      <c r="AL522">
        <v>4</v>
      </c>
      <c r="AM522">
        <v>3</v>
      </c>
      <c r="AN522">
        <v>1</v>
      </c>
      <c r="AO522" s="1">
        <v>44940</v>
      </c>
      <c r="AP522" t="s">
        <v>103</v>
      </c>
      <c r="AQ522" t="s">
        <v>59</v>
      </c>
      <c r="AR522" t="s">
        <v>60</v>
      </c>
      <c r="AS522" t="s">
        <v>3880</v>
      </c>
      <c r="AT522" t="s">
        <v>3881</v>
      </c>
      <c r="AU522">
        <v>3</v>
      </c>
      <c r="AV522">
        <v>456.02</v>
      </c>
    </row>
    <row r="523" spans="1:48" x14ac:dyDescent="0.35">
      <c r="A523" t="s">
        <v>1122</v>
      </c>
      <c r="B523" t="str">
        <f t="shared" si="64"/>
        <v>R</v>
      </c>
      <c r="C523" t="s">
        <v>2485</v>
      </c>
      <c r="D523" t="str">
        <f t="shared" si="65"/>
        <v>Randall Pearson</v>
      </c>
      <c r="E523" s="1">
        <v>44960</v>
      </c>
      <c r="F523" s="3">
        <f>YEAR(Table1[[#This Row],[StartDate]])</f>
        <v>2023</v>
      </c>
      <c r="G523" s="3">
        <f t="shared" si="66"/>
        <v>2</v>
      </c>
      <c r="H523" s="2">
        <f t="shared" ca="1" si="67"/>
        <v>46202</v>
      </c>
      <c r="I523" s="1">
        <v>45075</v>
      </c>
      <c r="J523" s="4">
        <f t="shared" ca="1" si="68"/>
        <v>3</v>
      </c>
      <c r="K523" s="4" t="str" cm="1">
        <f t="array" aca="1" ref="K523" ca="1">_xlfn.IFS(J523&lt;1, "New", J523&lt;3, _xleta.MID, J523&gt;=3, "Senior")</f>
        <v>Senior</v>
      </c>
      <c r="L523" t="s">
        <v>3816</v>
      </c>
      <c r="M523" t="s">
        <v>3882</v>
      </c>
      <c r="N523" t="s">
        <v>3883</v>
      </c>
      <c r="O523" t="s">
        <v>194</v>
      </c>
      <c r="P523" t="s">
        <v>1194</v>
      </c>
      <c r="Q523" t="s">
        <v>45</v>
      </c>
      <c r="R523" t="s">
        <v>46</v>
      </c>
      <c r="S523" t="str">
        <f t="shared" si="69"/>
        <v>C</v>
      </c>
      <c r="T523" t="s">
        <v>86</v>
      </c>
      <c r="U523" t="s">
        <v>138</v>
      </c>
      <c r="V523" t="s">
        <v>3884</v>
      </c>
      <c r="W523" t="s">
        <v>239</v>
      </c>
      <c r="X523" t="s">
        <v>70</v>
      </c>
      <c r="Y523" t="str">
        <f t="shared" si="70"/>
        <v>Aerial</v>
      </c>
      <c r="Z523" t="s">
        <v>3885</v>
      </c>
      <c r="AA523" t="s">
        <v>51</v>
      </c>
      <c r="AB523" t="s">
        <v>327</v>
      </c>
      <c r="AC523" t="s">
        <v>73</v>
      </c>
      <c r="AD523">
        <v>2747</v>
      </c>
      <c r="AE523" t="s">
        <v>74</v>
      </c>
      <c r="AF523" t="s">
        <v>116</v>
      </c>
      <c r="AG523" t="s">
        <v>56</v>
      </c>
      <c r="AH523">
        <v>3</v>
      </c>
      <c r="AI523">
        <v>3948</v>
      </c>
      <c r="AJ523" t="str">
        <f t="shared" si="71"/>
        <v>94</v>
      </c>
      <c r="AK523" s="2">
        <v>45202</v>
      </c>
      <c r="AL523">
        <v>4</v>
      </c>
      <c r="AM523">
        <v>4</v>
      </c>
      <c r="AN523">
        <v>2</v>
      </c>
      <c r="AO523" s="1">
        <v>45018</v>
      </c>
      <c r="AP523" t="s">
        <v>58</v>
      </c>
      <c r="AQ523" t="s">
        <v>76</v>
      </c>
      <c r="AR523" t="s">
        <v>130</v>
      </c>
      <c r="AS523" t="s">
        <v>3886</v>
      </c>
      <c r="AT523" t="s">
        <v>3887</v>
      </c>
      <c r="AU523">
        <v>5</v>
      </c>
      <c r="AV523">
        <v>350.68</v>
      </c>
    </row>
    <row r="524" spans="1:48" x14ac:dyDescent="0.35">
      <c r="A524" t="s">
        <v>3888</v>
      </c>
      <c r="B524" t="str">
        <f t="shared" si="64"/>
        <v>C</v>
      </c>
      <c r="C524" t="s">
        <v>1052</v>
      </c>
      <c r="D524" t="str">
        <f t="shared" si="65"/>
        <v>Claudia N Carr</v>
      </c>
      <c r="E524" s="1">
        <v>44824</v>
      </c>
      <c r="F524" s="3">
        <f>YEAR(Table1[[#This Row],[StartDate]])</f>
        <v>2022</v>
      </c>
      <c r="G524" s="3">
        <f t="shared" si="66"/>
        <v>9</v>
      </c>
      <c r="H524" s="2">
        <f t="shared" ca="1" si="67"/>
        <v>46202</v>
      </c>
      <c r="I524" s="1">
        <v>45111</v>
      </c>
      <c r="J524" s="4">
        <f t="shared" ca="1" si="68"/>
        <v>3</v>
      </c>
      <c r="K524" s="4" t="str" cm="1">
        <f t="array" aca="1" ref="K524" ca="1">_xlfn.IFS(J524&lt;1, "New", J524&lt;3, _xleta.MID, J524&gt;=3, "Senior")</f>
        <v>Senior</v>
      </c>
      <c r="L524" t="s">
        <v>3103</v>
      </c>
      <c r="M524" t="s">
        <v>3889</v>
      </c>
      <c r="N524" t="s">
        <v>3890</v>
      </c>
      <c r="O524" t="s">
        <v>184</v>
      </c>
      <c r="P524" t="s">
        <v>283</v>
      </c>
      <c r="Q524" t="s">
        <v>86</v>
      </c>
      <c r="R524" t="s">
        <v>68</v>
      </c>
      <c r="S524" t="str">
        <f t="shared" si="69"/>
        <v>A</v>
      </c>
      <c r="T524" t="s">
        <v>47</v>
      </c>
      <c r="U524" t="s">
        <v>248</v>
      </c>
      <c r="V524" t="s">
        <v>3891</v>
      </c>
      <c r="W524" t="s">
        <v>239</v>
      </c>
      <c r="X524" t="s">
        <v>112</v>
      </c>
      <c r="Y524" t="str">
        <f t="shared" si="70"/>
        <v>General - Con</v>
      </c>
      <c r="Z524" t="s">
        <v>3892</v>
      </c>
      <c r="AA524" t="s">
        <v>51</v>
      </c>
      <c r="AB524" t="s">
        <v>115</v>
      </c>
      <c r="AC524" t="s">
        <v>53</v>
      </c>
      <c r="AD524">
        <v>1886</v>
      </c>
      <c r="AE524" t="s">
        <v>54</v>
      </c>
      <c r="AF524" t="s">
        <v>101</v>
      </c>
      <c r="AG524" t="s">
        <v>56</v>
      </c>
      <c r="AH524">
        <v>3</v>
      </c>
      <c r="AI524">
        <v>3949</v>
      </c>
      <c r="AJ524" t="str">
        <f t="shared" si="71"/>
        <v>94</v>
      </c>
      <c r="AK524" t="s">
        <v>3893</v>
      </c>
      <c r="AL524">
        <v>5</v>
      </c>
      <c r="AM524">
        <v>2</v>
      </c>
      <c r="AN524">
        <v>5</v>
      </c>
      <c r="AO524" s="1">
        <v>45080</v>
      </c>
      <c r="AP524" t="s">
        <v>221</v>
      </c>
      <c r="AQ524" t="s">
        <v>59</v>
      </c>
      <c r="AR524" t="s">
        <v>77</v>
      </c>
      <c r="AS524" t="s">
        <v>3894</v>
      </c>
      <c r="AT524" t="s">
        <v>3895</v>
      </c>
      <c r="AU524">
        <v>2</v>
      </c>
      <c r="AV524">
        <v>843.66</v>
      </c>
    </row>
    <row r="525" spans="1:48" x14ac:dyDescent="0.35">
      <c r="A525" t="s">
        <v>2067</v>
      </c>
      <c r="B525" t="str">
        <f t="shared" si="64"/>
        <v>N</v>
      </c>
      <c r="C525" t="s">
        <v>589</v>
      </c>
      <c r="D525" t="str">
        <f t="shared" si="65"/>
        <v>Noelle Johnson</v>
      </c>
      <c r="E525" s="1">
        <v>45119</v>
      </c>
      <c r="F525" s="3">
        <f>YEAR(Table1[[#This Row],[StartDate]])</f>
        <v>2023</v>
      </c>
      <c r="G525" s="3">
        <f t="shared" si="66"/>
        <v>7</v>
      </c>
      <c r="H525" s="2">
        <f t="shared" ca="1" si="67"/>
        <v>46202</v>
      </c>
      <c r="J525">
        <f t="shared" ca="1" si="68"/>
        <v>2</v>
      </c>
      <c r="K525" t="e" cm="1" vm="1">
        <f t="array" aca="1" ref="K525" ca="1">_xlfn.IFS(J525&lt;1, "New", J525&lt;3, _xleta.MID, J525&gt;=3, "Senior")</f>
        <v>#VALUE!</v>
      </c>
      <c r="L525" t="s">
        <v>3807</v>
      </c>
      <c r="M525" t="s">
        <v>3896</v>
      </c>
      <c r="N525" t="s">
        <v>3897</v>
      </c>
      <c r="O525" t="s">
        <v>43</v>
      </c>
      <c r="P525" t="s">
        <v>44</v>
      </c>
      <c r="Q525" t="s">
        <v>86</v>
      </c>
      <c r="R525" t="s">
        <v>68</v>
      </c>
      <c r="S525" t="str">
        <f t="shared" si="69"/>
        <v>A</v>
      </c>
      <c r="T525" t="s">
        <v>69</v>
      </c>
      <c r="U525" t="s">
        <v>48</v>
      </c>
      <c r="W525" t="s">
        <v>239</v>
      </c>
      <c r="X525" t="s">
        <v>335</v>
      </c>
      <c r="Y525" t="str">
        <f t="shared" si="70"/>
        <v>Fielders</v>
      </c>
      <c r="Z525" t="s">
        <v>3898</v>
      </c>
      <c r="AA525" t="s">
        <v>51</v>
      </c>
      <c r="AB525" t="s">
        <v>155</v>
      </c>
      <c r="AC525" t="s">
        <v>53</v>
      </c>
      <c r="AD525">
        <v>2301</v>
      </c>
      <c r="AE525" t="s">
        <v>74</v>
      </c>
      <c r="AF525" t="s">
        <v>55</v>
      </c>
      <c r="AG525" t="s">
        <v>56</v>
      </c>
      <c r="AH525">
        <v>3</v>
      </c>
      <c r="AI525">
        <v>3950</v>
      </c>
      <c r="AJ525" t="str">
        <f t="shared" si="71"/>
        <v>95</v>
      </c>
      <c r="AK525" t="s">
        <v>1025</v>
      </c>
      <c r="AL525">
        <v>2</v>
      </c>
      <c r="AM525">
        <v>3</v>
      </c>
      <c r="AN525">
        <v>5</v>
      </c>
      <c r="AO525" s="1">
        <v>45038</v>
      </c>
      <c r="AP525" t="s">
        <v>118</v>
      </c>
      <c r="AQ525" t="s">
        <v>59</v>
      </c>
      <c r="AR525" t="s">
        <v>104</v>
      </c>
      <c r="AS525" t="s">
        <v>3899</v>
      </c>
      <c r="AT525" t="s">
        <v>3900</v>
      </c>
      <c r="AU525">
        <v>2</v>
      </c>
      <c r="AV525">
        <v>119.24</v>
      </c>
    </row>
    <row r="526" spans="1:48" x14ac:dyDescent="0.35">
      <c r="A526" t="s">
        <v>3901</v>
      </c>
      <c r="B526" t="str">
        <f t="shared" si="64"/>
        <v>T</v>
      </c>
      <c r="C526" t="s">
        <v>3902</v>
      </c>
      <c r="D526" t="str">
        <f t="shared" si="65"/>
        <v>Taisha Goble</v>
      </c>
      <c r="E526" s="1">
        <v>44311</v>
      </c>
      <c r="F526" s="3">
        <f>YEAR(Table1[[#This Row],[StartDate]])</f>
        <v>2021</v>
      </c>
      <c r="G526" s="3">
        <f t="shared" si="66"/>
        <v>4</v>
      </c>
      <c r="H526" s="2">
        <f t="shared" ca="1" si="67"/>
        <v>46202</v>
      </c>
      <c r="I526" s="1">
        <v>44969</v>
      </c>
      <c r="J526" s="4">
        <f t="shared" ca="1" si="68"/>
        <v>5</v>
      </c>
      <c r="K526" s="4" t="str" cm="1">
        <f t="array" aca="1" ref="K526" ca="1">_xlfn.IFS(J526&lt;1, "New", J526&lt;3, _xleta.MID, J526&gt;=3, "Senior")</f>
        <v>Senior</v>
      </c>
      <c r="L526" t="s">
        <v>3807</v>
      </c>
      <c r="M526" t="s">
        <v>3903</v>
      </c>
      <c r="N526" t="s">
        <v>3904</v>
      </c>
      <c r="O526" t="s">
        <v>194</v>
      </c>
      <c r="P526" t="s">
        <v>3800</v>
      </c>
      <c r="Q526" t="s">
        <v>45</v>
      </c>
      <c r="R526" t="s">
        <v>68</v>
      </c>
      <c r="S526" t="str">
        <f t="shared" si="69"/>
        <v>A</v>
      </c>
      <c r="T526" t="s">
        <v>47</v>
      </c>
      <c r="U526" t="s">
        <v>174</v>
      </c>
      <c r="V526" t="s">
        <v>3905</v>
      </c>
      <c r="W526" t="s">
        <v>239</v>
      </c>
      <c r="X526" t="s">
        <v>459</v>
      </c>
      <c r="Y526" t="str">
        <f t="shared" si="70"/>
        <v>Wireline Construction</v>
      </c>
      <c r="Z526" s="2">
        <v>22471</v>
      </c>
      <c r="AA526" t="s">
        <v>51</v>
      </c>
      <c r="AB526" t="s">
        <v>536</v>
      </c>
      <c r="AC526" t="s">
        <v>53</v>
      </c>
      <c r="AD526">
        <v>2127</v>
      </c>
      <c r="AE526" t="s">
        <v>176</v>
      </c>
      <c r="AF526" t="s">
        <v>143</v>
      </c>
      <c r="AG526" t="s">
        <v>56</v>
      </c>
      <c r="AH526">
        <v>3</v>
      </c>
      <c r="AI526">
        <v>3951</v>
      </c>
      <c r="AJ526" t="str">
        <f t="shared" si="71"/>
        <v>95</v>
      </c>
      <c r="AK526" s="2">
        <v>44930</v>
      </c>
      <c r="AL526">
        <v>4</v>
      </c>
      <c r="AM526">
        <v>1</v>
      </c>
      <c r="AN526">
        <v>3</v>
      </c>
      <c r="AO526" s="1">
        <v>45024</v>
      </c>
      <c r="AP526" t="s">
        <v>103</v>
      </c>
      <c r="AQ526" t="s">
        <v>59</v>
      </c>
      <c r="AR526" t="s">
        <v>104</v>
      </c>
      <c r="AS526" t="s">
        <v>3906</v>
      </c>
      <c r="AT526" t="s">
        <v>3907</v>
      </c>
      <c r="AU526">
        <v>5</v>
      </c>
      <c r="AV526">
        <v>532.41</v>
      </c>
    </row>
    <row r="527" spans="1:48" x14ac:dyDescent="0.35">
      <c r="A527" t="s">
        <v>1198</v>
      </c>
      <c r="B527" t="str">
        <f t="shared" si="64"/>
        <v>K</v>
      </c>
      <c r="C527" t="s">
        <v>3908</v>
      </c>
      <c r="D527" t="str">
        <f t="shared" si="65"/>
        <v>Kramer Simard</v>
      </c>
      <c r="E527" s="1">
        <v>44268</v>
      </c>
      <c r="F527" s="3">
        <f>YEAR(Table1[[#This Row],[StartDate]])</f>
        <v>2021</v>
      </c>
      <c r="G527" s="3">
        <f t="shared" si="66"/>
        <v>3</v>
      </c>
      <c r="H527" s="2">
        <f t="shared" ca="1" si="67"/>
        <v>46202</v>
      </c>
      <c r="J527">
        <f t="shared" ca="1" si="68"/>
        <v>5</v>
      </c>
      <c r="K527" t="str" cm="1">
        <f t="array" aca="1" ref="K527" ca="1">_xlfn.IFS(J527&lt;1, "New", J527&lt;3, _xleta.MID, J527&gt;=3, "Senior")</f>
        <v>Senior</v>
      </c>
      <c r="L527" t="s">
        <v>3816</v>
      </c>
      <c r="M527" t="s">
        <v>3909</v>
      </c>
      <c r="N527" t="s">
        <v>3910</v>
      </c>
      <c r="O527" t="s">
        <v>67</v>
      </c>
      <c r="P527" t="s">
        <v>44</v>
      </c>
      <c r="Q527" t="s">
        <v>86</v>
      </c>
      <c r="R527" t="s">
        <v>68</v>
      </c>
      <c r="S527" t="str">
        <f t="shared" si="69"/>
        <v>A</v>
      </c>
      <c r="T527" t="s">
        <v>86</v>
      </c>
      <c r="U527" t="s">
        <v>48</v>
      </c>
      <c r="W527" t="s">
        <v>239</v>
      </c>
      <c r="X527" t="s">
        <v>50</v>
      </c>
      <c r="Y527" t="str">
        <f t="shared" si="70"/>
        <v>Finance &amp; Accounting</v>
      </c>
      <c r="Z527" s="2">
        <v>18274</v>
      </c>
      <c r="AA527" t="s">
        <v>51</v>
      </c>
      <c r="AB527" t="s">
        <v>90</v>
      </c>
      <c r="AC527" t="s">
        <v>73</v>
      </c>
      <c r="AD527">
        <v>2110</v>
      </c>
      <c r="AE527" t="s">
        <v>129</v>
      </c>
      <c r="AF527" t="s">
        <v>101</v>
      </c>
      <c r="AG527" t="s">
        <v>56</v>
      </c>
      <c r="AH527">
        <v>3</v>
      </c>
      <c r="AI527">
        <v>3952</v>
      </c>
      <c r="AJ527" t="str">
        <f t="shared" si="71"/>
        <v>95</v>
      </c>
      <c r="AK527" t="s">
        <v>2723</v>
      </c>
      <c r="AL527">
        <v>1</v>
      </c>
      <c r="AM527">
        <v>4</v>
      </c>
      <c r="AN527">
        <v>1</v>
      </c>
      <c r="AO527" s="1">
        <v>45123</v>
      </c>
      <c r="AP527" t="s">
        <v>103</v>
      </c>
      <c r="AQ527" t="s">
        <v>76</v>
      </c>
      <c r="AR527" t="s">
        <v>77</v>
      </c>
      <c r="AS527" t="s">
        <v>3911</v>
      </c>
      <c r="AT527" t="s">
        <v>3912</v>
      </c>
      <c r="AU527">
        <v>5</v>
      </c>
      <c r="AV527">
        <v>625.95000000000005</v>
      </c>
    </row>
    <row r="528" spans="1:48" x14ac:dyDescent="0.35">
      <c r="A528" t="s">
        <v>3913</v>
      </c>
      <c r="B528" t="str">
        <f t="shared" si="64"/>
        <v>M</v>
      </c>
      <c r="C528" t="s">
        <v>955</v>
      </c>
      <c r="D528" t="str">
        <f t="shared" si="65"/>
        <v>Mark Griffith</v>
      </c>
      <c r="E528" s="1">
        <v>44424</v>
      </c>
      <c r="F528" s="3">
        <f>YEAR(Table1[[#This Row],[StartDate]])</f>
        <v>2021</v>
      </c>
      <c r="G528" s="3">
        <f t="shared" si="66"/>
        <v>8</v>
      </c>
      <c r="H528" s="2">
        <f t="shared" ca="1" si="67"/>
        <v>46202</v>
      </c>
      <c r="J528">
        <f t="shared" ca="1" si="68"/>
        <v>4</v>
      </c>
      <c r="K528" t="str" cm="1">
        <f t="array" aca="1" ref="K528" ca="1">_xlfn.IFS(J528&lt;1, "New", J528&lt;3, _xleta.MID, J528&gt;=3, "Senior")</f>
        <v>Senior</v>
      </c>
      <c r="L528" t="s">
        <v>3816</v>
      </c>
      <c r="M528" t="s">
        <v>3914</v>
      </c>
      <c r="N528" t="s">
        <v>3915</v>
      </c>
      <c r="O528" t="s">
        <v>125</v>
      </c>
      <c r="P528" t="s">
        <v>44</v>
      </c>
      <c r="Q528" t="s">
        <v>86</v>
      </c>
      <c r="R528" t="s">
        <v>87</v>
      </c>
      <c r="S528" t="str">
        <f t="shared" si="69"/>
        <v>B</v>
      </c>
      <c r="T528" t="s">
        <v>86</v>
      </c>
      <c r="U528" t="s">
        <v>48</v>
      </c>
      <c r="W528" t="s">
        <v>239</v>
      </c>
      <c r="X528" t="s">
        <v>140</v>
      </c>
      <c r="Y528" t="str">
        <f t="shared" si="70"/>
        <v>General - Eng</v>
      </c>
      <c r="Z528" t="s">
        <v>3916</v>
      </c>
      <c r="AA528" t="s">
        <v>51</v>
      </c>
      <c r="AB528" t="s">
        <v>155</v>
      </c>
      <c r="AC528" t="s">
        <v>53</v>
      </c>
      <c r="AD528">
        <v>78692</v>
      </c>
      <c r="AE528" t="s">
        <v>54</v>
      </c>
      <c r="AF528" t="s">
        <v>116</v>
      </c>
      <c r="AG528" t="s">
        <v>56</v>
      </c>
      <c r="AH528">
        <v>3</v>
      </c>
      <c r="AI528">
        <v>3953</v>
      </c>
      <c r="AJ528" t="str">
        <f t="shared" si="71"/>
        <v>95</v>
      </c>
      <c r="AK528" t="s">
        <v>3917</v>
      </c>
      <c r="AL528">
        <v>3</v>
      </c>
      <c r="AM528">
        <v>4</v>
      </c>
      <c r="AN528">
        <v>4</v>
      </c>
      <c r="AO528" s="1">
        <v>45077</v>
      </c>
      <c r="AP528" t="s">
        <v>75</v>
      </c>
      <c r="AQ528" t="s">
        <v>59</v>
      </c>
      <c r="AR528" t="s">
        <v>130</v>
      </c>
      <c r="AS528" t="s">
        <v>3918</v>
      </c>
      <c r="AT528" t="s">
        <v>3919</v>
      </c>
      <c r="AU528">
        <v>2</v>
      </c>
      <c r="AV528">
        <v>779.08</v>
      </c>
    </row>
    <row r="529" spans="1:48" x14ac:dyDescent="0.35">
      <c r="A529" t="s">
        <v>3920</v>
      </c>
      <c r="B529" t="str">
        <f t="shared" si="64"/>
        <v>D</v>
      </c>
      <c r="C529" t="s">
        <v>1975</v>
      </c>
      <c r="D529" t="str">
        <f t="shared" si="65"/>
        <v>Denisse Hayes</v>
      </c>
      <c r="E529" s="1">
        <v>44487</v>
      </c>
      <c r="F529" s="3">
        <f>YEAR(Table1[[#This Row],[StartDate]])</f>
        <v>2021</v>
      </c>
      <c r="G529" s="3">
        <f t="shared" si="66"/>
        <v>10</v>
      </c>
      <c r="H529" s="2">
        <f t="shared" ca="1" si="67"/>
        <v>46202</v>
      </c>
      <c r="J529">
        <f t="shared" ca="1" si="68"/>
        <v>4</v>
      </c>
      <c r="K529" t="str" cm="1">
        <f t="array" aca="1" ref="K529" ca="1">_xlfn.IFS(J529&lt;1, "New", J529&lt;3, _xleta.MID, J529&gt;=3, "Senior")</f>
        <v>Senior</v>
      </c>
      <c r="L529" t="s">
        <v>3807</v>
      </c>
      <c r="M529" t="s">
        <v>3921</v>
      </c>
      <c r="N529" t="s">
        <v>3922</v>
      </c>
      <c r="O529" t="s">
        <v>43</v>
      </c>
      <c r="P529" t="s">
        <v>44</v>
      </c>
      <c r="Q529" t="s">
        <v>86</v>
      </c>
      <c r="R529" t="s">
        <v>87</v>
      </c>
      <c r="S529" t="str">
        <f t="shared" si="69"/>
        <v>B</v>
      </c>
      <c r="T529" t="s">
        <v>47</v>
      </c>
      <c r="U529" t="s">
        <v>48</v>
      </c>
      <c r="W529" t="s">
        <v>239</v>
      </c>
      <c r="X529" t="s">
        <v>112</v>
      </c>
      <c r="Y529" t="str">
        <f t="shared" si="70"/>
        <v>General - Con</v>
      </c>
      <c r="Z529" s="2">
        <v>17117</v>
      </c>
      <c r="AA529" t="s">
        <v>51</v>
      </c>
      <c r="AB529" t="s">
        <v>436</v>
      </c>
      <c r="AC529" t="s">
        <v>53</v>
      </c>
      <c r="AD529">
        <v>87816</v>
      </c>
      <c r="AE529" t="s">
        <v>74</v>
      </c>
      <c r="AF529" t="s">
        <v>116</v>
      </c>
      <c r="AG529" t="s">
        <v>56</v>
      </c>
      <c r="AH529">
        <v>3</v>
      </c>
      <c r="AI529">
        <v>3954</v>
      </c>
      <c r="AJ529" t="str">
        <f t="shared" si="71"/>
        <v>95</v>
      </c>
      <c r="AK529" t="s">
        <v>1771</v>
      </c>
      <c r="AL529">
        <v>5</v>
      </c>
      <c r="AM529">
        <v>1</v>
      </c>
      <c r="AN529">
        <v>5</v>
      </c>
      <c r="AO529" s="1">
        <v>45057</v>
      </c>
      <c r="AP529" t="s">
        <v>58</v>
      </c>
      <c r="AQ529" t="s">
        <v>76</v>
      </c>
      <c r="AR529" t="s">
        <v>104</v>
      </c>
      <c r="AS529" t="s">
        <v>3923</v>
      </c>
      <c r="AT529" t="s">
        <v>3924</v>
      </c>
      <c r="AU529">
        <v>1</v>
      </c>
      <c r="AV529">
        <v>497.09</v>
      </c>
    </row>
    <row r="530" spans="1:48" x14ac:dyDescent="0.35">
      <c r="A530" t="s">
        <v>3925</v>
      </c>
      <c r="B530" t="str">
        <f t="shared" si="64"/>
        <v>D</v>
      </c>
      <c r="C530" t="s">
        <v>3926</v>
      </c>
      <c r="D530" t="str">
        <f t="shared" si="65"/>
        <v>Draven Giles</v>
      </c>
      <c r="E530" s="1">
        <v>43877</v>
      </c>
      <c r="F530" s="3">
        <f>YEAR(Table1[[#This Row],[StartDate]])</f>
        <v>2020</v>
      </c>
      <c r="G530" s="3">
        <f t="shared" si="66"/>
        <v>2</v>
      </c>
      <c r="H530" s="2">
        <f t="shared" ca="1" si="67"/>
        <v>46202</v>
      </c>
      <c r="I530" s="1">
        <v>45001</v>
      </c>
      <c r="J530" s="4">
        <f t="shared" ca="1" si="68"/>
        <v>6</v>
      </c>
      <c r="K530" s="4" t="str" cm="1">
        <f t="array" aca="1" ref="K530" ca="1">_xlfn.IFS(J530&lt;1, "New", J530&lt;3, _xleta.MID, J530&gt;=3, "Senior")</f>
        <v>Senior</v>
      </c>
      <c r="L530" t="s">
        <v>3807</v>
      </c>
      <c r="M530" t="s">
        <v>3927</v>
      </c>
      <c r="N530" t="s">
        <v>3928</v>
      </c>
      <c r="O530" t="s">
        <v>184</v>
      </c>
      <c r="P530" t="s">
        <v>44</v>
      </c>
      <c r="Q530" t="s">
        <v>45</v>
      </c>
      <c r="R530" t="s">
        <v>46</v>
      </c>
      <c r="S530" t="str">
        <f t="shared" si="69"/>
        <v>C</v>
      </c>
      <c r="T530" t="s">
        <v>86</v>
      </c>
      <c r="U530" t="s">
        <v>174</v>
      </c>
      <c r="V530" t="s">
        <v>3929</v>
      </c>
      <c r="W530" t="s">
        <v>239</v>
      </c>
      <c r="X530" t="s">
        <v>250</v>
      </c>
      <c r="Y530" t="str">
        <f t="shared" si="70"/>
        <v>Project Management - Con</v>
      </c>
      <c r="Z530" t="s">
        <v>3930</v>
      </c>
      <c r="AA530" t="s">
        <v>51</v>
      </c>
      <c r="AB530" t="s">
        <v>251</v>
      </c>
      <c r="AC530" t="s">
        <v>53</v>
      </c>
      <c r="AD530">
        <v>31207</v>
      </c>
      <c r="AE530" t="s">
        <v>74</v>
      </c>
      <c r="AF530" t="s">
        <v>116</v>
      </c>
      <c r="AG530" t="s">
        <v>56</v>
      </c>
      <c r="AH530">
        <v>3</v>
      </c>
      <c r="AI530">
        <v>3955</v>
      </c>
      <c r="AJ530" t="str">
        <f t="shared" si="71"/>
        <v>95</v>
      </c>
      <c r="AK530" s="2">
        <v>45205</v>
      </c>
      <c r="AL530">
        <v>2</v>
      </c>
      <c r="AM530">
        <v>1</v>
      </c>
      <c r="AN530">
        <v>1</v>
      </c>
      <c r="AO530" s="1">
        <v>44999</v>
      </c>
      <c r="AP530" t="s">
        <v>118</v>
      </c>
      <c r="AQ530" t="s">
        <v>76</v>
      </c>
      <c r="AR530" t="s">
        <v>60</v>
      </c>
      <c r="AS530" t="s">
        <v>3931</v>
      </c>
      <c r="AT530" t="s">
        <v>3932</v>
      </c>
      <c r="AU530">
        <v>1</v>
      </c>
      <c r="AV530">
        <v>762.36</v>
      </c>
    </row>
    <row r="531" spans="1:48" x14ac:dyDescent="0.35">
      <c r="A531" t="s">
        <v>405</v>
      </c>
      <c r="B531" t="str">
        <f t="shared" si="64"/>
        <v>A</v>
      </c>
      <c r="C531" t="s">
        <v>3933</v>
      </c>
      <c r="D531" t="str">
        <f t="shared" si="65"/>
        <v>Aliana Shaw</v>
      </c>
      <c r="E531" s="1">
        <v>43684</v>
      </c>
      <c r="F531" s="3">
        <f>YEAR(Table1[[#This Row],[StartDate]])</f>
        <v>2019</v>
      </c>
      <c r="G531" s="3">
        <f t="shared" si="66"/>
        <v>8</v>
      </c>
      <c r="H531" s="2">
        <f t="shared" ca="1" si="67"/>
        <v>46202</v>
      </c>
      <c r="I531" s="1">
        <v>44993</v>
      </c>
      <c r="J531" s="4">
        <f t="shared" ca="1" si="68"/>
        <v>6</v>
      </c>
      <c r="K531" s="4" t="str" cm="1">
        <f t="array" aca="1" ref="K531" ca="1">_xlfn.IFS(J531&lt;1, "New", J531&lt;3, _xleta.MID, J531&gt;=3, "Senior")</f>
        <v>Senior</v>
      </c>
      <c r="L531" t="s">
        <v>3807</v>
      </c>
      <c r="M531" t="s">
        <v>3934</v>
      </c>
      <c r="N531" t="s">
        <v>3935</v>
      </c>
      <c r="O531" t="s">
        <v>67</v>
      </c>
      <c r="P531" t="s">
        <v>44</v>
      </c>
      <c r="Q531" t="s">
        <v>45</v>
      </c>
      <c r="R531" t="s">
        <v>68</v>
      </c>
      <c r="S531" t="str">
        <f t="shared" si="69"/>
        <v>A</v>
      </c>
      <c r="T531" t="s">
        <v>47</v>
      </c>
      <c r="U531" t="s">
        <v>195</v>
      </c>
      <c r="V531" t="s">
        <v>3936</v>
      </c>
      <c r="W531" t="s">
        <v>239</v>
      </c>
      <c r="X531" t="s">
        <v>89</v>
      </c>
      <c r="Y531" t="str">
        <f t="shared" si="70"/>
        <v>General - Sga</v>
      </c>
      <c r="Z531" s="2">
        <v>35462</v>
      </c>
      <c r="AA531" t="s">
        <v>166</v>
      </c>
      <c r="AB531" t="s">
        <v>327</v>
      </c>
      <c r="AC531" t="s">
        <v>53</v>
      </c>
      <c r="AD531">
        <v>6158</v>
      </c>
      <c r="AE531" t="s">
        <v>129</v>
      </c>
      <c r="AF531" t="s">
        <v>55</v>
      </c>
      <c r="AG531" t="s">
        <v>56</v>
      </c>
      <c r="AH531">
        <v>3</v>
      </c>
      <c r="AI531">
        <v>3956</v>
      </c>
      <c r="AJ531" t="str">
        <f t="shared" si="71"/>
        <v>95</v>
      </c>
      <c r="AK531" t="s">
        <v>3937</v>
      </c>
      <c r="AL531">
        <v>4</v>
      </c>
      <c r="AM531">
        <v>5</v>
      </c>
      <c r="AN531">
        <v>2</v>
      </c>
      <c r="AO531" s="1">
        <v>44855</v>
      </c>
      <c r="AP531" t="s">
        <v>75</v>
      </c>
      <c r="AQ531" t="s">
        <v>76</v>
      </c>
      <c r="AR531" t="s">
        <v>60</v>
      </c>
      <c r="AS531" t="s">
        <v>3938</v>
      </c>
      <c r="AT531" t="s">
        <v>462</v>
      </c>
      <c r="AU531">
        <v>4</v>
      </c>
      <c r="AV531">
        <v>611.15</v>
      </c>
    </row>
    <row r="532" spans="1:48" x14ac:dyDescent="0.35">
      <c r="A532" t="s">
        <v>3939</v>
      </c>
      <c r="B532" t="str">
        <f t="shared" si="64"/>
        <v>M</v>
      </c>
      <c r="C532" t="s">
        <v>3940</v>
      </c>
      <c r="D532" t="str">
        <f t="shared" si="65"/>
        <v>Makaila Nixon</v>
      </c>
      <c r="E532" s="1">
        <v>44564</v>
      </c>
      <c r="F532" s="3">
        <f>YEAR(Table1[[#This Row],[StartDate]])</f>
        <v>2022</v>
      </c>
      <c r="G532" s="3">
        <f t="shared" si="66"/>
        <v>1</v>
      </c>
      <c r="H532" s="2">
        <f t="shared" ca="1" si="67"/>
        <v>46202</v>
      </c>
      <c r="J532">
        <f t="shared" ca="1" si="68"/>
        <v>4</v>
      </c>
      <c r="K532" t="str" cm="1">
        <f t="array" aca="1" ref="K532" ca="1">_xlfn.IFS(J532&lt;1, "New", J532&lt;3, _xleta.MID, J532&gt;=3, "Senior")</f>
        <v>Senior</v>
      </c>
      <c r="L532" t="s">
        <v>3807</v>
      </c>
      <c r="M532" t="s">
        <v>3941</v>
      </c>
      <c r="N532" t="s">
        <v>3942</v>
      </c>
      <c r="O532" t="s">
        <v>194</v>
      </c>
      <c r="P532" t="s">
        <v>44</v>
      </c>
      <c r="Q532" t="s">
        <v>45</v>
      </c>
      <c r="R532" t="s">
        <v>46</v>
      </c>
      <c r="S532" t="str">
        <f t="shared" si="69"/>
        <v>C</v>
      </c>
      <c r="T532" t="s">
        <v>47</v>
      </c>
      <c r="U532" t="s">
        <v>48</v>
      </c>
      <c r="W532" t="s">
        <v>239</v>
      </c>
      <c r="X532" t="s">
        <v>126</v>
      </c>
      <c r="Y532" t="str">
        <f t="shared" si="70"/>
        <v>Field Operations</v>
      </c>
      <c r="Z532" s="2">
        <v>33270</v>
      </c>
      <c r="AA532" t="s">
        <v>166</v>
      </c>
      <c r="AB532" t="s">
        <v>2064</v>
      </c>
      <c r="AC532" t="s">
        <v>53</v>
      </c>
      <c r="AD532">
        <v>36554</v>
      </c>
      <c r="AE532" t="s">
        <v>100</v>
      </c>
      <c r="AF532" t="s">
        <v>143</v>
      </c>
      <c r="AG532" t="s">
        <v>56</v>
      </c>
      <c r="AH532">
        <v>3</v>
      </c>
      <c r="AI532">
        <v>3957</v>
      </c>
      <c r="AJ532" t="str">
        <f t="shared" si="71"/>
        <v>95</v>
      </c>
      <c r="AK532" s="2">
        <v>45113</v>
      </c>
      <c r="AL532">
        <v>3</v>
      </c>
      <c r="AM532">
        <v>2</v>
      </c>
      <c r="AN532">
        <v>4</v>
      </c>
      <c r="AO532" s="1">
        <v>45099</v>
      </c>
      <c r="AP532" t="s">
        <v>221</v>
      </c>
      <c r="AQ532" t="s">
        <v>59</v>
      </c>
      <c r="AR532" t="s">
        <v>130</v>
      </c>
      <c r="AS532" t="s">
        <v>3943</v>
      </c>
      <c r="AT532" t="s">
        <v>3944</v>
      </c>
      <c r="AU532">
        <v>3</v>
      </c>
      <c r="AV532">
        <v>724.95</v>
      </c>
    </row>
    <row r="533" spans="1:48" x14ac:dyDescent="0.35">
      <c r="A533" t="s">
        <v>3945</v>
      </c>
      <c r="B533" t="str">
        <f t="shared" si="64"/>
        <v>M</v>
      </c>
      <c r="C533" t="s">
        <v>3946</v>
      </c>
      <c r="D533" t="str">
        <f t="shared" si="65"/>
        <v>Mohammed Orr</v>
      </c>
      <c r="E533" s="1">
        <v>44096</v>
      </c>
      <c r="F533" s="3">
        <f>YEAR(Table1[[#This Row],[StartDate]])</f>
        <v>2020</v>
      </c>
      <c r="G533" s="3">
        <f t="shared" si="66"/>
        <v>9</v>
      </c>
      <c r="H533" s="2">
        <f t="shared" ca="1" si="67"/>
        <v>46202</v>
      </c>
      <c r="J533">
        <f t="shared" ca="1" si="68"/>
        <v>5</v>
      </c>
      <c r="K533" t="str" cm="1">
        <f t="array" aca="1" ref="K533" ca="1">_xlfn.IFS(J533&lt;1, "New", J533&lt;3, _xleta.MID, J533&gt;=3, "Senior")</f>
        <v>Senior</v>
      </c>
      <c r="L533" t="s">
        <v>3807</v>
      </c>
      <c r="M533" t="s">
        <v>3947</v>
      </c>
      <c r="N533" t="s">
        <v>3948</v>
      </c>
      <c r="O533" t="s">
        <v>111</v>
      </c>
      <c r="P533" t="s">
        <v>44</v>
      </c>
      <c r="Q533" t="s">
        <v>69</v>
      </c>
      <c r="R533" t="s">
        <v>46</v>
      </c>
      <c r="S533" t="str">
        <f t="shared" si="69"/>
        <v>C</v>
      </c>
      <c r="T533" t="s">
        <v>86</v>
      </c>
      <c r="U533" t="s">
        <v>48</v>
      </c>
      <c r="W533" t="s">
        <v>239</v>
      </c>
      <c r="X533" t="s">
        <v>126</v>
      </c>
      <c r="Y533" t="str">
        <f t="shared" si="70"/>
        <v>Field Operations</v>
      </c>
      <c r="Z533" t="s">
        <v>3949</v>
      </c>
      <c r="AA533" t="s">
        <v>166</v>
      </c>
      <c r="AB533" t="s">
        <v>327</v>
      </c>
      <c r="AC533" t="s">
        <v>53</v>
      </c>
      <c r="AD533">
        <v>53042</v>
      </c>
      <c r="AE533" t="s">
        <v>74</v>
      </c>
      <c r="AF533" t="s">
        <v>116</v>
      </c>
      <c r="AG533" t="s">
        <v>1186</v>
      </c>
      <c r="AH533">
        <v>3</v>
      </c>
      <c r="AI533">
        <v>3958</v>
      </c>
      <c r="AJ533" t="str">
        <f t="shared" si="71"/>
        <v>95</v>
      </c>
      <c r="AK533" s="2">
        <v>45203</v>
      </c>
      <c r="AL533">
        <v>5</v>
      </c>
      <c r="AM533">
        <v>3</v>
      </c>
      <c r="AN533">
        <v>1</v>
      </c>
      <c r="AO533" s="1">
        <v>44916</v>
      </c>
      <c r="AP533" t="s">
        <v>118</v>
      </c>
      <c r="AQ533" t="s">
        <v>59</v>
      </c>
      <c r="AR533" t="s">
        <v>104</v>
      </c>
      <c r="AS533" t="s">
        <v>3950</v>
      </c>
      <c r="AT533" t="s">
        <v>3951</v>
      </c>
      <c r="AU533">
        <v>5</v>
      </c>
      <c r="AV533">
        <v>332.9</v>
      </c>
    </row>
    <row r="534" spans="1:48" x14ac:dyDescent="0.35">
      <c r="A534" t="s">
        <v>3952</v>
      </c>
      <c r="B534" t="str">
        <f t="shared" si="64"/>
        <v>B</v>
      </c>
      <c r="C534" t="s">
        <v>3953</v>
      </c>
      <c r="D534" t="str">
        <f t="shared" si="65"/>
        <v>Braylen Mendoza</v>
      </c>
      <c r="E534" s="1">
        <v>44876</v>
      </c>
      <c r="F534" s="3">
        <f>YEAR(Table1[[#This Row],[StartDate]])</f>
        <v>2022</v>
      </c>
      <c r="G534" s="3">
        <f t="shared" si="66"/>
        <v>11</v>
      </c>
      <c r="H534" s="2">
        <f t="shared" ca="1" si="67"/>
        <v>46202</v>
      </c>
      <c r="I534" s="1">
        <v>45121</v>
      </c>
      <c r="J534" s="4">
        <f t="shared" ca="1" si="68"/>
        <v>3</v>
      </c>
      <c r="K534" s="4" t="str" cm="1">
        <f t="array" aca="1" ref="K534" ca="1">_xlfn.IFS(J534&lt;1, "New", J534&lt;3, _xleta.MID, J534&gt;=3, "Senior")</f>
        <v>Senior</v>
      </c>
      <c r="L534" t="s">
        <v>3954</v>
      </c>
      <c r="M534" t="s">
        <v>3955</v>
      </c>
      <c r="N534" t="s">
        <v>3956</v>
      </c>
      <c r="O534" t="s">
        <v>237</v>
      </c>
      <c r="P534" t="s">
        <v>3800</v>
      </c>
      <c r="Q534" t="s">
        <v>69</v>
      </c>
      <c r="R534" t="s">
        <v>68</v>
      </c>
      <c r="S534" t="str">
        <f t="shared" si="69"/>
        <v>A</v>
      </c>
      <c r="T534" t="s">
        <v>86</v>
      </c>
      <c r="U534" t="s">
        <v>174</v>
      </c>
      <c r="V534" t="s">
        <v>3957</v>
      </c>
      <c r="W534" t="s">
        <v>239</v>
      </c>
      <c r="X534" t="s">
        <v>112</v>
      </c>
      <c r="Y534" t="str">
        <f t="shared" si="70"/>
        <v>General - Con</v>
      </c>
      <c r="Z534" t="s">
        <v>3958</v>
      </c>
      <c r="AA534" t="s">
        <v>166</v>
      </c>
      <c r="AB534" t="s">
        <v>327</v>
      </c>
      <c r="AC534" t="s">
        <v>73</v>
      </c>
      <c r="AD534">
        <v>42665</v>
      </c>
      <c r="AE534" t="s">
        <v>74</v>
      </c>
      <c r="AF534" t="s">
        <v>101</v>
      </c>
      <c r="AG534" t="s">
        <v>56</v>
      </c>
      <c r="AH534">
        <v>3</v>
      </c>
      <c r="AI534">
        <v>3959</v>
      </c>
      <c r="AJ534" t="str">
        <f t="shared" si="71"/>
        <v>95</v>
      </c>
      <c r="AK534" t="s">
        <v>303</v>
      </c>
      <c r="AL534">
        <v>5</v>
      </c>
      <c r="AM534">
        <v>4</v>
      </c>
      <c r="AN534">
        <v>5</v>
      </c>
      <c r="AO534" s="1">
        <v>44956</v>
      </c>
      <c r="AP534" t="s">
        <v>221</v>
      </c>
      <c r="AQ534" t="s">
        <v>59</v>
      </c>
      <c r="AR534" t="s">
        <v>77</v>
      </c>
      <c r="AS534" t="s">
        <v>1477</v>
      </c>
      <c r="AT534" t="s">
        <v>3959</v>
      </c>
      <c r="AU534">
        <v>5</v>
      </c>
      <c r="AV534">
        <v>116.9</v>
      </c>
    </row>
    <row r="535" spans="1:48" x14ac:dyDescent="0.35">
      <c r="A535" t="s">
        <v>3960</v>
      </c>
      <c r="B535" t="str">
        <f t="shared" si="64"/>
        <v>A</v>
      </c>
      <c r="C535" t="s">
        <v>3961</v>
      </c>
      <c r="D535" t="str">
        <f t="shared" si="65"/>
        <v>Andreas Torres</v>
      </c>
      <c r="E535" s="1">
        <v>43323</v>
      </c>
      <c r="F535" s="3">
        <f>YEAR(Table1[[#This Row],[StartDate]])</f>
        <v>2018</v>
      </c>
      <c r="G535" s="3">
        <f t="shared" si="66"/>
        <v>8</v>
      </c>
      <c r="H535" s="2">
        <f t="shared" ca="1" si="67"/>
        <v>46202</v>
      </c>
      <c r="J535">
        <f t="shared" ca="1" si="68"/>
        <v>7</v>
      </c>
      <c r="K535" t="str" cm="1">
        <f t="array" aca="1" ref="K535" ca="1">_xlfn.IFS(J535&lt;1, "New", J535&lt;3, _xleta.MID, J535&gt;=3, "Senior")</f>
        <v>Senior</v>
      </c>
      <c r="L535" t="s">
        <v>3962</v>
      </c>
      <c r="M535" t="s">
        <v>3963</v>
      </c>
      <c r="N535" t="s">
        <v>3964</v>
      </c>
      <c r="O535" t="s">
        <v>137</v>
      </c>
      <c r="P535" t="s">
        <v>44</v>
      </c>
      <c r="Q535" t="s">
        <v>69</v>
      </c>
      <c r="R535" t="s">
        <v>68</v>
      </c>
      <c r="S535" t="str">
        <f t="shared" si="69"/>
        <v>A</v>
      </c>
      <c r="T535" t="s">
        <v>86</v>
      </c>
      <c r="U535" t="s">
        <v>48</v>
      </c>
      <c r="W535" t="s">
        <v>239</v>
      </c>
      <c r="X535" t="s">
        <v>126</v>
      </c>
      <c r="Y535" t="str">
        <f t="shared" si="70"/>
        <v>Field Operations</v>
      </c>
      <c r="Z535" s="2">
        <v>17291</v>
      </c>
      <c r="AA535" t="s">
        <v>166</v>
      </c>
      <c r="AB535" t="s">
        <v>115</v>
      </c>
      <c r="AC535" t="s">
        <v>73</v>
      </c>
      <c r="AD535">
        <v>95490</v>
      </c>
      <c r="AE535" t="s">
        <v>54</v>
      </c>
      <c r="AF535" t="s">
        <v>116</v>
      </c>
      <c r="AG535" t="s">
        <v>56</v>
      </c>
      <c r="AH535">
        <v>3</v>
      </c>
      <c r="AI535">
        <v>3960</v>
      </c>
      <c r="AJ535" t="str">
        <f t="shared" si="71"/>
        <v>96</v>
      </c>
      <c r="AK535" t="s">
        <v>873</v>
      </c>
      <c r="AL535">
        <v>3</v>
      </c>
      <c r="AM535">
        <v>4</v>
      </c>
      <c r="AN535">
        <v>1</v>
      </c>
      <c r="AO535" s="1">
        <v>45004</v>
      </c>
      <c r="AP535" t="s">
        <v>221</v>
      </c>
      <c r="AQ535" t="s">
        <v>76</v>
      </c>
      <c r="AR535" t="s">
        <v>104</v>
      </c>
      <c r="AS535" t="s">
        <v>3965</v>
      </c>
      <c r="AT535" t="s">
        <v>3966</v>
      </c>
      <c r="AU535">
        <v>1</v>
      </c>
      <c r="AV535">
        <v>430.46</v>
      </c>
    </row>
    <row r="536" spans="1:48" x14ac:dyDescent="0.35">
      <c r="A536" t="s">
        <v>3967</v>
      </c>
      <c r="B536" t="str">
        <f t="shared" si="64"/>
        <v>M</v>
      </c>
      <c r="C536" t="s">
        <v>3968</v>
      </c>
      <c r="D536" t="str">
        <f t="shared" si="65"/>
        <v>Maddison Perez</v>
      </c>
      <c r="E536" s="1">
        <v>45016</v>
      </c>
      <c r="F536" s="3">
        <f>YEAR(Table1[[#This Row],[StartDate]])</f>
        <v>2023</v>
      </c>
      <c r="G536" s="3">
        <f t="shared" si="66"/>
        <v>3</v>
      </c>
      <c r="H536" s="2">
        <f t="shared" ca="1" si="67"/>
        <v>46202</v>
      </c>
      <c r="J536">
        <f t="shared" ca="1" si="68"/>
        <v>3</v>
      </c>
      <c r="K536" t="str" cm="1">
        <f t="array" aca="1" ref="K536" ca="1">_xlfn.IFS(J536&lt;1, "New", J536&lt;3, _xleta.MID, J536&gt;=3, "Senior")</f>
        <v>Senior</v>
      </c>
      <c r="L536" t="s">
        <v>3969</v>
      </c>
      <c r="M536" t="s">
        <v>3970</v>
      </c>
      <c r="N536" t="s">
        <v>3971</v>
      </c>
      <c r="O536" t="s">
        <v>163</v>
      </c>
      <c r="P536" t="s">
        <v>44</v>
      </c>
      <c r="Q536" t="s">
        <v>86</v>
      </c>
      <c r="R536" t="s">
        <v>68</v>
      </c>
      <c r="S536" t="str">
        <f t="shared" si="69"/>
        <v>A</v>
      </c>
      <c r="T536" t="s">
        <v>86</v>
      </c>
      <c r="U536" t="s">
        <v>48</v>
      </c>
      <c r="W536" t="s">
        <v>239</v>
      </c>
      <c r="X536" t="s">
        <v>70</v>
      </c>
      <c r="Y536" t="str">
        <f t="shared" si="70"/>
        <v>Aerial</v>
      </c>
      <c r="Z536" t="s">
        <v>3972</v>
      </c>
      <c r="AA536" t="s">
        <v>51</v>
      </c>
      <c r="AB536" t="s">
        <v>230</v>
      </c>
      <c r="AC536" t="s">
        <v>73</v>
      </c>
      <c r="AD536">
        <v>74182</v>
      </c>
      <c r="AE536" t="s">
        <v>129</v>
      </c>
      <c r="AF536" t="s">
        <v>143</v>
      </c>
      <c r="AG536" t="s">
        <v>56</v>
      </c>
      <c r="AH536">
        <v>3</v>
      </c>
      <c r="AI536">
        <v>3961</v>
      </c>
      <c r="AJ536" t="str">
        <f t="shared" si="71"/>
        <v>96</v>
      </c>
      <c r="AK536" t="s">
        <v>1171</v>
      </c>
      <c r="AL536">
        <v>2</v>
      </c>
      <c r="AM536">
        <v>5</v>
      </c>
      <c r="AN536">
        <v>2</v>
      </c>
      <c r="AO536" s="1">
        <v>44962</v>
      </c>
      <c r="AP536" t="s">
        <v>58</v>
      </c>
      <c r="AQ536" t="s">
        <v>59</v>
      </c>
      <c r="AR536" t="s">
        <v>130</v>
      </c>
      <c r="AS536" t="s">
        <v>3973</v>
      </c>
      <c r="AT536" t="s">
        <v>3974</v>
      </c>
      <c r="AU536">
        <v>5</v>
      </c>
      <c r="AV536">
        <v>881.61</v>
      </c>
    </row>
    <row r="537" spans="1:48" x14ac:dyDescent="0.35">
      <c r="A537" t="s">
        <v>3975</v>
      </c>
      <c r="B537" t="str">
        <f t="shared" si="64"/>
        <v>C</v>
      </c>
      <c r="C537" t="s">
        <v>3976</v>
      </c>
      <c r="D537" t="str">
        <f t="shared" si="65"/>
        <v>Charlize Wagner</v>
      </c>
      <c r="E537" s="1">
        <v>44265</v>
      </c>
      <c r="F537" s="3">
        <f>YEAR(Table1[[#This Row],[StartDate]])</f>
        <v>2021</v>
      </c>
      <c r="G537" s="3">
        <f t="shared" si="66"/>
        <v>3</v>
      </c>
      <c r="H537" s="2">
        <f t="shared" ca="1" si="67"/>
        <v>46202</v>
      </c>
      <c r="J537">
        <f t="shared" ca="1" si="68"/>
        <v>5</v>
      </c>
      <c r="K537" t="str" cm="1">
        <f t="array" aca="1" ref="K537" ca="1">_xlfn.IFS(J537&lt;1, "New", J537&lt;3, _xleta.MID, J537&gt;=3, "Senior")</f>
        <v>Senior</v>
      </c>
      <c r="L537" t="s">
        <v>3103</v>
      </c>
      <c r="M537" t="s">
        <v>3977</v>
      </c>
      <c r="N537" t="s">
        <v>3978</v>
      </c>
      <c r="O537" t="s">
        <v>194</v>
      </c>
      <c r="P537" t="s">
        <v>44</v>
      </c>
      <c r="Q537" t="s">
        <v>45</v>
      </c>
      <c r="R537" t="s">
        <v>87</v>
      </c>
      <c r="S537" t="str">
        <f t="shared" si="69"/>
        <v>B</v>
      </c>
      <c r="T537" t="s">
        <v>69</v>
      </c>
      <c r="U537" t="s">
        <v>48</v>
      </c>
      <c r="W537" t="s">
        <v>239</v>
      </c>
      <c r="X537" t="s">
        <v>70</v>
      </c>
      <c r="Y537" t="str">
        <f t="shared" si="70"/>
        <v>Aerial</v>
      </c>
      <c r="Z537" t="s">
        <v>3979</v>
      </c>
      <c r="AA537" t="s">
        <v>51</v>
      </c>
      <c r="AB537" t="s">
        <v>230</v>
      </c>
      <c r="AC537" t="s">
        <v>53</v>
      </c>
      <c r="AD537">
        <v>49449</v>
      </c>
      <c r="AE537" t="s">
        <v>74</v>
      </c>
      <c r="AF537" t="s">
        <v>143</v>
      </c>
      <c r="AG537" t="s">
        <v>56</v>
      </c>
      <c r="AH537">
        <v>3</v>
      </c>
      <c r="AI537">
        <v>3962</v>
      </c>
      <c r="AJ537" t="str">
        <f t="shared" si="71"/>
        <v>96</v>
      </c>
      <c r="AK537" t="s">
        <v>1925</v>
      </c>
      <c r="AL537">
        <v>4</v>
      </c>
      <c r="AM537">
        <v>3</v>
      </c>
      <c r="AN537">
        <v>3</v>
      </c>
      <c r="AO537" s="1">
        <v>44869</v>
      </c>
      <c r="AP537" t="s">
        <v>75</v>
      </c>
      <c r="AQ537" t="s">
        <v>59</v>
      </c>
      <c r="AR537" t="s">
        <v>60</v>
      </c>
      <c r="AS537" t="s">
        <v>3980</v>
      </c>
      <c r="AT537" t="s">
        <v>3981</v>
      </c>
      <c r="AU537">
        <v>3</v>
      </c>
      <c r="AV537">
        <v>454.92</v>
      </c>
    </row>
    <row r="538" spans="1:48" x14ac:dyDescent="0.35">
      <c r="A538" t="s">
        <v>3982</v>
      </c>
      <c r="B538" t="str">
        <f t="shared" si="64"/>
        <v>M</v>
      </c>
      <c r="C538" t="s">
        <v>3983</v>
      </c>
      <c r="D538" t="str">
        <f t="shared" si="65"/>
        <v>Micah Pace</v>
      </c>
      <c r="E538" s="1">
        <v>43707</v>
      </c>
      <c r="F538" s="3">
        <f>YEAR(Table1[[#This Row],[StartDate]])</f>
        <v>2019</v>
      </c>
      <c r="G538" s="3">
        <f t="shared" si="66"/>
        <v>8</v>
      </c>
      <c r="H538" s="2">
        <f t="shared" ca="1" si="67"/>
        <v>46202</v>
      </c>
      <c r="J538">
        <f t="shared" ca="1" si="68"/>
        <v>6</v>
      </c>
      <c r="K538" t="str" cm="1">
        <f t="array" aca="1" ref="K538" ca="1">_xlfn.IFS(J538&lt;1, "New", J538&lt;3, _xleta.MID, J538&gt;=3, "Senior")</f>
        <v>Senior</v>
      </c>
      <c r="L538" t="s">
        <v>3984</v>
      </c>
      <c r="M538" t="s">
        <v>3985</v>
      </c>
      <c r="N538" t="s">
        <v>3986</v>
      </c>
      <c r="O538" t="s">
        <v>111</v>
      </c>
      <c r="P538" t="s">
        <v>44</v>
      </c>
      <c r="Q538" t="s">
        <v>69</v>
      </c>
      <c r="R538" t="s">
        <v>87</v>
      </c>
      <c r="S538" t="str">
        <f t="shared" si="69"/>
        <v>B</v>
      </c>
      <c r="T538" t="s">
        <v>47</v>
      </c>
      <c r="U538" t="s">
        <v>48</v>
      </c>
      <c r="W538" t="s">
        <v>239</v>
      </c>
      <c r="X538" t="s">
        <v>126</v>
      </c>
      <c r="Y538" t="str">
        <f t="shared" si="70"/>
        <v>Field Operations</v>
      </c>
      <c r="Z538" t="s">
        <v>3987</v>
      </c>
      <c r="AA538" t="s">
        <v>51</v>
      </c>
      <c r="AB538" t="s">
        <v>327</v>
      </c>
      <c r="AC538" t="s">
        <v>53</v>
      </c>
      <c r="AD538">
        <v>39060</v>
      </c>
      <c r="AE538" t="s">
        <v>129</v>
      </c>
      <c r="AF538" t="s">
        <v>55</v>
      </c>
      <c r="AG538" t="s">
        <v>56</v>
      </c>
      <c r="AH538">
        <v>3</v>
      </c>
      <c r="AI538">
        <v>3963</v>
      </c>
      <c r="AJ538" t="str">
        <f t="shared" si="71"/>
        <v>96</v>
      </c>
      <c r="AK538" t="s">
        <v>3879</v>
      </c>
      <c r="AL538">
        <v>4</v>
      </c>
      <c r="AM538">
        <v>1</v>
      </c>
      <c r="AN538">
        <v>5</v>
      </c>
      <c r="AO538" s="1">
        <v>45031</v>
      </c>
      <c r="AP538" t="s">
        <v>75</v>
      </c>
      <c r="AQ538" t="s">
        <v>76</v>
      </c>
      <c r="AR538" t="s">
        <v>104</v>
      </c>
      <c r="AS538" t="s">
        <v>546</v>
      </c>
      <c r="AT538" t="s">
        <v>3988</v>
      </c>
      <c r="AU538">
        <v>2</v>
      </c>
      <c r="AV538">
        <v>381.88</v>
      </c>
    </row>
    <row r="539" spans="1:48" x14ac:dyDescent="0.35">
      <c r="A539" t="s">
        <v>3989</v>
      </c>
      <c r="B539" t="str">
        <f t="shared" si="64"/>
        <v>M</v>
      </c>
      <c r="C539" t="s">
        <v>3990</v>
      </c>
      <c r="D539" t="str">
        <f t="shared" si="65"/>
        <v>Marlee Stevens</v>
      </c>
      <c r="E539" s="1">
        <v>44354</v>
      </c>
      <c r="F539" s="3">
        <f>YEAR(Table1[[#This Row],[StartDate]])</f>
        <v>2021</v>
      </c>
      <c r="G539" s="3">
        <f t="shared" si="66"/>
        <v>6</v>
      </c>
      <c r="H539" s="2">
        <f t="shared" ca="1" si="67"/>
        <v>46202</v>
      </c>
      <c r="I539" s="1">
        <v>44951</v>
      </c>
      <c r="J539" s="4">
        <f t="shared" ca="1" si="68"/>
        <v>5</v>
      </c>
      <c r="K539" s="4" t="str" cm="1">
        <f t="array" aca="1" ref="K539" ca="1">_xlfn.IFS(J539&lt;1, "New", J539&lt;3, _xleta.MID, J539&gt;=3, "Senior")</f>
        <v>Senior</v>
      </c>
      <c r="L539" t="s">
        <v>3984</v>
      </c>
      <c r="M539" t="s">
        <v>3991</v>
      </c>
      <c r="N539" t="s">
        <v>3992</v>
      </c>
      <c r="O539" t="s">
        <v>237</v>
      </c>
      <c r="P539" t="s">
        <v>283</v>
      </c>
      <c r="Q539" t="s">
        <v>69</v>
      </c>
      <c r="R539" t="s">
        <v>68</v>
      </c>
      <c r="S539" t="str">
        <f t="shared" si="69"/>
        <v>A</v>
      </c>
      <c r="T539" t="s">
        <v>47</v>
      </c>
      <c r="U539" t="s">
        <v>138</v>
      </c>
      <c r="V539" t="s">
        <v>3993</v>
      </c>
      <c r="W539" t="s">
        <v>239</v>
      </c>
      <c r="X539" t="s">
        <v>70</v>
      </c>
      <c r="Y539" t="str">
        <f t="shared" si="70"/>
        <v>Aerial</v>
      </c>
      <c r="Z539" t="s">
        <v>3994</v>
      </c>
      <c r="AA539" t="s">
        <v>51</v>
      </c>
      <c r="AB539" t="s">
        <v>230</v>
      </c>
      <c r="AC539" t="s">
        <v>73</v>
      </c>
      <c r="AD539">
        <v>21007</v>
      </c>
      <c r="AE539" t="s">
        <v>129</v>
      </c>
      <c r="AF539" t="s">
        <v>101</v>
      </c>
      <c r="AG539" t="s">
        <v>144</v>
      </c>
      <c r="AH539">
        <v>3</v>
      </c>
      <c r="AI539">
        <v>3964</v>
      </c>
      <c r="AJ539" t="str">
        <f t="shared" si="71"/>
        <v>96</v>
      </c>
      <c r="AK539" t="s">
        <v>294</v>
      </c>
      <c r="AL539">
        <v>5</v>
      </c>
      <c r="AM539">
        <v>2</v>
      </c>
      <c r="AN539">
        <v>3</v>
      </c>
      <c r="AO539" s="1">
        <v>45085</v>
      </c>
      <c r="AP539" t="s">
        <v>103</v>
      </c>
      <c r="AQ539" t="s">
        <v>59</v>
      </c>
      <c r="AR539" t="s">
        <v>104</v>
      </c>
      <c r="AS539" t="s">
        <v>3995</v>
      </c>
      <c r="AT539" t="s">
        <v>3996</v>
      </c>
      <c r="AU539">
        <v>5</v>
      </c>
      <c r="AV539">
        <v>639.13</v>
      </c>
    </row>
    <row r="540" spans="1:48" x14ac:dyDescent="0.35">
      <c r="A540" t="s">
        <v>3997</v>
      </c>
      <c r="B540" t="str">
        <f t="shared" si="64"/>
        <v>P</v>
      </c>
      <c r="C540" t="s">
        <v>1589</v>
      </c>
      <c r="D540" t="str">
        <f t="shared" si="65"/>
        <v>Precious Roth</v>
      </c>
      <c r="E540" s="1">
        <v>43943</v>
      </c>
      <c r="F540" s="3">
        <f>YEAR(Table1[[#This Row],[StartDate]])</f>
        <v>2020</v>
      </c>
      <c r="G540" s="3">
        <f t="shared" si="66"/>
        <v>4</v>
      </c>
      <c r="H540" s="2">
        <f t="shared" ca="1" si="67"/>
        <v>46202</v>
      </c>
      <c r="J540">
        <f t="shared" ca="1" si="68"/>
        <v>6</v>
      </c>
      <c r="K540" t="str" cm="1">
        <f t="array" aca="1" ref="K540" ca="1">_xlfn.IFS(J540&lt;1, "New", J540&lt;3, _xleta.MID, J540&gt;=3, "Senior")</f>
        <v>Senior</v>
      </c>
      <c r="L540" t="s">
        <v>3998</v>
      </c>
      <c r="M540" t="s">
        <v>3999</v>
      </c>
      <c r="N540" t="s">
        <v>4000</v>
      </c>
      <c r="O540" t="s">
        <v>137</v>
      </c>
      <c r="P540" t="s">
        <v>44</v>
      </c>
      <c r="Q540" t="s">
        <v>45</v>
      </c>
      <c r="R540" t="s">
        <v>87</v>
      </c>
      <c r="S540" t="str">
        <f t="shared" si="69"/>
        <v>B</v>
      </c>
      <c r="T540" t="s">
        <v>69</v>
      </c>
      <c r="U540" t="s">
        <v>48</v>
      </c>
      <c r="W540" t="s">
        <v>239</v>
      </c>
      <c r="X540" t="s">
        <v>112</v>
      </c>
      <c r="Y540" t="str">
        <f t="shared" si="70"/>
        <v>General - Con</v>
      </c>
      <c r="Z540" s="2">
        <v>35806</v>
      </c>
      <c r="AA540" t="s">
        <v>51</v>
      </c>
      <c r="AB540" t="s">
        <v>115</v>
      </c>
      <c r="AC540" t="s">
        <v>53</v>
      </c>
      <c r="AD540">
        <v>12883</v>
      </c>
      <c r="AE540" t="s">
        <v>100</v>
      </c>
      <c r="AF540" t="s">
        <v>116</v>
      </c>
      <c r="AG540" t="s">
        <v>56</v>
      </c>
      <c r="AH540">
        <v>3</v>
      </c>
      <c r="AI540">
        <v>3965</v>
      </c>
      <c r="AJ540" t="str">
        <f t="shared" si="71"/>
        <v>96</v>
      </c>
      <c r="AK540" s="2">
        <v>45144</v>
      </c>
      <c r="AL540">
        <v>4</v>
      </c>
      <c r="AM540">
        <v>1</v>
      </c>
      <c r="AN540">
        <v>2</v>
      </c>
      <c r="AO540" s="1">
        <v>45097</v>
      </c>
      <c r="AP540" t="s">
        <v>118</v>
      </c>
      <c r="AQ540" t="s">
        <v>59</v>
      </c>
      <c r="AR540" t="s">
        <v>104</v>
      </c>
      <c r="AS540" t="s">
        <v>4001</v>
      </c>
      <c r="AT540" t="s">
        <v>4002</v>
      </c>
      <c r="AU540">
        <v>4</v>
      </c>
      <c r="AV540">
        <v>198.58</v>
      </c>
    </row>
    <row r="541" spans="1:48" x14ac:dyDescent="0.35">
      <c r="A541" t="s">
        <v>4003</v>
      </c>
      <c r="B541" t="str">
        <f t="shared" si="64"/>
        <v>K</v>
      </c>
      <c r="C541" t="s">
        <v>2556</v>
      </c>
      <c r="D541" t="str">
        <f t="shared" si="65"/>
        <v>Konner Villegas</v>
      </c>
      <c r="E541" s="1">
        <v>43392</v>
      </c>
      <c r="F541" s="3">
        <f>YEAR(Table1[[#This Row],[StartDate]])</f>
        <v>2018</v>
      </c>
      <c r="G541" s="3">
        <f t="shared" si="66"/>
        <v>10</v>
      </c>
      <c r="H541" s="2">
        <f t="shared" ca="1" si="67"/>
        <v>46202</v>
      </c>
      <c r="I541" s="1">
        <v>44443</v>
      </c>
      <c r="J541" s="4">
        <f t="shared" ca="1" si="68"/>
        <v>7</v>
      </c>
      <c r="K541" s="4" t="str" cm="1">
        <f t="array" aca="1" ref="K541" ca="1">_xlfn.IFS(J541&lt;1, "New", J541&lt;3, _xleta.MID, J541&gt;=3, "Senior")</f>
        <v>Senior</v>
      </c>
      <c r="L541" t="s">
        <v>4004</v>
      </c>
      <c r="M541" t="s">
        <v>4005</v>
      </c>
      <c r="N541" t="s">
        <v>4006</v>
      </c>
      <c r="O541" t="s">
        <v>163</v>
      </c>
      <c r="P541" t="s">
        <v>283</v>
      </c>
      <c r="Q541" t="s">
        <v>45</v>
      </c>
      <c r="R541" t="s">
        <v>68</v>
      </c>
      <c r="S541" t="str">
        <f t="shared" si="69"/>
        <v>A</v>
      </c>
      <c r="T541" t="s">
        <v>69</v>
      </c>
      <c r="U541" t="s">
        <v>248</v>
      </c>
      <c r="V541" t="s">
        <v>4007</v>
      </c>
      <c r="W541" t="s">
        <v>4008</v>
      </c>
      <c r="X541" t="s">
        <v>126</v>
      </c>
      <c r="Y541" t="str">
        <f t="shared" si="70"/>
        <v>Field Operations</v>
      </c>
      <c r="Z541" t="s">
        <v>4009</v>
      </c>
      <c r="AA541" t="s">
        <v>51</v>
      </c>
      <c r="AB541" t="s">
        <v>115</v>
      </c>
      <c r="AC541" t="s">
        <v>53</v>
      </c>
      <c r="AD541">
        <v>5707</v>
      </c>
      <c r="AE541" t="s">
        <v>129</v>
      </c>
      <c r="AF541" t="s">
        <v>101</v>
      </c>
      <c r="AG541" t="s">
        <v>56</v>
      </c>
      <c r="AH541">
        <v>3</v>
      </c>
      <c r="AI541">
        <v>3966</v>
      </c>
      <c r="AJ541" t="str">
        <f t="shared" si="71"/>
        <v>96</v>
      </c>
      <c r="AK541" s="2">
        <v>44630</v>
      </c>
      <c r="AL541">
        <v>5</v>
      </c>
      <c r="AM541">
        <v>5</v>
      </c>
      <c r="AN541">
        <v>5</v>
      </c>
      <c r="AO541" s="1">
        <v>44847</v>
      </c>
      <c r="AP541" t="s">
        <v>75</v>
      </c>
      <c r="AQ541" t="s">
        <v>76</v>
      </c>
      <c r="AR541" t="s">
        <v>60</v>
      </c>
      <c r="AS541" t="s">
        <v>4010</v>
      </c>
      <c r="AT541" t="s">
        <v>4011</v>
      </c>
      <c r="AU541">
        <v>2</v>
      </c>
      <c r="AV541">
        <v>726.74</v>
      </c>
    </row>
    <row r="542" spans="1:48" x14ac:dyDescent="0.35">
      <c r="A542" t="s">
        <v>4012</v>
      </c>
      <c r="B542" t="str">
        <f t="shared" si="64"/>
        <v>A</v>
      </c>
      <c r="C542" t="s">
        <v>1871</v>
      </c>
      <c r="D542" t="str">
        <f t="shared" si="65"/>
        <v>Anastasia Gillespie</v>
      </c>
      <c r="E542" s="1">
        <v>43437</v>
      </c>
      <c r="F542" s="3">
        <f>YEAR(Table1[[#This Row],[StartDate]])</f>
        <v>2018</v>
      </c>
      <c r="G542" s="3">
        <f t="shared" si="66"/>
        <v>12</v>
      </c>
      <c r="H542" s="2">
        <f t="shared" ca="1" si="67"/>
        <v>46202</v>
      </c>
      <c r="I542" s="1">
        <v>44216</v>
      </c>
      <c r="J542" s="4">
        <f t="shared" ca="1" si="68"/>
        <v>7</v>
      </c>
      <c r="K542" s="4" t="str" cm="1">
        <f t="array" aca="1" ref="K542" ca="1">_xlfn.IFS(J542&lt;1, "New", J542&lt;3, _xleta.MID, J542&gt;=3, "Senior")</f>
        <v>Senior</v>
      </c>
      <c r="L542" t="s">
        <v>3816</v>
      </c>
      <c r="M542" t="s">
        <v>4013</v>
      </c>
      <c r="N542" t="s">
        <v>4014</v>
      </c>
      <c r="O542" t="s">
        <v>194</v>
      </c>
      <c r="P542" t="s">
        <v>44</v>
      </c>
      <c r="Q542" t="s">
        <v>86</v>
      </c>
      <c r="R542" t="s">
        <v>68</v>
      </c>
      <c r="S542" t="str">
        <f t="shared" si="69"/>
        <v>A</v>
      </c>
      <c r="T542" t="s">
        <v>47</v>
      </c>
      <c r="U542" t="s">
        <v>138</v>
      </c>
      <c r="V542" t="s">
        <v>4015</v>
      </c>
      <c r="W542" t="s">
        <v>239</v>
      </c>
      <c r="X542" t="s">
        <v>50</v>
      </c>
      <c r="Y542" t="str">
        <f t="shared" si="70"/>
        <v>Finance &amp; Accounting</v>
      </c>
      <c r="Z542" t="s">
        <v>4016</v>
      </c>
      <c r="AA542" t="s">
        <v>51</v>
      </c>
      <c r="AB542" t="s">
        <v>2064</v>
      </c>
      <c r="AC542" t="s">
        <v>53</v>
      </c>
      <c r="AD542">
        <v>10856</v>
      </c>
      <c r="AE542" t="s">
        <v>129</v>
      </c>
      <c r="AF542" t="s">
        <v>116</v>
      </c>
      <c r="AG542" t="s">
        <v>56</v>
      </c>
      <c r="AH542">
        <v>3</v>
      </c>
      <c r="AI542">
        <v>3967</v>
      </c>
      <c r="AJ542" t="str">
        <f t="shared" si="71"/>
        <v>96</v>
      </c>
      <c r="AK542" s="2">
        <v>45047</v>
      </c>
      <c r="AL542">
        <v>5</v>
      </c>
      <c r="AM542">
        <v>3</v>
      </c>
      <c r="AN542">
        <v>4</v>
      </c>
      <c r="AO542" s="1">
        <v>45062</v>
      </c>
      <c r="AP542" t="s">
        <v>75</v>
      </c>
      <c r="AQ542" t="s">
        <v>76</v>
      </c>
      <c r="AR542" t="s">
        <v>60</v>
      </c>
      <c r="AS542" t="s">
        <v>4017</v>
      </c>
      <c r="AT542" t="s">
        <v>4018</v>
      </c>
      <c r="AU542">
        <v>4</v>
      </c>
      <c r="AV542">
        <v>683.96</v>
      </c>
    </row>
    <row r="543" spans="1:48" x14ac:dyDescent="0.35">
      <c r="A543" t="s">
        <v>4019</v>
      </c>
      <c r="B543" t="str">
        <f t="shared" si="64"/>
        <v>E</v>
      </c>
      <c r="C543" t="s">
        <v>3365</v>
      </c>
      <c r="D543" t="str">
        <f t="shared" si="65"/>
        <v>Emely Rice</v>
      </c>
      <c r="E543" s="1">
        <v>44247</v>
      </c>
      <c r="F543" s="3">
        <f>YEAR(Table1[[#This Row],[StartDate]])</f>
        <v>2021</v>
      </c>
      <c r="G543" s="3">
        <f t="shared" si="66"/>
        <v>2</v>
      </c>
      <c r="H543" s="2">
        <f t="shared" ca="1" si="67"/>
        <v>46202</v>
      </c>
      <c r="J543">
        <f t="shared" ca="1" si="68"/>
        <v>5</v>
      </c>
      <c r="K543" t="str" cm="1">
        <f t="array" aca="1" ref="K543" ca="1">_xlfn.IFS(J543&lt;1, "New", J543&lt;3, _xleta.MID, J543&gt;=3, "Senior")</f>
        <v>Senior</v>
      </c>
      <c r="L543" t="s">
        <v>3816</v>
      </c>
      <c r="M543" t="s">
        <v>4020</v>
      </c>
      <c r="N543" t="s">
        <v>4021</v>
      </c>
      <c r="O543" t="s">
        <v>163</v>
      </c>
      <c r="P543" t="s">
        <v>44</v>
      </c>
      <c r="Q543" t="s">
        <v>45</v>
      </c>
      <c r="R543" t="s">
        <v>87</v>
      </c>
      <c r="S543" t="str">
        <f t="shared" si="69"/>
        <v>B</v>
      </c>
      <c r="T543" t="s">
        <v>47</v>
      </c>
      <c r="U543" t="s">
        <v>48</v>
      </c>
      <c r="W543" t="s">
        <v>239</v>
      </c>
      <c r="X543" t="s">
        <v>153</v>
      </c>
      <c r="Y543" t="str">
        <f t="shared" si="70"/>
        <v>Engineers</v>
      </c>
      <c r="Z543" t="s">
        <v>4022</v>
      </c>
      <c r="AA543" t="s">
        <v>51</v>
      </c>
      <c r="AB543" t="s">
        <v>155</v>
      </c>
      <c r="AC543" t="s">
        <v>53</v>
      </c>
      <c r="AD543">
        <v>94663</v>
      </c>
      <c r="AE543" t="s">
        <v>100</v>
      </c>
      <c r="AF543" t="s">
        <v>116</v>
      </c>
      <c r="AG543" t="s">
        <v>56</v>
      </c>
      <c r="AH543">
        <v>3</v>
      </c>
      <c r="AI543">
        <v>3968</v>
      </c>
      <c r="AJ543" t="str">
        <f t="shared" si="71"/>
        <v>96</v>
      </c>
      <c r="AK543" t="s">
        <v>262</v>
      </c>
      <c r="AL543">
        <v>5</v>
      </c>
      <c r="AM543">
        <v>5</v>
      </c>
      <c r="AN543">
        <v>1</v>
      </c>
      <c r="AO543" s="1">
        <v>44897</v>
      </c>
      <c r="AP543" t="s">
        <v>118</v>
      </c>
      <c r="AQ543" t="s">
        <v>76</v>
      </c>
      <c r="AR543" t="s">
        <v>104</v>
      </c>
      <c r="AS543" t="s">
        <v>4023</v>
      </c>
      <c r="AT543" t="s">
        <v>4024</v>
      </c>
      <c r="AU543">
        <v>3</v>
      </c>
      <c r="AV543">
        <v>891.63</v>
      </c>
    </row>
    <row r="544" spans="1:48" x14ac:dyDescent="0.35">
      <c r="A544" t="s">
        <v>1574</v>
      </c>
      <c r="B544" t="str">
        <f t="shared" si="64"/>
        <v>L</v>
      </c>
      <c r="C544" t="s">
        <v>3940</v>
      </c>
      <c r="D544" t="str">
        <f t="shared" si="65"/>
        <v>Lewis Nixon</v>
      </c>
      <c r="E544" s="1">
        <v>44213</v>
      </c>
      <c r="F544" s="3">
        <f>YEAR(Table1[[#This Row],[StartDate]])</f>
        <v>2021</v>
      </c>
      <c r="G544" s="3">
        <f t="shared" si="66"/>
        <v>1</v>
      </c>
      <c r="H544" s="2">
        <f t="shared" ca="1" si="67"/>
        <v>46202</v>
      </c>
      <c r="J544">
        <f t="shared" ca="1" si="68"/>
        <v>5</v>
      </c>
      <c r="K544" t="str" cm="1">
        <f t="array" aca="1" ref="K544" ca="1">_xlfn.IFS(J544&lt;1, "New", J544&lt;3, _xleta.MID, J544&gt;=3, "Senior")</f>
        <v>Senior</v>
      </c>
      <c r="L544" t="s">
        <v>3807</v>
      </c>
      <c r="M544" t="s">
        <v>4025</v>
      </c>
      <c r="N544" t="s">
        <v>4026</v>
      </c>
      <c r="O544" t="s">
        <v>85</v>
      </c>
      <c r="P544" t="s">
        <v>44</v>
      </c>
      <c r="Q544" t="s">
        <v>45</v>
      </c>
      <c r="R544" t="s">
        <v>68</v>
      </c>
      <c r="S544" t="str">
        <f t="shared" si="69"/>
        <v>A</v>
      </c>
      <c r="T544" t="s">
        <v>86</v>
      </c>
      <c r="U544" t="s">
        <v>48</v>
      </c>
      <c r="W544" t="s">
        <v>239</v>
      </c>
      <c r="X544" t="s">
        <v>70</v>
      </c>
      <c r="Y544" t="str">
        <f t="shared" si="70"/>
        <v>Aerial</v>
      </c>
      <c r="Z544" t="s">
        <v>4027</v>
      </c>
      <c r="AA544" t="s">
        <v>51</v>
      </c>
      <c r="AB544" t="s">
        <v>230</v>
      </c>
      <c r="AC544" t="s">
        <v>53</v>
      </c>
      <c r="AD544">
        <v>61086</v>
      </c>
      <c r="AE544" t="s">
        <v>176</v>
      </c>
      <c r="AF544" t="s">
        <v>143</v>
      </c>
      <c r="AG544" t="s">
        <v>144</v>
      </c>
      <c r="AH544">
        <v>3</v>
      </c>
      <c r="AI544">
        <v>3969</v>
      </c>
      <c r="AJ544" t="str">
        <f t="shared" si="71"/>
        <v>96</v>
      </c>
      <c r="AK544" s="2">
        <v>44812</v>
      </c>
      <c r="AL544">
        <v>4</v>
      </c>
      <c r="AM544">
        <v>5</v>
      </c>
      <c r="AN544">
        <v>2</v>
      </c>
      <c r="AO544" s="1">
        <v>44986</v>
      </c>
      <c r="AP544" t="s">
        <v>118</v>
      </c>
      <c r="AQ544" t="s">
        <v>59</v>
      </c>
      <c r="AR544" t="s">
        <v>60</v>
      </c>
      <c r="AS544" t="s">
        <v>4028</v>
      </c>
      <c r="AT544" t="s">
        <v>4029</v>
      </c>
      <c r="AU544">
        <v>4</v>
      </c>
      <c r="AV544">
        <v>701.87</v>
      </c>
    </row>
    <row r="545" spans="1:48" x14ac:dyDescent="0.35">
      <c r="A545" t="s">
        <v>4030</v>
      </c>
      <c r="B545" t="str">
        <f t="shared" si="64"/>
        <v>M</v>
      </c>
      <c r="C545" t="s">
        <v>4031</v>
      </c>
      <c r="D545" t="str">
        <f t="shared" si="65"/>
        <v>Macy Webster</v>
      </c>
      <c r="E545" s="1">
        <v>44108</v>
      </c>
      <c r="F545" s="3">
        <f>YEAR(Table1[[#This Row],[StartDate]])</f>
        <v>2020</v>
      </c>
      <c r="G545" s="3">
        <f t="shared" si="66"/>
        <v>10</v>
      </c>
      <c r="H545" s="2">
        <f t="shared" ca="1" si="67"/>
        <v>46202</v>
      </c>
      <c r="I545" s="1">
        <v>45043</v>
      </c>
      <c r="J545" s="4">
        <f t="shared" ca="1" si="68"/>
        <v>5</v>
      </c>
      <c r="K545" s="4" t="str" cm="1">
        <f t="array" aca="1" ref="K545" ca="1">_xlfn.IFS(J545&lt;1, "New", J545&lt;3, _xleta.MID, J545&gt;=3, "Senior")</f>
        <v>Senior</v>
      </c>
      <c r="L545" t="s">
        <v>3807</v>
      </c>
      <c r="M545" t="s">
        <v>4032</v>
      </c>
      <c r="N545" t="s">
        <v>4033</v>
      </c>
      <c r="O545" t="s">
        <v>237</v>
      </c>
      <c r="P545" t="s">
        <v>44</v>
      </c>
      <c r="Q545" t="s">
        <v>69</v>
      </c>
      <c r="R545" t="s">
        <v>87</v>
      </c>
      <c r="S545" t="str">
        <f t="shared" si="69"/>
        <v>B</v>
      </c>
      <c r="T545" t="s">
        <v>86</v>
      </c>
      <c r="U545" t="s">
        <v>248</v>
      </c>
      <c r="V545" t="s">
        <v>4034</v>
      </c>
      <c r="W545" t="s">
        <v>239</v>
      </c>
      <c r="X545" t="s">
        <v>126</v>
      </c>
      <c r="Y545" t="str">
        <f t="shared" si="70"/>
        <v>Field Operations</v>
      </c>
      <c r="Z545" s="2">
        <v>18486</v>
      </c>
      <c r="AA545" t="s">
        <v>51</v>
      </c>
      <c r="AB545" t="s">
        <v>327</v>
      </c>
      <c r="AC545" t="s">
        <v>53</v>
      </c>
      <c r="AD545">
        <v>44077</v>
      </c>
      <c r="AE545" t="s">
        <v>100</v>
      </c>
      <c r="AF545" t="s">
        <v>116</v>
      </c>
      <c r="AG545" t="s">
        <v>144</v>
      </c>
      <c r="AH545">
        <v>3</v>
      </c>
      <c r="AI545">
        <v>3970</v>
      </c>
      <c r="AJ545" t="str">
        <f t="shared" si="71"/>
        <v>97</v>
      </c>
      <c r="AK545" t="s">
        <v>57</v>
      </c>
      <c r="AL545">
        <v>5</v>
      </c>
      <c r="AM545">
        <v>1</v>
      </c>
      <c r="AN545">
        <v>5</v>
      </c>
      <c r="AO545" s="1">
        <v>44982</v>
      </c>
      <c r="AP545" t="s">
        <v>118</v>
      </c>
      <c r="AQ545" t="s">
        <v>59</v>
      </c>
      <c r="AR545" t="s">
        <v>77</v>
      </c>
      <c r="AS545" t="s">
        <v>4035</v>
      </c>
      <c r="AT545" t="s">
        <v>4036</v>
      </c>
      <c r="AU545">
        <v>4</v>
      </c>
      <c r="AV545">
        <v>216.73</v>
      </c>
    </row>
    <row r="546" spans="1:48" x14ac:dyDescent="0.35">
      <c r="A546" t="s">
        <v>4037</v>
      </c>
      <c r="B546" t="str">
        <f t="shared" si="64"/>
        <v>C</v>
      </c>
      <c r="C546" t="s">
        <v>4038</v>
      </c>
      <c r="D546" t="str">
        <f t="shared" si="65"/>
        <v>Ciara Acevedo</v>
      </c>
      <c r="E546" s="1">
        <v>44225</v>
      </c>
      <c r="F546" s="3">
        <f>YEAR(Table1[[#This Row],[StartDate]])</f>
        <v>2021</v>
      </c>
      <c r="G546" s="3">
        <f t="shared" si="66"/>
        <v>1</v>
      </c>
      <c r="H546" s="2">
        <f t="shared" ca="1" si="67"/>
        <v>46202</v>
      </c>
      <c r="J546">
        <f t="shared" ca="1" si="68"/>
        <v>5</v>
      </c>
      <c r="K546" t="str" cm="1">
        <f t="array" aca="1" ref="K546" ca="1">_xlfn.IFS(J546&lt;1, "New", J546&lt;3, _xleta.MID, J546&gt;=3, "Senior")</f>
        <v>Senior</v>
      </c>
      <c r="L546" t="s">
        <v>3807</v>
      </c>
      <c r="M546" t="s">
        <v>4039</v>
      </c>
      <c r="N546" t="s">
        <v>4040</v>
      </c>
      <c r="O546" t="s">
        <v>184</v>
      </c>
      <c r="P546" t="s">
        <v>44</v>
      </c>
      <c r="Q546" t="s">
        <v>69</v>
      </c>
      <c r="R546" t="s">
        <v>68</v>
      </c>
      <c r="S546" t="str">
        <f t="shared" si="69"/>
        <v>A</v>
      </c>
      <c r="T546" t="s">
        <v>47</v>
      </c>
      <c r="U546" t="s">
        <v>48</v>
      </c>
      <c r="W546" t="s">
        <v>239</v>
      </c>
      <c r="X546" t="s">
        <v>112</v>
      </c>
      <c r="Y546" t="str">
        <f t="shared" si="70"/>
        <v>General - Con</v>
      </c>
      <c r="Z546" t="s">
        <v>4041</v>
      </c>
      <c r="AA546" t="s">
        <v>166</v>
      </c>
      <c r="AB546" t="s">
        <v>142</v>
      </c>
      <c r="AC546" t="s">
        <v>53</v>
      </c>
      <c r="AD546">
        <v>49694</v>
      </c>
      <c r="AE546" t="s">
        <v>100</v>
      </c>
      <c r="AF546" t="s">
        <v>55</v>
      </c>
      <c r="AG546" t="s">
        <v>56</v>
      </c>
      <c r="AH546">
        <v>3</v>
      </c>
      <c r="AI546">
        <v>3971</v>
      </c>
      <c r="AJ546" t="str">
        <f t="shared" si="71"/>
        <v>97</v>
      </c>
      <c r="AK546" t="s">
        <v>1286</v>
      </c>
      <c r="AL546">
        <v>3</v>
      </c>
      <c r="AM546">
        <v>3</v>
      </c>
      <c r="AN546">
        <v>2</v>
      </c>
      <c r="AO546" s="1">
        <v>44789</v>
      </c>
      <c r="AP546" t="s">
        <v>103</v>
      </c>
      <c r="AQ546" t="s">
        <v>76</v>
      </c>
      <c r="AR546" t="s">
        <v>130</v>
      </c>
      <c r="AS546" t="s">
        <v>4042</v>
      </c>
      <c r="AT546" t="s">
        <v>4043</v>
      </c>
      <c r="AU546">
        <v>5</v>
      </c>
      <c r="AV546">
        <v>482.47</v>
      </c>
    </row>
    <row r="547" spans="1:48" x14ac:dyDescent="0.35">
      <c r="A547" t="s">
        <v>4044</v>
      </c>
      <c r="B547" t="str">
        <f t="shared" si="64"/>
        <v>E</v>
      </c>
      <c r="C547" t="s">
        <v>501</v>
      </c>
      <c r="D547" t="str">
        <f t="shared" si="65"/>
        <v>Eleanor Patton</v>
      </c>
      <c r="E547" s="1">
        <v>44768</v>
      </c>
      <c r="F547" s="3">
        <f>YEAR(Table1[[#This Row],[StartDate]])</f>
        <v>2022</v>
      </c>
      <c r="G547" s="3">
        <f t="shared" si="66"/>
        <v>7</v>
      </c>
      <c r="H547" s="2">
        <f t="shared" ca="1" si="67"/>
        <v>46202</v>
      </c>
      <c r="J547">
        <f t="shared" ca="1" si="68"/>
        <v>3</v>
      </c>
      <c r="K547" t="str" cm="1">
        <f t="array" aca="1" ref="K547" ca="1">_xlfn.IFS(J547&lt;1, "New", J547&lt;3, _xleta.MID, J547&gt;=3, "Senior")</f>
        <v>Senior</v>
      </c>
      <c r="L547" t="s">
        <v>3807</v>
      </c>
      <c r="M547" t="s">
        <v>4045</v>
      </c>
      <c r="N547" t="s">
        <v>4046</v>
      </c>
      <c r="O547" t="s">
        <v>111</v>
      </c>
      <c r="P547" t="s">
        <v>44</v>
      </c>
      <c r="Q547" t="s">
        <v>69</v>
      </c>
      <c r="R547" t="s">
        <v>87</v>
      </c>
      <c r="S547" t="str">
        <f t="shared" si="69"/>
        <v>B</v>
      </c>
      <c r="T547" t="s">
        <v>69</v>
      </c>
      <c r="U547" t="s">
        <v>48</v>
      </c>
      <c r="W547" t="s">
        <v>239</v>
      </c>
      <c r="X547" t="s">
        <v>112</v>
      </c>
      <c r="Y547" t="str">
        <f t="shared" si="70"/>
        <v>General - Con</v>
      </c>
      <c r="Z547" s="2">
        <v>20276</v>
      </c>
      <c r="AA547" t="s">
        <v>166</v>
      </c>
      <c r="AB547" t="s">
        <v>327</v>
      </c>
      <c r="AC547" t="s">
        <v>53</v>
      </c>
      <c r="AD547">
        <v>21727</v>
      </c>
      <c r="AE547" t="s">
        <v>129</v>
      </c>
      <c r="AF547" t="s">
        <v>143</v>
      </c>
      <c r="AG547" t="s">
        <v>56</v>
      </c>
      <c r="AH547">
        <v>3</v>
      </c>
      <c r="AI547">
        <v>3972</v>
      </c>
      <c r="AJ547" t="str">
        <f t="shared" si="71"/>
        <v>97</v>
      </c>
      <c r="AK547" t="s">
        <v>4047</v>
      </c>
      <c r="AL547">
        <v>5</v>
      </c>
      <c r="AM547">
        <v>4</v>
      </c>
      <c r="AN547">
        <v>1</v>
      </c>
      <c r="AO547" s="1">
        <v>45041</v>
      </c>
      <c r="AP547" t="s">
        <v>58</v>
      </c>
      <c r="AQ547" t="s">
        <v>76</v>
      </c>
      <c r="AR547" t="s">
        <v>77</v>
      </c>
      <c r="AS547" t="s">
        <v>4048</v>
      </c>
      <c r="AT547" t="s">
        <v>4049</v>
      </c>
      <c r="AU547">
        <v>5</v>
      </c>
      <c r="AV547">
        <v>853.57</v>
      </c>
    </row>
    <row r="548" spans="1:48" x14ac:dyDescent="0.35">
      <c r="A548" t="s">
        <v>4050</v>
      </c>
      <c r="B548" t="str">
        <f t="shared" si="64"/>
        <v>B</v>
      </c>
      <c r="C548" t="s">
        <v>4051</v>
      </c>
      <c r="D548" t="str">
        <f t="shared" si="65"/>
        <v>Brooklyn Tanner</v>
      </c>
      <c r="E548" s="1">
        <v>43364</v>
      </c>
      <c r="F548" s="3">
        <f>YEAR(Table1[[#This Row],[StartDate]])</f>
        <v>2018</v>
      </c>
      <c r="G548" s="3">
        <f t="shared" si="66"/>
        <v>9</v>
      </c>
      <c r="H548" s="2">
        <f t="shared" ca="1" si="67"/>
        <v>46202</v>
      </c>
      <c r="I548" s="1">
        <v>45099</v>
      </c>
      <c r="J548" s="4">
        <f t="shared" ca="1" si="68"/>
        <v>7</v>
      </c>
      <c r="K548" s="4" t="str" cm="1">
        <f t="array" aca="1" ref="K548" ca="1">_xlfn.IFS(J548&lt;1, "New", J548&lt;3, _xleta.MID, J548&gt;=3, "Senior")</f>
        <v>Senior</v>
      </c>
      <c r="L548" t="s">
        <v>3807</v>
      </c>
      <c r="M548" t="s">
        <v>4052</v>
      </c>
      <c r="N548" t="s">
        <v>4053</v>
      </c>
      <c r="O548" t="s">
        <v>137</v>
      </c>
      <c r="P548" t="s">
        <v>3800</v>
      </c>
      <c r="Q548" t="s">
        <v>69</v>
      </c>
      <c r="R548" t="s">
        <v>46</v>
      </c>
      <c r="S548" t="str">
        <f t="shared" si="69"/>
        <v>C</v>
      </c>
      <c r="T548" t="s">
        <v>47</v>
      </c>
      <c r="U548" t="s">
        <v>174</v>
      </c>
      <c r="V548" t="s">
        <v>4054</v>
      </c>
      <c r="W548" t="s">
        <v>239</v>
      </c>
      <c r="X548" t="s">
        <v>126</v>
      </c>
      <c r="Y548" t="str">
        <f t="shared" si="70"/>
        <v>Field Operations</v>
      </c>
      <c r="Z548" t="s">
        <v>4055</v>
      </c>
      <c r="AA548" t="s">
        <v>166</v>
      </c>
      <c r="AB548" t="s">
        <v>115</v>
      </c>
      <c r="AC548" t="s">
        <v>53</v>
      </c>
      <c r="AD548">
        <v>50856</v>
      </c>
      <c r="AE548" t="s">
        <v>74</v>
      </c>
      <c r="AF548" t="s">
        <v>101</v>
      </c>
      <c r="AG548" t="s">
        <v>144</v>
      </c>
      <c r="AH548">
        <v>3</v>
      </c>
      <c r="AI548">
        <v>3973</v>
      </c>
      <c r="AJ548" t="str">
        <f t="shared" si="71"/>
        <v>97</v>
      </c>
      <c r="AK548" t="s">
        <v>2110</v>
      </c>
      <c r="AL548">
        <v>3</v>
      </c>
      <c r="AM548">
        <v>2</v>
      </c>
      <c r="AN548">
        <v>1</v>
      </c>
      <c r="AO548" s="1">
        <v>44879</v>
      </c>
      <c r="AP548" t="s">
        <v>58</v>
      </c>
      <c r="AQ548" t="s">
        <v>59</v>
      </c>
      <c r="AR548" t="s">
        <v>130</v>
      </c>
      <c r="AS548" t="s">
        <v>4056</v>
      </c>
      <c r="AT548" t="s">
        <v>4057</v>
      </c>
      <c r="AU548">
        <v>1</v>
      </c>
      <c r="AV548">
        <v>202.97</v>
      </c>
    </row>
    <row r="549" spans="1:48" x14ac:dyDescent="0.35">
      <c r="A549" t="s">
        <v>4058</v>
      </c>
      <c r="B549" t="str">
        <f t="shared" si="64"/>
        <v>Z</v>
      </c>
      <c r="C549" t="s">
        <v>1610</v>
      </c>
      <c r="D549" t="str">
        <f t="shared" si="65"/>
        <v>Zander Franco</v>
      </c>
      <c r="E549" s="1">
        <v>43459</v>
      </c>
      <c r="F549" s="3">
        <f>YEAR(Table1[[#This Row],[StartDate]])</f>
        <v>2018</v>
      </c>
      <c r="G549" s="3">
        <f t="shared" si="66"/>
        <v>12</v>
      </c>
      <c r="H549" s="2">
        <f t="shared" ca="1" si="67"/>
        <v>46202</v>
      </c>
      <c r="I549" s="1">
        <v>43656</v>
      </c>
      <c r="J549" s="4">
        <f t="shared" ca="1" si="68"/>
        <v>7</v>
      </c>
      <c r="K549" s="4" t="str" cm="1">
        <f t="array" aca="1" ref="K549" ca="1">_xlfn.IFS(J549&lt;1, "New", J549&lt;3, _xleta.MID, J549&gt;=3, "Senior")</f>
        <v>Senior</v>
      </c>
      <c r="L549" t="s">
        <v>3954</v>
      </c>
      <c r="M549" t="s">
        <v>4059</v>
      </c>
      <c r="N549" t="s">
        <v>4060</v>
      </c>
      <c r="O549" t="s">
        <v>125</v>
      </c>
      <c r="P549" t="s">
        <v>3800</v>
      </c>
      <c r="Q549" t="s">
        <v>69</v>
      </c>
      <c r="R549" t="s">
        <v>46</v>
      </c>
      <c r="S549" t="str">
        <f t="shared" si="69"/>
        <v>C</v>
      </c>
      <c r="T549" t="s">
        <v>86</v>
      </c>
      <c r="U549" t="s">
        <v>138</v>
      </c>
      <c r="V549" t="s">
        <v>4061</v>
      </c>
      <c r="W549" t="s">
        <v>239</v>
      </c>
      <c r="X549" t="s">
        <v>140</v>
      </c>
      <c r="Y549" t="str">
        <f t="shared" si="70"/>
        <v>General - Eng</v>
      </c>
      <c r="Z549" s="2">
        <v>31594</v>
      </c>
      <c r="AA549" t="s">
        <v>166</v>
      </c>
      <c r="AB549" t="s">
        <v>155</v>
      </c>
      <c r="AC549" t="s">
        <v>73</v>
      </c>
      <c r="AD549">
        <v>97255</v>
      </c>
      <c r="AE549" t="s">
        <v>100</v>
      </c>
      <c r="AF549" t="s">
        <v>116</v>
      </c>
      <c r="AG549" t="s">
        <v>144</v>
      </c>
      <c r="AH549">
        <v>3</v>
      </c>
      <c r="AI549">
        <v>3974</v>
      </c>
      <c r="AJ549" t="str">
        <f t="shared" si="71"/>
        <v>97</v>
      </c>
      <c r="AK549" s="2">
        <v>45020</v>
      </c>
      <c r="AL549">
        <v>4</v>
      </c>
      <c r="AM549">
        <v>5</v>
      </c>
      <c r="AN549">
        <v>1</v>
      </c>
      <c r="AO549" s="1">
        <v>45043</v>
      </c>
      <c r="AP549" t="s">
        <v>221</v>
      </c>
      <c r="AQ549" t="s">
        <v>59</v>
      </c>
      <c r="AR549" t="s">
        <v>130</v>
      </c>
      <c r="AS549" t="s">
        <v>4062</v>
      </c>
      <c r="AT549" t="s">
        <v>4063</v>
      </c>
      <c r="AU549">
        <v>1</v>
      </c>
      <c r="AV549">
        <v>487.4</v>
      </c>
    </row>
    <row r="550" spans="1:48" x14ac:dyDescent="0.35">
      <c r="A550" t="s">
        <v>4064</v>
      </c>
      <c r="B550" t="str">
        <f t="shared" si="64"/>
        <v>K</v>
      </c>
      <c r="C550" t="s">
        <v>1782</v>
      </c>
      <c r="D550" t="str">
        <f t="shared" si="65"/>
        <v>Kianna Rhodes</v>
      </c>
      <c r="E550" s="1">
        <v>44138</v>
      </c>
      <c r="F550" s="3">
        <f>YEAR(Table1[[#This Row],[StartDate]])</f>
        <v>2020</v>
      </c>
      <c r="G550" s="3">
        <f t="shared" si="66"/>
        <v>11</v>
      </c>
      <c r="H550" s="2">
        <f t="shared" ca="1" si="67"/>
        <v>46202</v>
      </c>
      <c r="I550" s="1">
        <v>44829</v>
      </c>
      <c r="J550" s="4">
        <f t="shared" ca="1" si="68"/>
        <v>5</v>
      </c>
      <c r="K550" s="4" t="str" cm="1">
        <f t="array" aca="1" ref="K550" ca="1">_xlfn.IFS(J550&lt;1, "New", J550&lt;3, _xleta.MID, J550&gt;=3, "Senior")</f>
        <v>Senior</v>
      </c>
      <c r="L550" t="s">
        <v>3962</v>
      </c>
      <c r="M550" t="s">
        <v>4065</v>
      </c>
      <c r="N550" t="s">
        <v>4066</v>
      </c>
      <c r="O550" t="s">
        <v>43</v>
      </c>
      <c r="P550" t="s">
        <v>3800</v>
      </c>
      <c r="Q550" t="s">
        <v>69</v>
      </c>
      <c r="R550" t="s">
        <v>87</v>
      </c>
      <c r="S550" t="str">
        <f t="shared" si="69"/>
        <v>B</v>
      </c>
      <c r="T550" t="s">
        <v>47</v>
      </c>
      <c r="U550" t="s">
        <v>248</v>
      </c>
      <c r="V550" t="s">
        <v>4067</v>
      </c>
      <c r="W550" t="s">
        <v>239</v>
      </c>
      <c r="X550" t="s">
        <v>126</v>
      </c>
      <c r="Y550" t="str">
        <f t="shared" si="70"/>
        <v>Field Operations</v>
      </c>
      <c r="Z550" t="s">
        <v>4068</v>
      </c>
      <c r="AA550" t="s">
        <v>166</v>
      </c>
      <c r="AB550" t="s">
        <v>142</v>
      </c>
      <c r="AC550" t="s">
        <v>73</v>
      </c>
      <c r="AD550">
        <v>44793</v>
      </c>
      <c r="AE550" t="s">
        <v>176</v>
      </c>
      <c r="AF550" t="s">
        <v>101</v>
      </c>
      <c r="AG550" t="s">
        <v>56</v>
      </c>
      <c r="AH550">
        <v>3</v>
      </c>
      <c r="AI550">
        <v>3975</v>
      </c>
      <c r="AJ550" t="str">
        <f t="shared" si="71"/>
        <v>97</v>
      </c>
      <c r="AK550" t="s">
        <v>935</v>
      </c>
      <c r="AL550">
        <v>1</v>
      </c>
      <c r="AM550">
        <v>4</v>
      </c>
      <c r="AN550">
        <v>3</v>
      </c>
      <c r="AO550" s="1">
        <v>45054</v>
      </c>
      <c r="AP550" t="s">
        <v>58</v>
      </c>
      <c r="AQ550" t="s">
        <v>76</v>
      </c>
      <c r="AR550" t="s">
        <v>104</v>
      </c>
      <c r="AS550" t="s">
        <v>4069</v>
      </c>
      <c r="AT550" t="s">
        <v>4070</v>
      </c>
      <c r="AU550">
        <v>2</v>
      </c>
      <c r="AV550">
        <v>669.81</v>
      </c>
    </row>
    <row r="551" spans="1:48" x14ac:dyDescent="0.35">
      <c r="A551" t="s">
        <v>815</v>
      </c>
      <c r="B551" t="str">
        <f t="shared" si="64"/>
        <v>K</v>
      </c>
      <c r="C551" t="s">
        <v>4071</v>
      </c>
      <c r="D551" t="str">
        <f t="shared" si="65"/>
        <v>Kinsley Braun</v>
      </c>
      <c r="E551" s="1">
        <v>44491</v>
      </c>
      <c r="F551" s="3">
        <f>YEAR(Table1[[#This Row],[StartDate]])</f>
        <v>2021</v>
      </c>
      <c r="G551" s="3">
        <f t="shared" si="66"/>
        <v>10</v>
      </c>
      <c r="H551" s="2">
        <f t="shared" ca="1" si="67"/>
        <v>46202</v>
      </c>
      <c r="J551">
        <f t="shared" ca="1" si="68"/>
        <v>4</v>
      </c>
      <c r="K551" t="str" cm="1">
        <f t="array" aca="1" ref="K551" ca="1">_xlfn.IFS(J551&lt;1, "New", J551&lt;3, _xleta.MID, J551&gt;=3, "Senior")</f>
        <v>Senior</v>
      </c>
      <c r="L551" t="s">
        <v>3103</v>
      </c>
      <c r="M551" t="s">
        <v>4072</v>
      </c>
      <c r="N551" t="s">
        <v>4073</v>
      </c>
      <c r="O551" t="s">
        <v>194</v>
      </c>
      <c r="P551" t="s">
        <v>44</v>
      </c>
      <c r="Q551" t="s">
        <v>86</v>
      </c>
      <c r="R551" t="s">
        <v>46</v>
      </c>
      <c r="S551" t="str">
        <f t="shared" si="69"/>
        <v>C</v>
      </c>
      <c r="T551" t="s">
        <v>47</v>
      </c>
      <c r="U551" t="s">
        <v>48</v>
      </c>
      <c r="W551" t="s">
        <v>239</v>
      </c>
      <c r="X551" t="s">
        <v>126</v>
      </c>
      <c r="Y551" t="str">
        <f t="shared" si="70"/>
        <v>Field Operations</v>
      </c>
      <c r="Z551" t="s">
        <v>4074</v>
      </c>
      <c r="AA551" t="s">
        <v>51</v>
      </c>
      <c r="AB551" t="s">
        <v>115</v>
      </c>
      <c r="AC551" t="s">
        <v>53</v>
      </c>
      <c r="AD551">
        <v>24094</v>
      </c>
      <c r="AE551" t="s">
        <v>54</v>
      </c>
      <c r="AF551" t="s">
        <v>143</v>
      </c>
      <c r="AG551" t="s">
        <v>56</v>
      </c>
      <c r="AH551">
        <v>3</v>
      </c>
      <c r="AI551">
        <v>3976</v>
      </c>
      <c r="AJ551" t="str">
        <f t="shared" si="71"/>
        <v>97</v>
      </c>
      <c r="AK551" t="s">
        <v>4075</v>
      </c>
      <c r="AL551">
        <v>4</v>
      </c>
      <c r="AM551">
        <v>5</v>
      </c>
      <c r="AN551">
        <v>1</v>
      </c>
      <c r="AO551" s="1">
        <v>45038</v>
      </c>
      <c r="AP551" t="s">
        <v>58</v>
      </c>
      <c r="AQ551" t="s">
        <v>59</v>
      </c>
      <c r="AR551" t="s">
        <v>104</v>
      </c>
      <c r="AS551" t="s">
        <v>4076</v>
      </c>
      <c r="AT551" t="s">
        <v>4077</v>
      </c>
      <c r="AU551">
        <v>1</v>
      </c>
      <c r="AV551">
        <v>645.02</v>
      </c>
    </row>
    <row r="552" spans="1:48" x14ac:dyDescent="0.35">
      <c r="A552" t="s">
        <v>4078</v>
      </c>
      <c r="B552" t="str">
        <f t="shared" si="64"/>
        <v>G</v>
      </c>
      <c r="C552" t="s">
        <v>2513</v>
      </c>
      <c r="D552" t="str">
        <f t="shared" si="65"/>
        <v>Gordon Wu</v>
      </c>
      <c r="E552" s="1">
        <v>43339</v>
      </c>
      <c r="F552" s="3">
        <f>YEAR(Table1[[#This Row],[StartDate]])</f>
        <v>2018</v>
      </c>
      <c r="G552" s="3">
        <f t="shared" si="66"/>
        <v>8</v>
      </c>
      <c r="H552" s="2">
        <f t="shared" ca="1" si="67"/>
        <v>46202</v>
      </c>
      <c r="J552">
        <f t="shared" ca="1" si="68"/>
        <v>7</v>
      </c>
      <c r="K552" t="str" cm="1">
        <f t="array" aca="1" ref="K552" ca="1">_xlfn.IFS(J552&lt;1, "New", J552&lt;3, _xleta.MID, J552&gt;=3, "Senior")</f>
        <v>Senior</v>
      </c>
      <c r="L552" t="s">
        <v>3984</v>
      </c>
      <c r="M552" t="s">
        <v>4079</v>
      </c>
      <c r="N552" t="s">
        <v>4080</v>
      </c>
      <c r="O552" t="s">
        <v>111</v>
      </c>
      <c r="P552" t="s">
        <v>44</v>
      </c>
      <c r="Q552" t="s">
        <v>86</v>
      </c>
      <c r="R552" t="s">
        <v>68</v>
      </c>
      <c r="S552" t="str">
        <f t="shared" si="69"/>
        <v>A</v>
      </c>
      <c r="T552" t="s">
        <v>86</v>
      </c>
      <c r="U552" t="s">
        <v>48</v>
      </c>
      <c r="W552" t="s">
        <v>239</v>
      </c>
      <c r="X552" t="s">
        <v>459</v>
      </c>
      <c r="Y552" t="str">
        <f t="shared" si="70"/>
        <v>Wireline Construction</v>
      </c>
      <c r="Z552" t="s">
        <v>4081</v>
      </c>
      <c r="AA552" t="s">
        <v>51</v>
      </c>
      <c r="AB552" t="s">
        <v>1689</v>
      </c>
      <c r="AC552" t="s">
        <v>53</v>
      </c>
      <c r="AD552">
        <v>41670</v>
      </c>
      <c r="AE552" t="s">
        <v>129</v>
      </c>
      <c r="AF552" t="s">
        <v>143</v>
      </c>
      <c r="AG552" t="s">
        <v>56</v>
      </c>
      <c r="AH552">
        <v>3</v>
      </c>
      <c r="AI552">
        <v>3977</v>
      </c>
      <c r="AJ552" t="str">
        <f t="shared" si="71"/>
        <v>97</v>
      </c>
      <c r="AK552" s="2">
        <v>45078</v>
      </c>
      <c r="AL552">
        <v>1</v>
      </c>
      <c r="AM552">
        <v>5</v>
      </c>
      <c r="AN552">
        <v>4</v>
      </c>
      <c r="AO552" s="1">
        <v>44847</v>
      </c>
      <c r="AP552" t="s">
        <v>118</v>
      </c>
      <c r="AQ552" t="s">
        <v>76</v>
      </c>
      <c r="AR552" t="s">
        <v>104</v>
      </c>
      <c r="AS552" t="s">
        <v>4082</v>
      </c>
      <c r="AT552" t="s">
        <v>4083</v>
      </c>
      <c r="AU552">
        <v>2</v>
      </c>
      <c r="AV552">
        <v>157.4</v>
      </c>
    </row>
    <row r="553" spans="1:48" x14ac:dyDescent="0.35">
      <c r="A553" t="s">
        <v>4084</v>
      </c>
      <c r="B553" t="str">
        <f t="shared" si="64"/>
        <v>M</v>
      </c>
      <c r="C553" t="s">
        <v>2625</v>
      </c>
      <c r="D553" t="str">
        <f t="shared" si="65"/>
        <v>Maryjane Cross</v>
      </c>
      <c r="E553" s="1">
        <v>44024</v>
      </c>
      <c r="F553" s="3">
        <f>YEAR(Table1[[#This Row],[StartDate]])</f>
        <v>2020</v>
      </c>
      <c r="G553" s="3">
        <f t="shared" si="66"/>
        <v>7</v>
      </c>
      <c r="H553" s="2">
        <f t="shared" ca="1" si="67"/>
        <v>46202</v>
      </c>
      <c r="J553">
        <f t="shared" ca="1" si="68"/>
        <v>5</v>
      </c>
      <c r="K553" t="str" cm="1">
        <f t="array" aca="1" ref="K553" ca="1">_xlfn.IFS(J553&lt;1, "New", J553&lt;3, _xleta.MID, J553&gt;=3, "Senior")</f>
        <v>Senior</v>
      </c>
      <c r="L553" t="s">
        <v>3984</v>
      </c>
      <c r="M553" t="s">
        <v>4085</v>
      </c>
      <c r="N553" t="s">
        <v>4086</v>
      </c>
      <c r="O553" t="s">
        <v>237</v>
      </c>
      <c r="P553" t="s">
        <v>44</v>
      </c>
      <c r="Q553" t="s">
        <v>69</v>
      </c>
      <c r="R553" t="s">
        <v>87</v>
      </c>
      <c r="S553" t="str">
        <f t="shared" si="69"/>
        <v>B</v>
      </c>
      <c r="T553" t="s">
        <v>69</v>
      </c>
      <c r="U553" t="s">
        <v>48</v>
      </c>
      <c r="W553" t="s">
        <v>239</v>
      </c>
      <c r="X553" t="s">
        <v>112</v>
      </c>
      <c r="Y553" t="str">
        <f t="shared" si="70"/>
        <v>General - Con</v>
      </c>
      <c r="Z553" t="s">
        <v>4087</v>
      </c>
      <c r="AA553" t="s">
        <v>51</v>
      </c>
      <c r="AB553" t="s">
        <v>115</v>
      </c>
      <c r="AC553" t="s">
        <v>73</v>
      </c>
      <c r="AD553">
        <v>56453</v>
      </c>
      <c r="AE553" t="s">
        <v>176</v>
      </c>
      <c r="AF553" t="s">
        <v>55</v>
      </c>
      <c r="AG553" t="s">
        <v>56</v>
      </c>
      <c r="AH553">
        <v>3</v>
      </c>
      <c r="AI553">
        <v>3978</v>
      </c>
      <c r="AJ553" t="str">
        <f t="shared" si="71"/>
        <v>97</v>
      </c>
      <c r="AK553" s="2">
        <v>44660</v>
      </c>
      <c r="AL553">
        <v>4</v>
      </c>
      <c r="AM553">
        <v>3</v>
      </c>
      <c r="AN553">
        <v>5</v>
      </c>
      <c r="AO553" s="1">
        <v>45061</v>
      </c>
      <c r="AP553" t="s">
        <v>103</v>
      </c>
      <c r="AQ553" t="s">
        <v>76</v>
      </c>
      <c r="AR553" t="s">
        <v>60</v>
      </c>
      <c r="AS553" t="s">
        <v>4088</v>
      </c>
      <c r="AT553" t="s">
        <v>4089</v>
      </c>
      <c r="AU553">
        <v>1</v>
      </c>
      <c r="AV553">
        <v>131.97999999999999</v>
      </c>
    </row>
    <row r="554" spans="1:48" x14ac:dyDescent="0.35">
      <c r="A554" t="s">
        <v>1661</v>
      </c>
      <c r="B554" t="str">
        <f t="shared" si="64"/>
        <v>P</v>
      </c>
      <c r="C554" t="s">
        <v>4090</v>
      </c>
      <c r="D554" t="str">
        <f t="shared" si="65"/>
        <v>Peyton Phelps</v>
      </c>
      <c r="E554" s="1">
        <v>44221</v>
      </c>
      <c r="F554" s="3">
        <f>YEAR(Table1[[#This Row],[StartDate]])</f>
        <v>2021</v>
      </c>
      <c r="G554" s="3">
        <f t="shared" si="66"/>
        <v>1</v>
      </c>
      <c r="H554" s="2">
        <f t="shared" ca="1" si="67"/>
        <v>46202</v>
      </c>
      <c r="I554" s="1">
        <v>44723</v>
      </c>
      <c r="J554" s="4">
        <f t="shared" ca="1" si="68"/>
        <v>5</v>
      </c>
      <c r="K554" s="4" t="str" cm="1">
        <f t="array" aca="1" ref="K554" ca="1">_xlfn.IFS(J554&lt;1, "New", J554&lt;3, _xleta.MID, J554&gt;=3, "Senior")</f>
        <v>Senior</v>
      </c>
      <c r="L554" t="s">
        <v>3998</v>
      </c>
      <c r="M554" t="s">
        <v>4091</v>
      </c>
      <c r="N554" t="s">
        <v>4092</v>
      </c>
      <c r="O554" t="s">
        <v>137</v>
      </c>
      <c r="P554" t="s">
        <v>283</v>
      </c>
      <c r="Q554" t="s">
        <v>45</v>
      </c>
      <c r="R554" t="s">
        <v>46</v>
      </c>
      <c r="S554" t="str">
        <f t="shared" si="69"/>
        <v>C</v>
      </c>
      <c r="T554" t="s">
        <v>47</v>
      </c>
      <c r="U554" t="s">
        <v>174</v>
      </c>
      <c r="V554" t="s">
        <v>4093</v>
      </c>
      <c r="W554" t="s">
        <v>239</v>
      </c>
      <c r="X554" t="s">
        <v>1634</v>
      </c>
      <c r="Y554" t="str">
        <f t="shared" si="70"/>
        <v>Technology / It</v>
      </c>
      <c r="Z554" t="s">
        <v>4094</v>
      </c>
      <c r="AA554" t="s">
        <v>51</v>
      </c>
      <c r="AB554" t="s">
        <v>219</v>
      </c>
      <c r="AC554" t="s">
        <v>53</v>
      </c>
      <c r="AD554">
        <v>5067</v>
      </c>
      <c r="AE554" t="s">
        <v>129</v>
      </c>
      <c r="AF554" t="s">
        <v>116</v>
      </c>
      <c r="AG554" t="s">
        <v>56</v>
      </c>
      <c r="AH554">
        <v>3</v>
      </c>
      <c r="AI554">
        <v>3979</v>
      </c>
      <c r="AJ554" t="str">
        <f t="shared" si="71"/>
        <v>97</v>
      </c>
      <c r="AK554" s="2">
        <v>44816</v>
      </c>
      <c r="AL554">
        <v>3</v>
      </c>
      <c r="AM554">
        <v>5</v>
      </c>
      <c r="AN554">
        <v>2</v>
      </c>
      <c r="AO554" s="1">
        <v>45141</v>
      </c>
      <c r="AP554" t="s">
        <v>221</v>
      </c>
      <c r="AQ554" t="s">
        <v>76</v>
      </c>
      <c r="AR554" t="s">
        <v>60</v>
      </c>
      <c r="AS554" t="s">
        <v>4095</v>
      </c>
      <c r="AT554" t="s">
        <v>4096</v>
      </c>
      <c r="AU554">
        <v>3</v>
      </c>
      <c r="AV554">
        <v>477.12</v>
      </c>
    </row>
    <row r="555" spans="1:48" x14ac:dyDescent="0.35">
      <c r="A555" t="s">
        <v>4097</v>
      </c>
      <c r="B555" t="str">
        <f t="shared" si="64"/>
        <v>C</v>
      </c>
      <c r="C555" t="s">
        <v>1512</v>
      </c>
      <c r="D555" t="str">
        <f t="shared" si="65"/>
        <v>Carmen Atkins</v>
      </c>
      <c r="E555" s="1">
        <v>43962</v>
      </c>
      <c r="F555" s="3">
        <f>YEAR(Table1[[#This Row],[StartDate]])</f>
        <v>2020</v>
      </c>
      <c r="G555" s="3">
        <f t="shared" si="66"/>
        <v>5</v>
      </c>
      <c r="H555" s="2">
        <f t="shared" ca="1" si="67"/>
        <v>46202</v>
      </c>
      <c r="J555">
        <f t="shared" ca="1" si="68"/>
        <v>6</v>
      </c>
      <c r="K555" t="str" cm="1">
        <f t="array" aca="1" ref="K555" ca="1">_xlfn.IFS(J555&lt;1, "New", J555&lt;3, _xleta.MID, J555&gt;=3, "Senior")</f>
        <v>Senior</v>
      </c>
      <c r="L555" t="s">
        <v>3816</v>
      </c>
      <c r="M555" t="s">
        <v>4098</v>
      </c>
      <c r="N555" t="s">
        <v>4099</v>
      </c>
      <c r="O555" t="s">
        <v>85</v>
      </c>
      <c r="P555" t="s">
        <v>44</v>
      </c>
      <c r="Q555" t="s">
        <v>86</v>
      </c>
      <c r="R555" t="s">
        <v>46</v>
      </c>
      <c r="S555" t="str">
        <f t="shared" si="69"/>
        <v>C</v>
      </c>
      <c r="T555" t="s">
        <v>86</v>
      </c>
      <c r="U555" t="s">
        <v>48</v>
      </c>
      <c r="W555" t="s">
        <v>239</v>
      </c>
      <c r="X555" t="s">
        <v>250</v>
      </c>
      <c r="Y555" t="str">
        <f t="shared" si="70"/>
        <v>Project Management - Con</v>
      </c>
      <c r="Z555" s="2">
        <v>27437</v>
      </c>
      <c r="AA555" t="s">
        <v>51</v>
      </c>
      <c r="AB555" t="s">
        <v>647</v>
      </c>
      <c r="AC555" t="s">
        <v>53</v>
      </c>
      <c r="AD555">
        <v>39598</v>
      </c>
      <c r="AE555" t="s">
        <v>54</v>
      </c>
      <c r="AF555" t="s">
        <v>116</v>
      </c>
      <c r="AG555" t="s">
        <v>144</v>
      </c>
      <c r="AH555">
        <v>3</v>
      </c>
      <c r="AI555">
        <v>3980</v>
      </c>
      <c r="AJ555" t="str">
        <f t="shared" si="71"/>
        <v>98</v>
      </c>
      <c r="AK555" s="2">
        <v>44630</v>
      </c>
      <c r="AL555">
        <v>4</v>
      </c>
      <c r="AM555">
        <v>2</v>
      </c>
      <c r="AN555">
        <v>5</v>
      </c>
      <c r="AO555" s="1">
        <v>45134</v>
      </c>
      <c r="AP555" t="s">
        <v>221</v>
      </c>
      <c r="AQ555" t="s">
        <v>76</v>
      </c>
      <c r="AR555" t="s">
        <v>77</v>
      </c>
      <c r="AS555" t="s">
        <v>4100</v>
      </c>
      <c r="AT555" t="s">
        <v>4101</v>
      </c>
      <c r="AU555">
        <v>1</v>
      </c>
      <c r="AV555">
        <v>695.56</v>
      </c>
    </row>
    <row r="556" spans="1:48" x14ac:dyDescent="0.35">
      <c r="A556" t="s">
        <v>4102</v>
      </c>
      <c r="B556" t="str">
        <f t="shared" si="64"/>
        <v>K</v>
      </c>
      <c r="C556" t="s">
        <v>4103</v>
      </c>
      <c r="D556" t="str">
        <f t="shared" si="65"/>
        <v>Kiara Fox</v>
      </c>
      <c r="E556" s="1">
        <v>44036</v>
      </c>
      <c r="F556" s="3">
        <f>YEAR(Table1[[#This Row],[StartDate]])</f>
        <v>2020</v>
      </c>
      <c r="G556" s="3">
        <f t="shared" si="66"/>
        <v>7</v>
      </c>
      <c r="H556" s="2">
        <f t="shared" ca="1" si="67"/>
        <v>46202</v>
      </c>
      <c r="I556" s="1">
        <v>45025</v>
      </c>
      <c r="J556" s="4">
        <f t="shared" ca="1" si="68"/>
        <v>5</v>
      </c>
      <c r="K556" s="4" t="str" cm="1">
        <f t="array" aca="1" ref="K556" ca="1">_xlfn.IFS(J556&lt;1, "New", J556&lt;3, _xleta.MID, J556&gt;=3, "Senior")</f>
        <v>Senior</v>
      </c>
      <c r="L556" t="s">
        <v>3816</v>
      </c>
      <c r="M556" t="s">
        <v>4104</v>
      </c>
      <c r="N556" t="s">
        <v>4105</v>
      </c>
      <c r="O556" t="s">
        <v>125</v>
      </c>
      <c r="P556" t="s">
        <v>44</v>
      </c>
      <c r="Q556" t="s">
        <v>86</v>
      </c>
      <c r="R556" t="s">
        <v>68</v>
      </c>
      <c r="S556" t="str">
        <f t="shared" si="69"/>
        <v>A</v>
      </c>
      <c r="T556" t="s">
        <v>47</v>
      </c>
      <c r="U556" t="s">
        <v>174</v>
      </c>
      <c r="V556" t="s">
        <v>4106</v>
      </c>
      <c r="W556" t="s">
        <v>239</v>
      </c>
      <c r="X556" t="s">
        <v>126</v>
      </c>
      <c r="Y556" t="str">
        <f t="shared" si="70"/>
        <v>Field Operations</v>
      </c>
      <c r="Z556" s="2">
        <v>22099</v>
      </c>
      <c r="AA556" t="s">
        <v>51</v>
      </c>
      <c r="AB556" t="s">
        <v>115</v>
      </c>
      <c r="AC556" t="s">
        <v>53</v>
      </c>
      <c r="AD556">
        <v>35765</v>
      </c>
      <c r="AE556" t="s">
        <v>129</v>
      </c>
      <c r="AF556" t="s">
        <v>143</v>
      </c>
      <c r="AG556" t="s">
        <v>56</v>
      </c>
      <c r="AH556">
        <v>3</v>
      </c>
      <c r="AI556">
        <v>3981</v>
      </c>
      <c r="AJ556" t="str">
        <f t="shared" si="71"/>
        <v>98</v>
      </c>
      <c r="AK556" t="s">
        <v>241</v>
      </c>
      <c r="AL556">
        <v>1</v>
      </c>
      <c r="AM556">
        <v>2</v>
      </c>
      <c r="AN556">
        <v>4</v>
      </c>
      <c r="AO556" s="1">
        <v>44917</v>
      </c>
      <c r="AP556" t="s">
        <v>221</v>
      </c>
      <c r="AQ556" t="s">
        <v>76</v>
      </c>
      <c r="AR556" t="s">
        <v>130</v>
      </c>
      <c r="AS556" t="s">
        <v>4107</v>
      </c>
      <c r="AT556" t="s">
        <v>4108</v>
      </c>
      <c r="AU556">
        <v>2</v>
      </c>
      <c r="AV556">
        <v>869.96</v>
      </c>
    </row>
    <row r="557" spans="1:48" x14ac:dyDescent="0.35">
      <c r="A557" t="s">
        <v>4109</v>
      </c>
      <c r="B557" t="str">
        <f t="shared" si="64"/>
        <v>Y</v>
      </c>
      <c r="C557" t="s">
        <v>4110</v>
      </c>
      <c r="D557" t="str">
        <f t="shared" si="65"/>
        <v>Yair Jennings</v>
      </c>
      <c r="E557" s="1">
        <v>44782</v>
      </c>
      <c r="F557" s="3">
        <f>YEAR(Table1[[#This Row],[StartDate]])</f>
        <v>2022</v>
      </c>
      <c r="G557" s="3">
        <f t="shared" si="66"/>
        <v>8</v>
      </c>
      <c r="H557" s="2">
        <f t="shared" ca="1" si="67"/>
        <v>46202</v>
      </c>
      <c r="J557">
        <f t="shared" ca="1" si="68"/>
        <v>3</v>
      </c>
      <c r="K557" t="str" cm="1">
        <f t="array" aca="1" ref="K557" ca="1">_xlfn.IFS(J557&lt;1, "New", J557&lt;3, _xleta.MID, J557&gt;=3, "Senior")</f>
        <v>Senior</v>
      </c>
      <c r="L557" t="s">
        <v>3807</v>
      </c>
      <c r="M557" t="s">
        <v>4111</v>
      </c>
      <c r="N557" t="s">
        <v>4112</v>
      </c>
      <c r="O557" t="s">
        <v>43</v>
      </c>
      <c r="P557" t="s">
        <v>44</v>
      </c>
      <c r="Q557" t="s">
        <v>69</v>
      </c>
      <c r="R557" t="s">
        <v>87</v>
      </c>
      <c r="S557" t="str">
        <f t="shared" si="69"/>
        <v>B</v>
      </c>
      <c r="T557" t="s">
        <v>69</v>
      </c>
      <c r="U557" t="s">
        <v>48</v>
      </c>
      <c r="W557" t="s">
        <v>239</v>
      </c>
      <c r="X557" t="s">
        <v>70</v>
      </c>
      <c r="Y557" t="str">
        <f t="shared" si="70"/>
        <v>Aerial</v>
      </c>
      <c r="Z557" s="2">
        <v>21160</v>
      </c>
      <c r="AA557" t="s">
        <v>51</v>
      </c>
      <c r="AB557" t="s">
        <v>115</v>
      </c>
      <c r="AC557" t="s">
        <v>53</v>
      </c>
      <c r="AD557">
        <v>24218</v>
      </c>
      <c r="AE557" t="s">
        <v>100</v>
      </c>
      <c r="AF557" t="s">
        <v>116</v>
      </c>
      <c r="AG557" t="s">
        <v>344</v>
      </c>
      <c r="AH557">
        <v>3</v>
      </c>
      <c r="AI557">
        <v>3982</v>
      </c>
      <c r="AJ557" t="str">
        <f t="shared" si="71"/>
        <v>98</v>
      </c>
      <c r="AK557" s="2">
        <v>44814</v>
      </c>
      <c r="AL557">
        <v>1</v>
      </c>
      <c r="AM557">
        <v>1</v>
      </c>
      <c r="AN557">
        <v>1</v>
      </c>
      <c r="AO557" s="1">
        <v>44904</v>
      </c>
      <c r="AP557" t="s">
        <v>118</v>
      </c>
      <c r="AQ557" t="s">
        <v>59</v>
      </c>
      <c r="AR557" t="s">
        <v>104</v>
      </c>
      <c r="AS557" t="s">
        <v>4113</v>
      </c>
      <c r="AT557" t="s">
        <v>4114</v>
      </c>
      <c r="AU557">
        <v>1</v>
      </c>
      <c r="AV557">
        <v>189.91</v>
      </c>
    </row>
    <row r="558" spans="1:48" x14ac:dyDescent="0.35">
      <c r="A558" t="s">
        <v>4115</v>
      </c>
      <c r="B558" t="str">
        <f t="shared" si="64"/>
        <v>K</v>
      </c>
      <c r="C558" t="s">
        <v>4116</v>
      </c>
      <c r="D558" t="str">
        <f t="shared" si="65"/>
        <v>Kaylie Velazquez</v>
      </c>
      <c r="E558" s="1">
        <v>44724</v>
      </c>
      <c r="F558" s="3">
        <f>YEAR(Table1[[#This Row],[StartDate]])</f>
        <v>2022</v>
      </c>
      <c r="G558" s="3">
        <f t="shared" si="66"/>
        <v>6</v>
      </c>
      <c r="H558" s="2">
        <f t="shared" ca="1" si="67"/>
        <v>46202</v>
      </c>
      <c r="J558">
        <f t="shared" ca="1" si="68"/>
        <v>4</v>
      </c>
      <c r="K558" t="str" cm="1">
        <f t="array" aca="1" ref="K558" ca="1">_xlfn.IFS(J558&lt;1, "New", J558&lt;3, _xleta.MID, J558&gt;=3, "Senior")</f>
        <v>Senior</v>
      </c>
      <c r="L558" t="s">
        <v>3807</v>
      </c>
      <c r="M558" t="s">
        <v>4117</v>
      </c>
      <c r="N558" t="s">
        <v>4118</v>
      </c>
      <c r="O558" t="s">
        <v>184</v>
      </c>
      <c r="P558" t="s">
        <v>44</v>
      </c>
      <c r="Q558" t="s">
        <v>86</v>
      </c>
      <c r="R558" t="s">
        <v>68</v>
      </c>
      <c r="S558" t="str">
        <f t="shared" si="69"/>
        <v>A</v>
      </c>
      <c r="T558" t="s">
        <v>86</v>
      </c>
      <c r="U558" t="s">
        <v>48</v>
      </c>
      <c r="W558" t="s">
        <v>239</v>
      </c>
      <c r="X558" t="s">
        <v>126</v>
      </c>
      <c r="Y558" t="str">
        <f t="shared" si="70"/>
        <v>Field Operations</v>
      </c>
      <c r="Z558" s="2">
        <v>23715</v>
      </c>
      <c r="AA558" t="s">
        <v>51</v>
      </c>
      <c r="AB558" t="s">
        <v>142</v>
      </c>
      <c r="AC558" t="s">
        <v>53</v>
      </c>
      <c r="AD558">
        <v>62116</v>
      </c>
      <c r="AE558" t="s">
        <v>74</v>
      </c>
      <c r="AF558" t="s">
        <v>116</v>
      </c>
      <c r="AG558" t="s">
        <v>144</v>
      </c>
      <c r="AH558">
        <v>3</v>
      </c>
      <c r="AI558">
        <v>3983</v>
      </c>
      <c r="AJ558" t="str">
        <f t="shared" si="71"/>
        <v>98</v>
      </c>
      <c r="AK558" s="2">
        <v>44632</v>
      </c>
      <c r="AL558">
        <v>4</v>
      </c>
      <c r="AM558">
        <v>3</v>
      </c>
      <c r="AN558">
        <v>1</v>
      </c>
      <c r="AO558" s="1">
        <v>45131</v>
      </c>
      <c r="AP558" t="s">
        <v>103</v>
      </c>
      <c r="AQ558" t="s">
        <v>76</v>
      </c>
      <c r="AR558" t="s">
        <v>60</v>
      </c>
      <c r="AS558" t="s">
        <v>4119</v>
      </c>
      <c r="AT558" t="s">
        <v>4120</v>
      </c>
      <c r="AU558">
        <v>5</v>
      </c>
      <c r="AV558">
        <v>407.96</v>
      </c>
    </row>
    <row r="559" spans="1:48" x14ac:dyDescent="0.35">
      <c r="A559" t="s">
        <v>4121</v>
      </c>
      <c r="B559" t="str">
        <f t="shared" si="64"/>
        <v>C</v>
      </c>
      <c r="C559" t="s">
        <v>2164</v>
      </c>
      <c r="D559" t="str">
        <f t="shared" si="65"/>
        <v>Christine Skinner</v>
      </c>
      <c r="E559" s="1">
        <v>44602</v>
      </c>
      <c r="F559" s="3">
        <f>YEAR(Table1[[#This Row],[StartDate]])</f>
        <v>2022</v>
      </c>
      <c r="G559" s="3">
        <f t="shared" si="66"/>
        <v>2</v>
      </c>
      <c r="H559" s="2">
        <f t="shared" ca="1" si="67"/>
        <v>46202</v>
      </c>
      <c r="I559" s="1">
        <v>44720</v>
      </c>
      <c r="J559" s="4">
        <f t="shared" ca="1" si="68"/>
        <v>4</v>
      </c>
      <c r="K559" s="4" t="str" cm="1">
        <f t="array" aca="1" ref="K559" ca="1">_xlfn.IFS(J559&lt;1, "New", J559&lt;3, _xleta.MID, J559&gt;=3, "Senior")</f>
        <v>Senior</v>
      </c>
      <c r="L559" t="s">
        <v>3807</v>
      </c>
      <c r="M559" t="s">
        <v>4122</v>
      </c>
      <c r="N559" t="s">
        <v>4123</v>
      </c>
      <c r="O559" t="s">
        <v>67</v>
      </c>
      <c r="P559" t="s">
        <v>44</v>
      </c>
      <c r="Q559" t="s">
        <v>45</v>
      </c>
      <c r="R559" t="s">
        <v>87</v>
      </c>
      <c r="S559" t="str">
        <f t="shared" si="69"/>
        <v>B</v>
      </c>
      <c r="T559" t="s">
        <v>86</v>
      </c>
      <c r="U559" t="s">
        <v>195</v>
      </c>
      <c r="V559" t="s">
        <v>4124</v>
      </c>
      <c r="W559" t="s">
        <v>239</v>
      </c>
      <c r="X559" t="s">
        <v>459</v>
      </c>
      <c r="Y559" t="str">
        <f t="shared" si="70"/>
        <v>Wireline Construction</v>
      </c>
      <c r="Z559" t="s">
        <v>4125</v>
      </c>
      <c r="AA559" t="s">
        <v>166</v>
      </c>
      <c r="AB559" t="s">
        <v>115</v>
      </c>
      <c r="AC559" t="s">
        <v>53</v>
      </c>
      <c r="AD559">
        <v>67986</v>
      </c>
      <c r="AE559" t="s">
        <v>74</v>
      </c>
      <c r="AF559" t="s">
        <v>101</v>
      </c>
      <c r="AG559" t="s">
        <v>56</v>
      </c>
      <c r="AH559">
        <v>3</v>
      </c>
      <c r="AI559">
        <v>3984</v>
      </c>
      <c r="AJ559" t="str">
        <f t="shared" si="71"/>
        <v>98</v>
      </c>
      <c r="AK559" t="s">
        <v>943</v>
      </c>
      <c r="AL559">
        <v>5</v>
      </c>
      <c r="AM559">
        <v>5</v>
      </c>
      <c r="AN559">
        <v>4</v>
      </c>
      <c r="AO559" s="1">
        <v>44780</v>
      </c>
      <c r="AP559" t="s">
        <v>221</v>
      </c>
      <c r="AQ559" t="s">
        <v>59</v>
      </c>
      <c r="AR559" t="s">
        <v>77</v>
      </c>
      <c r="AS559" t="s">
        <v>4126</v>
      </c>
      <c r="AT559" t="s">
        <v>4127</v>
      </c>
      <c r="AU559">
        <v>1</v>
      </c>
      <c r="AV559">
        <v>202.91</v>
      </c>
    </row>
    <row r="560" spans="1:48" x14ac:dyDescent="0.35">
      <c r="A560" t="s">
        <v>2125</v>
      </c>
      <c r="B560" t="str">
        <f t="shared" si="64"/>
        <v>Z</v>
      </c>
      <c r="C560" t="s">
        <v>1363</v>
      </c>
      <c r="D560" t="str">
        <f t="shared" si="65"/>
        <v>Zayne Mccullough</v>
      </c>
      <c r="E560" s="1">
        <v>44939</v>
      </c>
      <c r="F560" s="3">
        <f>YEAR(Table1[[#This Row],[StartDate]])</f>
        <v>2023</v>
      </c>
      <c r="G560" s="3">
        <f t="shared" si="66"/>
        <v>1</v>
      </c>
      <c r="H560" s="2">
        <f t="shared" ca="1" si="67"/>
        <v>46202</v>
      </c>
      <c r="I560" s="1">
        <v>45065</v>
      </c>
      <c r="J560" s="4">
        <f t="shared" ca="1" si="68"/>
        <v>3</v>
      </c>
      <c r="K560" s="4" t="str" cm="1">
        <f t="array" aca="1" ref="K560" ca="1">_xlfn.IFS(J560&lt;1, "New", J560&lt;3, _xleta.MID, J560&gt;=3, "Senior")</f>
        <v>Senior</v>
      </c>
      <c r="L560" t="s">
        <v>3807</v>
      </c>
      <c r="M560" t="s">
        <v>4128</v>
      </c>
      <c r="N560" t="s">
        <v>4129</v>
      </c>
      <c r="O560" t="s">
        <v>194</v>
      </c>
      <c r="P560" t="s">
        <v>3800</v>
      </c>
      <c r="Q560" t="s">
        <v>69</v>
      </c>
      <c r="R560" t="s">
        <v>68</v>
      </c>
      <c r="S560" t="str">
        <f t="shared" si="69"/>
        <v>A</v>
      </c>
      <c r="T560" t="s">
        <v>69</v>
      </c>
      <c r="U560" t="s">
        <v>174</v>
      </c>
      <c r="V560" t="s">
        <v>4130</v>
      </c>
      <c r="W560" t="s">
        <v>239</v>
      </c>
      <c r="X560" t="s">
        <v>1116</v>
      </c>
      <c r="Y560" t="str">
        <f t="shared" si="70"/>
        <v>People Services</v>
      </c>
      <c r="Z560" t="s">
        <v>4131</v>
      </c>
      <c r="AA560" t="s">
        <v>166</v>
      </c>
      <c r="AB560" t="s">
        <v>261</v>
      </c>
      <c r="AC560" t="s">
        <v>73</v>
      </c>
      <c r="AD560">
        <v>26193</v>
      </c>
      <c r="AE560" t="s">
        <v>54</v>
      </c>
      <c r="AF560" t="s">
        <v>55</v>
      </c>
      <c r="AG560" t="s">
        <v>56</v>
      </c>
      <c r="AH560">
        <v>3</v>
      </c>
      <c r="AI560">
        <v>3985</v>
      </c>
      <c r="AJ560" t="str">
        <f t="shared" si="71"/>
        <v>98</v>
      </c>
      <c r="AK560" t="s">
        <v>1805</v>
      </c>
      <c r="AL560">
        <v>5</v>
      </c>
      <c r="AM560">
        <v>4</v>
      </c>
      <c r="AN560">
        <v>2</v>
      </c>
      <c r="AO560" s="1">
        <v>44850</v>
      </c>
      <c r="AP560" t="s">
        <v>221</v>
      </c>
      <c r="AQ560" t="s">
        <v>59</v>
      </c>
      <c r="AR560" t="s">
        <v>130</v>
      </c>
      <c r="AS560" t="s">
        <v>4132</v>
      </c>
      <c r="AT560" t="s">
        <v>4133</v>
      </c>
      <c r="AU560">
        <v>4</v>
      </c>
      <c r="AV560">
        <v>956.95</v>
      </c>
    </row>
    <row r="561" spans="1:48" x14ac:dyDescent="0.35">
      <c r="A561" t="s">
        <v>4134</v>
      </c>
      <c r="B561" t="str">
        <f t="shared" si="64"/>
        <v>D</v>
      </c>
      <c r="C561" t="s">
        <v>4135</v>
      </c>
      <c r="D561" t="str">
        <f t="shared" si="65"/>
        <v>Dennis Key</v>
      </c>
      <c r="E561" s="1">
        <v>43900</v>
      </c>
      <c r="F561" s="3">
        <f>YEAR(Table1[[#This Row],[StartDate]])</f>
        <v>2020</v>
      </c>
      <c r="G561" s="3">
        <f t="shared" si="66"/>
        <v>3</v>
      </c>
      <c r="H561" s="2">
        <f t="shared" ca="1" si="67"/>
        <v>46202</v>
      </c>
      <c r="J561">
        <f t="shared" ca="1" si="68"/>
        <v>6</v>
      </c>
      <c r="K561" t="str" cm="1">
        <f t="array" aca="1" ref="K561" ca="1">_xlfn.IFS(J561&lt;1, "New", J561&lt;3, _xleta.MID, J561&gt;=3, "Senior")</f>
        <v>Senior</v>
      </c>
      <c r="L561" t="s">
        <v>3807</v>
      </c>
      <c r="M561" t="s">
        <v>4136</v>
      </c>
      <c r="N561" t="s">
        <v>4137</v>
      </c>
      <c r="O561" t="s">
        <v>111</v>
      </c>
      <c r="P561" t="s">
        <v>44</v>
      </c>
      <c r="Q561" t="s">
        <v>69</v>
      </c>
      <c r="R561" t="s">
        <v>68</v>
      </c>
      <c r="S561" t="str">
        <f t="shared" si="69"/>
        <v>A</v>
      </c>
      <c r="T561" t="s">
        <v>47</v>
      </c>
      <c r="U561" t="s">
        <v>48</v>
      </c>
      <c r="W561" t="s">
        <v>239</v>
      </c>
      <c r="X561" t="s">
        <v>504</v>
      </c>
      <c r="Y561" t="str">
        <f t="shared" si="70"/>
        <v>Catv</v>
      </c>
      <c r="Z561" t="s">
        <v>4138</v>
      </c>
      <c r="AA561" t="s">
        <v>166</v>
      </c>
      <c r="AB561" t="s">
        <v>5</v>
      </c>
      <c r="AC561" t="s">
        <v>53</v>
      </c>
      <c r="AD561">
        <v>46762</v>
      </c>
      <c r="AE561" t="s">
        <v>74</v>
      </c>
      <c r="AF561" t="s">
        <v>116</v>
      </c>
      <c r="AG561" t="s">
        <v>56</v>
      </c>
      <c r="AH561">
        <v>3</v>
      </c>
      <c r="AI561">
        <v>3986</v>
      </c>
      <c r="AJ561" t="str">
        <f t="shared" si="71"/>
        <v>98</v>
      </c>
      <c r="AK561" s="2">
        <v>44783</v>
      </c>
      <c r="AL561">
        <v>4</v>
      </c>
      <c r="AM561">
        <v>3</v>
      </c>
      <c r="AN561">
        <v>2</v>
      </c>
      <c r="AO561" s="1">
        <v>44849</v>
      </c>
      <c r="AP561" t="s">
        <v>118</v>
      </c>
      <c r="AQ561" t="s">
        <v>76</v>
      </c>
      <c r="AR561" t="s">
        <v>130</v>
      </c>
      <c r="AS561" t="s">
        <v>4139</v>
      </c>
      <c r="AT561" t="s">
        <v>2202</v>
      </c>
      <c r="AU561">
        <v>5</v>
      </c>
      <c r="AV561">
        <v>813.03</v>
      </c>
    </row>
    <row r="562" spans="1:48" x14ac:dyDescent="0.35">
      <c r="A562" t="s">
        <v>2389</v>
      </c>
      <c r="B562" t="str">
        <f t="shared" si="64"/>
        <v>A</v>
      </c>
      <c r="C562" t="s">
        <v>915</v>
      </c>
      <c r="D562" t="str">
        <f t="shared" si="65"/>
        <v>Aydan Benjamin</v>
      </c>
      <c r="E562" s="1">
        <v>44617</v>
      </c>
      <c r="F562" s="3">
        <f>YEAR(Table1[[#This Row],[StartDate]])</f>
        <v>2022</v>
      </c>
      <c r="G562" s="3">
        <f t="shared" si="66"/>
        <v>2</v>
      </c>
      <c r="H562" s="2">
        <f t="shared" ca="1" si="67"/>
        <v>46202</v>
      </c>
      <c r="I562" s="1">
        <v>44761</v>
      </c>
      <c r="J562" s="4">
        <f t="shared" ca="1" si="68"/>
        <v>4</v>
      </c>
      <c r="K562" s="4" t="str" cm="1">
        <f t="array" aca="1" ref="K562" ca="1">_xlfn.IFS(J562&lt;1, "New", J562&lt;3, _xleta.MID, J562&gt;=3, "Senior")</f>
        <v>Senior</v>
      </c>
      <c r="L562" t="s">
        <v>3954</v>
      </c>
      <c r="M562" t="s">
        <v>4140</v>
      </c>
      <c r="N562" t="s">
        <v>4141</v>
      </c>
      <c r="O562" t="s">
        <v>237</v>
      </c>
      <c r="P562" t="s">
        <v>3800</v>
      </c>
      <c r="Q562" t="s">
        <v>86</v>
      </c>
      <c r="R562" t="s">
        <v>68</v>
      </c>
      <c r="S562" t="str">
        <f t="shared" si="69"/>
        <v>A</v>
      </c>
      <c r="T562" t="s">
        <v>86</v>
      </c>
      <c r="U562" t="s">
        <v>195</v>
      </c>
      <c r="V562" t="s">
        <v>4142</v>
      </c>
      <c r="W562" t="s">
        <v>239</v>
      </c>
      <c r="X562" t="s">
        <v>504</v>
      </c>
      <c r="Y562" t="str">
        <f t="shared" si="70"/>
        <v>Catv</v>
      </c>
      <c r="Z562" s="2">
        <v>30015</v>
      </c>
      <c r="AA562" t="s">
        <v>166</v>
      </c>
      <c r="AB562" t="s">
        <v>5</v>
      </c>
      <c r="AC562" t="s">
        <v>73</v>
      </c>
      <c r="AD562">
        <v>81376</v>
      </c>
      <c r="AE562" t="s">
        <v>100</v>
      </c>
      <c r="AF562" t="s">
        <v>55</v>
      </c>
      <c r="AG562" t="s">
        <v>144</v>
      </c>
      <c r="AH562">
        <v>3</v>
      </c>
      <c r="AI562">
        <v>3987</v>
      </c>
      <c r="AJ562" t="str">
        <f t="shared" si="71"/>
        <v>98</v>
      </c>
      <c r="AK562" t="s">
        <v>2948</v>
      </c>
      <c r="AL562">
        <v>5</v>
      </c>
      <c r="AM562">
        <v>4</v>
      </c>
      <c r="AN562">
        <v>1</v>
      </c>
      <c r="AO562" s="1">
        <v>44797</v>
      </c>
      <c r="AP562" t="s">
        <v>103</v>
      </c>
      <c r="AQ562" t="s">
        <v>76</v>
      </c>
      <c r="AR562" t="s">
        <v>130</v>
      </c>
      <c r="AS562" t="s">
        <v>4143</v>
      </c>
      <c r="AT562" t="s">
        <v>4144</v>
      </c>
      <c r="AU562">
        <v>1</v>
      </c>
      <c r="AV562">
        <v>962.54</v>
      </c>
    </row>
    <row r="563" spans="1:48" x14ac:dyDescent="0.35">
      <c r="A563" t="s">
        <v>4145</v>
      </c>
      <c r="B563" t="str">
        <f t="shared" si="64"/>
        <v>K</v>
      </c>
      <c r="C563" t="s">
        <v>3784</v>
      </c>
      <c r="D563" t="str">
        <f t="shared" si="65"/>
        <v>Kenzie Mullins</v>
      </c>
      <c r="E563" s="1">
        <v>44763</v>
      </c>
      <c r="F563" s="3">
        <f>YEAR(Table1[[#This Row],[StartDate]])</f>
        <v>2022</v>
      </c>
      <c r="G563" s="3">
        <f t="shared" si="66"/>
        <v>7</v>
      </c>
      <c r="H563" s="2">
        <f t="shared" ca="1" si="67"/>
        <v>46202</v>
      </c>
      <c r="I563" s="1">
        <v>44886</v>
      </c>
      <c r="J563" s="4">
        <f t="shared" ca="1" si="68"/>
        <v>3</v>
      </c>
      <c r="K563" s="4" t="str" cm="1">
        <f t="array" aca="1" ref="K563" ca="1">_xlfn.IFS(J563&lt;1, "New", J563&lt;3, _xleta.MID, J563&gt;=3, "Senior")</f>
        <v>Senior</v>
      </c>
      <c r="L563" t="s">
        <v>3103</v>
      </c>
      <c r="M563" t="s">
        <v>4146</v>
      </c>
      <c r="N563" t="s">
        <v>4147</v>
      </c>
      <c r="O563" t="s">
        <v>184</v>
      </c>
      <c r="P563" t="s">
        <v>2978</v>
      </c>
      <c r="Q563" t="s">
        <v>45</v>
      </c>
      <c r="R563" t="s">
        <v>68</v>
      </c>
      <c r="S563" t="str">
        <f t="shared" si="69"/>
        <v>A</v>
      </c>
      <c r="T563" t="s">
        <v>47</v>
      </c>
      <c r="U563" t="s">
        <v>248</v>
      </c>
      <c r="V563" t="s">
        <v>4148</v>
      </c>
      <c r="W563" t="s">
        <v>239</v>
      </c>
      <c r="X563" t="s">
        <v>426</v>
      </c>
      <c r="Y563" t="str">
        <f t="shared" si="70"/>
        <v>Shop (Fleet)</v>
      </c>
      <c r="Z563" t="s">
        <v>4149</v>
      </c>
      <c r="AA563" t="s">
        <v>51</v>
      </c>
      <c r="AB563" t="s">
        <v>428</v>
      </c>
      <c r="AC563" t="s">
        <v>53</v>
      </c>
      <c r="AD563">
        <v>73583</v>
      </c>
      <c r="AE563" t="s">
        <v>54</v>
      </c>
      <c r="AF563" t="s">
        <v>55</v>
      </c>
      <c r="AG563" t="s">
        <v>56</v>
      </c>
      <c r="AH563">
        <v>3</v>
      </c>
      <c r="AI563">
        <v>3988</v>
      </c>
      <c r="AJ563" t="str">
        <f t="shared" si="71"/>
        <v>98</v>
      </c>
      <c r="AK563" t="s">
        <v>2296</v>
      </c>
      <c r="AL563">
        <v>5</v>
      </c>
      <c r="AM563">
        <v>2</v>
      </c>
      <c r="AN563">
        <v>5</v>
      </c>
      <c r="AO563" s="1">
        <v>44958</v>
      </c>
      <c r="AP563" t="s">
        <v>103</v>
      </c>
      <c r="AQ563" t="s">
        <v>59</v>
      </c>
      <c r="AR563" t="s">
        <v>130</v>
      </c>
      <c r="AS563" t="s">
        <v>4150</v>
      </c>
      <c r="AT563" t="s">
        <v>656</v>
      </c>
      <c r="AU563">
        <v>5</v>
      </c>
      <c r="AV563">
        <v>190.07</v>
      </c>
    </row>
    <row r="564" spans="1:48" x14ac:dyDescent="0.35">
      <c r="A564" t="s">
        <v>4151</v>
      </c>
      <c r="B564" t="str">
        <f t="shared" si="64"/>
        <v>A</v>
      </c>
      <c r="C564" t="s">
        <v>2824</v>
      </c>
      <c r="D564" t="str">
        <f t="shared" si="65"/>
        <v>Asa Pham</v>
      </c>
      <c r="E564" s="1">
        <v>44753</v>
      </c>
      <c r="F564" s="3">
        <f>YEAR(Table1[[#This Row],[StartDate]])</f>
        <v>2022</v>
      </c>
      <c r="G564" s="3">
        <f t="shared" si="66"/>
        <v>7</v>
      </c>
      <c r="H564" s="2">
        <f t="shared" ca="1" si="67"/>
        <v>46202</v>
      </c>
      <c r="J564">
        <f t="shared" ca="1" si="68"/>
        <v>3</v>
      </c>
      <c r="K564" t="str" cm="1">
        <f t="array" aca="1" ref="K564" ca="1">_xlfn.IFS(J564&lt;1, "New", J564&lt;3, _xleta.MID, J564&gt;=3, "Senior")</f>
        <v>Senior</v>
      </c>
      <c r="L564" t="s">
        <v>3103</v>
      </c>
      <c r="M564" t="s">
        <v>4152</v>
      </c>
      <c r="N564" t="s">
        <v>4153</v>
      </c>
      <c r="O564" t="s">
        <v>111</v>
      </c>
      <c r="P564" t="s">
        <v>44</v>
      </c>
      <c r="Q564" t="s">
        <v>86</v>
      </c>
      <c r="R564" t="s">
        <v>46</v>
      </c>
      <c r="S564" t="str">
        <f t="shared" si="69"/>
        <v>C</v>
      </c>
      <c r="T564" t="s">
        <v>69</v>
      </c>
      <c r="U564" t="s">
        <v>48</v>
      </c>
      <c r="W564" t="s">
        <v>239</v>
      </c>
      <c r="X564" t="s">
        <v>112</v>
      </c>
      <c r="Y564" t="str">
        <f t="shared" si="70"/>
        <v>General - Con</v>
      </c>
      <c r="Z564" t="s">
        <v>4154</v>
      </c>
      <c r="AA564" t="s">
        <v>51</v>
      </c>
      <c r="AB564" t="s">
        <v>327</v>
      </c>
      <c r="AC564" t="s">
        <v>53</v>
      </c>
      <c r="AD564">
        <v>43953</v>
      </c>
      <c r="AE564" t="s">
        <v>176</v>
      </c>
      <c r="AF564" t="s">
        <v>55</v>
      </c>
      <c r="AG564" t="s">
        <v>56</v>
      </c>
      <c r="AH564">
        <v>3</v>
      </c>
      <c r="AI564">
        <v>3989</v>
      </c>
      <c r="AJ564" t="str">
        <f t="shared" si="71"/>
        <v>98</v>
      </c>
      <c r="AK564" t="s">
        <v>1916</v>
      </c>
      <c r="AL564">
        <v>2</v>
      </c>
      <c r="AM564">
        <v>1</v>
      </c>
      <c r="AN564">
        <v>1</v>
      </c>
      <c r="AO564" s="1">
        <v>44948</v>
      </c>
      <c r="AP564" t="s">
        <v>221</v>
      </c>
      <c r="AQ564" t="s">
        <v>59</v>
      </c>
      <c r="AR564" t="s">
        <v>130</v>
      </c>
      <c r="AS564" t="s">
        <v>4155</v>
      </c>
      <c r="AT564" t="s">
        <v>4156</v>
      </c>
      <c r="AU564">
        <v>5</v>
      </c>
      <c r="AV564">
        <v>866.51</v>
      </c>
    </row>
    <row r="565" spans="1:48" x14ac:dyDescent="0.35">
      <c r="A565" t="s">
        <v>4157</v>
      </c>
      <c r="B565" t="str">
        <f t="shared" si="64"/>
        <v>D</v>
      </c>
      <c r="C565" t="s">
        <v>3626</v>
      </c>
      <c r="D565" t="str">
        <f t="shared" si="65"/>
        <v>Damarion Schneider</v>
      </c>
      <c r="E565" s="1">
        <v>43801</v>
      </c>
      <c r="F565" s="3">
        <f>YEAR(Table1[[#This Row],[StartDate]])</f>
        <v>2019</v>
      </c>
      <c r="G565" s="3">
        <f t="shared" si="66"/>
        <v>12</v>
      </c>
      <c r="H565" s="2">
        <f t="shared" ca="1" si="67"/>
        <v>46202</v>
      </c>
      <c r="I565" s="1">
        <v>43825</v>
      </c>
      <c r="J565" s="4">
        <f t="shared" ca="1" si="68"/>
        <v>6</v>
      </c>
      <c r="K565" s="4" t="str" cm="1">
        <f t="array" aca="1" ref="K565" ca="1">_xlfn.IFS(J565&lt;1, "New", J565&lt;3, _xleta.MID, J565&gt;=3, "Senior")</f>
        <v>Senior</v>
      </c>
      <c r="L565" t="s">
        <v>3984</v>
      </c>
      <c r="M565" t="s">
        <v>4158</v>
      </c>
      <c r="N565" t="s">
        <v>4159</v>
      </c>
      <c r="O565" t="s">
        <v>137</v>
      </c>
      <c r="P565" t="s">
        <v>283</v>
      </c>
      <c r="Q565" t="s">
        <v>45</v>
      </c>
      <c r="R565" t="s">
        <v>46</v>
      </c>
      <c r="S565" t="str">
        <f t="shared" si="69"/>
        <v>C</v>
      </c>
      <c r="T565" t="s">
        <v>47</v>
      </c>
      <c r="U565" t="s">
        <v>138</v>
      </c>
      <c r="V565" t="s">
        <v>4160</v>
      </c>
      <c r="W565" t="s">
        <v>239</v>
      </c>
      <c r="X565" t="s">
        <v>4161</v>
      </c>
      <c r="Y565" t="str">
        <f t="shared" si="70"/>
        <v>Safety</v>
      </c>
      <c r="Z565" t="s">
        <v>4162</v>
      </c>
      <c r="AA565" t="s">
        <v>51</v>
      </c>
      <c r="AB565" t="s">
        <v>4161</v>
      </c>
      <c r="AC565" t="s">
        <v>73</v>
      </c>
      <c r="AD565">
        <v>73329</v>
      </c>
      <c r="AE565" t="s">
        <v>54</v>
      </c>
      <c r="AF565" t="s">
        <v>143</v>
      </c>
      <c r="AG565" t="s">
        <v>56</v>
      </c>
      <c r="AH565">
        <v>3</v>
      </c>
      <c r="AI565">
        <v>3990</v>
      </c>
      <c r="AJ565" t="str">
        <f t="shared" si="71"/>
        <v>99</v>
      </c>
      <c r="AK565" t="s">
        <v>601</v>
      </c>
      <c r="AL565">
        <v>2</v>
      </c>
      <c r="AM565">
        <v>2</v>
      </c>
      <c r="AN565">
        <v>1</v>
      </c>
      <c r="AO565" s="1">
        <v>44844</v>
      </c>
      <c r="AP565" t="s">
        <v>118</v>
      </c>
      <c r="AQ565" t="s">
        <v>59</v>
      </c>
      <c r="AR565" t="s">
        <v>60</v>
      </c>
      <c r="AS565" t="s">
        <v>4163</v>
      </c>
      <c r="AT565" t="s">
        <v>4164</v>
      </c>
      <c r="AU565">
        <v>2</v>
      </c>
      <c r="AV565">
        <v>475.04</v>
      </c>
    </row>
    <row r="566" spans="1:48" x14ac:dyDescent="0.35">
      <c r="A566" t="s">
        <v>4165</v>
      </c>
      <c r="B566" t="str">
        <f t="shared" si="64"/>
        <v>T</v>
      </c>
      <c r="C566" t="s">
        <v>256</v>
      </c>
      <c r="D566" t="str">
        <f t="shared" si="65"/>
        <v>Talan Rodgers</v>
      </c>
      <c r="E566" s="1">
        <v>45026</v>
      </c>
      <c r="F566" s="3">
        <f>YEAR(Table1[[#This Row],[StartDate]])</f>
        <v>2023</v>
      </c>
      <c r="G566" s="3">
        <f t="shared" si="66"/>
        <v>4</v>
      </c>
      <c r="H566" s="2">
        <f t="shared" ca="1" si="67"/>
        <v>46202</v>
      </c>
      <c r="J566">
        <f t="shared" ca="1" si="68"/>
        <v>3</v>
      </c>
      <c r="K566" t="str" cm="1">
        <f t="array" aca="1" ref="K566" ca="1">_xlfn.IFS(J566&lt;1, "New", J566&lt;3, _xleta.MID, J566&gt;=3, "Senior")</f>
        <v>Senior</v>
      </c>
      <c r="L566" t="s">
        <v>3984</v>
      </c>
      <c r="M566" t="s">
        <v>4166</v>
      </c>
      <c r="N566" t="s">
        <v>4167</v>
      </c>
      <c r="O566" t="s">
        <v>125</v>
      </c>
      <c r="P566" t="s">
        <v>44</v>
      </c>
      <c r="Q566" t="s">
        <v>45</v>
      </c>
      <c r="R566" t="s">
        <v>87</v>
      </c>
      <c r="S566" t="str">
        <f t="shared" si="69"/>
        <v>B</v>
      </c>
      <c r="T566" t="s">
        <v>86</v>
      </c>
      <c r="U566" t="s">
        <v>48</v>
      </c>
      <c r="W566" t="s">
        <v>239</v>
      </c>
      <c r="X566" t="s">
        <v>250</v>
      </c>
      <c r="Y566" t="str">
        <f t="shared" si="70"/>
        <v>Project Management - Con</v>
      </c>
      <c r="Z566" s="2">
        <v>27275</v>
      </c>
      <c r="AA566" t="s">
        <v>51</v>
      </c>
      <c r="AB566" t="s">
        <v>251</v>
      </c>
      <c r="AC566" t="s">
        <v>73</v>
      </c>
      <c r="AD566">
        <v>89576</v>
      </c>
      <c r="AE566" t="s">
        <v>129</v>
      </c>
      <c r="AF566" t="s">
        <v>101</v>
      </c>
      <c r="AG566" t="s">
        <v>56</v>
      </c>
      <c r="AH566">
        <v>3</v>
      </c>
      <c r="AI566">
        <v>3991</v>
      </c>
      <c r="AJ566" t="str">
        <f t="shared" si="71"/>
        <v>99</v>
      </c>
      <c r="AK566" s="2">
        <v>44875</v>
      </c>
      <c r="AL566">
        <v>2</v>
      </c>
      <c r="AM566">
        <v>3</v>
      </c>
      <c r="AN566">
        <v>2</v>
      </c>
      <c r="AO566" s="1">
        <v>44823</v>
      </c>
      <c r="AP566" t="s">
        <v>75</v>
      </c>
      <c r="AQ566" t="s">
        <v>59</v>
      </c>
      <c r="AR566" t="s">
        <v>104</v>
      </c>
      <c r="AS566" t="s">
        <v>4168</v>
      </c>
      <c r="AT566" t="s">
        <v>4169</v>
      </c>
      <c r="AU566">
        <v>4</v>
      </c>
      <c r="AV566">
        <v>716.52</v>
      </c>
    </row>
    <row r="567" spans="1:48" x14ac:dyDescent="0.35">
      <c r="A567" t="s">
        <v>4170</v>
      </c>
      <c r="B567" t="str">
        <f t="shared" si="64"/>
        <v>E</v>
      </c>
      <c r="C567" t="s">
        <v>4171</v>
      </c>
      <c r="D567" t="str">
        <f t="shared" si="65"/>
        <v>Evelin Snow</v>
      </c>
      <c r="E567" s="1">
        <v>44903</v>
      </c>
      <c r="F567" s="3">
        <f>YEAR(Table1[[#This Row],[StartDate]])</f>
        <v>2022</v>
      </c>
      <c r="G567" s="3">
        <f t="shared" si="66"/>
        <v>12</v>
      </c>
      <c r="H567" s="2">
        <f t="shared" ca="1" si="67"/>
        <v>46202</v>
      </c>
      <c r="I567" s="1">
        <v>45053</v>
      </c>
      <c r="J567" s="4">
        <f t="shared" ca="1" si="68"/>
        <v>3</v>
      </c>
      <c r="K567" s="4" t="str" cm="1">
        <f t="array" aca="1" ref="K567" ca="1">_xlfn.IFS(J567&lt;1, "New", J567&lt;3, _xleta.MID, J567&gt;=3, "Senior")</f>
        <v>Senior</v>
      </c>
      <c r="L567" t="s">
        <v>3816</v>
      </c>
      <c r="M567" t="s">
        <v>4172</v>
      </c>
      <c r="N567" t="s">
        <v>4173</v>
      </c>
      <c r="O567" t="s">
        <v>184</v>
      </c>
      <c r="P567" t="s">
        <v>44</v>
      </c>
      <c r="Q567" t="s">
        <v>69</v>
      </c>
      <c r="R567" t="s">
        <v>68</v>
      </c>
      <c r="S567" t="str">
        <f t="shared" si="69"/>
        <v>A</v>
      </c>
      <c r="T567" t="s">
        <v>86</v>
      </c>
      <c r="U567" t="s">
        <v>248</v>
      </c>
      <c r="V567" t="s">
        <v>4174</v>
      </c>
      <c r="W567" t="s">
        <v>239</v>
      </c>
      <c r="X567" t="s">
        <v>140</v>
      </c>
      <c r="Y567" t="str">
        <f t="shared" si="70"/>
        <v>General - Eng</v>
      </c>
      <c r="Z567" t="s">
        <v>4175</v>
      </c>
      <c r="AA567" t="s">
        <v>51</v>
      </c>
      <c r="AB567" t="s">
        <v>142</v>
      </c>
      <c r="AC567" t="s">
        <v>73</v>
      </c>
      <c r="AD567">
        <v>49077</v>
      </c>
      <c r="AE567" t="s">
        <v>129</v>
      </c>
      <c r="AF567" t="s">
        <v>116</v>
      </c>
      <c r="AG567" t="s">
        <v>56</v>
      </c>
      <c r="AH567">
        <v>3</v>
      </c>
      <c r="AI567">
        <v>3992</v>
      </c>
      <c r="AJ567" t="str">
        <f t="shared" si="71"/>
        <v>99</v>
      </c>
      <c r="AK567" t="s">
        <v>873</v>
      </c>
      <c r="AL567">
        <v>4</v>
      </c>
      <c r="AM567">
        <v>3</v>
      </c>
      <c r="AN567">
        <v>1</v>
      </c>
      <c r="AO567" s="1">
        <v>44817</v>
      </c>
      <c r="AP567" t="s">
        <v>103</v>
      </c>
      <c r="AQ567" t="s">
        <v>76</v>
      </c>
      <c r="AR567" t="s">
        <v>104</v>
      </c>
      <c r="AS567" t="s">
        <v>4176</v>
      </c>
      <c r="AT567" t="s">
        <v>4177</v>
      </c>
      <c r="AU567">
        <v>3</v>
      </c>
      <c r="AV567">
        <v>323.25</v>
      </c>
    </row>
    <row r="568" spans="1:48" x14ac:dyDescent="0.35">
      <c r="A568" t="s">
        <v>4178</v>
      </c>
      <c r="B568" t="str">
        <f t="shared" si="64"/>
        <v>S</v>
      </c>
      <c r="C568" t="s">
        <v>298</v>
      </c>
      <c r="D568" t="str">
        <f t="shared" si="65"/>
        <v>Sienna Preston</v>
      </c>
      <c r="E568" s="1">
        <v>44734</v>
      </c>
      <c r="F568" s="3">
        <f>YEAR(Table1[[#This Row],[StartDate]])</f>
        <v>2022</v>
      </c>
      <c r="G568" s="3">
        <f t="shared" si="66"/>
        <v>6</v>
      </c>
      <c r="H568" s="2">
        <f t="shared" ca="1" si="67"/>
        <v>46202</v>
      </c>
      <c r="J568">
        <f t="shared" ca="1" si="68"/>
        <v>4</v>
      </c>
      <c r="K568" t="str" cm="1">
        <f t="array" aca="1" ref="K568" ca="1">_xlfn.IFS(J568&lt;1, "New", J568&lt;3, _xleta.MID, J568&gt;=3, "Senior")</f>
        <v>Senior</v>
      </c>
      <c r="L568" t="s">
        <v>3816</v>
      </c>
      <c r="M568" t="s">
        <v>4179</v>
      </c>
      <c r="N568" t="s">
        <v>4180</v>
      </c>
      <c r="O568" t="s">
        <v>237</v>
      </c>
      <c r="P568" t="s">
        <v>44</v>
      </c>
      <c r="Q568" t="s">
        <v>45</v>
      </c>
      <c r="R568" t="s">
        <v>46</v>
      </c>
      <c r="S568" t="str">
        <f t="shared" si="69"/>
        <v>C</v>
      </c>
      <c r="T568" t="s">
        <v>86</v>
      </c>
      <c r="U568" t="s">
        <v>48</v>
      </c>
      <c r="W568" t="s">
        <v>239</v>
      </c>
      <c r="X568" t="s">
        <v>126</v>
      </c>
      <c r="Y568" t="str">
        <f t="shared" si="70"/>
        <v>Field Operations</v>
      </c>
      <c r="Z568" t="s">
        <v>1954</v>
      </c>
      <c r="AA568" t="s">
        <v>51</v>
      </c>
      <c r="AB568" t="s">
        <v>327</v>
      </c>
      <c r="AC568" t="s">
        <v>53</v>
      </c>
      <c r="AD568">
        <v>42676</v>
      </c>
      <c r="AE568" t="s">
        <v>176</v>
      </c>
      <c r="AF568" t="s">
        <v>116</v>
      </c>
      <c r="AG568" t="s">
        <v>56</v>
      </c>
      <c r="AH568">
        <v>3</v>
      </c>
      <c r="AI568">
        <v>3993</v>
      </c>
      <c r="AJ568" t="str">
        <f t="shared" si="71"/>
        <v>99</v>
      </c>
      <c r="AK568" t="s">
        <v>2699</v>
      </c>
      <c r="AL568">
        <v>3</v>
      </c>
      <c r="AM568">
        <v>4</v>
      </c>
      <c r="AN568">
        <v>4</v>
      </c>
      <c r="AO568" s="1">
        <v>44953</v>
      </c>
      <c r="AP568" t="s">
        <v>221</v>
      </c>
      <c r="AQ568" t="s">
        <v>59</v>
      </c>
      <c r="AR568" t="s">
        <v>60</v>
      </c>
      <c r="AS568" t="s">
        <v>4181</v>
      </c>
      <c r="AT568" t="s">
        <v>4182</v>
      </c>
      <c r="AU568">
        <v>2</v>
      </c>
      <c r="AV568">
        <v>229</v>
      </c>
    </row>
    <row r="569" spans="1:48" x14ac:dyDescent="0.35">
      <c r="A569" t="s">
        <v>4183</v>
      </c>
      <c r="B569" t="str">
        <f t="shared" si="64"/>
        <v>T</v>
      </c>
      <c r="C569" t="s">
        <v>4134</v>
      </c>
      <c r="D569" t="str">
        <f t="shared" si="65"/>
        <v>Taylor Dennis</v>
      </c>
      <c r="E569" s="1">
        <v>44826</v>
      </c>
      <c r="F569" s="3">
        <f>YEAR(Table1[[#This Row],[StartDate]])</f>
        <v>2022</v>
      </c>
      <c r="G569" s="3">
        <f t="shared" si="66"/>
        <v>9</v>
      </c>
      <c r="H569" s="2">
        <f t="shared" ca="1" si="67"/>
        <v>46202</v>
      </c>
      <c r="J569">
        <f t="shared" ca="1" si="68"/>
        <v>3</v>
      </c>
      <c r="K569" t="str" cm="1">
        <f t="array" aca="1" ref="K569" ca="1">_xlfn.IFS(J569&lt;1, "New", J569&lt;3, _xleta.MID, J569&gt;=3, "Senior")</f>
        <v>Senior</v>
      </c>
      <c r="L569" t="s">
        <v>3816</v>
      </c>
      <c r="M569" t="s">
        <v>4184</v>
      </c>
      <c r="N569" t="s">
        <v>4185</v>
      </c>
      <c r="O569" t="s">
        <v>85</v>
      </c>
      <c r="P569" t="s">
        <v>44</v>
      </c>
      <c r="Q569" t="s">
        <v>86</v>
      </c>
      <c r="R569" t="s">
        <v>68</v>
      </c>
      <c r="S569" t="str">
        <f t="shared" si="69"/>
        <v>A</v>
      </c>
      <c r="T569" t="s">
        <v>86</v>
      </c>
      <c r="U569" t="s">
        <v>48</v>
      </c>
      <c r="W569" t="s">
        <v>239</v>
      </c>
      <c r="X569" t="s">
        <v>126</v>
      </c>
      <c r="Y569" t="str">
        <f t="shared" si="70"/>
        <v>Field Operations</v>
      </c>
      <c r="Z569" s="2">
        <v>31991</v>
      </c>
      <c r="AA569" t="s">
        <v>51</v>
      </c>
      <c r="AB569" t="s">
        <v>927</v>
      </c>
      <c r="AC569" t="s">
        <v>53</v>
      </c>
      <c r="AD569">
        <v>53464</v>
      </c>
      <c r="AE569" t="s">
        <v>176</v>
      </c>
      <c r="AF569" t="s">
        <v>101</v>
      </c>
      <c r="AG569" t="s">
        <v>56</v>
      </c>
      <c r="AH569">
        <v>3</v>
      </c>
      <c r="AI569">
        <v>3994</v>
      </c>
      <c r="AJ569" t="str">
        <f t="shared" si="71"/>
        <v>99</v>
      </c>
      <c r="AK569" t="s">
        <v>378</v>
      </c>
      <c r="AL569">
        <v>3</v>
      </c>
      <c r="AM569">
        <v>5</v>
      </c>
      <c r="AN569">
        <v>2</v>
      </c>
      <c r="AO569" s="1">
        <v>44968</v>
      </c>
      <c r="AP569" t="s">
        <v>75</v>
      </c>
      <c r="AQ569" t="s">
        <v>59</v>
      </c>
      <c r="AR569" t="s">
        <v>60</v>
      </c>
      <c r="AS569" t="s">
        <v>4186</v>
      </c>
      <c r="AT569" t="s">
        <v>4187</v>
      </c>
      <c r="AU569">
        <v>1</v>
      </c>
      <c r="AV569">
        <v>861.91</v>
      </c>
    </row>
    <row r="570" spans="1:48" x14ac:dyDescent="0.35">
      <c r="A570" t="s">
        <v>4188</v>
      </c>
      <c r="B570" t="str">
        <f t="shared" si="64"/>
        <v>C</v>
      </c>
      <c r="C570" t="s">
        <v>4189</v>
      </c>
      <c r="D570" t="str">
        <f t="shared" si="65"/>
        <v>Cortez Murillo</v>
      </c>
      <c r="E570" s="1">
        <v>43661</v>
      </c>
      <c r="F570" s="3">
        <f>YEAR(Table1[[#This Row],[StartDate]])</f>
        <v>2019</v>
      </c>
      <c r="G570" s="3">
        <f t="shared" si="66"/>
        <v>7</v>
      </c>
      <c r="H570" s="2">
        <f t="shared" ca="1" si="67"/>
        <v>46202</v>
      </c>
      <c r="I570" s="1">
        <v>44348</v>
      </c>
      <c r="J570" s="4">
        <f t="shared" ca="1" si="68"/>
        <v>6</v>
      </c>
      <c r="K570" s="4" t="str" cm="1">
        <f t="array" aca="1" ref="K570" ca="1">_xlfn.IFS(J570&lt;1, "New", J570&lt;3, _xleta.MID, J570&gt;=3, "Senior")</f>
        <v>Senior</v>
      </c>
      <c r="L570" t="s">
        <v>3807</v>
      </c>
      <c r="M570" t="s">
        <v>4190</v>
      </c>
      <c r="N570" t="s">
        <v>4191</v>
      </c>
      <c r="O570" t="s">
        <v>163</v>
      </c>
      <c r="P570" t="s">
        <v>44</v>
      </c>
      <c r="Q570" t="s">
        <v>86</v>
      </c>
      <c r="R570" t="s">
        <v>68</v>
      </c>
      <c r="S570" t="str">
        <f t="shared" si="69"/>
        <v>A</v>
      </c>
      <c r="T570" t="s">
        <v>47</v>
      </c>
      <c r="U570" t="s">
        <v>174</v>
      </c>
      <c r="V570" t="s">
        <v>4192</v>
      </c>
      <c r="W570" t="s">
        <v>239</v>
      </c>
      <c r="X570" t="s">
        <v>459</v>
      </c>
      <c r="Y570" t="str">
        <f t="shared" si="70"/>
        <v>Wireline Construction</v>
      </c>
      <c r="Z570" s="2">
        <v>17026</v>
      </c>
      <c r="AA570" t="s">
        <v>51</v>
      </c>
      <c r="AB570" t="s">
        <v>647</v>
      </c>
      <c r="AC570" t="s">
        <v>53</v>
      </c>
      <c r="AD570">
        <v>95641</v>
      </c>
      <c r="AE570" t="s">
        <v>129</v>
      </c>
      <c r="AF570" t="s">
        <v>55</v>
      </c>
      <c r="AG570" t="s">
        <v>144</v>
      </c>
      <c r="AH570">
        <v>3</v>
      </c>
      <c r="AI570">
        <v>3995</v>
      </c>
      <c r="AJ570" t="str">
        <f t="shared" si="71"/>
        <v>99</v>
      </c>
      <c r="AK570" s="2">
        <v>45047</v>
      </c>
      <c r="AL570">
        <v>4</v>
      </c>
      <c r="AM570">
        <v>5</v>
      </c>
      <c r="AN570">
        <v>2</v>
      </c>
      <c r="AO570" s="1">
        <v>44918</v>
      </c>
      <c r="AP570" t="s">
        <v>103</v>
      </c>
      <c r="AQ570" t="s">
        <v>76</v>
      </c>
      <c r="AR570" t="s">
        <v>77</v>
      </c>
      <c r="AS570" t="s">
        <v>4193</v>
      </c>
      <c r="AT570" t="s">
        <v>4194</v>
      </c>
      <c r="AU570">
        <v>3</v>
      </c>
      <c r="AV570">
        <v>803.73</v>
      </c>
    </row>
    <row r="571" spans="1:48" x14ac:dyDescent="0.35">
      <c r="A571" t="s">
        <v>4195</v>
      </c>
      <c r="B571" t="str">
        <f t="shared" si="64"/>
        <v>L</v>
      </c>
      <c r="C571" t="s">
        <v>4196</v>
      </c>
      <c r="D571" t="str">
        <f t="shared" si="65"/>
        <v>Leonel Combs</v>
      </c>
      <c r="E571" s="1">
        <v>44440</v>
      </c>
      <c r="F571" s="3">
        <f>YEAR(Table1[[#This Row],[StartDate]])</f>
        <v>2021</v>
      </c>
      <c r="G571" s="3">
        <f t="shared" si="66"/>
        <v>9</v>
      </c>
      <c r="H571" s="2">
        <f t="shared" ca="1" si="67"/>
        <v>46202</v>
      </c>
      <c r="J571">
        <f t="shared" ca="1" si="68"/>
        <v>4</v>
      </c>
      <c r="K571" t="str" cm="1">
        <f t="array" aca="1" ref="K571" ca="1">_xlfn.IFS(J571&lt;1, "New", J571&lt;3, _xleta.MID, J571&gt;=3, "Senior")</f>
        <v>Senior</v>
      </c>
      <c r="L571" t="s">
        <v>3807</v>
      </c>
      <c r="M571" t="s">
        <v>4197</v>
      </c>
      <c r="N571" t="s">
        <v>4198</v>
      </c>
      <c r="O571" t="s">
        <v>194</v>
      </c>
      <c r="P571" t="s">
        <v>44</v>
      </c>
      <c r="Q571" t="s">
        <v>69</v>
      </c>
      <c r="R571" t="s">
        <v>46</v>
      </c>
      <c r="S571" t="str">
        <f t="shared" si="69"/>
        <v>C</v>
      </c>
      <c r="T571" t="s">
        <v>86</v>
      </c>
      <c r="U571" t="s">
        <v>48</v>
      </c>
      <c r="W571" t="s">
        <v>239</v>
      </c>
      <c r="X571" t="s">
        <v>504</v>
      </c>
      <c r="Y571" t="str">
        <f t="shared" si="70"/>
        <v>Catv</v>
      </c>
      <c r="Z571" t="s">
        <v>4199</v>
      </c>
      <c r="AA571" t="s">
        <v>51</v>
      </c>
      <c r="AB571" t="s">
        <v>115</v>
      </c>
      <c r="AC571" t="s">
        <v>53</v>
      </c>
      <c r="AD571">
        <v>82286</v>
      </c>
      <c r="AE571" t="s">
        <v>54</v>
      </c>
      <c r="AF571" t="s">
        <v>55</v>
      </c>
      <c r="AG571" t="s">
        <v>56</v>
      </c>
      <c r="AH571">
        <v>3</v>
      </c>
      <c r="AI571">
        <v>3996</v>
      </c>
      <c r="AJ571" t="str">
        <f t="shared" si="71"/>
        <v>99</v>
      </c>
      <c r="AK571" t="s">
        <v>966</v>
      </c>
      <c r="AL571">
        <v>3</v>
      </c>
      <c r="AM571">
        <v>5</v>
      </c>
      <c r="AN571">
        <v>1</v>
      </c>
      <c r="AO571" s="1">
        <v>44935</v>
      </c>
      <c r="AP571" t="s">
        <v>75</v>
      </c>
      <c r="AQ571" t="s">
        <v>59</v>
      </c>
      <c r="AR571" t="s">
        <v>60</v>
      </c>
      <c r="AS571" t="s">
        <v>4200</v>
      </c>
      <c r="AT571" t="s">
        <v>4201</v>
      </c>
      <c r="AU571">
        <v>2</v>
      </c>
      <c r="AV571">
        <v>808.51</v>
      </c>
    </row>
    <row r="572" spans="1:48" x14ac:dyDescent="0.35">
      <c r="A572" t="s">
        <v>4097</v>
      </c>
      <c r="B572" t="str">
        <f t="shared" si="64"/>
        <v>C</v>
      </c>
      <c r="C572" t="s">
        <v>690</v>
      </c>
      <c r="D572" t="str">
        <f t="shared" si="65"/>
        <v>Carmen Frost</v>
      </c>
      <c r="E572" s="1">
        <v>43662</v>
      </c>
      <c r="F572" s="3">
        <f>YEAR(Table1[[#This Row],[StartDate]])</f>
        <v>2019</v>
      </c>
      <c r="G572" s="3">
        <f t="shared" si="66"/>
        <v>7</v>
      </c>
      <c r="H572" s="2">
        <f t="shared" ca="1" si="67"/>
        <v>46202</v>
      </c>
      <c r="J572">
        <f t="shared" ca="1" si="68"/>
        <v>6</v>
      </c>
      <c r="K572" t="str" cm="1">
        <f t="array" aca="1" ref="K572" ca="1">_xlfn.IFS(J572&lt;1, "New", J572&lt;3, _xleta.MID, J572&gt;=3, "Senior")</f>
        <v>Senior</v>
      </c>
      <c r="L572" t="s">
        <v>3807</v>
      </c>
      <c r="M572" t="s">
        <v>4202</v>
      </c>
      <c r="N572" t="s">
        <v>4203</v>
      </c>
      <c r="O572" t="s">
        <v>67</v>
      </c>
      <c r="P572" t="s">
        <v>44</v>
      </c>
      <c r="Q572" t="s">
        <v>45</v>
      </c>
      <c r="R572" t="s">
        <v>68</v>
      </c>
      <c r="S572" t="str">
        <f t="shared" si="69"/>
        <v>A</v>
      </c>
      <c r="T572" t="s">
        <v>47</v>
      </c>
      <c r="U572" t="s">
        <v>48</v>
      </c>
      <c r="W572" t="s">
        <v>239</v>
      </c>
      <c r="X572" t="s">
        <v>153</v>
      </c>
      <c r="Y572" t="str">
        <f t="shared" si="70"/>
        <v>Engineers</v>
      </c>
      <c r="Z572" s="2">
        <v>16845</v>
      </c>
      <c r="AA572" t="s">
        <v>166</v>
      </c>
      <c r="AB572" t="s">
        <v>647</v>
      </c>
      <c r="AC572" t="s">
        <v>73</v>
      </c>
      <c r="AD572">
        <v>72560</v>
      </c>
      <c r="AE572" t="s">
        <v>129</v>
      </c>
      <c r="AF572" t="s">
        <v>101</v>
      </c>
      <c r="AG572" t="s">
        <v>344</v>
      </c>
      <c r="AH572">
        <v>3</v>
      </c>
      <c r="AI572">
        <v>3997</v>
      </c>
      <c r="AJ572" t="str">
        <f t="shared" si="71"/>
        <v>99</v>
      </c>
      <c r="AK572" s="2">
        <v>44843</v>
      </c>
      <c r="AL572">
        <v>2</v>
      </c>
      <c r="AM572">
        <v>4</v>
      </c>
      <c r="AN572">
        <v>1</v>
      </c>
      <c r="AO572" s="1">
        <v>44823</v>
      </c>
      <c r="AP572" t="s">
        <v>103</v>
      </c>
      <c r="AQ572" t="s">
        <v>76</v>
      </c>
      <c r="AR572" t="s">
        <v>60</v>
      </c>
      <c r="AS572" t="s">
        <v>4204</v>
      </c>
      <c r="AT572" t="s">
        <v>4205</v>
      </c>
      <c r="AU572">
        <v>4</v>
      </c>
      <c r="AV572">
        <v>629.16</v>
      </c>
    </row>
    <row r="573" spans="1:48" x14ac:dyDescent="0.35">
      <c r="A573" t="s">
        <v>4206</v>
      </c>
      <c r="B573" t="str">
        <f t="shared" si="64"/>
        <v>A</v>
      </c>
      <c r="C573" t="s">
        <v>900</v>
      </c>
      <c r="D573" t="str">
        <f t="shared" si="65"/>
        <v>Ace Krause</v>
      </c>
      <c r="E573" s="1">
        <v>44554</v>
      </c>
      <c r="F573" s="3">
        <f>YEAR(Table1[[#This Row],[StartDate]])</f>
        <v>2021</v>
      </c>
      <c r="G573" s="3">
        <f t="shared" si="66"/>
        <v>12</v>
      </c>
      <c r="H573" s="2">
        <f t="shared" ca="1" si="67"/>
        <v>46202</v>
      </c>
      <c r="I573" s="1">
        <v>44769</v>
      </c>
      <c r="J573" s="4">
        <f t="shared" ca="1" si="68"/>
        <v>4</v>
      </c>
      <c r="K573" s="4" t="str" cm="1">
        <f t="array" aca="1" ref="K573" ca="1">_xlfn.IFS(J573&lt;1, "New", J573&lt;3, _xleta.MID, J573&gt;=3, "Senior")</f>
        <v>Senior</v>
      </c>
      <c r="L573" t="s">
        <v>3807</v>
      </c>
      <c r="M573" t="s">
        <v>4207</v>
      </c>
      <c r="N573" t="s">
        <v>4208</v>
      </c>
      <c r="O573" t="s">
        <v>43</v>
      </c>
      <c r="P573" t="s">
        <v>3800</v>
      </c>
      <c r="Q573" t="s">
        <v>86</v>
      </c>
      <c r="R573" t="s">
        <v>87</v>
      </c>
      <c r="S573" t="str">
        <f t="shared" si="69"/>
        <v>B</v>
      </c>
      <c r="T573" t="s">
        <v>86</v>
      </c>
      <c r="U573" t="s">
        <v>174</v>
      </c>
      <c r="V573" t="s">
        <v>4209</v>
      </c>
      <c r="W573" t="s">
        <v>239</v>
      </c>
      <c r="X573" t="s">
        <v>796</v>
      </c>
      <c r="Y573" t="str">
        <f t="shared" si="70"/>
        <v>Yard (Material Handling)</v>
      </c>
      <c r="Z573" t="s">
        <v>4210</v>
      </c>
      <c r="AA573" t="s">
        <v>166</v>
      </c>
      <c r="AB573" t="s">
        <v>980</v>
      </c>
      <c r="AC573" t="s">
        <v>53</v>
      </c>
      <c r="AD573">
        <v>82557</v>
      </c>
      <c r="AE573" t="s">
        <v>100</v>
      </c>
      <c r="AF573" t="s">
        <v>116</v>
      </c>
      <c r="AG573" t="s">
        <v>56</v>
      </c>
      <c r="AH573">
        <v>3</v>
      </c>
      <c r="AI573">
        <v>3998</v>
      </c>
      <c r="AJ573" t="str">
        <f t="shared" si="71"/>
        <v>99</v>
      </c>
      <c r="AK573" t="s">
        <v>4211</v>
      </c>
      <c r="AL573">
        <v>5</v>
      </c>
      <c r="AM573">
        <v>5</v>
      </c>
      <c r="AN573">
        <v>2</v>
      </c>
      <c r="AO573" s="1">
        <v>44830</v>
      </c>
      <c r="AP573" t="s">
        <v>75</v>
      </c>
      <c r="AQ573" t="s">
        <v>76</v>
      </c>
      <c r="AR573" t="s">
        <v>104</v>
      </c>
      <c r="AS573" t="s">
        <v>4212</v>
      </c>
      <c r="AT573" t="s">
        <v>4213</v>
      </c>
      <c r="AU573">
        <v>1</v>
      </c>
      <c r="AV573">
        <v>994.09</v>
      </c>
    </row>
    <row r="574" spans="1:48" x14ac:dyDescent="0.35">
      <c r="A574" t="s">
        <v>4214</v>
      </c>
      <c r="B574" t="str">
        <f t="shared" si="64"/>
        <v>R</v>
      </c>
      <c r="C574" t="s">
        <v>4215</v>
      </c>
      <c r="D574" t="str">
        <f t="shared" si="65"/>
        <v>Reuben Davila</v>
      </c>
      <c r="E574" s="1">
        <v>43572</v>
      </c>
      <c r="F574" s="3">
        <f>YEAR(Table1[[#This Row],[StartDate]])</f>
        <v>2019</v>
      </c>
      <c r="G574" s="3">
        <f t="shared" si="66"/>
        <v>4</v>
      </c>
      <c r="H574" s="2">
        <f t="shared" ca="1" si="67"/>
        <v>46202</v>
      </c>
      <c r="I574" s="1">
        <v>44425</v>
      </c>
      <c r="J574" s="4">
        <f t="shared" ca="1" si="68"/>
        <v>7</v>
      </c>
      <c r="K574" s="4" t="str" cm="1">
        <f t="array" aca="1" ref="K574" ca="1">_xlfn.IFS(J574&lt;1, "New", J574&lt;3, _xleta.MID, J574&gt;=3, "Senior")</f>
        <v>Senior</v>
      </c>
      <c r="L574" t="s">
        <v>3807</v>
      </c>
      <c r="M574" t="s">
        <v>4216</v>
      </c>
      <c r="N574" t="s">
        <v>4217</v>
      </c>
      <c r="O574" t="s">
        <v>125</v>
      </c>
      <c r="P574" t="s">
        <v>3800</v>
      </c>
      <c r="Q574" t="s">
        <v>86</v>
      </c>
      <c r="R574" t="s">
        <v>87</v>
      </c>
      <c r="S574" t="str">
        <f t="shared" si="69"/>
        <v>B</v>
      </c>
      <c r="T574" t="s">
        <v>86</v>
      </c>
      <c r="U574" t="s">
        <v>138</v>
      </c>
      <c r="V574" t="s">
        <v>4218</v>
      </c>
      <c r="W574" t="s">
        <v>239</v>
      </c>
      <c r="X574" t="s">
        <v>153</v>
      </c>
      <c r="Y574" t="str">
        <f t="shared" si="70"/>
        <v>Engineers</v>
      </c>
      <c r="Z574" s="2">
        <v>15708</v>
      </c>
      <c r="AA574" t="s">
        <v>166</v>
      </c>
      <c r="AB574" t="s">
        <v>155</v>
      </c>
      <c r="AC574" t="s">
        <v>73</v>
      </c>
      <c r="AD574">
        <v>13760</v>
      </c>
      <c r="AE574" t="s">
        <v>176</v>
      </c>
      <c r="AF574" t="s">
        <v>101</v>
      </c>
      <c r="AG574" t="s">
        <v>144</v>
      </c>
      <c r="AH574">
        <v>3</v>
      </c>
      <c r="AI574">
        <v>3999</v>
      </c>
      <c r="AJ574" t="str">
        <f t="shared" si="71"/>
        <v>99</v>
      </c>
      <c r="AK574" s="2">
        <v>44602</v>
      </c>
      <c r="AL574">
        <v>5</v>
      </c>
      <c r="AM574">
        <v>4</v>
      </c>
      <c r="AN574">
        <v>2</v>
      </c>
      <c r="AO574" s="1">
        <v>45109</v>
      </c>
      <c r="AP574" t="s">
        <v>58</v>
      </c>
      <c r="AQ574" t="s">
        <v>59</v>
      </c>
      <c r="AR574" t="s">
        <v>77</v>
      </c>
      <c r="AS574" t="s">
        <v>4219</v>
      </c>
      <c r="AT574" t="s">
        <v>4220</v>
      </c>
      <c r="AU574">
        <v>5</v>
      </c>
      <c r="AV574">
        <v>477.78</v>
      </c>
    </row>
    <row r="575" spans="1:48" x14ac:dyDescent="0.35">
      <c r="A575" t="s">
        <v>4221</v>
      </c>
      <c r="B575" t="str">
        <f t="shared" si="64"/>
        <v>A</v>
      </c>
      <c r="C575" t="s">
        <v>1544</v>
      </c>
      <c r="D575" t="str">
        <f t="shared" si="65"/>
        <v>Angelique Mann</v>
      </c>
      <c r="E575" s="1">
        <v>43764</v>
      </c>
      <c r="F575" s="3">
        <f>YEAR(Table1[[#This Row],[StartDate]])</f>
        <v>2019</v>
      </c>
      <c r="G575" s="3">
        <f t="shared" si="66"/>
        <v>10</v>
      </c>
      <c r="H575" s="2">
        <f t="shared" ca="1" si="67"/>
        <v>46202</v>
      </c>
      <c r="I575" s="1">
        <v>44355</v>
      </c>
      <c r="J575" s="4">
        <f t="shared" ca="1" si="68"/>
        <v>6</v>
      </c>
      <c r="K575" s="4" t="str" cm="1">
        <f t="array" aca="1" ref="K575" ca="1">_xlfn.IFS(J575&lt;1, "New", J575&lt;3, _xleta.MID, J575&gt;=3, "Senior")</f>
        <v>Senior</v>
      </c>
      <c r="L575" t="s">
        <v>3954</v>
      </c>
      <c r="M575" t="s">
        <v>4222</v>
      </c>
      <c r="N575" t="s">
        <v>4223</v>
      </c>
      <c r="O575" t="s">
        <v>237</v>
      </c>
      <c r="P575" t="s">
        <v>3800</v>
      </c>
      <c r="Q575" t="s">
        <v>45</v>
      </c>
      <c r="R575" t="s">
        <v>46</v>
      </c>
      <c r="S575" t="str">
        <f t="shared" si="69"/>
        <v>C</v>
      </c>
      <c r="T575" t="s">
        <v>86</v>
      </c>
      <c r="U575" t="s">
        <v>138</v>
      </c>
      <c r="V575" t="s">
        <v>4224</v>
      </c>
      <c r="W575" t="s">
        <v>239</v>
      </c>
      <c r="X575" t="s">
        <v>126</v>
      </c>
      <c r="Y575" t="str">
        <f t="shared" si="70"/>
        <v>Field Operations</v>
      </c>
      <c r="Z575" t="s">
        <v>4225</v>
      </c>
      <c r="AA575" t="s">
        <v>166</v>
      </c>
      <c r="AB575" t="s">
        <v>142</v>
      </c>
      <c r="AC575" t="s">
        <v>73</v>
      </c>
      <c r="AD575">
        <v>18464</v>
      </c>
      <c r="AE575" t="s">
        <v>129</v>
      </c>
      <c r="AF575" t="s">
        <v>143</v>
      </c>
      <c r="AG575" t="s">
        <v>56</v>
      </c>
      <c r="AH575">
        <v>3</v>
      </c>
      <c r="AI575">
        <v>4000</v>
      </c>
      <c r="AJ575" t="str">
        <f t="shared" si="71"/>
        <v>00</v>
      </c>
      <c r="AK575" t="s">
        <v>156</v>
      </c>
      <c r="AL575">
        <v>3</v>
      </c>
      <c r="AM575">
        <v>2</v>
      </c>
      <c r="AN575">
        <v>1</v>
      </c>
      <c r="AO575" s="1">
        <v>44840</v>
      </c>
      <c r="AP575" t="s">
        <v>58</v>
      </c>
      <c r="AQ575" t="s">
        <v>59</v>
      </c>
      <c r="AR575" t="s">
        <v>104</v>
      </c>
      <c r="AS575" t="s">
        <v>4226</v>
      </c>
      <c r="AT575" t="s">
        <v>4227</v>
      </c>
      <c r="AU575">
        <v>4</v>
      </c>
      <c r="AV575">
        <v>951.27</v>
      </c>
    </row>
    <row r="576" spans="1:48" x14ac:dyDescent="0.35">
      <c r="A576" t="s">
        <v>1190</v>
      </c>
      <c r="B576" t="str">
        <f t="shared" si="64"/>
        <v>S</v>
      </c>
      <c r="C576" t="s">
        <v>4228</v>
      </c>
      <c r="D576" t="str">
        <f t="shared" si="65"/>
        <v>Susan Exantus</v>
      </c>
      <c r="E576" s="1">
        <v>43706</v>
      </c>
      <c r="F576" s="3">
        <f>YEAR(Table1[[#This Row],[StartDate]])</f>
        <v>2019</v>
      </c>
      <c r="G576" s="3">
        <f t="shared" si="66"/>
        <v>8</v>
      </c>
      <c r="H576" s="2">
        <f t="shared" ca="1" si="67"/>
        <v>46202</v>
      </c>
      <c r="J576">
        <f t="shared" ca="1" si="68"/>
        <v>6</v>
      </c>
      <c r="K576" t="str" cm="1">
        <f t="array" aca="1" ref="K576" ca="1">_xlfn.IFS(J576&lt;1, "New", J576&lt;3, _xleta.MID, J576&gt;=3, "Senior")</f>
        <v>Senior</v>
      </c>
      <c r="L576" t="s">
        <v>4004</v>
      </c>
      <c r="M576" t="s">
        <v>4229</v>
      </c>
      <c r="N576" t="s">
        <v>4230</v>
      </c>
      <c r="O576" t="s">
        <v>125</v>
      </c>
      <c r="P576" t="s">
        <v>44</v>
      </c>
      <c r="Q576" t="s">
        <v>69</v>
      </c>
      <c r="R576" t="s">
        <v>68</v>
      </c>
      <c r="S576" t="str">
        <f t="shared" si="69"/>
        <v>A</v>
      </c>
      <c r="T576" t="s">
        <v>69</v>
      </c>
      <c r="U576" t="s">
        <v>48</v>
      </c>
      <c r="W576" t="s">
        <v>4008</v>
      </c>
      <c r="X576" t="s">
        <v>153</v>
      </c>
      <c r="Y576" t="str">
        <f t="shared" si="70"/>
        <v>Engineers</v>
      </c>
      <c r="Z576" t="s">
        <v>4231</v>
      </c>
      <c r="AA576" t="s">
        <v>51</v>
      </c>
      <c r="AB576" t="s">
        <v>155</v>
      </c>
      <c r="AC576" t="s">
        <v>53</v>
      </c>
      <c r="AD576">
        <v>1749</v>
      </c>
      <c r="AE576" t="s">
        <v>129</v>
      </c>
      <c r="AF576" t="s">
        <v>116</v>
      </c>
      <c r="AG576" t="s">
        <v>56</v>
      </c>
      <c r="AH576">
        <v>3</v>
      </c>
      <c r="AI576">
        <v>1001</v>
      </c>
      <c r="AJ576" t="str">
        <f t="shared" si="71"/>
        <v>00</v>
      </c>
      <c r="AK576" s="2">
        <v>44844</v>
      </c>
      <c r="AL576">
        <v>2</v>
      </c>
      <c r="AM576">
        <v>5</v>
      </c>
      <c r="AN576">
        <v>5</v>
      </c>
      <c r="AO576" s="1">
        <v>44825</v>
      </c>
      <c r="AP576" t="s">
        <v>75</v>
      </c>
      <c r="AQ576" t="s">
        <v>59</v>
      </c>
      <c r="AR576" t="s">
        <v>60</v>
      </c>
      <c r="AS576" t="s">
        <v>4232</v>
      </c>
      <c r="AT576" t="s">
        <v>4233</v>
      </c>
      <c r="AU576">
        <v>4</v>
      </c>
      <c r="AV576">
        <v>510.83</v>
      </c>
    </row>
    <row r="577" spans="1:48" x14ac:dyDescent="0.35">
      <c r="A577" t="s">
        <v>1966</v>
      </c>
      <c r="B577" t="str">
        <f t="shared" si="64"/>
        <v>S</v>
      </c>
      <c r="C577" t="s">
        <v>1566</v>
      </c>
      <c r="D577" t="str">
        <f t="shared" si="65"/>
        <v>Sandra Martin</v>
      </c>
      <c r="E577" s="1">
        <v>44907</v>
      </c>
      <c r="F577" s="3">
        <f>YEAR(Table1[[#This Row],[StartDate]])</f>
        <v>2022</v>
      </c>
      <c r="G577" s="3">
        <f t="shared" si="66"/>
        <v>12</v>
      </c>
      <c r="H577" s="2">
        <f t="shared" ca="1" si="67"/>
        <v>46202</v>
      </c>
      <c r="I577" s="1">
        <v>45074</v>
      </c>
      <c r="J577" s="4">
        <f t="shared" ca="1" si="68"/>
        <v>3</v>
      </c>
      <c r="K577" s="4" t="str" cm="1">
        <f t="array" aca="1" ref="K577" ca="1">_xlfn.IFS(J577&lt;1, "New", J577&lt;3, _xleta.MID, J577&gt;=3, "Senior")</f>
        <v>Senior</v>
      </c>
      <c r="L577" t="s">
        <v>4004</v>
      </c>
      <c r="M577" t="s">
        <v>4234</v>
      </c>
      <c r="N577" t="s">
        <v>4235</v>
      </c>
      <c r="O577" t="s">
        <v>163</v>
      </c>
      <c r="P577" t="s">
        <v>44</v>
      </c>
      <c r="Q577" t="s">
        <v>69</v>
      </c>
      <c r="R577" t="s">
        <v>68</v>
      </c>
      <c r="S577" t="str">
        <f t="shared" si="69"/>
        <v>A</v>
      </c>
      <c r="T577" t="s">
        <v>47</v>
      </c>
      <c r="U577" t="s">
        <v>138</v>
      </c>
      <c r="V577" t="s">
        <v>4236</v>
      </c>
      <c r="W577" t="s">
        <v>4008</v>
      </c>
      <c r="X577" t="s">
        <v>504</v>
      </c>
      <c r="Y577" t="str">
        <f t="shared" si="70"/>
        <v>Catv</v>
      </c>
      <c r="Z577" s="2">
        <v>18482</v>
      </c>
      <c r="AA577" t="s">
        <v>51</v>
      </c>
      <c r="AB577" t="s">
        <v>327</v>
      </c>
      <c r="AC577" t="s">
        <v>53</v>
      </c>
      <c r="AD577">
        <v>2135</v>
      </c>
      <c r="AE577" t="s">
        <v>176</v>
      </c>
      <c r="AF577" t="s">
        <v>55</v>
      </c>
      <c r="AG577" t="s">
        <v>56</v>
      </c>
      <c r="AH577">
        <v>3</v>
      </c>
      <c r="AI577">
        <v>1002</v>
      </c>
      <c r="AJ577" t="str">
        <f t="shared" si="71"/>
        <v>00</v>
      </c>
      <c r="AK577" s="2">
        <v>44993</v>
      </c>
      <c r="AL577">
        <v>4</v>
      </c>
      <c r="AM577">
        <v>5</v>
      </c>
      <c r="AN577">
        <v>3</v>
      </c>
      <c r="AO577" s="1">
        <v>45126</v>
      </c>
      <c r="AP577" t="s">
        <v>58</v>
      </c>
      <c r="AQ577" t="s">
        <v>59</v>
      </c>
      <c r="AR577" t="s">
        <v>60</v>
      </c>
      <c r="AS577" t="s">
        <v>4237</v>
      </c>
      <c r="AT577" t="s">
        <v>4238</v>
      </c>
      <c r="AU577">
        <v>2</v>
      </c>
      <c r="AV577">
        <v>582.37</v>
      </c>
    </row>
    <row r="578" spans="1:48" x14ac:dyDescent="0.35">
      <c r="A578" t="s">
        <v>4239</v>
      </c>
      <c r="B578" t="str">
        <f t="shared" ref="B578:B641" si="72">LEFT(A578,1)</f>
        <v>K</v>
      </c>
      <c r="C578" t="s">
        <v>4240</v>
      </c>
      <c r="D578" t="str">
        <f t="shared" ref="D578:D641" si="73">_xlfn.TEXTJOIN(" ",TRUE,A578,C578)</f>
        <v>Keyla Del Bosque</v>
      </c>
      <c r="E578" s="1">
        <v>44993</v>
      </c>
      <c r="F578" s="3">
        <f>YEAR(Table1[[#This Row],[StartDate]])</f>
        <v>2023</v>
      </c>
      <c r="G578" s="3">
        <f t="shared" ref="G578:G641" si="74">MONTH(E578)</f>
        <v>3</v>
      </c>
      <c r="H578" s="2">
        <f t="shared" ref="H578:H641" ca="1" si="75">TODAY()</f>
        <v>46202</v>
      </c>
      <c r="I578" s="1">
        <v>45000</v>
      </c>
      <c r="J578" s="4">
        <f t="shared" ref="J578:J641" ca="1" si="76">DATEDIF(E578, TODAY(), "y")</f>
        <v>3</v>
      </c>
      <c r="K578" s="4" t="str" cm="1">
        <f t="array" aca="1" ref="K578" ca="1">_xlfn.IFS(J578&lt;1, "New", J578&lt;3, _xleta.MID, J578&gt;=3, "Senior")</f>
        <v>Senior</v>
      </c>
      <c r="L578" t="s">
        <v>4004</v>
      </c>
      <c r="M578" t="s">
        <v>4241</v>
      </c>
      <c r="N578" t="s">
        <v>4242</v>
      </c>
      <c r="O578" t="s">
        <v>137</v>
      </c>
      <c r="P578" t="s">
        <v>44</v>
      </c>
      <c r="Q578" t="s">
        <v>45</v>
      </c>
      <c r="R578" t="s">
        <v>68</v>
      </c>
      <c r="S578" t="str">
        <f t="shared" ref="S578:S641" si="77">RIGHT(R578,1)</f>
        <v>A</v>
      </c>
      <c r="T578" t="s">
        <v>69</v>
      </c>
      <c r="U578" t="s">
        <v>248</v>
      </c>
      <c r="V578" t="s">
        <v>4243</v>
      </c>
      <c r="W578" t="s">
        <v>4008</v>
      </c>
      <c r="X578" t="s">
        <v>126</v>
      </c>
      <c r="Y578" t="str">
        <f t="shared" ref="Y578:Y641" si="78">PROPER(X578)</f>
        <v>Field Operations</v>
      </c>
      <c r="Z578" t="s">
        <v>4244</v>
      </c>
      <c r="AA578" t="s">
        <v>51</v>
      </c>
      <c r="AB578" t="s">
        <v>327</v>
      </c>
      <c r="AC578" t="s">
        <v>53</v>
      </c>
      <c r="AD578">
        <v>2176</v>
      </c>
      <c r="AE578" t="s">
        <v>54</v>
      </c>
      <c r="AF578" t="s">
        <v>116</v>
      </c>
      <c r="AG578" t="s">
        <v>56</v>
      </c>
      <c r="AH578">
        <v>3</v>
      </c>
      <c r="AI578">
        <v>1003</v>
      </c>
      <c r="AJ578" t="str">
        <f t="shared" ref="AJ578:AJ641" si="79">MID(AI578,2,2)</f>
        <v>00</v>
      </c>
      <c r="AK578" s="2">
        <v>44986</v>
      </c>
      <c r="AL578">
        <v>2</v>
      </c>
      <c r="AM578">
        <v>5</v>
      </c>
      <c r="AN578">
        <v>2</v>
      </c>
      <c r="AO578" s="1">
        <v>44981</v>
      </c>
      <c r="AP578" t="s">
        <v>118</v>
      </c>
      <c r="AQ578" t="s">
        <v>59</v>
      </c>
      <c r="AR578" t="s">
        <v>77</v>
      </c>
      <c r="AS578" t="s">
        <v>4245</v>
      </c>
      <c r="AT578" t="s">
        <v>4246</v>
      </c>
      <c r="AU578">
        <v>4</v>
      </c>
      <c r="AV578">
        <v>777.06</v>
      </c>
    </row>
    <row r="579" spans="1:48" x14ac:dyDescent="0.35">
      <c r="A579" t="s">
        <v>4247</v>
      </c>
      <c r="B579" t="str">
        <f t="shared" si="72"/>
        <v>A</v>
      </c>
      <c r="C579" t="s">
        <v>4248</v>
      </c>
      <c r="D579" t="str">
        <f t="shared" si="73"/>
        <v>Andrew Szabo</v>
      </c>
      <c r="E579" s="1">
        <v>43980</v>
      </c>
      <c r="F579" s="3">
        <f>YEAR(Table1[[#This Row],[StartDate]])</f>
        <v>2020</v>
      </c>
      <c r="G579" s="3">
        <f t="shared" si="74"/>
        <v>5</v>
      </c>
      <c r="H579" s="2">
        <f t="shared" ca="1" si="75"/>
        <v>46202</v>
      </c>
      <c r="I579" s="1">
        <v>44260</v>
      </c>
      <c r="J579" s="4">
        <f t="shared" ca="1" si="76"/>
        <v>6</v>
      </c>
      <c r="K579" s="4" t="str" cm="1">
        <f t="array" aca="1" ref="K579" ca="1">_xlfn.IFS(J579&lt;1, "New", J579&lt;3, _xleta.MID, J579&gt;=3, "Senior")</f>
        <v>Senior</v>
      </c>
      <c r="L579" t="s">
        <v>4004</v>
      </c>
      <c r="M579" t="s">
        <v>4249</v>
      </c>
      <c r="N579" t="s">
        <v>4250</v>
      </c>
      <c r="O579" t="s">
        <v>237</v>
      </c>
      <c r="P579" t="s">
        <v>44</v>
      </c>
      <c r="Q579" t="s">
        <v>69</v>
      </c>
      <c r="R579" t="s">
        <v>46</v>
      </c>
      <c r="S579" t="str">
        <f t="shared" si="77"/>
        <v>C</v>
      </c>
      <c r="T579" t="s">
        <v>69</v>
      </c>
      <c r="U579" t="s">
        <v>138</v>
      </c>
      <c r="V579" t="s">
        <v>4251</v>
      </c>
      <c r="W579" t="s">
        <v>4008</v>
      </c>
      <c r="X579" t="s">
        <v>250</v>
      </c>
      <c r="Y579" t="str">
        <f t="shared" si="78"/>
        <v>Project Management - Con</v>
      </c>
      <c r="Z579" t="s">
        <v>4252</v>
      </c>
      <c r="AA579" t="s">
        <v>51</v>
      </c>
      <c r="AB579" t="s">
        <v>251</v>
      </c>
      <c r="AC579" t="s">
        <v>73</v>
      </c>
      <c r="AD579">
        <v>2140</v>
      </c>
      <c r="AE579" t="s">
        <v>129</v>
      </c>
      <c r="AF579" t="s">
        <v>101</v>
      </c>
      <c r="AG579" t="s">
        <v>56</v>
      </c>
      <c r="AH579">
        <v>3</v>
      </c>
      <c r="AI579">
        <v>1004</v>
      </c>
      <c r="AJ579" t="str">
        <f t="shared" si="79"/>
        <v>00</v>
      </c>
      <c r="AK579" t="s">
        <v>177</v>
      </c>
      <c r="AL579">
        <v>3</v>
      </c>
      <c r="AM579">
        <v>5</v>
      </c>
      <c r="AN579">
        <v>3</v>
      </c>
      <c r="AO579" s="1">
        <v>44938</v>
      </c>
      <c r="AP579" t="s">
        <v>75</v>
      </c>
      <c r="AQ579" t="s">
        <v>59</v>
      </c>
      <c r="AR579" t="s">
        <v>104</v>
      </c>
      <c r="AS579" t="s">
        <v>4253</v>
      </c>
      <c r="AT579" t="s">
        <v>4254</v>
      </c>
      <c r="AU579">
        <v>2</v>
      </c>
      <c r="AV579">
        <v>824.3</v>
      </c>
    </row>
    <row r="580" spans="1:48" x14ac:dyDescent="0.35">
      <c r="A580" t="s">
        <v>4255</v>
      </c>
      <c r="B580" t="str">
        <f t="shared" si="72"/>
        <v>L</v>
      </c>
      <c r="C580" t="s">
        <v>4256</v>
      </c>
      <c r="D580" t="str">
        <f t="shared" si="73"/>
        <v>Luke Patronick</v>
      </c>
      <c r="E580" s="1">
        <v>44820</v>
      </c>
      <c r="F580" s="3">
        <f>YEAR(Table1[[#This Row],[StartDate]])</f>
        <v>2022</v>
      </c>
      <c r="G580" s="3">
        <f t="shared" si="74"/>
        <v>9</v>
      </c>
      <c r="H580" s="2">
        <f t="shared" ca="1" si="75"/>
        <v>46202</v>
      </c>
      <c r="J580">
        <f t="shared" ca="1" si="76"/>
        <v>3</v>
      </c>
      <c r="K580" t="str" cm="1">
        <f t="array" aca="1" ref="K580" ca="1">_xlfn.IFS(J580&lt;1, "New", J580&lt;3, _xleta.MID, J580&gt;=3, "Senior")</f>
        <v>Senior</v>
      </c>
      <c r="L580" t="s">
        <v>4004</v>
      </c>
      <c r="M580" t="s">
        <v>4257</v>
      </c>
      <c r="N580" t="s">
        <v>4258</v>
      </c>
      <c r="O580" t="s">
        <v>184</v>
      </c>
      <c r="P580" t="s">
        <v>44</v>
      </c>
      <c r="Q580" t="s">
        <v>86</v>
      </c>
      <c r="R580" t="s">
        <v>87</v>
      </c>
      <c r="S580" t="str">
        <f t="shared" si="77"/>
        <v>B</v>
      </c>
      <c r="T580" t="s">
        <v>47</v>
      </c>
      <c r="U580" t="s">
        <v>48</v>
      </c>
      <c r="W580" t="s">
        <v>4008</v>
      </c>
      <c r="X580" t="s">
        <v>126</v>
      </c>
      <c r="Y580" t="str">
        <f t="shared" si="78"/>
        <v>Field Operations</v>
      </c>
      <c r="Z580" t="s">
        <v>4259</v>
      </c>
      <c r="AA580" t="s">
        <v>51</v>
      </c>
      <c r="AB580" t="s">
        <v>647</v>
      </c>
      <c r="AC580" t="s">
        <v>73</v>
      </c>
      <c r="AD580">
        <v>1844</v>
      </c>
      <c r="AE580" t="s">
        <v>129</v>
      </c>
      <c r="AF580" t="s">
        <v>143</v>
      </c>
      <c r="AG580" t="s">
        <v>56</v>
      </c>
      <c r="AH580">
        <v>3</v>
      </c>
      <c r="AI580">
        <v>1005</v>
      </c>
      <c r="AJ580" t="str">
        <f t="shared" si="79"/>
        <v>00</v>
      </c>
      <c r="AK580" t="s">
        <v>686</v>
      </c>
      <c r="AL580">
        <v>2</v>
      </c>
      <c r="AM580">
        <v>4</v>
      </c>
      <c r="AN580">
        <v>5</v>
      </c>
      <c r="AO580" s="1">
        <v>45058</v>
      </c>
      <c r="AP580" t="s">
        <v>221</v>
      </c>
      <c r="AQ580" t="s">
        <v>76</v>
      </c>
      <c r="AR580" t="s">
        <v>130</v>
      </c>
      <c r="AS580" t="s">
        <v>4260</v>
      </c>
      <c r="AT580" t="s">
        <v>4261</v>
      </c>
      <c r="AU580">
        <v>4</v>
      </c>
      <c r="AV580">
        <v>145.99</v>
      </c>
    </row>
    <row r="581" spans="1:48" x14ac:dyDescent="0.35">
      <c r="A581" t="s">
        <v>4262</v>
      </c>
      <c r="B581" t="str">
        <f t="shared" si="72"/>
        <v>C</v>
      </c>
      <c r="C581" t="s">
        <v>4263</v>
      </c>
      <c r="D581" t="str">
        <f t="shared" si="73"/>
        <v>Colby Andreola</v>
      </c>
      <c r="E581" s="1">
        <v>44423</v>
      </c>
      <c r="F581" s="3">
        <f>YEAR(Table1[[#This Row],[StartDate]])</f>
        <v>2021</v>
      </c>
      <c r="G581" s="3">
        <f t="shared" si="74"/>
        <v>8</v>
      </c>
      <c r="H581" s="2">
        <f t="shared" ca="1" si="75"/>
        <v>46202</v>
      </c>
      <c r="I581" s="1">
        <v>44520</v>
      </c>
      <c r="J581" s="4">
        <f t="shared" ca="1" si="76"/>
        <v>4</v>
      </c>
      <c r="K581" s="4" t="str" cm="1">
        <f t="array" aca="1" ref="K581" ca="1">_xlfn.IFS(J581&lt;1, "New", J581&lt;3, _xleta.MID, J581&gt;=3, "Senior")</f>
        <v>Senior</v>
      </c>
      <c r="L581" t="s">
        <v>4004</v>
      </c>
      <c r="M581" t="s">
        <v>4264</v>
      </c>
      <c r="N581" t="s">
        <v>4265</v>
      </c>
      <c r="O581" t="s">
        <v>194</v>
      </c>
      <c r="P581" t="s">
        <v>44</v>
      </c>
      <c r="Q581" t="s">
        <v>86</v>
      </c>
      <c r="R581" t="s">
        <v>46</v>
      </c>
      <c r="S581" t="str">
        <f t="shared" si="77"/>
        <v>C</v>
      </c>
      <c r="T581" t="s">
        <v>69</v>
      </c>
      <c r="U581" t="s">
        <v>174</v>
      </c>
      <c r="V581" t="s">
        <v>4266</v>
      </c>
      <c r="W581" t="s">
        <v>4008</v>
      </c>
      <c r="X581" t="s">
        <v>153</v>
      </c>
      <c r="Y581" t="str">
        <f t="shared" si="78"/>
        <v>Engineers</v>
      </c>
      <c r="Z581" t="s">
        <v>4267</v>
      </c>
      <c r="AA581" t="s">
        <v>51</v>
      </c>
      <c r="AB581" t="s">
        <v>980</v>
      </c>
      <c r="AC581" t="s">
        <v>53</v>
      </c>
      <c r="AD581">
        <v>2110</v>
      </c>
      <c r="AE581" t="s">
        <v>54</v>
      </c>
      <c r="AF581" t="s">
        <v>55</v>
      </c>
      <c r="AG581" t="s">
        <v>56</v>
      </c>
      <c r="AH581">
        <v>3</v>
      </c>
      <c r="AI581">
        <v>1006</v>
      </c>
      <c r="AJ581" t="str">
        <f t="shared" si="79"/>
        <v>00</v>
      </c>
      <c r="AK581" s="2">
        <v>44990</v>
      </c>
      <c r="AL581">
        <v>5</v>
      </c>
      <c r="AM581">
        <v>2</v>
      </c>
      <c r="AN581">
        <v>1</v>
      </c>
      <c r="AO581" s="1">
        <v>45054</v>
      </c>
      <c r="AP581" t="s">
        <v>103</v>
      </c>
      <c r="AQ581" t="s">
        <v>59</v>
      </c>
      <c r="AR581" t="s">
        <v>60</v>
      </c>
      <c r="AS581" t="s">
        <v>4268</v>
      </c>
      <c r="AT581" t="s">
        <v>4269</v>
      </c>
      <c r="AU581">
        <v>2</v>
      </c>
      <c r="AV581">
        <v>838.07</v>
      </c>
    </row>
    <row r="582" spans="1:48" x14ac:dyDescent="0.35">
      <c r="A582" t="s">
        <v>80</v>
      </c>
      <c r="B582" t="str">
        <f t="shared" si="72"/>
        <v>E</v>
      </c>
      <c r="C582" t="b">
        <v>1</v>
      </c>
      <c r="D582" t="str">
        <f t="shared" si="73"/>
        <v>Edward TRUE</v>
      </c>
      <c r="E582" s="1">
        <v>44129</v>
      </c>
      <c r="F582" s="3">
        <f>YEAR(Table1[[#This Row],[StartDate]])</f>
        <v>2020</v>
      </c>
      <c r="G582" s="3">
        <f t="shared" si="74"/>
        <v>10</v>
      </c>
      <c r="H582" s="2">
        <f t="shared" ca="1" si="75"/>
        <v>46202</v>
      </c>
      <c r="I582" s="1">
        <v>44465</v>
      </c>
      <c r="J582" s="4">
        <f t="shared" ca="1" si="76"/>
        <v>5</v>
      </c>
      <c r="K582" s="4" t="str" cm="1">
        <f t="array" aca="1" ref="K582" ca="1">_xlfn.IFS(J582&lt;1, "New", J582&lt;3, _xleta.MID, J582&gt;=3, "Senior")</f>
        <v>Senior</v>
      </c>
      <c r="L582" t="s">
        <v>4004</v>
      </c>
      <c r="M582" t="s">
        <v>4270</v>
      </c>
      <c r="N582" t="s">
        <v>4271</v>
      </c>
      <c r="O582" t="s">
        <v>184</v>
      </c>
      <c r="P582" t="s">
        <v>1194</v>
      </c>
      <c r="Q582" t="s">
        <v>69</v>
      </c>
      <c r="R582" t="s">
        <v>68</v>
      </c>
      <c r="S582" t="str">
        <f t="shared" si="77"/>
        <v>A</v>
      </c>
      <c r="T582" t="s">
        <v>69</v>
      </c>
      <c r="U582" t="s">
        <v>138</v>
      </c>
      <c r="V582" t="s">
        <v>4272</v>
      </c>
      <c r="W582" t="s">
        <v>4008</v>
      </c>
      <c r="X582" t="s">
        <v>112</v>
      </c>
      <c r="Y582" t="str">
        <f t="shared" si="78"/>
        <v>General - Con</v>
      </c>
      <c r="Z582" t="s">
        <v>4273</v>
      </c>
      <c r="AA582" t="s">
        <v>51</v>
      </c>
      <c r="AB582" t="s">
        <v>230</v>
      </c>
      <c r="AC582" t="s">
        <v>73</v>
      </c>
      <c r="AD582">
        <v>2451</v>
      </c>
      <c r="AE582" t="s">
        <v>129</v>
      </c>
      <c r="AF582" t="s">
        <v>55</v>
      </c>
      <c r="AG582" t="s">
        <v>56</v>
      </c>
      <c r="AH582">
        <v>3</v>
      </c>
      <c r="AI582">
        <v>1007</v>
      </c>
      <c r="AJ582" t="str">
        <f t="shared" si="79"/>
        <v>00</v>
      </c>
      <c r="AK582" t="s">
        <v>1516</v>
      </c>
      <c r="AL582">
        <v>2</v>
      </c>
      <c r="AM582">
        <v>1</v>
      </c>
      <c r="AN582">
        <v>5</v>
      </c>
      <c r="AO582" s="1">
        <v>45060</v>
      </c>
      <c r="AP582" t="s">
        <v>58</v>
      </c>
      <c r="AQ582" t="s">
        <v>76</v>
      </c>
      <c r="AR582" t="s">
        <v>60</v>
      </c>
      <c r="AS582" t="s">
        <v>4274</v>
      </c>
      <c r="AT582" t="s">
        <v>4275</v>
      </c>
      <c r="AU582">
        <v>2</v>
      </c>
      <c r="AV582">
        <v>667.32</v>
      </c>
    </row>
    <row r="583" spans="1:48" x14ac:dyDescent="0.35">
      <c r="A583" t="s">
        <v>4276</v>
      </c>
      <c r="B583" t="str">
        <f t="shared" si="72"/>
        <v>J</v>
      </c>
      <c r="C583" t="s">
        <v>4277</v>
      </c>
      <c r="D583" t="str">
        <f t="shared" si="73"/>
        <v>Judith Carabbio</v>
      </c>
      <c r="E583" s="1">
        <v>43705</v>
      </c>
      <c r="F583" s="3">
        <f>YEAR(Table1[[#This Row],[StartDate]])</f>
        <v>2019</v>
      </c>
      <c r="G583" s="3">
        <f t="shared" si="74"/>
        <v>8</v>
      </c>
      <c r="H583" s="2">
        <f t="shared" ca="1" si="75"/>
        <v>46202</v>
      </c>
      <c r="I583" s="1">
        <v>43955</v>
      </c>
      <c r="J583" s="4">
        <f t="shared" ca="1" si="76"/>
        <v>6</v>
      </c>
      <c r="K583" s="4" t="str" cm="1">
        <f t="array" aca="1" ref="K583" ca="1">_xlfn.IFS(J583&lt;1, "New", J583&lt;3, _xleta.MID, J583&gt;=3, "Senior")</f>
        <v>Senior</v>
      </c>
      <c r="L583" t="s">
        <v>4004</v>
      </c>
      <c r="M583" t="s">
        <v>4278</v>
      </c>
      <c r="N583" t="s">
        <v>4279</v>
      </c>
      <c r="O583" t="s">
        <v>125</v>
      </c>
      <c r="P583" t="s">
        <v>44</v>
      </c>
      <c r="Q583" t="s">
        <v>45</v>
      </c>
      <c r="R583" t="s">
        <v>87</v>
      </c>
      <c r="S583" t="str">
        <f t="shared" si="77"/>
        <v>B</v>
      </c>
      <c r="T583" t="s">
        <v>47</v>
      </c>
      <c r="U583" t="s">
        <v>248</v>
      </c>
      <c r="V583" t="s">
        <v>4280</v>
      </c>
      <c r="W583" t="s">
        <v>4008</v>
      </c>
      <c r="X583" t="s">
        <v>112</v>
      </c>
      <c r="Y583" t="str">
        <f t="shared" si="78"/>
        <v>General - Con</v>
      </c>
      <c r="Z583" t="s">
        <v>4281</v>
      </c>
      <c r="AA583" t="s">
        <v>51</v>
      </c>
      <c r="AB583" t="s">
        <v>327</v>
      </c>
      <c r="AC583" t="s">
        <v>53</v>
      </c>
      <c r="AD583">
        <v>2132</v>
      </c>
      <c r="AE583" t="s">
        <v>74</v>
      </c>
      <c r="AF583" t="s">
        <v>116</v>
      </c>
      <c r="AG583" t="s">
        <v>56</v>
      </c>
      <c r="AH583">
        <v>3</v>
      </c>
      <c r="AI583">
        <v>1008</v>
      </c>
      <c r="AJ583" t="str">
        <f t="shared" si="79"/>
        <v>00</v>
      </c>
      <c r="AK583" t="s">
        <v>2184</v>
      </c>
      <c r="AL583">
        <v>5</v>
      </c>
      <c r="AM583">
        <v>2</v>
      </c>
      <c r="AN583">
        <v>2</v>
      </c>
      <c r="AO583" s="1">
        <v>45140</v>
      </c>
      <c r="AP583" t="s">
        <v>118</v>
      </c>
      <c r="AQ583" t="s">
        <v>76</v>
      </c>
      <c r="AR583" t="s">
        <v>77</v>
      </c>
      <c r="AS583" t="s">
        <v>4282</v>
      </c>
      <c r="AT583" t="s">
        <v>4283</v>
      </c>
      <c r="AU583">
        <v>2</v>
      </c>
      <c r="AV583">
        <v>758.18</v>
      </c>
    </row>
    <row r="584" spans="1:48" x14ac:dyDescent="0.35">
      <c r="A584" t="s">
        <v>4284</v>
      </c>
      <c r="B584" t="str">
        <f t="shared" si="72"/>
        <v>A</v>
      </c>
      <c r="C584" t="s">
        <v>4285</v>
      </c>
      <c r="D584" t="str">
        <f t="shared" si="73"/>
        <v>Adell Saada</v>
      </c>
      <c r="E584" s="1">
        <v>43629</v>
      </c>
      <c r="F584" s="3">
        <f>YEAR(Table1[[#This Row],[StartDate]])</f>
        <v>2019</v>
      </c>
      <c r="G584" s="3">
        <f t="shared" si="74"/>
        <v>6</v>
      </c>
      <c r="H584" s="2">
        <f t="shared" ca="1" si="75"/>
        <v>46202</v>
      </c>
      <c r="I584" s="1">
        <v>44938</v>
      </c>
      <c r="J584" s="4">
        <f t="shared" ca="1" si="76"/>
        <v>7</v>
      </c>
      <c r="K584" s="4" t="str" cm="1">
        <f t="array" aca="1" ref="K584" ca="1">_xlfn.IFS(J584&lt;1, "New", J584&lt;3, _xleta.MID, J584&gt;=3, "Senior")</f>
        <v>Senior</v>
      </c>
      <c r="L584" t="s">
        <v>4004</v>
      </c>
      <c r="M584" t="s">
        <v>4286</v>
      </c>
      <c r="N584" t="s">
        <v>4287</v>
      </c>
      <c r="O584" t="s">
        <v>163</v>
      </c>
      <c r="P584" t="s">
        <v>44</v>
      </c>
      <c r="Q584" t="s">
        <v>69</v>
      </c>
      <c r="R584" t="s">
        <v>46</v>
      </c>
      <c r="S584" t="str">
        <f t="shared" si="77"/>
        <v>C</v>
      </c>
      <c r="T584" t="s">
        <v>47</v>
      </c>
      <c r="U584" t="s">
        <v>195</v>
      </c>
      <c r="V584" t="s">
        <v>4288</v>
      </c>
      <c r="W584" t="s">
        <v>4008</v>
      </c>
      <c r="X584" t="s">
        <v>112</v>
      </c>
      <c r="Y584" t="str">
        <f t="shared" si="78"/>
        <v>General - Con</v>
      </c>
      <c r="Z584" s="2">
        <v>31780</v>
      </c>
      <c r="AA584" t="s">
        <v>51</v>
      </c>
      <c r="AB584" t="s">
        <v>584</v>
      </c>
      <c r="AC584" t="s">
        <v>53</v>
      </c>
      <c r="AD584">
        <v>2132</v>
      </c>
      <c r="AE584" t="s">
        <v>100</v>
      </c>
      <c r="AF584" t="s">
        <v>101</v>
      </c>
      <c r="AG584" t="s">
        <v>56</v>
      </c>
      <c r="AH584">
        <v>3</v>
      </c>
      <c r="AI584">
        <v>1009</v>
      </c>
      <c r="AJ584" t="str">
        <f t="shared" si="79"/>
        <v>00</v>
      </c>
      <c r="AK584" s="2">
        <v>45083</v>
      </c>
      <c r="AL584">
        <v>2</v>
      </c>
      <c r="AM584">
        <v>5</v>
      </c>
      <c r="AN584">
        <v>1</v>
      </c>
      <c r="AO584" s="1">
        <v>44794</v>
      </c>
      <c r="AP584" t="s">
        <v>75</v>
      </c>
      <c r="AQ584" t="s">
        <v>59</v>
      </c>
      <c r="AR584" t="s">
        <v>77</v>
      </c>
      <c r="AS584" t="s">
        <v>4289</v>
      </c>
      <c r="AT584" t="s">
        <v>4290</v>
      </c>
      <c r="AU584">
        <v>2</v>
      </c>
      <c r="AV584">
        <v>101.21</v>
      </c>
    </row>
    <row r="585" spans="1:48" x14ac:dyDescent="0.35">
      <c r="A585" t="s">
        <v>3358</v>
      </c>
      <c r="B585" t="str">
        <f t="shared" si="72"/>
        <v>K</v>
      </c>
      <c r="C585" t="s">
        <v>2126</v>
      </c>
      <c r="D585" t="str">
        <f t="shared" si="73"/>
        <v>Kamari Hunter</v>
      </c>
      <c r="E585" s="1">
        <v>44208</v>
      </c>
      <c r="F585" s="3">
        <f>YEAR(Table1[[#This Row],[StartDate]])</f>
        <v>2021</v>
      </c>
      <c r="G585" s="3">
        <f t="shared" si="74"/>
        <v>1</v>
      </c>
      <c r="H585" s="2">
        <f t="shared" ca="1" si="75"/>
        <v>46202</v>
      </c>
      <c r="I585" s="1">
        <v>44638</v>
      </c>
      <c r="J585" s="4">
        <f t="shared" ca="1" si="76"/>
        <v>5</v>
      </c>
      <c r="K585" s="4" t="str" cm="1">
        <f t="array" aca="1" ref="K585" ca="1">_xlfn.IFS(J585&lt;1, "New", J585&lt;3, _xleta.MID, J585&gt;=3, "Senior")</f>
        <v>Senior</v>
      </c>
      <c r="L585" t="s">
        <v>4004</v>
      </c>
      <c r="M585" t="s">
        <v>4291</v>
      </c>
      <c r="N585" t="s">
        <v>4292</v>
      </c>
      <c r="O585" t="s">
        <v>67</v>
      </c>
      <c r="P585" t="s">
        <v>1194</v>
      </c>
      <c r="Q585" t="s">
        <v>69</v>
      </c>
      <c r="R585" t="s">
        <v>46</v>
      </c>
      <c r="S585" t="str">
        <f t="shared" si="77"/>
        <v>C</v>
      </c>
      <c r="T585" t="s">
        <v>47</v>
      </c>
      <c r="U585" t="s">
        <v>248</v>
      </c>
      <c r="V585" t="s">
        <v>4293</v>
      </c>
      <c r="W585" t="s">
        <v>4008</v>
      </c>
      <c r="X585" t="s">
        <v>126</v>
      </c>
      <c r="Y585" t="str">
        <f t="shared" si="78"/>
        <v>Field Operations</v>
      </c>
      <c r="Z585" t="s">
        <v>4294</v>
      </c>
      <c r="AA585" t="s">
        <v>51</v>
      </c>
      <c r="AB585" t="s">
        <v>5</v>
      </c>
      <c r="AC585" t="s">
        <v>73</v>
      </c>
      <c r="AD585">
        <v>12889</v>
      </c>
      <c r="AE585" t="s">
        <v>74</v>
      </c>
      <c r="AF585" t="s">
        <v>143</v>
      </c>
      <c r="AG585" t="s">
        <v>56</v>
      </c>
      <c r="AH585">
        <v>3</v>
      </c>
      <c r="AI585">
        <v>1010</v>
      </c>
      <c r="AJ585" t="str">
        <f t="shared" si="79"/>
        <v>01</v>
      </c>
      <c r="AK585" t="s">
        <v>3651</v>
      </c>
      <c r="AL585">
        <v>2</v>
      </c>
      <c r="AM585">
        <v>4</v>
      </c>
      <c r="AN585">
        <v>2</v>
      </c>
      <c r="AO585" s="1">
        <v>44792</v>
      </c>
      <c r="AP585" t="s">
        <v>221</v>
      </c>
      <c r="AQ585" t="s">
        <v>76</v>
      </c>
      <c r="AR585" t="s">
        <v>77</v>
      </c>
      <c r="AS585" t="s">
        <v>4295</v>
      </c>
      <c r="AT585" t="s">
        <v>4296</v>
      </c>
      <c r="AU585">
        <v>5</v>
      </c>
      <c r="AV585">
        <v>332.25</v>
      </c>
    </row>
    <row r="586" spans="1:48" x14ac:dyDescent="0.35">
      <c r="A586" t="s">
        <v>2959</v>
      </c>
      <c r="B586" t="str">
        <f t="shared" si="72"/>
        <v>S</v>
      </c>
      <c r="C586" t="s">
        <v>1410</v>
      </c>
      <c r="D586" t="str">
        <f t="shared" si="73"/>
        <v>Sarah Malone</v>
      </c>
      <c r="E586" s="1">
        <v>44599</v>
      </c>
      <c r="F586" s="3">
        <f>YEAR(Table1[[#This Row],[StartDate]])</f>
        <v>2022</v>
      </c>
      <c r="G586" s="3">
        <f t="shared" si="74"/>
        <v>2</v>
      </c>
      <c r="H586" s="2">
        <f t="shared" ca="1" si="75"/>
        <v>46202</v>
      </c>
      <c r="I586" s="1">
        <v>44969</v>
      </c>
      <c r="J586" s="4">
        <f t="shared" ca="1" si="76"/>
        <v>4</v>
      </c>
      <c r="K586" s="4" t="str" cm="1">
        <f t="array" aca="1" ref="K586" ca="1">_xlfn.IFS(J586&lt;1, "New", J586&lt;3, _xleta.MID, J586&gt;=3, "Senior")</f>
        <v>Senior</v>
      </c>
      <c r="L586" t="s">
        <v>4004</v>
      </c>
      <c r="M586" t="s">
        <v>4297</v>
      </c>
      <c r="N586" t="s">
        <v>4298</v>
      </c>
      <c r="O586" t="s">
        <v>194</v>
      </c>
      <c r="P586" t="s">
        <v>1194</v>
      </c>
      <c r="Q586" t="s">
        <v>45</v>
      </c>
      <c r="R586" t="s">
        <v>68</v>
      </c>
      <c r="S586" t="str">
        <f t="shared" si="77"/>
        <v>A</v>
      </c>
      <c r="T586" t="s">
        <v>47</v>
      </c>
      <c r="U586" t="s">
        <v>174</v>
      </c>
      <c r="V586" t="s">
        <v>4299</v>
      </c>
      <c r="W586" t="s">
        <v>4008</v>
      </c>
      <c r="X586" t="s">
        <v>112</v>
      </c>
      <c r="Y586" t="str">
        <f t="shared" si="78"/>
        <v>General - Con</v>
      </c>
      <c r="Z586" t="s">
        <v>4300</v>
      </c>
      <c r="AA586" t="s">
        <v>51</v>
      </c>
      <c r="AB586" t="s">
        <v>327</v>
      </c>
      <c r="AC586" t="s">
        <v>73</v>
      </c>
      <c r="AD586">
        <v>21340</v>
      </c>
      <c r="AE586" t="s">
        <v>74</v>
      </c>
      <c r="AF586" t="s">
        <v>116</v>
      </c>
      <c r="AG586" t="s">
        <v>56</v>
      </c>
      <c r="AH586">
        <v>3</v>
      </c>
      <c r="AI586">
        <v>1011</v>
      </c>
      <c r="AJ586" t="str">
        <f t="shared" si="79"/>
        <v>01</v>
      </c>
      <c r="AK586" s="2">
        <v>44785</v>
      </c>
      <c r="AL586">
        <v>1</v>
      </c>
      <c r="AM586">
        <v>2</v>
      </c>
      <c r="AN586">
        <v>3</v>
      </c>
      <c r="AO586" s="1">
        <v>44871</v>
      </c>
      <c r="AP586" t="s">
        <v>221</v>
      </c>
      <c r="AQ586" t="s">
        <v>59</v>
      </c>
      <c r="AR586" t="s">
        <v>104</v>
      </c>
      <c r="AS586" t="s">
        <v>4301</v>
      </c>
      <c r="AT586" t="s">
        <v>4302</v>
      </c>
      <c r="AU586">
        <v>1</v>
      </c>
      <c r="AV586">
        <v>803.98</v>
      </c>
    </row>
    <row r="587" spans="1:48" x14ac:dyDescent="0.35">
      <c r="A587" t="s">
        <v>2498</v>
      </c>
      <c r="B587" t="str">
        <f t="shared" si="72"/>
        <v>S</v>
      </c>
      <c r="C587" t="s">
        <v>2659</v>
      </c>
      <c r="D587" t="str">
        <f t="shared" si="73"/>
        <v>Skyler Blackwell</v>
      </c>
      <c r="E587" s="1">
        <v>44144</v>
      </c>
      <c r="F587" s="3">
        <f>YEAR(Table1[[#This Row],[StartDate]])</f>
        <v>2020</v>
      </c>
      <c r="G587" s="3">
        <f t="shared" si="74"/>
        <v>11</v>
      </c>
      <c r="H587" s="2">
        <f t="shared" ca="1" si="75"/>
        <v>46202</v>
      </c>
      <c r="I587" s="1">
        <v>44353</v>
      </c>
      <c r="J587" s="4">
        <f t="shared" ca="1" si="76"/>
        <v>5</v>
      </c>
      <c r="K587" s="4" t="str" cm="1">
        <f t="array" aca="1" ref="K587" ca="1">_xlfn.IFS(J587&lt;1, "New", J587&lt;3, _xleta.MID, J587&gt;=3, "Senior")</f>
        <v>Senior</v>
      </c>
      <c r="L587" t="s">
        <v>4004</v>
      </c>
      <c r="M587" t="s">
        <v>4303</v>
      </c>
      <c r="N587" t="s">
        <v>4304</v>
      </c>
      <c r="O587" t="s">
        <v>111</v>
      </c>
      <c r="P587" t="s">
        <v>1194</v>
      </c>
      <c r="Q587" t="s">
        <v>45</v>
      </c>
      <c r="R587" t="s">
        <v>68</v>
      </c>
      <c r="S587" t="str">
        <f t="shared" si="77"/>
        <v>A</v>
      </c>
      <c r="T587" t="s">
        <v>47</v>
      </c>
      <c r="U587" t="s">
        <v>138</v>
      </c>
      <c r="V587" t="s">
        <v>4305</v>
      </c>
      <c r="W587" t="s">
        <v>4008</v>
      </c>
      <c r="X587" t="s">
        <v>140</v>
      </c>
      <c r="Y587" t="str">
        <f t="shared" si="78"/>
        <v>General - Eng</v>
      </c>
      <c r="Z587" s="2">
        <v>28559</v>
      </c>
      <c r="AA587" t="s">
        <v>51</v>
      </c>
      <c r="AB587" t="s">
        <v>980</v>
      </c>
      <c r="AC587" t="s">
        <v>73</v>
      </c>
      <c r="AD587">
        <v>67544</v>
      </c>
      <c r="AE587" t="s">
        <v>54</v>
      </c>
      <c r="AF587" t="s">
        <v>101</v>
      </c>
      <c r="AG587" t="s">
        <v>56</v>
      </c>
      <c r="AH587">
        <v>3</v>
      </c>
      <c r="AI587">
        <v>1012</v>
      </c>
      <c r="AJ587" t="str">
        <f t="shared" si="79"/>
        <v>01</v>
      </c>
      <c r="AK587" t="s">
        <v>639</v>
      </c>
      <c r="AL587">
        <v>3</v>
      </c>
      <c r="AM587">
        <v>5</v>
      </c>
      <c r="AN587">
        <v>4</v>
      </c>
      <c r="AO587" s="1">
        <v>45013</v>
      </c>
      <c r="AP587" t="s">
        <v>118</v>
      </c>
      <c r="AQ587" t="s">
        <v>76</v>
      </c>
      <c r="AR587" t="s">
        <v>60</v>
      </c>
      <c r="AS587" t="s">
        <v>4306</v>
      </c>
      <c r="AT587" t="s">
        <v>4307</v>
      </c>
      <c r="AU587">
        <v>3</v>
      </c>
      <c r="AV587">
        <v>887.08</v>
      </c>
    </row>
    <row r="588" spans="1:48" x14ac:dyDescent="0.35">
      <c r="A588" t="s">
        <v>4308</v>
      </c>
      <c r="B588" t="str">
        <f t="shared" si="72"/>
        <v>J</v>
      </c>
      <c r="C588" t="s">
        <v>4309</v>
      </c>
      <c r="D588" t="str">
        <f t="shared" si="73"/>
        <v>Jasmin Shah</v>
      </c>
      <c r="E588" s="1">
        <v>43964</v>
      </c>
      <c r="F588" s="3">
        <f>YEAR(Table1[[#This Row],[StartDate]])</f>
        <v>2020</v>
      </c>
      <c r="G588" s="3">
        <f t="shared" si="74"/>
        <v>5</v>
      </c>
      <c r="H588" s="2">
        <f t="shared" ca="1" si="75"/>
        <v>46202</v>
      </c>
      <c r="J588">
        <f t="shared" ca="1" si="76"/>
        <v>6</v>
      </c>
      <c r="K588" t="str" cm="1">
        <f t="array" aca="1" ref="K588" ca="1">_xlfn.IFS(J588&lt;1, "New", J588&lt;3, _xleta.MID, J588&gt;=3, "Senior")</f>
        <v>Senior</v>
      </c>
      <c r="L588" t="s">
        <v>4004</v>
      </c>
      <c r="M588" t="s">
        <v>4310</v>
      </c>
      <c r="N588" t="s">
        <v>4311</v>
      </c>
      <c r="O588" t="s">
        <v>237</v>
      </c>
      <c r="P588" t="s">
        <v>44</v>
      </c>
      <c r="Q588" t="s">
        <v>69</v>
      </c>
      <c r="R588" t="s">
        <v>87</v>
      </c>
      <c r="S588" t="str">
        <f t="shared" si="77"/>
        <v>B</v>
      </c>
      <c r="T588" t="s">
        <v>86</v>
      </c>
      <c r="U588" t="s">
        <v>48</v>
      </c>
      <c r="W588" t="s">
        <v>4008</v>
      </c>
      <c r="X588" t="s">
        <v>153</v>
      </c>
      <c r="Y588" t="str">
        <f t="shared" si="78"/>
        <v>Engineers</v>
      </c>
      <c r="Z588" t="s">
        <v>4312</v>
      </c>
      <c r="AA588" t="s">
        <v>51</v>
      </c>
      <c r="AB588" t="s">
        <v>155</v>
      </c>
      <c r="AC588" t="s">
        <v>73</v>
      </c>
      <c r="AD588">
        <v>36398</v>
      </c>
      <c r="AE588" t="s">
        <v>176</v>
      </c>
      <c r="AF588" t="s">
        <v>101</v>
      </c>
      <c r="AG588" t="s">
        <v>56</v>
      </c>
      <c r="AH588">
        <v>3</v>
      </c>
      <c r="AI588">
        <v>1013</v>
      </c>
      <c r="AJ588" t="str">
        <f t="shared" si="79"/>
        <v>01</v>
      </c>
      <c r="AK588" t="s">
        <v>2723</v>
      </c>
      <c r="AL588">
        <v>5</v>
      </c>
      <c r="AM588">
        <v>4</v>
      </c>
      <c r="AN588">
        <v>3</v>
      </c>
      <c r="AO588" s="1">
        <v>45024</v>
      </c>
      <c r="AP588" t="s">
        <v>103</v>
      </c>
      <c r="AQ588" t="s">
        <v>76</v>
      </c>
      <c r="AR588" t="s">
        <v>77</v>
      </c>
      <c r="AS588" t="s">
        <v>4313</v>
      </c>
      <c r="AT588" t="s">
        <v>4314</v>
      </c>
      <c r="AU588">
        <v>2</v>
      </c>
      <c r="AV588">
        <v>657.85</v>
      </c>
    </row>
    <row r="589" spans="1:48" x14ac:dyDescent="0.35">
      <c r="A589" t="s">
        <v>4315</v>
      </c>
      <c r="B589" t="str">
        <f t="shared" si="72"/>
        <v>K</v>
      </c>
      <c r="C589" t="s">
        <v>1218</v>
      </c>
      <c r="D589" t="str">
        <f t="shared" si="73"/>
        <v>Kole Quinn</v>
      </c>
      <c r="E589" s="1">
        <v>44926</v>
      </c>
      <c r="F589" s="3">
        <f>YEAR(Table1[[#This Row],[StartDate]])</f>
        <v>2022</v>
      </c>
      <c r="G589" s="3">
        <f t="shared" si="74"/>
        <v>12</v>
      </c>
      <c r="H589" s="2">
        <f t="shared" ca="1" si="75"/>
        <v>46202</v>
      </c>
      <c r="I589" s="1">
        <v>45120</v>
      </c>
      <c r="J589" s="4">
        <f t="shared" ca="1" si="76"/>
        <v>3</v>
      </c>
      <c r="K589" s="4" t="str" cm="1">
        <f t="array" aca="1" ref="K589" ca="1">_xlfn.IFS(J589&lt;1, "New", J589&lt;3, _xleta.MID, J589&gt;=3, "Senior")</f>
        <v>Senior</v>
      </c>
      <c r="L589" t="s">
        <v>4316</v>
      </c>
      <c r="M589" t="s">
        <v>4317</v>
      </c>
      <c r="N589" t="s">
        <v>4318</v>
      </c>
      <c r="O589" t="s">
        <v>137</v>
      </c>
      <c r="P589" t="s">
        <v>44</v>
      </c>
      <c r="Q589" t="s">
        <v>69</v>
      </c>
      <c r="R589" t="s">
        <v>68</v>
      </c>
      <c r="S589" t="str">
        <f t="shared" si="77"/>
        <v>A</v>
      </c>
      <c r="T589" t="s">
        <v>86</v>
      </c>
      <c r="U589" t="s">
        <v>195</v>
      </c>
      <c r="V589" t="s">
        <v>4319</v>
      </c>
      <c r="W589" t="s">
        <v>4008</v>
      </c>
      <c r="X589" t="s">
        <v>504</v>
      </c>
      <c r="Y589" t="str">
        <f t="shared" si="78"/>
        <v>Catv</v>
      </c>
      <c r="Z589" t="s">
        <v>4320</v>
      </c>
      <c r="AA589" t="s">
        <v>51</v>
      </c>
      <c r="AB589" t="s">
        <v>99</v>
      </c>
      <c r="AC589" t="s">
        <v>73</v>
      </c>
      <c r="AD589">
        <v>2562</v>
      </c>
      <c r="AE589" t="s">
        <v>100</v>
      </c>
      <c r="AF589" t="s">
        <v>101</v>
      </c>
      <c r="AG589" t="s">
        <v>56</v>
      </c>
      <c r="AH589">
        <v>3</v>
      </c>
      <c r="AI589">
        <v>1014</v>
      </c>
      <c r="AJ589" t="str">
        <f t="shared" si="79"/>
        <v>01</v>
      </c>
      <c r="AK589" t="s">
        <v>497</v>
      </c>
      <c r="AL589">
        <v>4</v>
      </c>
      <c r="AM589">
        <v>4</v>
      </c>
      <c r="AN589">
        <v>1</v>
      </c>
      <c r="AO589" s="1">
        <v>44978</v>
      </c>
      <c r="AP589" t="s">
        <v>75</v>
      </c>
      <c r="AQ589" t="s">
        <v>76</v>
      </c>
      <c r="AR589" t="s">
        <v>77</v>
      </c>
      <c r="AS589" t="s">
        <v>4321</v>
      </c>
      <c r="AT589" t="s">
        <v>2674</v>
      </c>
      <c r="AU589">
        <v>2</v>
      </c>
      <c r="AV589">
        <v>895.49</v>
      </c>
    </row>
    <row r="590" spans="1:48" x14ac:dyDescent="0.35">
      <c r="A590" t="s">
        <v>4322</v>
      </c>
      <c r="B590" t="str">
        <f t="shared" si="72"/>
        <v>A</v>
      </c>
      <c r="C590" t="s">
        <v>4323</v>
      </c>
      <c r="D590" t="str">
        <f t="shared" si="73"/>
        <v>Ansley Jackson</v>
      </c>
      <c r="E590" s="1">
        <v>43437</v>
      </c>
      <c r="F590" s="3">
        <f>YEAR(Table1[[#This Row],[StartDate]])</f>
        <v>2018</v>
      </c>
      <c r="G590" s="3">
        <f t="shared" si="74"/>
        <v>12</v>
      </c>
      <c r="H590" s="2">
        <f t="shared" ca="1" si="75"/>
        <v>46202</v>
      </c>
      <c r="J590">
        <f t="shared" ca="1" si="76"/>
        <v>7</v>
      </c>
      <c r="K590" t="str" cm="1">
        <f t="array" aca="1" ref="K590" ca="1">_xlfn.IFS(J590&lt;1, "New", J590&lt;3, _xleta.MID, J590&gt;=3, "Senior")</f>
        <v>Senior</v>
      </c>
      <c r="L590" t="s">
        <v>4316</v>
      </c>
      <c r="M590" t="s">
        <v>4324</v>
      </c>
      <c r="N590" t="s">
        <v>4325</v>
      </c>
      <c r="O590" t="s">
        <v>163</v>
      </c>
      <c r="P590" t="s">
        <v>44</v>
      </c>
      <c r="Q590" t="s">
        <v>45</v>
      </c>
      <c r="R590" t="s">
        <v>68</v>
      </c>
      <c r="S590" t="str">
        <f t="shared" si="77"/>
        <v>A</v>
      </c>
      <c r="T590" t="s">
        <v>69</v>
      </c>
      <c r="U590" t="s">
        <v>48</v>
      </c>
      <c r="W590" t="s">
        <v>4008</v>
      </c>
      <c r="X590" t="s">
        <v>1116</v>
      </c>
      <c r="Y590" t="str">
        <f t="shared" si="78"/>
        <v>People Services</v>
      </c>
      <c r="Z590" s="2">
        <v>22383</v>
      </c>
      <c r="AA590" t="s">
        <v>51</v>
      </c>
      <c r="AB590" t="s">
        <v>1134</v>
      </c>
      <c r="AC590" t="s">
        <v>53</v>
      </c>
      <c r="AD590">
        <v>22621</v>
      </c>
      <c r="AE590" t="s">
        <v>54</v>
      </c>
      <c r="AF590" t="s">
        <v>116</v>
      </c>
      <c r="AG590" t="s">
        <v>56</v>
      </c>
      <c r="AH590">
        <v>3</v>
      </c>
      <c r="AI590">
        <v>1015</v>
      </c>
      <c r="AJ590" t="str">
        <f t="shared" si="79"/>
        <v>01</v>
      </c>
      <c r="AK590" s="2">
        <v>45237</v>
      </c>
      <c r="AL590">
        <v>1</v>
      </c>
      <c r="AM590">
        <v>1</v>
      </c>
      <c r="AN590">
        <v>3</v>
      </c>
      <c r="AO590" s="1">
        <v>45059</v>
      </c>
      <c r="AP590" t="s">
        <v>58</v>
      </c>
      <c r="AQ590" t="s">
        <v>76</v>
      </c>
      <c r="AR590" t="s">
        <v>130</v>
      </c>
      <c r="AS590" t="s">
        <v>4326</v>
      </c>
      <c r="AT590" t="s">
        <v>4327</v>
      </c>
      <c r="AU590">
        <v>1</v>
      </c>
      <c r="AV590">
        <v>539</v>
      </c>
    </row>
    <row r="591" spans="1:48" x14ac:dyDescent="0.35">
      <c r="A591" t="s">
        <v>4328</v>
      </c>
      <c r="B591" t="str">
        <f t="shared" si="72"/>
        <v>J</v>
      </c>
      <c r="C591" t="s">
        <v>4329</v>
      </c>
      <c r="D591" t="str">
        <f t="shared" si="73"/>
        <v>Jayda Reese</v>
      </c>
      <c r="E591" s="1">
        <v>43882</v>
      </c>
      <c r="F591" s="3">
        <f>YEAR(Table1[[#This Row],[StartDate]])</f>
        <v>2020</v>
      </c>
      <c r="G591" s="3">
        <f t="shared" si="74"/>
        <v>2</v>
      </c>
      <c r="H591" s="2">
        <f t="shared" ca="1" si="75"/>
        <v>46202</v>
      </c>
      <c r="I591" s="1">
        <v>44345</v>
      </c>
      <c r="J591" s="4">
        <f t="shared" ca="1" si="76"/>
        <v>6</v>
      </c>
      <c r="K591" s="4" t="str" cm="1">
        <f t="array" aca="1" ref="K591" ca="1">_xlfn.IFS(J591&lt;1, "New", J591&lt;3, _xleta.MID, J591&gt;=3, "Senior")</f>
        <v>Senior</v>
      </c>
      <c r="L591" t="s">
        <v>4330</v>
      </c>
      <c r="M591" t="s">
        <v>4331</v>
      </c>
      <c r="N591" t="s">
        <v>4332</v>
      </c>
      <c r="O591" t="s">
        <v>85</v>
      </c>
      <c r="P591" t="s">
        <v>44</v>
      </c>
      <c r="Q591" t="s">
        <v>69</v>
      </c>
      <c r="R591" t="s">
        <v>87</v>
      </c>
      <c r="S591" t="str">
        <f t="shared" si="77"/>
        <v>B</v>
      </c>
      <c r="T591" t="s">
        <v>69</v>
      </c>
      <c r="U591" t="s">
        <v>138</v>
      </c>
      <c r="V591" t="s">
        <v>4333</v>
      </c>
      <c r="W591" t="s">
        <v>4334</v>
      </c>
      <c r="X591" t="s">
        <v>426</v>
      </c>
      <c r="Y591" t="str">
        <f t="shared" si="78"/>
        <v>Shop (Fleet)</v>
      </c>
      <c r="Z591" s="2">
        <v>20670</v>
      </c>
      <c r="AA591" t="s">
        <v>51</v>
      </c>
      <c r="AB591" t="s">
        <v>428</v>
      </c>
      <c r="AC591" t="s">
        <v>53</v>
      </c>
      <c r="AD591">
        <v>64065</v>
      </c>
      <c r="AE591" t="s">
        <v>54</v>
      </c>
      <c r="AF591" t="s">
        <v>101</v>
      </c>
      <c r="AG591" t="s">
        <v>56</v>
      </c>
      <c r="AH591">
        <v>3</v>
      </c>
      <c r="AI591">
        <v>1016</v>
      </c>
      <c r="AJ591" t="str">
        <f t="shared" si="79"/>
        <v>01</v>
      </c>
      <c r="AK591" s="2">
        <v>44816</v>
      </c>
      <c r="AL591">
        <v>2</v>
      </c>
      <c r="AM591">
        <v>3</v>
      </c>
      <c r="AN591">
        <v>2</v>
      </c>
      <c r="AO591" s="1">
        <v>45046</v>
      </c>
      <c r="AP591" t="s">
        <v>221</v>
      </c>
      <c r="AQ591" t="s">
        <v>76</v>
      </c>
      <c r="AR591" t="s">
        <v>104</v>
      </c>
      <c r="AS591" t="s">
        <v>4335</v>
      </c>
      <c r="AT591" t="s">
        <v>4336</v>
      </c>
      <c r="AU591">
        <v>2</v>
      </c>
      <c r="AV591">
        <v>606.67999999999995</v>
      </c>
    </row>
    <row r="592" spans="1:48" x14ac:dyDescent="0.35">
      <c r="A592" t="s">
        <v>2171</v>
      </c>
      <c r="B592" t="str">
        <f t="shared" si="72"/>
        <v>J</v>
      </c>
      <c r="C592" t="s">
        <v>1767</v>
      </c>
      <c r="D592" t="str">
        <f t="shared" si="73"/>
        <v>Julien Whitehead</v>
      </c>
      <c r="E592" s="1">
        <v>44081</v>
      </c>
      <c r="F592" s="3">
        <f>YEAR(Table1[[#This Row],[StartDate]])</f>
        <v>2020</v>
      </c>
      <c r="G592" s="3">
        <f t="shared" si="74"/>
        <v>9</v>
      </c>
      <c r="H592" s="2">
        <f t="shared" ca="1" si="75"/>
        <v>46202</v>
      </c>
      <c r="I592" s="1">
        <v>44545</v>
      </c>
      <c r="J592" s="4">
        <f t="shared" ca="1" si="76"/>
        <v>5</v>
      </c>
      <c r="K592" s="4" t="str" cm="1">
        <f t="array" aca="1" ref="K592" ca="1">_xlfn.IFS(J592&lt;1, "New", J592&lt;3, _xleta.MID, J592&gt;=3, "Senior")</f>
        <v>Senior</v>
      </c>
      <c r="L592" t="s">
        <v>4330</v>
      </c>
      <c r="M592" t="s">
        <v>4337</v>
      </c>
      <c r="N592" t="s">
        <v>4338</v>
      </c>
      <c r="O592" t="s">
        <v>125</v>
      </c>
      <c r="P592" t="s">
        <v>44</v>
      </c>
      <c r="Q592" t="s">
        <v>86</v>
      </c>
      <c r="R592" t="s">
        <v>87</v>
      </c>
      <c r="S592" t="str">
        <f t="shared" si="77"/>
        <v>B</v>
      </c>
      <c r="T592" t="s">
        <v>86</v>
      </c>
      <c r="U592" t="s">
        <v>138</v>
      </c>
      <c r="V592" t="s">
        <v>4339</v>
      </c>
      <c r="W592" t="s">
        <v>4334</v>
      </c>
      <c r="X592" t="s">
        <v>126</v>
      </c>
      <c r="Y592" t="str">
        <f t="shared" si="78"/>
        <v>Field Operations</v>
      </c>
      <c r="Z592" s="2">
        <v>17294</v>
      </c>
      <c r="AA592" t="s">
        <v>51</v>
      </c>
      <c r="AB592" t="s">
        <v>115</v>
      </c>
      <c r="AC592" t="s">
        <v>53</v>
      </c>
      <c r="AD592">
        <v>97374</v>
      </c>
      <c r="AE592" t="s">
        <v>129</v>
      </c>
      <c r="AF592" t="s">
        <v>101</v>
      </c>
      <c r="AG592" t="s">
        <v>56</v>
      </c>
      <c r="AH592">
        <v>3</v>
      </c>
      <c r="AI592">
        <v>1017</v>
      </c>
      <c r="AJ592" t="str">
        <f t="shared" si="79"/>
        <v>01</v>
      </c>
      <c r="AK592" t="s">
        <v>3533</v>
      </c>
      <c r="AL592">
        <v>4</v>
      </c>
      <c r="AM592">
        <v>1</v>
      </c>
      <c r="AN592">
        <v>3</v>
      </c>
      <c r="AO592" s="1">
        <v>44879</v>
      </c>
      <c r="AP592" t="s">
        <v>118</v>
      </c>
      <c r="AQ592" t="s">
        <v>76</v>
      </c>
      <c r="AR592" t="s">
        <v>130</v>
      </c>
      <c r="AS592" t="s">
        <v>4340</v>
      </c>
      <c r="AT592" t="s">
        <v>4341</v>
      </c>
      <c r="AU592">
        <v>3</v>
      </c>
      <c r="AV592">
        <v>265.73</v>
      </c>
    </row>
    <row r="593" spans="1:48" x14ac:dyDescent="0.35">
      <c r="A593" t="s">
        <v>3493</v>
      </c>
      <c r="B593" t="str">
        <f t="shared" si="72"/>
        <v>A</v>
      </c>
      <c r="C593" t="s">
        <v>4342</v>
      </c>
      <c r="D593" t="str">
        <f t="shared" si="73"/>
        <v>Alan Haynes</v>
      </c>
      <c r="E593" s="1">
        <v>44001</v>
      </c>
      <c r="F593" s="3">
        <f>YEAR(Table1[[#This Row],[StartDate]])</f>
        <v>2020</v>
      </c>
      <c r="G593" s="3">
        <f t="shared" si="74"/>
        <v>6</v>
      </c>
      <c r="H593" s="2">
        <f t="shared" ca="1" si="75"/>
        <v>46202</v>
      </c>
      <c r="I593" s="1">
        <v>44538</v>
      </c>
      <c r="J593" s="4">
        <f t="shared" ca="1" si="76"/>
        <v>6</v>
      </c>
      <c r="K593" s="4" t="str" cm="1">
        <f t="array" aca="1" ref="K593" ca="1">_xlfn.IFS(J593&lt;1, "New", J593&lt;3, _xleta.MID, J593&gt;=3, "Senior")</f>
        <v>Senior</v>
      </c>
      <c r="L593" t="s">
        <v>4330</v>
      </c>
      <c r="M593" t="s">
        <v>4343</v>
      </c>
      <c r="N593" t="s">
        <v>4344</v>
      </c>
      <c r="O593" t="s">
        <v>43</v>
      </c>
      <c r="P593" t="s">
        <v>44</v>
      </c>
      <c r="Q593" t="s">
        <v>69</v>
      </c>
      <c r="R593" t="s">
        <v>68</v>
      </c>
      <c r="S593" t="str">
        <f t="shared" si="77"/>
        <v>A</v>
      </c>
      <c r="T593" t="s">
        <v>69</v>
      </c>
      <c r="U593" t="s">
        <v>138</v>
      </c>
      <c r="V593" t="s">
        <v>4345</v>
      </c>
      <c r="W593" t="s">
        <v>4334</v>
      </c>
      <c r="X593" t="s">
        <v>112</v>
      </c>
      <c r="Y593" t="str">
        <f t="shared" si="78"/>
        <v>General - Con</v>
      </c>
      <c r="Z593" t="s">
        <v>4346</v>
      </c>
      <c r="AA593" t="s">
        <v>51</v>
      </c>
      <c r="AB593" t="s">
        <v>115</v>
      </c>
      <c r="AC593" t="s">
        <v>53</v>
      </c>
      <c r="AD593">
        <v>87646</v>
      </c>
      <c r="AE593" t="s">
        <v>54</v>
      </c>
      <c r="AF593" t="s">
        <v>116</v>
      </c>
      <c r="AG593" t="s">
        <v>56</v>
      </c>
      <c r="AH593">
        <v>3</v>
      </c>
      <c r="AI593">
        <v>1018</v>
      </c>
      <c r="AJ593" t="str">
        <f t="shared" si="79"/>
        <v>01</v>
      </c>
      <c r="AK593" t="s">
        <v>2184</v>
      </c>
      <c r="AL593">
        <v>4</v>
      </c>
      <c r="AM593">
        <v>1</v>
      </c>
      <c r="AN593">
        <v>4</v>
      </c>
      <c r="AO593" s="1">
        <v>45010</v>
      </c>
      <c r="AP593" t="s">
        <v>103</v>
      </c>
      <c r="AQ593" t="s">
        <v>59</v>
      </c>
      <c r="AR593" t="s">
        <v>77</v>
      </c>
      <c r="AS593" t="s">
        <v>4347</v>
      </c>
      <c r="AT593" t="s">
        <v>4348</v>
      </c>
      <c r="AU593">
        <v>2</v>
      </c>
      <c r="AV593">
        <v>673.29</v>
      </c>
    </row>
    <row r="594" spans="1:48" x14ac:dyDescent="0.35">
      <c r="A594" t="s">
        <v>4349</v>
      </c>
      <c r="B594" t="str">
        <f t="shared" si="72"/>
        <v>K</v>
      </c>
      <c r="C594" t="s">
        <v>4350</v>
      </c>
      <c r="D594" t="str">
        <f t="shared" si="73"/>
        <v>Kamryn Herrera</v>
      </c>
      <c r="E594" s="1">
        <v>44848</v>
      </c>
      <c r="F594" s="3">
        <f>YEAR(Table1[[#This Row],[StartDate]])</f>
        <v>2022</v>
      </c>
      <c r="G594" s="3">
        <f t="shared" si="74"/>
        <v>10</v>
      </c>
      <c r="H594" s="2">
        <f t="shared" ca="1" si="75"/>
        <v>46202</v>
      </c>
      <c r="I594" s="1">
        <v>45135</v>
      </c>
      <c r="J594" s="4">
        <f t="shared" ca="1" si="76"/>
        <v>3</v>
      </c>
      <c r="K594" s="4" t="str" cm="1">
        <f t="array" aca="1" ref="K594" ca="1">_xlfn.IFS(J594&lt;1, "New", J594&lt;3, _xleta.MID, J594&gt;=3, "Senior")</f>
        <v>Senior</v>
      </c>
      <c r="L594" t="s">
        <v>4004</v>
      </c>
      <c r="M594" t="s">
        <v>4351</v>
      </c>
      <c r="N594" t="s">
        <v>4352</v>
      </c>
      <c r="O594" t="s">
        <v>67</v>
      </c>
      <c r="P594" t="s">
        <v>1194</v>
      </c>
      <c r="Q594" t="s">
        <v>86</v>
      </c>
      <c r="R594" t="s">
        <v>68</v>
      </c>
      <c r="S594" t="str">
        <f t="shared" si="77"/>
        <v>A</v>
      </c>
      <c r="T594" t="s">
        <v>47</v>
      </c>
      <c r="U594" t="s">
        <v>195</v>
      </c>
      <c r="V594" t="s">
        <v>4353</v>
      </c>
      <c r="W594" t="s">
        <v>4008</v>
      </c>
      <c r="X594" t="s">
        <v>335</v>
      </c>
      <c r="Y594" t="str">
        <f t="shared" si="78"/>
        <v>Fielders</v>
      </c>
      <c r="Z594" t="s">
        <v>4354</v>
      </c>
      <c r="AA594" t="s">
        <v>51</v>
      </c>
      <c r="AB594" t="s">
        <v>155</v>
      </c>
      <c r="AC594" t="s">
        <v>73</v>
      </c>
      <c r="AD594">
        <v>77974</v>
      </c>
      <c r="AE594" t="s">
        <v>74</v>
      </c>
      <c r="AF594" t="s">
        <v>55</v>
      </c>
      <c r="AG594" t="s">
        <v>56</v>
      </c>
      <c r="AH594">
        <v>3</v>
      </c>
      <c r="AI594">
        <v>1019</v>
      </c>
      <c r="AJ594" t="str">
        <f t="shared" si="79"/>
        <v>01</v>
      </c>
      <c r="AK594" t="s">
        <v>2184</v>
      </c>
      <c r="AL594">
        <v>1</v>
      </c>
      <c r="AM594">
        <v>3</v>
      </c>
      <c r="AN594">
        <v>5</v>
      </c>
      <c r="AO594" s="1">
        <v>44860</v>
      </c>
      <c r="AP594" t="s">
        <v>103</v>
      </c>
      <c r="AQ594" t="s">
        <v>76</v>
      </c>
      <c r="AR594" t="s">
        <v>130</v>
      </c>
      <c r="AS594" t="s">
        <v>4355</v>
      </c>
      <c r="AT594" t="s">
        <v>4356</v>
      </c>
      <c r="AU594">
        <v>5</v>
      </c>
      <c r="AV594">
        <v>436.98</v>
      </c>
    </row>
    <row r="595" spans="1:48" x14ac:dyDescent="0.35">
      <c r="A595" t="s">
        <v>4357</v>
      </c>
      <c r="B595" t="str">
        <f t="shared" si="72"/>
        <v>K</v>
      </c>
      <c r="C595" t="s">
        <v>3752</v>
      </c>
      <c r="D595" t="str">
        <f t="shared" si="73"/>
        <v>Kelvin Foster</v>
      </c>
      <c r="E595" s="1">
        <v>45097</v>
      </c>
      <c r="F595" s="3">
        <f>YEAR(Table1[[#This Row],[StartDate]])</f>
        <v>2023</v>
      </c>
      <c r="G595" s="3">
        <f t="shared" si="74"/>
        <v>6</v>
      </c>
      <c r="H595" s="2">
        <f t="shared" ca="1" si="75"/>
        <v>46202</v>
      </c>
      <c r="I595" s="1">
        <v>45125</v>
      </c>
      <c r="J595" s="4">
        <f t="shared" ca="1" si="76"/>
        <v>3</v>
      </c>
      <c r="K595" s="4" t="str" cm="1">
        <f t="array" aca="1" ref="K595" ca="1">_xlfn.IFS(J595&lt;1, "New", J595&lt;3, _xleta.MID, J595&gt;=3, "Senior")</f>
        <v>Senior</v>
      </c>
      <c r="L595" t="s">
        <v>4004</v>
      </c>
      <c r="M595" t="s">
        <v>4358</v>
      </c>
      <c r="N595" t="s">
        <v>4359</v>
      </c>
      <c r="O595" t="s">
        <v>194</v>
      </c>
      <c r="P595" t="s">
        <v>1194</v>
      </c>
      <c r="Q595" t="s">
        <v>45</v>
      </c>
      <c r="R595" t="s">
        <v>46</v>
      </c>
      <c r="S595" t="str">
        <f t="shared" si="77"/>
        <v>C</v>
      </c>
      <c r="T595" t="s">
        <v>86</v>
      </c>
      <c r="U595" t="s">
        <v>174</v>
      </c>
      <c r="V595" t="s">
        <v>4360</v>
      </c>
      <c r="W595" t="s">
        <v>4008</v>
      </c>
      <c r="X595" t="s">
        <v>126</v>
      </c>
      <c r="Y595" t="str">
        <f t="shared" si="78"/>
        <v>Field Operations</v>
      </c>
      <c r="Z595" t="s">
        <v>4361</v>
      </c>
      <c r="AA595" t="s">
        <v>51</v>
      </c>
      <c r="AB595" t="s">
        <v>5</v>
      </c>
      <c r="AC595" t="s">
        <v>53</v>
      </c>
      <c r="AD595">
        <v>42126</v>
      </c>
      <c r="AE595" t="s">
        <v>129</v>
      </c>
      <c r="AF595" t="s">
        <v>55</v>
      </c>
      <c r="AG595" t="s">
        <v>56</v>
      </c>
      <c r="AH595">
        <v>3</v>
      </c>
      <c r="AI595">
        <v>1020</v>
      </c>
      <c r="AJ595" t="str">
        <f t="shared" si="79"/>
        <v>02</v>
      </c>
      <c r="AK595" s="2">
        <v>44934</v>
      </c>
      <c r="AL595">
        <v>2</v>
      </c>
      <c r="AM595">
        <v>1</v>
      </c>
      <c r="AN595">
        <v>2</v>
      </c>
      <c r="AO595" s="1">
        <v>44925</v>
      </c>
      <c r="AP595" t="s">
        <v>118</v>
      </c>
      <c r="AQ595" t="s">
        <v>76</v>
      </c>
      <c r="AR595" t="s">
        <v>130</v>
      </c>
      <c r="AS595" t="s">
        <v>4362</v>
      </c>
      <c r="AT595" t="s">
        <v>4363</v>
      </c>
      <c r="AU595">
        <v>4</v>
      </c>
      <c r="AV595">
        <v>578.58000000000004</v>
      </c>
    </row>
    <row r="596" spans="1:48" x14ac:dyDescent="0.35">
      <c r="A596" t="s">
        <v>2951</v>
      </c>
      <c r="B596" t="str">
        <f t="shared" si="72"/>
        <v>J</v>
      </c>
      <c r="C596" t="s">
        <v>4364</v>
      </c>
      <c r="D596" t="str">
        <f t="shared" si="73"/>
        <v>Joe Fletcher</v>
      </c>
      <c r="E596" s="1">
        <v>44144</v>
      </c>
      <c r="F596" s="3">
        <f>YEAR(Table1[[#This Row],[StartDate]])</f>
        <v>2020</v>
      </c>
      <c r="G596" s="3">
        <f t="shared" si="74"/>
        <v>11</v>
      </c>
      <c r="H596" s="2">
        <f t="shared" ca="1" si="75"/>
        <v>46202</v>
      </c>
      <c r="I596" s="1">
        <v>45124</v>
      </c>
      <c r="J596" s="4">
        <f t="shared" ca="1" si="76"/>
        <v>5</v>
      </c>
      <c r="K596" s="4" t="str" cm="1">
        <f t="array" aca="1" ref="K596" ca="1">_xlfn.IFS(J596&lt;1, "New", J596&lt;3, _xleta.MID, J596&gt;=3, "Senior")</f>
        <v>Senior</v>
      </c>
      <c r="L596" t="s">
        <v>4004</v>
      </c>
      <c r="M596" t="s">
        <v>4365</v>
      </c>
      <c r="N596" t="s">
        <v>4366</v>
      </c>
      <c r="O596" t="s">
        <v>111</v>
      </c>
      <c r="P596" t="s">
        <v>1194</v>
      </c>
      <c r="Q596" t="s">
        <v>86</v>
      </c>
      <c r="R596" t="s">
        <v>46</v>
      </c>
      <c r="S596" t="str">
        <f t="shared" si="77"/>
        <v>C</v>
      </c>
      <c r="T596" t="s">
        <v>86</v>
      </c>
      <c r="U596" t="s">
        <v>174</v>
      </c>
      <c r="V596" t="s">
        <v>4367</v>
      </c>
      <c r="W596" t="s">
        <v>4008</v>
      </c>
      <c r="X596" t="s">
        <v>140</v>
      </c>
      <c r="Y596" t="str">
        <f t="shared" si="78"/>
        <v>General - Eng</v>
      </c>
      <c r="Z596" t="s">
        <v>4368</v>
      </c>
      <c r="AA596" t="s">
        <v>51</v>
      </c>
      <c r="AB596" t="s">
        <v>1089</v>
      </c>
      <c r="AC596" t="s">
        <v>73</v>
      </c>
      <c r="AD596">
        <v>51613</v>
      </c>
      <c r="AE596" t="s">
        <v>74</v>
      </c>
      <c r="AF596" t="s">
        <v>101</v>
      </c>
      <c r="AG596" t="s">
        <v>56</v>
      </c>
      <c r="AH596">
        <v>3</v>
      </c>
      <c r="AI596">
        <v>1021</v>
      </c>
      <c r="AJ596" t="str">
        <f t="shared" si="79"/>
        <v>02</v>
      </c>
      <c r="AK596" s="2">
        <v>45172</v>
      </c>
      <c r="AL596">
        <v>5</v>
      </c>
      <c r="AM596">
        <v>1</v>
      </c>
      <c r="AN596">
        <v>4</v>
      </c>
      <c r="AO596" s="1">
        <v>44995</v>
      </c>
      <c r="AP596" t="s">
        <v>118</v>
      </c>
      <c r="AQ596" t="s">
        <v>59</v>
      </c>
      <c r="AR596" t="s">
        <v>60</v>
      </c>
      <c r="AS596" t="s">
        <v>4369</v>
      </c>
      <c r="AT596" t="s">
        <v>4096</v>
      </c>
      <c r="AU596">
        <v>1</v>
      </c>
      <c r="AV596">
        <v>647.16</v>
      </c>
    </row>
    <row r="597" spans="1:48" x14ac:dyDescent="0.35">
      <c r="A597" t="s">
        <v>4370</v>
      </c>
      <c r="B597" t="str">
        <f t="shared" si="72"/>
        <v>F</v>
      </c>
      <c r="C597" t="s">
        <v>359</v>
      </c>
      <c r="D597" t="str">
        <f t="shared" si="73"/>
        <v>Frederick Howe</v>
      </c>
      <c r="E597" s="1">
        <v>44823</v>
      </c>
      <c r="F597" s="3">
        <f>YEAR(Table1[[#This Row],[StartDate]])</f>
        <v>2022</v>
      </c>
      <c r="G597" s="3">
        <f t="shared" si="74"/>
        <v>9</v>
      </c>
      <c r="H597" s="2">
        <f t="shared" ca="1" si="75"/>
        <v>46202</v>
      </c>
      <c r="J597">
        <f t="shared" ca="1" si="76"/>
        <v>3</v>
      </c>
      <c r="K597" t="str" cm="1">
        <f t="array" aca="1" ref="K597" ca="1">_xlfn.IFS(J597&lt;1, "New", J597&lt;3, _xleta.MID, J597&gt;=3, "Senior")</f>
        <v>Senior</v>
      </c>
      <c r="L597" t="s">
        <v>4004</v>
      </c>
      <c r="M597" t="s">
        <v>4371</v>
      </c>
      <c r="N597" t="s">
        <v>4372</v>
      </c>
      <c r="O597" t="s">
        <v>237</v>
      </c>
      <c r="P597" t="s">
        <v>44</v>
      </c>
      <c r="Q597" t="s">
        <v>69</v>
      </c>
      <c r="R597" t="s">
        <v>68</v>
      </c>
      <c r="S597" t="str">
        <f t="shared" si="77"/>
        <v>A</v>
      </c>
      <c r="T597" t="s">
        <v>47</v>
      </c>
      <c r="U597" t="s">
        <v>48</v>
      </c>
      <c r="W597" t="s">
        <v>4008</v>
      </c>
      <c r="X597" t="s">
        <v>126</v>
      </c>
      <c r="Y597" t="str">
        <f t="shared" si="78"/>
        <v>Field Operations</v>
      </c>
      <c r="Z597" s="2">
        <v>22956</v>
      </c>
      <c r="AA597" t="s">
        <v>51</v>
      </c>
      <c r="AB597" t="s">
        <v>155</v>
      </c>
      <c r="AC597" t="s">
        <v>73</v>
      </c>
      <c r="AD597">
        <v>12765</v>
      </c>
      <c r="AE597" t="s">
        <v>129</v>
      </c>
      <c r="AF597" t="s">
        <v>143</v>
      </c>
      <c r="AG597" t="s">
        <v>56</v>
      </c>
      <c r="AH597">
        <v>3</v>
      </c>
      <c r="AI597">
        <v>1022</v>
      </c>
      <c r="AJ597" t="str">
        <f t="shared" si="79"/>
        <v>02</v>
      </c>
      <c r="AK597" s="2">
        <v>45262</v>
      </c>
      <c r="AL597">
        <v>1</v>
      </c>
      <c r="AM597">
        <v>4</v>
      </c>
      <c r="AN597">
        <v>4</v>
      </c>
      <c r="AO597" s="1">
        <v>44938</v>
      </c>
      <c r="AP597" t="s">
        <v>103</v>
      </c>
      <c r="AQ597" t="s">
        <v>59</v>
      </c>
      <c r="AR597" t="s">
        <v>60</v>
      </c>
      <c r="AS597" t="s">
        <v>4373</v>
      </c>
      <c r="AT597" t="s">
        <v>4374</v>
      </c>
      <c r="AU597">
        <v>1</v>
      </c>
      <c r="AV597">
        <v>664.23</v>
      </c>
    </row>
    <row r="598" spans="1:48" x14ac:dyDescent="0.35">
      <c r="A598" t="s">
        <v>2140</v>
      </c>
      <c r="B598" t="str">
        <f t="shared" si="72"/>
        <v>N</v>
      </c>
      <c r="C598" t="s">
        <v>4215</v>
      </c>
      <c r="D598" t="str">
        <f t="shared" si="73"/>
        <v>Nickolas Davila</v>
      </c>
      <c r="E598" s="1">
        <v>43413</v>
      </c>
      <c r="F598" s="3">
        <f>YEAR(Table1[[#This Row],[StartDate]])</f>
        <v>2018</v>
      </c>
      <c r="G598" s="3">
        <f t="shared" si="74"/>
        <v>11</v>
      </c>
      <c r="H598" s="2">
        <f t="shared" ca="1" si="75"/>
        <v>46202</v>
      </c>
      <c r="I598" s="1">
        <v>44479</v>
      </c>
      <c r="J598" s="4">
        <f t="shared" ca="1" si="76"/>
        <v>7</v>
      </c>
      <c r="K598" s="4" t="str" cm="1">
        <f t="array" aca="1" ref="K598" ca="1">_xlfn.IFS(J598&lt;1, "New", J598&lt;3, _xleta.MID, J598&gt;=3, "Senior")</f>
        <v>Senior</v>
      </c>
      <c r="L598" t="s">
        <v>4316</v>
      </c>
      <c r="M598" t="s">
        <v>4375</v>
      </c>
      <c r="N598" t="s">
        <v>4376</v>
      </c>
      <c r="O598" t="s">
        <v>137</v>
      </c>
      <c r="P598" t="s">
        <v>44</v>
      </c>
      <c r="Q598" t="s">
        <v>45</v>
      </c>
      <c r="R598" t="s">
        <v>46</v>
      </c>
      <c r="S598" t="str">
        <f t="shared" si="77"/>
        <v>C</v>
      </c>
      <c r="T598" t="s">
        <v>69</v>
      </c>
      <c r="U598" t="s">
        <v>248</v>
      </c>
      <c r="V598" t="s">
        <v>4377</v>
      </c>
      <c r="W598" t="s">
        <v>4008</v>
      </c>
      <c r="X598" t="s">
        <v>112</v>
      </c>
      <c r="Y598" t="str">
        <f t="shared" si="78"/>
        <v>General - Con</v>
      </c>
      <c r="Z598" s="2">
        <v>33728</v>
      </c>
      <c r="AA598" t="s">
        <v>51</v>
      </c>
      <c r="AB598" t="s">
        <v>99</v>
      </c>
      <c r="AC598" t="s">
        <v>73</v>
      </c>
      <c r="AD598">
        <v>64122</v>
      </c>
      <c r="AE598" t="s">
        <v>74</v>
      </c>
      <c r="AF598" t="s">
        <v>143</v>
      </c>
      <c r="AG598" t="s">
        <v>56</v>
      </c>
      <c r="AH598">
        <v>3</v>
      </c>
      <c r="AI598">
        <v>1023</v>
      </c>
      <c r="AJ598" t="str">
        <f t="shared" si="79"/>
        <v>02</v>
      </c>
      <c r="AK598" t="s">
        <v>3259</v>
      </c>
      <c r="AL598">
        <v>4</v>
      </c>
      <c r="AM598">
        <v>4</v>
      </c>
      <c r="AN598">
        <v>3</v>
      </c>
      <c r="AO598" s="1">
        <v>44853</v>
      </c>
      <c r="AP598" t="s">
        <v>103</v>
      </c>
      <c r="AQ598" t="s">
        <v>59</v>
      </c>
      <c r="AR598" t="s">
        <v>60</v>
      </c>
      <c r="AS598" t="s">
        <v>4378</v>
      </c>
      <c r="AT598" t="s">
        <v>4379</v>
      </c>
      <c r="AU598">
        <v>4</v>
      </c>
      <c r="AV598">
        <v>893.07</v>
      </c>
    </row>
    <row r="599" spans="1:48" x14ac:dyDescent="0.35">
      <c r="A599" t="s">
        <v>4380</v>
      </c>
      <c r="B599" t="str">
        <f t="shared" si="72"/>
        <v>K</v>
      </c>
      <c r="C599" t="s">
        <v>770</v>
      </c>
      <c r="D599" t="str">
        <f t="shared" si="73"/>
        <v>Kasey Boyer</v>
      </c>
      <c r="E599" s="1">
        <v>43464</v>
      </c>
      <c r="F599" s="3">
        <f>YEAR(Table1[[#This Row],[StartDate]])</f>
        <v>2018</v>
      </c>
      <c r="G599" s="3">
        <f t="shared" si="74"/>
        <v>12</v>
      </c>
      <c r="H599" s="2">
        <f t="shared" ca="1" si="75"/>
        <v>46202</v>
      </c>
      <c r="I599" s="1">
        <v>44370</v>
      </c>
      <c r="J599" s="4">
        <f t="shared" ca="1" si="76"/>
        <v>7</v>
      </c>
      <c r="K599" s="4" t="str" cm="1">
        <f t="array" aca="1" ref="K599" ca="1">_xlfn.IFS(J599&lt;1, "New", J599&lt;3, _xleta.MID, J599&gt;=3, "Senior")</f>
        <v>Senior</v>
      </c>
      <c r="L599" t="s">
        <v>4316</v>
      </c>
      <c r="M599" t="s">
        <v>4381</v>
      </c>
      <c r="N599" t="s">
        <v>4382</v>
      </c>
      <c r="O599" t="s">
        <v>163</v>
      </c>
      <c r="P599" t="s">
        <v>44</v>
      </c>
      <c r="Q599" t="s">
        <v>45</v>
      </c>
      <c r="R599" t="s">
        <v>68</v>
      </c>
      <c r="S599" t="str">
        <f t="shared" si="77"/>
        <v>A</v>
      </c>
      <c r="T599" t="s">
        <v>69</v>
      </c>
      <c r="U599" t="s">
        <v>138</v>
      </c>
      <c r="V599" t="s">
        <v>4383</v>
      </c>
      <c r="W599" t="s">
        <v>4008</v>
      </c>
      <c r="X599" t="s">
        <v>335</v>
      </c>
      <c r="Y599" t="str">
        <f t="shared" si="78"/>
        <v>Fielders</v>
      </c>
      <c r="Z599" t="s">
        <v>4384</v>
      </c>
      <c r="AA599" t="s">
        <v>51</v>
      </c>
      <c r="AB599" t="s">
        <v>251</v>
      </c>
      <c r="AC599" t="s">
        <v>53</v>
      </c>
      <c r="AD599">
        <v>91332</v>
      </c>
      <c r="AE599" t="s">
        <v>100</v>
      </c>
      <c r="AF599" t="s">
        <v>143</v>
      </c>
      <c r="AG599" t="s">
        <v>56</v>
      </c>
      <c r="AH599">
        <v>3</v>
      </c>
      <c r="AI599">
        <v>1024</v>
      </c>
      <c r="AJ599" t="str">
        <f t="shared" si="79"/>
        <v>02</v>
      </c>
      <c r="AK599" s="2">
        <v>44905</v>
      </c>
      <c r="AL599">
        <v>5</v>
      </c>
      <c r="AM599">
        <v>3</v>
      </c>
      <c r="AN599">
        <v>1</v>
      </c>
      <c r="AO599" s="1">
        <v>44845</v>
      </c>
      <c r="AP599" t="s">
        <v>103</v>
      </c>
      <c r="AQ599" t="s">
        <v>76</v>
      </c>
      <c r="AR599" t="s">
        <v>104</v>
      </c>
      <c r="AS599" t="s">
        <v>4385</v>
      </c>
      <c r="AT599" t="s">
        <v>4386</v>
      </c>
      <c r="AU599">
        <v>5</v>
      </c>
      <c r="AV599">
        <v>868.98</v>
      </c>
    </row>
    <row r="600" spans="1:48" x14ac:dyDescent="0.35">
      <c r="A600" t="s">
        <v>4387</v>
      </c>
      <c r="B600" t="str">
        <f t="shared" si="72"/>
        <v>G</v>
      </c>
      <c r="C600" t="s">
        <v>4388</v>
      </c>
      <c r="D600" t="str">
        <f t="shared" si="73"/>
        <v>Giovanni Jenkins</v>
      </c>
      <c r="E600" s="1">
        <v>45057</v>
      </c>
      <c r="F600" s="3">
        <f>YEAR(Table1[[#This Row],[StartDate]])</f>
        <v>2023</v>
      </c>
      <c r="G600" s="3">
        <f t="shared" si="74"/>
        <v>5</v>
      </c>
      <c r="H600" s="2">
        <f t="shared" ca="1" si="75"/>
        <v>46202</v>
      </c>
      <c r="I600" s="1">
        <v>45061</v>
      </c>
      <c r="J600" s="4">
        <f t="shared" ca="1" si="76"/>
        <v>3</v>
      </c>
      <c r="K600" s="4" t="str" cm="1">
        <f t="array" aca="1" ref="K600" ca="1">_xlfn.IFS(J600&lt;1, "New", J600&lt;3, _xleta.MID, J600&gt;=3, "Senior")</f>
        <v>Senior</v>
      </c>
      <c r="L600" t="s">
        <v>4330</v>
      </c>
      <c r="M600" t="s">
        <v>4389</v>
      </c>
      <c r="N600" t="s">
        <v>4390</v>
      </c>
      <c r="O600" t="s">
        <v>85</v>
      </c>
      <c r="P600" t="s">
        <v>44</v>
      </c>
      <c r="Q600" t="s">
        <v>86</v>
      </c>
      <c r="R600" t="s">
        <v>68</v>
      </c>
      <c r="S600" t="str">
        <f t="shared" si="77"/>
        <v>A</v>
      </c>
      <c r="T600" t="s">
        <v>47</v>
      </c>
      <c r="U600" t="s">
        <v>195</v>
      </c>
      <c r="V600" t="s">
        <v>4391</v>
      </c>
      <c r="W600" t="s">
        <v>4334</v>
      </c>
      <c r="X600" t="s">
        <v>126</v>
      </c>
      <c r="Y600" t="str">
        <f t="shared" si="78"/>
        <v>Field Operations</v>
      </c>
      <c r="Z600" t="s">
        <v>4392</v>
      </c>
      <c r="AA600" t="s">
        <v>51</v>
      </c>
      <c r="AB600" t="s">
        <v>327</v>
      </c>
      <c r="AC600" t="s">
        <v>53</v>
      </c>
      <c r="AD600">
        <v>39827</v>
      </c>
      <c r="AE600" t="s">
        <v>100</v>
      </c>
      <c r="AF600" t="s">
        <v>143</v>
      </c>
      <c r="AG600" t="s">
        <v>56</v>
      </c>
      <c r="AH600">
        <v>3</v>
      </c>
      <c r="AI600">
        <v>1025</v>
      </c>
      <c r="AJ600" t="str">
        <f t="shared" si="79"/>
        <v>02</v>
      </c>
      <c r="AK600" t="s">
        <v>4393</v>
      </c>
      <c r="AL600">
        <v>4</v>
      </c>
      <c r="AM600">
        <v>1</v>
      </c>
      <c r="AN600">
        <v>4</v>
      </c>
      <c r="AO600" s="1">
        <v>44939</v>
      </c>
      <c r="AP600" t="s">
        <v>103</v>
      </c>
      <c r="AQ600" t="s">
        <v>59</v>
      </c>
      <c r="AR600" t="s">
        <v>77</v>
      </c>
      <c r="AS600" t="s">
        <v>4394</v>
      </c>
      <c r="AT600" t="s">
        <v>4395</v>
      </c>
      <c r="AU600">
        <v>5</v>
      </c>
      <c r="AV600">
        <v>761.95</v>
      </c>
    </row>
    <row r="601" spans="1:48" x14ac:dyDescent="0.35">
      <c r="A601" t="s">
        <v>4396</v>
      </c>
      <c r="B601" t="str">
        <f t="shared" si="72"/>
        <v>A</v>
      </c>
      <c r="C601" t="s">
        <v>2921</v>
      </c>
      <c r="D601" t="str">
        <f t="shared" si="73"/>
        <v>Alexis Moss</v>
      </c>
      <c r="E601" s="1">
        <v>44868</v>
      </c>
      <c r="F601" s="3">
        <f>YEAR(Table1[[#This Row],[StartDate]])</f>
        <v>2022</v>
      </c>
      <c r="G601" s="3">
        <f t="shared" si="74"/>
        <v>11</v>
      </c>
      <c r="H601" s="2">
        <f t="shared" ca="1" si="75"/>
        <v>46202</v>
      </c>
      <c r="I601" s="1">
        <v>44966</v>
      </c>
      <c r="J601" s="4">
        <f t="shared" ca="1" si="76"/>
        <v>3</v>
      </c>
      <c r="K601" s="4" t="str" cm="1">
        <f t="array" aca="1" ref="K601" ca="1">_xlfn.IFS(J601&lt;1, "New", J601&lt;3, _xleta.MID, J601&gt;=3, "Senior")</f>
        <v>Senior</v>
      </c>
      <c r="L601" t="s">
        <v>4330</v>
      </c>
      <c r="M601" t="s">
        <v>4397</v>
      </c>
      <c r="N601" t="s">
        <v>4398</v>
      </c>
      <c r="O601" t="s">
        <v>125</v>
      </c>
      <c r="P601" t="s">
        <v>44</v>
      </c>
      <c r="Q601" t="s">
        <v>45</v>
      </c>
      <c r="R601" t="s">
        <v>68</v>
      </c>
      <c r="S601" t="str">
        <f t="shared" si="77"/>
        <v>A</v>
      </c>
      <c r="T601" t="s">
        <v>69</v>
      </c>
      <c r="U601" t="s">
        <v>174</v>
      </c>
      <c r="V601" t="s">
        <v>4399</v>
      </c>
      <c r="W601" t="s">
        <v>4334</v>
      </c>
      <c r="X601" t="s">
        <v>153</v>
      </c>
      <c r="Y601" t="str">
        <f t="shared" si="78"/>
        <v>Engineers</v>
      </c>
      <c r="Z601" s="2">
        <v>18455</v>
      </c>
      <c r="AA601" t="s">
        <v>51</v>
      </c>
      <c r="AB601" t="s">
        <v>155</v>
      </c>
      <c r="AC601" t="s">
        <v>53</v>
      </c>
      <c r="AD601">
        <v>27418</v>
      </c>
      <c r="AE601" t="s">
        <v>100</v>
      </c>
      <c r="AF601" t="s">
        <v>55</v>
      </c>
      <c r="AG601" t="s">
        <v>56</v>
      </c>
      <c r="AH601">
        <v>3</v>
      </c>
      <c r="AI601">
        <v>1026</v>
      </c>
      <c r="AJ601" t="str">
        <f t="shared" si="79"/>
        <v>02</v>
      </c>
      <c r="AK601" s="2">
        <v>44814</v>
      </c>
      <c r="AL601">
        <v>5</v>
      </c>
      <c r="AM601">
        <v>2</v>
      </c>
      <c r="AN601">
        <v>5</v>
      </c>
      <c r="AO601" s="1">
        <v>45033</v>
      </c>
      <c r="AP601" t="s">
        <v>221</v>
      </c>
      <c r="AQ601" t="s">
        <v>76</v>
      </c>
      <c r="AR601" t="s">
        <v>77</v>
      </c>
      <c r="AS601" t="s">
        <v>4400</v>
      </c>
      <c r="AT601" t="s">
        <v>4401</v>
      </c>
      <c r="AU601">
        <v>4</v>
      </c>
      <c r="AV601">
        <v>431.57</v>
      </c>
    </row>
    <row r="602" spans="1:48" x14ac:dyDescent="0.35">
      <c r="A602" t="s">
        <v>4402</v>
      </c>
      <c r="B602" t="str">
        <f t="shared" si="72"/>
        <v>J</v>
      </c>
      <c r="C602" t="s">
        <v>4403</v>
      </c>
      <c r="D602" t="str">
        <f t="shared" si="73"/>
        <v>Joanna Murphy</v>
      </c>
      <c r="E602" s="1">
        <v>43996</v>
      </c>
      <c r="F602" s="3">
        <f>YEAR(Table1[[#This Row],[StartDate]])</f>
        <v>2020</v>
      </c>
      <c r="G602" s="3">
        <f t="shared" si="74"/>
        <v>6</v>
      </c>
      <c r="H602" s="2">
        <f t="shared" ca="1" si="75"/>
        <v>46202</v>
      </c>
      <c r="I602" s="1">
        <v>44345</v>
      </c>
      <c r="J602" s="4">
        <f t="shared" ca="1" si="76"/>
        <v>6</v>
      </c>
      <c r="K602" s="4" t="str" cm="1">
        <f t="array" aca="1" ref="K602" ca="1">_xlfn.IFS(J602&lt;1, "New", J602&lt;3, _xleta.MID, J602&gt;=3, "Senior")</f>
        <v>Senior</v>
      </c>
      <c r="L602" t="s">
        <v>4330</v>
      </c>
      <c r="M602" t="s">
        <v>4404</v>
      </c>
      <c r="N602" t="s">
        <v>4405</v>
      </c>
      <c r="O602" t="s">
        <v>43</v>
      </c>
      <c r="P602" t="s">
        <v>44</v>
      </c>
      <c r="Q602" t="s">
        <v>69</v>
      </c>
      <c r="R602" t="s">
        <v>68</v>
      </c>
      <c r="S602" t="str">
        <f t="shared" si="77"/>
        <v>A</v>
      </c>
      <c r="T602" t="s">
        <v>86</v>
      </c>
      <c r="U602" t="s">
        <v>248</v>
      </c>
      <c r="V602" t="s">
        <v>4406</v>
      </c>
      <c r="W602" t="s">
        <v>4334</v>
      </c>
      <c r="X602" t="s">
        <v>112</v>
      </c>
      <c r="Y602" t="str">
        <f t="shared" si="78"/>
        <v>General - Con</v>
      </c>
      <c r="Z602" t="s">
        <v>4407</v>
      </c>
      <c r="AA602" t="s">
        <v>51</v>
      </c>
      <c r="AB602" t="s">
        <v>436</v>
      </c>
      <c r="AC602" t="s">
        <v>73</v>
      </c>
      <c r="AD602">
        <v>24931</v>
      </c>
      <c r="AE602" t="s">
        <v>100</v>
      </c>
      <c r="AF602" t="s">
        <v>101</v>
      </c>
      <c r="AG602" t="s">
        <v>56</v>
      </c>
      <c r="AH602">
        <v>3</v>
      </c>
      <c r="AI602">
        <v>1027</v>
      </c>
      <c r="AJ602" t="str">
        <f t="shared" si="79"/>
        <v>02</v>
      </c>
      <c r="AK602" s="2">
        <v>45050</v>
      </c>
      <c r="AL602">
        <v>2</v>
      </c>
      <c r="AM602">
        <v>3</v>
      </c>
      <c r="AN602">
        <v>5</v>
      </c>
      <c r="AO602" s="1">
        <v>45001</v>
      </c>
      <c r="AP602" t="s">
        <v>221</v>
      </c>
      <c r="AQ602" t="s">
        <v>76</v>
      </c>
      <c r="AR602" t="s">
        <v>77</v>
      </c>
      <c r="AS602" t="s">
        <v>4408</v>
      </c>
      <c r="AT602" t="s">
        <v>4409</v>
      </c>
      <c r="AU602">
        <v>4</v>
      </c>
      <c r="AV602">
        <v>357.57</v>
      </c>
    </row>
    <row r="603" spans="1:48" x14ac:dyDescent="0.35">
      <c r="A603" t="s">
        <v>170</v>
      </c>
      <c r="B603" t="str">
        <f t="shared" si="72"/>
        <v>J</v>
      </c>
      <c r="C603" t="s">
        <v>4410</v>
      </c>
      <c r="D603" t="str">
        <f t="shared" si="73"/>
        <v>Joseph Schmidt</v>
      </c>
      <c r="E603" s="1">
        <v>43753</v>
      </c>
      <c r="F603" s="3">
        <f>YEAR(Table1[[#This Row],[StartDate]])</f>
        <v>2019</v>
      </c>
      <c r="G603" s="3">
        <f t="shared" si="74"/>
        <v>10</v>
      </c>
      <c r="H603" s="2">
        <f t="shared" ca="1" si="75"/>
        <v>46202</v>
      </c>
      <c r="I603" s="1">
        <v>44927</v>
      </c>
      <c r="J603" s="4">
        <f t="shared" ca="1" si="76"/>
        <v>6</v>
      </c>
      <c r="K603" s="4" t="str" cm="1">
        <f t="array" aca="1" ref="K603" ca="1">_xlfn.IFS(J603&lt;1, "New", J603&lt;3, _xleta.MID, J603&gt;=3, "Senior")</f>
        <v>Senior</v>
      </c>
      <c r="L603" t="s">
        <v>4004</v>
      </c>
      <c r="M603" t="s">
        <v>4411</v>
      </c>
      <c r="N603" t="s">
        <v>4412</v>
      </c>
      <c r="O603" t="s">
        <v>237</v>
      </c>
      <c r="P603" t="s">
        <v>1194</v>
      </c>
      <c r="Q603" t="s">
        <v>86</v>
      </c>
      <c r="R603" t="s">
        <v>46</v>
      </c>
      <c r="S603" t="str">
        <f t="shared" si="77"/>
        <v>C</v>
      </c>
      <c r="T603" t="s">
        <v>69</v>
      </c>
      <c r="U603" t="s">
        <v>174</v>
      </c>
      <c r="V603" t="s">
        <v>4413</v>
      </c>
      <c r="W603" t="s">
        <v>4008</v>
      </c>
      <c r="X603" t="s">
        <v>112</v>
      </c>
      <c r="Y603" t="str">
        <f t="shared" si="78"/>
        <v>General - Con</v>
      </c>
      <c r="Z603" t="s">
        <v>4414</v>
      </c>
      <c r="AA603" t="s">
        <v>51</v>
      </c>
      <c r="AB603" t="s">
        <v>584</v>
      </c>
      <c r="AC603" t="s">
        <v>73</v>
      </c>
      <c r="AD603">
        <v>2121</v>
      </c>
      <c r="AE603" t="s">
        <v>176</v>
      </c>
      <c r="AF603" t="s">
        <v>101</v>
      </c>
      <c r="AG603" t="s">
        <v>56</v>
      </c>
      <c r="AH603">
        <v>3</v>
      </c>
      <c r="AI603">
        <v>1028</v>
      </c>
      <c r="AJ603" t="str">
        <f t="shared" si="79"/>
        <v>02</v>
      </c>
      <c r="AK603" t="s">
        <v>1869</v>
      </c>
      <c r="AL603">
        <v>5</v>
      </c>
      <c r="AM603">
        <v>5</v>
      </c>
      <c r="AN603">
        <v>4</v>
      </c>
      <c r="AO603" s="1">
        <v>44945</v>
      </c>
      <c r="AP603" t="s">
        <v>118</v>
      </c>
      <c r="AQ603" t="s">
        <v>59</v>
      </c>
      <c r="AR603" t="s">
        <v>77</v>
      </c>
      <c r="AS603" t="s">
        <v>4415</v>
      </c>
      <c r="AT603" t="s">
        <v>4416</v>
      </c>
      <c r="AU603">
        <v>3</v>
      </c>
      <c r="AV603">
        <v>804.06</v>
      </c>
    </row>
    <row r="604" spans="1:48" x14ac:dyDescent="0.35">
      <c r="A604" t="s">
        <v>4417</v>
      </c>
      <c r="B604" t="str">
        <f t="shared" si="72"/>
        <v>B</v>
      </c>
      <c r="C604" t="s">
        <v>4418</v>
      </c>
      <c r="D604" t="str">
        <f t="shared" si="73"/>
        <v>Brittany Hurley</v>
      </c>
      <c r="E604" s="1">
        <v>43949</v>
      </c>
      <c r="F604" s="3">
        <f>YEAR(Table1[[#This Row],[StartDate]])</f>
        <v>2020</v>
      </c>
      <c r="G604" s="3">
        <f t="shared" si="74"/>
        <v>4</v>
      </c>
      <c r="H604" s="2">
        <f t="shared" ca="1" si="75"/>
        <v>46202</v>
      </c>
      <c r="J604">
        <f t="shared" ca="1" si="76"/>
        <v>6</v>
      </c>
      <c r="K604" t="str" cm="1">
        <f t="array" aca="1" ref="K604" ca="1">_xlfn.IFS(J604&lt;1, "New", J604&lt;3, _xleta.MID, J604&gt;=3, "Senior")</f>
        <v>Senior</v>
      </c>
      <c r="L604" t="s">
        <v>4004</v>
      </c>
      <c r="M604" t="s">
        <v>4419</v>
      </c>
      <c r="N604" t="s">
        <v>4420</v>
      </c>
      <c r="O604" t="s">
        <v>184</v>
      </c>
      <c r="P604" t="s">
        <v>44</v>
      </c>
      <c r="Q604" t="s">
        <v>69</v>
      </c>
      <c r="R604" t="s">
        <v>87</v>
      </c>
      <c r="S604" t="str">
        <f t="shared" si="77"/>
        <v>B</v>
      </c>
      <c r="T604" t="s">
        <v>69</v>
      </c>
      <c r="U604" t="s">
        <v>48</v>
      </c>
      <c r="W604" t="s">
        <v>4008</v>
      </c>
      <c r="X604" t="s">
        <v>126</v>
      </c>
      <c r="Y604" t="str">
        <f t="shared" si="78"/>
        <v>Field Operations</v>
      </c>
      <c r="Z604" s="2">
        <v>28861</v>
      </c>
      <c r="AA604" t="s">
        <v>51</v>
      </c>
      <c r="AB604" t="s">
        <v>293</v>
      </c>
      <c r="AC604" t="s">
        <v>53</v>
      </c>
      <c r="AD604">
        <v>97697</v>
      </c>
      <c r="AE604" t="s">
        <v>176</v>
      </c>
      <c r="AF604" t="s">
        <v>143</v>
      </c>
      <c r="AG604" t="s">
        <v>56</v>
      </c>
      <c r="AH604">
        <v>3</v>
      </c>
      <c r="AI604">
        <v>1029</v>
      </c>
      <c r="AJ604" t="str">
        <f t="shared" si="79"/>
        <v>02</v>
      </c>
      <c r="AK604" s="2">
        <v>44753</v>
      </c>
      <c r="AL604">
        <v>3</v>
      </c>
      <c r="AM604">
        <v>5</v>
      </c>
      <c r="AN604">
        <v>4</v>
      </c>
      <c r="AO604" s="1">
        <v>44982</v>
      </c>
      <c r="AP604" t="s">
        <v>103</v>
      </c>
      <c r="AQ604" t="s">
        <v>59</v>
      </c>
      <c r="AR604" t="s">
        <v>60</v>
      </c>
      <c r="AS604" t="s">
        <v>4421</v>
      </c>
      <c r="AT604" t="s">
        <v>4422</v>
      </c>
      <c r="AU604">
        <v>5</v>
      </c>
      <c r="AV604">
        <v>729.41</v>
      </c>
    </row>
    <row r="605" spans="1:48" x14ac:dyDescent="0.35">
      <c r="A605" t="s">
        <v>4423</v>
      </c>
      <c r="B605" t="str">
        <f t="shared" si="72"/>
        <v>N</v>
      </c>
      <c r="C605" t="s">
        <v>4424</v>
      </c>
      <c r="D605" t="str">
        <f t="shared" si="73"/>
        <v>Niko Hamilton</v>
      </c>
      <c r="E605" s="1">
        <v>43767</v>
      </c>
      <c r="F605" s="3">
        <f>YEAR(Table1[[#This Row],[StartDate]])</f>
        <v>2019</v>
      </c>
      <c r="G605" s="3">
        <f t="shared" si="74"/>
        <v>10</v>
      </c>
      <c r="H605" s="2">
        <f t="shared" ca="1" si="75"/>
        <v>46202</v>
      </c>
      <c r="J605">
        <f t="shared" ca="1" si="76"/>
        <v>6</v>
      </c>
      <c r="K605" t="str" cm="1">
        <f t="array" aca="1" ref="K605" ca="1">_xlfn.IFS(J605&lt;1, "New", J605&lt;3, _xleta.MID, J605&gt;=3, "Senior")</f>
        <v>Senior</v>
      </c>
      <c r="L605" t="s">
        <v>4004</v>
      </c>
      <c r="M605" t="s">
        <v>4425</v>
      </c>
      <c r="N605" t="s">
        <v>4426</v>
      </c>
      <c r="O605" t="s">
        <v>111</v>
      </c>
      <c r="P605" t="s">
        <v>44</v>
      </c>
      <c r="Q605" t="s">
        <v>45</v>
      </c>
      <c r="R605" t="s">
        <v>46</v>
      </c>
      <c r="S605" t="str">
        <f t="shared" si="77"/>
        <v>C</v>
      </c>
      <c r="T605" t="s">
        <v>47</v>
      </c>
      <c r="U605" t="s">
        <v>48</v>
      </c>
      <c r="W605" t="s">
        <v>4008</v>
      </c>
      <c r="X605" t="s">
        <v>126</v>
      </c>
      <c r="Y605" t="str">
        <f t="shared" si="78"/>
        <v>Field Operations</v>
      </c>
      <c r="Z605" s="2">
        <v>20247</v>
      </c>
      <c r="AA605" t="s">
        <v>51</v>
      </c>
      <c r="AB605" t="s">
        <v>327</v>
      </c>
      <c r="AC605" t="s">
        <v>73</v>
      </c>
      <c r="AD605">
        <v>75783</v>
      </c>
      <c r="AE605" t="s">
        <v>129</v>
      </c>
      <c r="AF605" t="s">
        <v>101</v>
      </c>
      <c r="AG605" t="s">
        <v>56</v>
      </c>
      <c r="AH605">
        <v>3</v>
      </c>
      <c r="AI605">
        <v>1030</v>
      </c>
      <c r="AJ605" t="str">
        <f t="shared" si="79"/>
        <v>03</v>
      </c>
      <c r="AK605" s="2">
        <v>44986</v>
      </c>
      <c r="AL605">
        <v>4</v>
      </c>
      <c r="AM605">
        <v>4</v>
      </c>
      <c r="AN605">
        <v>1</v>
      </c>
      <c r="AO605" s="1">
        <v>44930</v>
      </c>
      <c r="AP605" t="s">
        <v>221</v>
      </c>
      <c r="AQ605" t="s">
        <v>59</v>
      </c>
      <c r="AR605" t="s">
        <v>104</v>
      </c>
      <c r="AS605" t="s">
        <v>4427</v>
      </c>
      <c r="AT605" t="s">
        <v>4428</v>
      </c>
      <c r="AU605">
        <v>1</v>
      </c>
      <c r="AV605">
        <v>169.46</v>
      </c>
    </row>
    <row r="606" spans="1:48" x14ac:dyDescent="0.35">
      <c r="A606" t="s">
        <v>1573</v>
      </c>
      <c r="B606" t="str">
        <f t="shared" si="72"/>
        <v>R</v>
      </c>
      <c r="C606" t="s">
        <v>4429</v>
      </c>
      <c r="D606" t="str">
        <f t="shared" si="73"/>
        <v>Ruben Martinez</v>
      </c>
      <c r="E606" s="1">
        <v>44314</v>
      </c>
      <c r="F606" s="3">
        <f>YEAR(Table1[[#This Row],[StartDate]])</f>
        <v>2021</v>
      </c>
      <c r="G606" s="3">
        <f t="shared" si="74"/>
        <v>4</v>
      </c>
      <c r="H606" s="2">
        <f t="shared" ca="1" si="75"/>
        <v>46202</v>
      </c>
      <c r="J606">
        <f t="shared" ca="1" si="76"/>
        <v>5</v>
      </c>
      <c r="K606" t="str" cm="1">
        <f t="array" aca="1" ref="K606" ca="1">_xlfn.IFS(J606&lt;1, "New", J606&lt;3, _xleta.MID, J606&gt;=3, "Senior")</f>
        <v>Senior</v>
      </c>
      <c r="L606" t="s">
        <v>4004</v>
      </c>
      <c r="M606" t="s">
        <v>4430</v>
      </c>
      <c r="N606" t="s">
        <v>4431</v>
      </c>
      <c r="O606" t="s">
        <v>137</v>
      </c>
      <c r="P606" t="s">
        <v>44</v>
      </c>
      <c r="Q606" t="s">
        <v>69</v>
      </c>
      <c r="R606" t="s">
        <v>87</v>
      </c>
      <c r="S606" t="str">
        <f t="shared" si="77"/>
        <v>B</v>
      </c>
      <c r="T606" t="s">
        <v>47</v>
      </c>
      <c r="U606" t="s">
        <v>48</v>
      </c>
      <c r="W606" t="s">
        <v>4008</v>
      </c>
      <c r="X606" t="s">
        <v>112</v>
      </c>
      <c r="Y606" t="str">
        <f t="shared" si="78"/>
        <v>General - Con</v>
      </c>
      <c r="Z606" t="s">
        <v>4432</v>
      </c>
      <c r="AA606" t="s">
        <v>51</v>
      </c>
      <c r="AB606" t="s">
        <v>230</v>
      </c>
      <c r="AC606" t="s">
        <v>73</v>
      </c>
      <c r="AD606">
        <v>26111</v>
      </c>
      <c r="AE606" t="s">
        <v>54</v>
      </c>
      <c r="AF606" t="s">
        <v>55</v>
      </c>
      <c r="AG606" t="s">
        <v>56</v>
      </c>
      <c r="AH606">
        <v>3</v>
      </c>
      <c r="AI606">
        <v>1031</v>
      </c>
      <c r="AJ606" t="str">
        <f t="shared" si="79"/>
        <v>03</v>
      </c>
      <c r="AK606" t="s">
        <v>882</v>
      </c>
      <c r="AL606">
        <v>5</v>
      </c>
      <c r="AM606">
        <v>3</v>
      </c>
      <c r="AN606">
        <v>2</v>
      </c>
      <c r="AO606" s="1">
        <v>44921</v>
      </c>
      <c r="AP606" t="s">
        <v>221</v>
      </c>
      <c r="AQ606" t="s">
        <v>59</v>
      </c>
      <c r="AR606" t="s">
        <v>60</v>
      </c>
      <c r="AS606" t="s">
        <v>4433</v>
      </c>
      <c r="AT606" t="s">
        <v>4434</v>
      </c>
      <c r="AU606">
        <v>1</v>
      </c>
      <c r="AV606">
        <v>833.28</v>
      </c>
    </row>
    <row r="607" spans="1:48" x14ac:dyDescent="0.35">
      <c r="A607" t="s">
        <v>4435</v>
      </c>
      <c r="B607" t="str">
        <f t="shared" si="72"/>
        <v>K</v>
      </c>
      <c r="C607" t="s">
        <v>4342</v>
      </c>
      <c r="D607" t="str">
        <f t="shared" si="73"/>
        <v>Kiley Haynes</v>
      </c>
      <c r="E607" s="1">
        <v>44670</v>
      </c>
      <c r="F607" s="3">
        <f>YEAR(Table1[[#This Row],[StartDate]])</f>
        <v>2022</v>
      </c>
      <c r="G607" s="3">
        <f t="shared" si="74"/>
        <v>4</v>
      </c>
      <c r="H607" s="2">
        <f t="shared" ca="1" si="75"/>
        <v>46202</v>
      </c>
      <c r="I607" s="1">
        <v>44799</v>
      </c>
      <c r="J607" s="4">
        <f t="shared" ca="1" si="76"/>
        <v>4</v>
      </c>
      <c r="K607" s="4" t="str" cm="1">
        <f t="array" aca="1" ref="K607" ca="1">_xlfn.IFS(J607&lt;1, "New", J607&lt;3, _xleta.MID, J607&gt;=3, "Senior")</f>
        <v>Senior</v>
      </c>
      <c r="L607" t="s">
        <v>4004</v>
      </c>
      <c r="M607" t="s">
        <v>4436</v>
      </c>
      <c r="N607" t="s">
        <v>4437</v>
      </c>
      <c r="O607" t="s">
        <v>237</v>
      </c>
      <c r="P607" t="s">
        <v>44</v>
      </c>
      <c r="Q607" t="s">
        <v>86</v>
      </c>
      <c r="R607" t="s">
        <v>46</v>
      </c>
      <c r="S607" t="str">
        <f t="shared" si="77"/>
        <v>C</v>
      </c>
      <c r="T607" t="s">
        <v>69</v>
      </c>
      <c r="U607" t="s">
        <v>248</v>
      </c>
      <c r="V607" t="s">
        <v>4438</v>
      </c>
      <c r="W607" t="s">
        <v>4008</v>
      </c>
      <c r="X607" t="s">
        <v>70</v>
      </c>
      <c r="Y607" t="str">
        <f t="shared" si="78"/>
        <v>Aerial</v>
      </c>
      <c r="Z607" s="2">
        <v>19731</v>
      </c>
      <c r="AA607" t="s">
        <v>51</v>
      </c>
      <c r="AB607" t="s">
        <v>115</v>
      </c>
      <c r="AC607" t="s">
        <v>73</v>
      </c>
      <c r="AD607">
        <v>50656</v>
      </c>
      <c r="AE607" t="s">
        <v>176</v>
      </c>
      <c r="AF607" t="s">
        <v>55</v>
      </c>
      <c r="AG607" t="s">
        <v>56</v>
      </c>
      <c r="AH607">
        <v>3</v>
      </c>
      <c r="AI607">
        <v>1032</v>
      </c>
      <c r="AJ607" t="str">
        <f t="shared" si="79"/>
        <v>03</v>
      </c>
      <c r="AK607" t="s">
        <v>4439</v>
      </c>
      <c r="AL607">
        <v>5</v>
      </c>
      <c r="AM607">
        <v>4</v>
      </c>
      <c r="AN607">
        <v>4</v>
      </c>
      <c r="AO607" s="1">
        <v>44902</v>
      </c>
      <c r="AP607" t="s">
        <v>118</v>
      </c>
      <c r="AQ607" t="s">
        <v>76</v>
      </c>
      <c r="AR607" t="s">
        <v>104</v>
      </c>
      <c r="AS607" t="s">
        <v>4440</v>
      </c>
      <c r="AT607" t="s">
        <v>4441</v>
      </c>
      <c r="AU607">
        <v>3</v>
      </c>
      <c r="AV607">
        <v>482.23</v>
      </c>
    </row>
    <row r="608" spans="1:48" x14ac:dyDescent="0.35">
      <c r="A608" t="s">
        <v>4442</v>
      </c>
      <c r="B608" t="str">
        <f t="shared" si="72"/>
        <v>B</v>
      </c>
      <c r="C608" t="s">
        <v>4443</v>
      </c>
      <c r="D608" t="str">
        <f t="shared" si="73"/>
        <v>Blaine Brooks</v>
      </c>
      <c r="E608" s="1">
        <v>45013</v>
      </c>
      <c r="F608" s="3">
        <f>YEAR(Table1[[#This Row],[StartDate]])</f>
        <v>2023</v>
      </c>
      <c r="G608" s="3">
        <f t="shared" si="74"/>
        <v>3</v>
      </c>
      <c r="H608" s="2">
        <f t="shared" ca="1" si="75"/>
        <v>46202</v>
      </c>
      <c r="J608">
        <f t="shared" ca="1" si="76"/>
        <v>3</v>
      </c>
      <c r="K608" t="str" cm="1">
        <f t="array" aca="1" ref="K608" ca="1">_xlfn.IFS(J608&lt;1, "New", J608&lt;3, _xleta.MID, J608&gt;=3, "Senior")</f>
        <v>Senior</v>
      </c>
      <c r="L608" t="s">
        <v>4316</v>
      </c>
      <c r="M608" t="s">
        <v>4444</v>
      </c>
      <c r="N608" t="s">
        <v>4445</v>
      </c>
      <c r="O608" t="s">
        <v>137</v>
      </c>
      <c r="P608" t="s">
        <v>44</v>
      </c>
      <c r="Q608" t="s">
        <v>45</v>
      </c>
      <c r="R608" t="s">
        <v>87</v>
      </c>
      <c r="S608" t="str">
        <f t="shared" si="77"/>
        <v>B</v>
      </c>
      <c r="T608" t="s">
        <v>86</v>
      </c>
      <c r="U608" t="s">
        <v>48</v>
      </c>
      <c r="W608" t="s">
        <v>4008</v>
      </c>
      <c r="X608" t="s">
        <v>126</v>
      </c>
      <c r="Y608" t="str">
        <f t="shared" si="78"/>
        <v>Field Operations</v>
      </c>
      <c r="Z608" t="s">
        <v>4446</v>
      </c>
      <c r="AA608" t="s">
        <v>51</v>
      </c>
      <c r="AB608" t="s">
        <v>311</v>
      </c>
      <c r="AC608" t="s">
        <v>73</v>
      </c>
      <c r="AD608">
        <v>71808</v>
      </c>
      <c r="AE608" t="s">
        <v>100</v>
      </c>
      <c r="AF608" t="s">
        <v>101</v>
      </c>
      <c r="AG608" t="s">
        <v>56</v>
      </c>
      <c r="AH608">
        <v>3</v>
      </c>
      <c r="AI608">
        <v>1033</v>
      </c>
      <c r="AJ608" t="str">
        <f t="shared" si="79"/>
        <v>03</v>
      </c>
      <c r="AK608" s="2">
        <v>44964</v>
      </c>
      <c r="AL608">
        <v>3</v>
      </c>
      <c r="AM608">
        <v>1</v>
      </c>
      <c r="AN608">
        <v>3</v>
      </c>
      <c r="AO608" s="1">
        <v>45097</v>
      </c>
      <c r="AP608" t="s">
        <v>221</v>
      </c>
      <c r="AQ608" t="s">
        <v>59</v>
      </c>
      <c r="AR608" t="s">
        <v>77</v>
      </c>
      <c r="AS608" t="s">
        <v>4301</v>
      </c>
      <c r="AT608" t="s">
        <v>775</v>
      </c>
      <c r="AU608">
        <v>4</v>
      </c>
      <c r="AV608">
        <v>169.85</v>
      </c>
    </row>
    <row r="609" spans="1:48" x14ac:dyDescent="0.35">
      <c r="A609" t="s">
        <v>4134</v>
      </c>
      <c r="B609" t="str">
        <f t="shared" si="72"/>
        <v>D</v>
      </c>
      <c r="C609" t="s">
        <v>4447</v>
      </c>
      <c r="D609" t="str">
        <f t="shared" si="73"/>
        <v>Dennis Livingston</v>
      </c>
      <c r="E609" s="1">
        <v>43591</v>
      </c>
      <c r="F609" s="3">
        <f>YEAR(Table1[[#This Row],[StartDate]])</f>
        <v>2019</v>
      </c>
      <c r="G609" s="3">
        <f t="shared" si="74"/>
        <v>5</v>
      </c>
      <c r="H609" s="2">
        <f t="shared" ca="1" si="75"/>
        <v>46202</v>
      </c>
      <c r="J609">
        <f t="shared" ca="1" si="76"/>
        <v>7</v>
      </c>
      <c r="K609" t="str" cm="1">
        <f t="array" aca="1" ref="K609" ca="1">_xlfn.IFS(J609&lt;1, "New", J609&lt;3, _xleta.MID, J609&gt;=3, "Senior")</f>
        <v>Senior</v>
      </c>
      <c r="L609" t="s">
        <v>4316</v>
      </c>
      <c r="M609" t="s">
        <v>4448</v>
      </c>
      <c r="N609" t="s">
        <v>4449</v>
      </c>
      <c r="O609" t="s">
        <v>163</v>
      </c>
      <c r="P609" t="s">
        <v>44</v>
      </c>
      <c r="Q609" t="s">
        <v>86</v>
      </c>
      <c r="R609" t="s">
        <v>46</v>
      </c>
      <c r="S609" t="str">
        <f t="shared" si="77"/>
        <v>C</v>
      </c>
      <c r="T609" t="s">
        <v>69</v>
      </c>
      <c r="U609" t="s">
        <v>48</v>
      </c>
      <c r="W609" t="s">
        <v>4008</v>
      </c>
      <c r="X609" t="s">
        <v>250</v>
      </c>
      <c r="Y609" t="str">
        <f t="shared" si="78"/>
        <v>Project Management - Con</v>
      </c>
      <c r="Z609" s="2">
        <v>28349</v>
      </c>
      <c r="AA609" t="s">
        <v>51</v>
      </c>
      <c r="AB609" t="s">
        <v>355</v>
      </c>
      <c r="AC609" t="s">
        <v>53</v>
      </c>
      <c r="AD609">
        <v>1043</v>
      </c>
      <c r="AE609" t="s">
        <v>129</v>
      </c>
      <c r="AF609" t="s">
        <v>101</v>
      </c>
      <c r="AG609" t="s">
        <v>56</v>
      </c>
      <c r="AH609">
        <v>3</v>
      </c>
      <c r="AI609">
        <v>1034</v>
      </c>
      <c r="AJ609" t="str">
        <f t="shared" si="79"/>
        <v>03</v>
      </c>
      <c r="AK609" s="2">
        <v>45176</v>
      </c>
      <c r="AL609">
        <v>2</v>
      </c>
      <c r="AM609">
        <v>5</v>
      </c>
      <c r="AN609">
        <v>1</v>
      </c>
      <c r="AO609" s="1">
        <v>44875</v>
      </c>
      <c r="AP609" t="s">
        <v>58</v>
      </c>
      <c r="AQ609" t="s">
        <v>59</v>
      </c>
      <c r="AR609" t="s">
        <v>60</v>
      </c>
      <c r="AS609" t="s">
        <v>4450</v>
      </c>
      <c r="AT609" t="s">
        <v>4451</v>
      </c>
      <c r="AU609">
        <v>1</v>
      </c>
      <c r="AV609">
        <v>570.62</v>
      </c>
    </row>
    <row r="610" spans="1:48" x14ac:dyDescent="0.35">
      <c r="A610" t="s">
        <v>2244</v>
      </c>
      <c r="B610" t="str">
        <f t="shared" si="72"/>
        <v>C</v>
      </c>
      <c r="C610" t="s">
        <v>4452</v>
      </c>
      <c r="D610" t="str">
        <f t="shared" si="73"/>
        <v>Case Russell</v>
      </c>
      <c r="E610" s="1">
        <v>44117</v>
      </c>
      <c r="F610" s="3">
        <f>YEAR(Table1[[#This Row],[StartDate]])</f>
        <v>2020</v>
      </c>
      <c r="G610" s="3">
        <f t="shared" si="74"/>
        <v>10</v>
      </c>
      <c r="H610" s="2">
        <f t="shared" ca="1" si="75"/>
        <v>46202</v>
      </c>
      <c r="J610">
        <f t="shared" ca="1" si="76"/>
        <v>5</v>
      </c>
      <c r="K610" t="str" cm="1">
        <f t="array" aca="1" ref="K610" ca="1">_xlfn.IFS(J610&lt;1, "New", J610&lt;3, _xleta.MID, J610&gt;=3, "Senior")</f>
        <v>Senior</v>
      </c>
      <c r="L610" t="s">
        <v>4330</v>
      </c>
      <c r="M610" t="s">
        <v>4453</v>
      </c>
      <c r="N610" t="s">
        <v>4454</v>
      </c>
      <c r="O610" t="s">
        <v>85</v>
      </c>
      <c r="P610" t="s">
        <v>44</v>
      </c>
      <c r="Q610" t="s">
        <v>86</v>
      </c>
      <c r="R610" t="s">
        <v>68</v>
      </c>
      <c r="S610" t="str">
        <f t="shared" si="77"/>
        <v>A</v>
      </c>
      <c r="T610" t="s">
        <v>47</v>
      </c>
      <c r="U610" t="s">
        <v>48</v>
      </c>
      <c r="W610" t="s">
        <v>4334</v>
      </c>
      <c r="X610" t="s">
        <v>1271</v>
      </c>
      <c r="Y610" t="str">
        <f t="shared" si="78"/>
        <v>Underground</v>
      </c>
      <c r="Z610" t="s">
        <v>4455</v>
      </c>
      <c r="AA610" t="s">
        <v>51</v>
      </c>
      <c r="AB610" t="s">
        <v>115</v>
      </c>
      <c r="AC610" t="s">
        <v>53</v>
      </c>
      <c r="AD610">
        <v>41260</v>
      </c>
      <c r="AE610" t="s">
        <v>176</v>
      </c>
      <c r="AF610" t="s">
        <v>143</v>
      </c>
      <c r="AG610" t="s">
        <v>56</v>
      </c>
      <c r="AH610">
        <v>3</v>
      </c>
      <c r="AI610">
        <v>1035</v>
      </c>
      <c r="AJ610" t="str">
        <f t="shared" si="79"/>
        <v>03</v>
      </c>
      <c r="AK610" t="s">
        <v>2765</v>
      </c>
      <c r="AL610">
        <v>1</v>
      </c>
      <c r="AM610">
        <v>5</v>
      </c>
      <c r="AN610">
        <v>5</v>
      </c>
      <c r="AO610" s="1">
        <v>44996</v>
      </c>
      <c r="AP610" t="s">
        <v>221</v>
      </c>
      <c r="AQ610" t="s">
        <v>59</v>
      </c>
      <c r="AR610" t="s">
        <v>104</v>
      </c>
      <c r="AS610" t="s">
        <v>4456</v>
      </c>
      <c r="AT610" t="s">
        <v>4457</v>
      </c>
      <c r="AU610">
        <v>2</v>
      </c>
      <c r="AV610">
        <v>724.14</v>
      </c>
    </row>
    <row r="611" spans="1:48" x14ac:dyDescent="0.35">
      <c r="A611" t="s">
        <v>4458</v>
      </c>
      <c r="B611" t="str">
        <f t="shared" si="72"/>
        <v>K</v>
      </c>
      <c r="C611" t="s">
        <v>2076</v>
      </c>
      <c r="D611" t="str">
        <f t="shared" si="73"/>
        <v>Kody Jimenez</v>
      </c>
      <c r="E611" s="1">
        <v>44383</v>
      </c>
      <c r="F611" s="3">
        <f>YEAR(Table1[[#This Row],[StartDate]])</f>
        <v>2021</v>
      </c>
      <c r="G611" s="3">
        <f t="shared" si="74"/>
        <v>7</v>
      </c>
      <c r="H611" s="2">
        <f t="shared" ca="1" si="75"/>
        <v>46202</v>
      </c>
      <c r="I611" s="1">
        <v>44525</v>
      </c>
      <c r="J611" s="4">
        <f t="shared" ca="1" si="76"/>
        <v>4</v>
      </c>
      <c r="K611" s="4" t="str" cm="1">
        <f t="array" aca="1" ref="K611" ca="1">_xlfn.IFS(J611&lt;1, "New", J611&lt;3, _xleta.MID, J611&gt;=3, "Senior")</f>
        <v>Senior</v>
      </c>
      <c r="L611" t="s">
        <v>4330</v>
      </c>
      <c r="M611" t="s">
        <v>4459</v>
      </c>
      <c r="N611" t="s">
        <v>4460</v>
      </c>
      <c r="O611" t="s">
        <v>125</v>
      </c>
      <c r="P611" t="s">
        <v>44</v>
      </c>
      <c r="Q611" t="s">
        <v>69</v>
      </c>
      <c r="R611" t="s">
        <v>68</v>
      </c>
      <c r="S611" t="str">
        <f t="shared" si="77"/>
        <v>A</v>
      </c>
      <c r="T611" t="s">
        <v>69</v>
      </c>
      <c r="U611" t="s">
        <v>174</v>
      </c>
      <c r="V611" t="s">
        <v>4461</v>
      </c>
      <c r="W611" t="s">
        <v>4334</v>
      </c>
      <c r="X611" t="s">
        <v>126</v>
      </c>
      <c r="Y611" t="str">
        <f t="shared" si="78"/>
        <v>Field Operations</v>
      </c>
      <c r="Z611" s="2">
        <v>34189</v>
      </c>
      <c r="AA611" t="s">
        <v>51</v>
      </c>
      <c r="AB611" t="s">
        <v>327</v>
      </c>
      <c r="AC611" t="s">
        <v>73</v>
      </c>
      <c r="AD611">
        <v>15346</v>
      </c>
      <c r="AE611" t="s">
        <v>176</v>
      </c>
      <c r="AF611" t="s">
        <v>101</v>
      </c>
      <c r="AG611" t="s">
        <v>56</v>
      </c>
      <c r="AH611">
        <v>3</v>
      </c>
      <c r="AI611">
        <v>1036</v>
      </c>
      <c r="AJ611" t="str">
        <f t="shared" si="79"/>
        <v>03</v>
      </c>
      <c r="AK611" s="2">
        <v>44812</v>
      </c>
      <c r="AL611">
        <v>5</v>
      </c>
      <c r="AM611">
        <v>2</v>
      </c>
      <c r="AN611">
        <v>1</v>
      </c>
      <c r="AO611" s="1">
        <v>44905</v>
      </c>
      <c r="AP611" t="s">
        <v>75</v>
      </c>
      <c r="AQ611" t="s">
        <v>76</v>
      </c>
      <c r="AR611" t="s">
        <v>60</v>
      </c>
      <c r="AS611" t="s">
        <v>4462</v>
      </c>
      <c r="AT611" t="s">
        <v>4463</v>
      </c>
      <c r="AU611">
        <v>3</v>
      </c>
      <c r="AV611">
        <v>305.98</v>
      </c>
    </row>
    <row r="612" spans="1:48" x14ac:dyDescent="0.35">
      <c r="A612" t="s">
        <v>4464</v>
      </c>
      <c r="B612" t="str">
        <f t="shared" si="72"/>
        <v>Z</v>
      </c>
      <c r="C612" t="s">
        <v>4465</v>
      </c>
      <c r="D612" t="str">
        <f t="shared" si="73"/>
        <v>Zoe Colon</v>
      </c>
      <c r="E612" s="1">
        <v>44098</v>
      </c>
      <c r="F612" s="3">
        <f>YEAR(Table1[[#This Row],[StartDate]])</f>
        <v>2020</v>
      </c>
      <c r="G612" s="3">
        <f t="shared" si="74"/>
        <v>9</v>
      </c>
      <c r="H612" s="2">
        <f t="shared" ca="1" si="75"/>
        <v>46202</v>
      </c>
      <c r="I612" s="1">
        <v>44137</v>
      </c>
      <c r="J612" s="4">
        <f t="shared" ca="1" si="76"/>
        <v>5</v>
      </c>
      <c r="K612" s="4" t="str" cm="1">
        <f t="array" aca="1" ref="K612" ca="1">_xlfn.IFS(J612&lt;1, "New", J612&lt;3, _xleta.MID, J612&gt;=3, "Senior")</f>
        <v>Senior</v>
      </c>
      <c r="L612" t="s">
        <v>4004</v>
      </c>
      <c r="M612" t="s">
        <v>4466</v>
      </c>
      <c r="N612" t="s">
        <v>4467</v>
      </c>
      <c r="O612" t="s">
        <v>43</v>
      </c>
      <c r="P612" t="s">
        <v>1194</v>
      </c>
      <c r="Q612" t="s">
        <v>69</v>
      </c>
      <c r="R612" t="s">
        <v>46</v>
      </c>
      <c r="S612" t="str">
        <f t="shared" si="77"/>
        <v>C</v>
      </c>
      <c r="T612" t="s">
        <v>86</v>
      </c>
      <c r="U612" t="s">
        <v>248</v>
      </c>
      <c r="V612" t="s">
        <v>4468</v>
      </c>
      <c r="W612" t="s">
        <v>4008</v>
      </c>
      <c r="X612" t="s">
        <v>335</v>
      </c>
      <c r="Y612" t="str">
        <f t="shared" si="78"/>
        <v>Fielders</v>
      </c>
      <c r="Z612" t="s">
        <v>4469</v>
      </c>
      <c r="AA612" t="s">
        <v>51</v>
      </c>
      <c r="AB612" t="s">
        <v>155</v>
      </c>
      <c r="AC612" t="s">
        <v>73</v>
      </c>
      <c r="AD612">
        <v>4876</v>
      </c>
      <c r="AE612" t="s">
        <v>100</v>
      </c>
      <c r="AF612" t="s">
        <v>55</v>
      </c>
      <c r="AG612" t="s">
        <v>56</v>
      </c>
      <c r="AH612">
        <v>3</v>
      </c>
      <c r="AI612">
        <v>1037</v>
      </c>
      <c r="AJ612" t="str">
        <f t="shared" si="79"/>
        <v>03</v>
      </c>
      <c r="AK612" t="s">
        <v>117</v>
      </c>
      <c r="AL612">
        <v>5</v>
      </c>
      <c r="AM612">
        <v>1</v>
      </c>
      <c r="AN612">
        <v>4</v>
      </c>
      <c r="AO612" s="1">
        <v>44859</v>
      </c>
      <c r="AP612" t="s">
        <v>58</v>
      </c>
      <c r="AQ612" t="s">
        <v>59</v>
      </c>
      <c r="AR612" t="s">
        <v>60</v>
      </c>
      <c r="AS612" t="s">
        <v>4470</v>
      </c>
      <c r="AT612" t="s">
        <v>4471</v>
      </c>
      <c r="AU612">
        <v>2</v>
      </c>
      <c r="AV612">
        <v>646.76</v>
      </c>
    </row>
    <row r="613" spans="1:48" x14ac:dyDescent="0.35">
      <c r="A613" t="s">
        <v>4472</v>
      </c>
      <c r="B613" t="str">
        <f t="shared" si="72"/>
        <v>C</v>
      </c>
      <c r="C613" t="s">
        <v>3132</v>
      </c>
      <c r="D613" t="str">
        <f t="shared" si="73"/>
        <v>Courtney Cowan</v>
      </c>
      <c r="E613" s="1">
        <v>44944</v>
      </c>
      <c r="F613" s="3">
        <f>YEAR(Table1[[#This Row],[StartDate]])</f>
        <v>2023</v>
      </c>
      <c r="G613" s="3">
        <f t="shared" si="74"/>
        <v>1</v>
      </c>
      <c r="H613" s="2">
        <f t="shared" ca="1" si="75"/>
        <v>46202</v>
      </c>
      <c r="J613">
        <f t="shared" ca="1" si="76"/>
        <v>3</v>
      </c>
      <c r="K613" t="str" cm="1">
        <f t="array" aca="1" ref="K613" ca="1">_xlfn.IFS(J613&lt;1, "New", J613&lt;3, _xleta.MID, J613&gt;=3, "Senior")</f>
        <v>Senior</v>
      </c>
      <c r="L613" t="s">
        <v>4004</v>
      </c>
      <c r="M613" t="s">
        <v>4473</v>
      </c>
      <c r="N613" t="s">
        <v>4474</v>
      </c>
      <c r="O613" t="s">
        <v>184</v>
      </c>
      <c r="P613" t="s">
        <v>44</v>
      </c>
      <c r="Q613" t="s">
        <v>45</v>
      </c>
      <c r="R613" t="s">
        <v>87</v>
      </c>
      <c r="S613" t="str">
        <f t="shared" si="77"/>
        <v>B</v>
      </c>
      <c r="T613" t="s">
        <v>69</v>
      </c>
      <c r="U613" t="s">
        <v>48</v>
      </c>
      <c r="W613" t="s">
        <v>4008</v>
      </c>
      <c r="X613" t="s">
        <v>126</v>
      </c>
      <c r="Y613" t="str">
        <f t="shared" si="78"/>
        <v>Field Operations</v>
      </c>
      <c r="Z613" s="2">
        <v>26028</v>
      </c>
      <c r="AA613" t="s">
        <v>51</v>
      </c>
      <c r="AB613" t="s">
        <v>4475</v>
      </c>
      <c r="AC613" t="s">
        <v>73</v>
      </c>
      <c r="AD613">
        <v>14886</v>
      </c>
      <c r="AE613" t="s">
        <v>74</v>
      </c>
      <c r="AF613" t="s">
        <v>116</v>
      </c>
      <c r="AG613" t="s">
        <v>56</v>
      </c>
      <c r="AH613">
        <v>3</v>
      </c>
      <c r="AI613">
        <v>1038</v>
      </c>
      <c r="AJ613" t="str">
        <f t="shared" si="79"/>
        <v>03</v>
      </c>
      <c r="AK613" s="2">
        <v>45202</v>
      </c>
      <c r="AL613">
        <v>5</v>
      </c>
      <c r="AM613">
        <v>1</v>
      </c>
      <c r="AN613">
        <v>2</v>
      </c>
      <c r="AO613" s="1">
        <v>45135</v>
      </c>
      <c r="AP613" t="s">
        <v>75</v>
      </c>
      <c r="AQ613" t="s">
        <v>76</v>
      </c>
      <c r="AR613" t="s">
        <v>60</v>
      </c>
      <c r="AS613" t="s">
        <v>4476</v>
      </c>
      <c r="AT613" t="s">
        <v>4477</v>
      </c>
      <c r="AU613">
        <v>2</v>
      </c>
      <c r="AV613">
        <v>516.89</v>
      </c>
    </row>
    <row r="614" spans="1:48" x14ac:dyDescent="0.35">
      <c r="A614" t="s">
        <v>406</v>
      </c>
      <c r="B614" t="str">
        <f t="shared" si="72"/>
        <v>N</v>
      </c>
      <c r="C614" t="s">
        <v>3968</v>
      </c>
      <c r="D614" t="str">
        <f t="shared" si="73"/>
        <v>Nolan Perez</v>
      </c>
      <c r="E614" s="1">
        <v>43699</v>
      </c>
      <c r="F614" s="3">
        <f>YEAR(Table1[[#This Row],[StartDate]])</f>
        <v>2019</v>
      </c>
      <c r="G614" s="3">
        <f t="shared" si="74"/>
        <v>8</v>
      </c>
      <c r="H614" s="2">
        <f t="shared" ca="1" si="75"/>
        <v>46202</v>
      </c>
      <c r="I614" s="1">
        <v>44645</v>
      </c>
      <c r="J614" s="4">
        <f t="shared" ca="1" si="76"/>
        <v>6</v>
      </c>
      <c r="K614" s="4" t="str" cm="1">
        <f t="array" aca="1" ref="K614" ca="1">_xlfn.IFS(J614&lt;1, "New", J614&lt;3, _xleta.MID, J614&gt;=3, "Senior")</f>
        <v>Senior</v>
      </c>
      <c r="L614" t="s">
        <v>4004</v>
      </c>
      <c r="M614" t="s">
        <v>4478</v>
      </c>
      <c r="N614" t="s">
        <v>4479</v>
      </c>
      <c r="O614" t="s">
        <v>67</v>
      </c>
      <c r="P614" t="s">
        <v>1194</v>
      </c>
      <c r="Q614" t="s">
        <v>69</v>
      </c>
      <c r="R614" t="s">
        <v>87</v>
      </c>
      <c r="S614" t="str">
        <f t="shared" si="77"/>
        <v>B</v>
      </c>
      <c r="T614" t="s">
        <v>69</v>
      </c>
      <c r="U614" t="s">
        <v>138</v>
      </c>
      <c r="V614" t="s">
        <v>4480</v>
      </c>
      <c r="W614" t="s">
        <v>4008</v>
      </c>
      <c r="X614" t="s">
        <v>50</v>
      </c>
      <c r="Y614" t="str">
        <f t="shared" si="78"/>
        <v>Finance &amp; Accounting</v>
      </c>
      <c r="Z614" t="s">
        <v>4481</v>
      </c>
      <c r="AA614" t="s">
        <v>51</v>
      </c>
      <c r="AB614" t="s">
        <v>980</v>
      </c>
      <c r="AC614" t="s">
        <v>53</v>
      </c>
      <c r="AD614">
        <v>46407</v>
      </c>
      <c r="AE614" t="s">
        <v>100</v>
      </c>
      <c r="AF614" t="s">
        <v>55</v>
      </c>
      <c r="AG614" t="s">
        <v>56</v>
      </c>
      <c r="AH614">
        <v>3</v>
      </c>
      <c r="AI614">
        <v>1039</v>
      </c>
      <c r="AJ614" t="str">
        <f t="shared" si="79"/>
        <v>03</v>
      </c>
      <c r="AK614" s="2">
        <v>44632</v>
      </c>
      <c r="AL614">
        <v>2</v>
      </c>
      <c r="AM614">
        <v>4</v>
      </c>
      <c r="AN614">
        <v>5</v>
      </c>
      <c r="AO614" s="1">
        <v>44950</v>
      </c>
      <c r="AP614" t="s">
        <v>75</v>
      </c>
      <c r="AQ614" t="s">
        <v>76</v>
      </c>
      <c r="AR614" t="s">
        <v>130</v>
      </c>
      <c r="AS614" t="s">
        <v>4482</v>
      </c>
      <c r="AT614" t="s">
        <v>4483</v>
      </c>
      <c r="AU614">
        <v>5</v>
      </c>
      <c r="AV614">
        <v>520.41</v>
      </c>
    </row>
    <row r="615" spans="1:48" x14ac:dyDescent="0.35">
      <c r="A615" t="s">
        <v>3032</v>
      </c>
      <c r="B615" t="str">
        <f t="shared" si="72"/>
        <v>K</v>
      </c>
      <c r="C615" t="s">
        <v>4484</v>
      </c>
      <c r="D615" t="str">
        <f t="shared" si="73"/>
        <v>Katrina Farrell</v>
      </c>
      <c r="E615" s="1">
        <v>43671</v>
      </c>
      <c r="F615" s="3">
        <f>YEAR(Table1[[#This Row],[StartDate]])</f>
        <v>2019</v>
      </c>
      <c r="G615" s="3">
        <f t="shared" si="74"/>
        <v>7</v>
      </c>
      <c r="H615" s="2">
        <f t="shared" ca="1" si="75"/>
        <v>46202</v>
      </c>
      <c r="I615" s="1">
        <v>44912</v>
      </c>
      <c r="J615" s="4">
        <f t="shared" ca="1" si="76"/>
        <v>6</v>
      </c>
      <c r="K615" s="4" t="str" cm="1">
        <f t="array" aca="1" ref="K615" ca="1">_xlfn.IFS(J615&lt;1, "New", J615&lt;3, _xleta.MID, J615&gt;=3, "Senior")</f>
        <v>Senior</v>
      </c>
      <c r="L615" t="s">
        <v>4004</v>
      </c>
      <c r="M615" t="s">
        <v>4485</v>
      </c>
      <c r="N615" t="s">
        <v>4486</v>
      </c>
      <c r="O615" t="s">
        <v>194</v>
      </c>
      <c r="P615" t="s">
        <v>1194</v>
      </c>
      <c r="Q615" t="s">
        <v>45</v>
      </c>
      <c r="R615" t="s">
        <v>68</v>
      </c>
      <c r="S615" t="str">
        <f t="shared" si="77"/>
        <v>A</v>
      </c>
      <c r="T615" t="s">
        <v>69</v>
      </c>
      <c r="U615" t="s">
        <v>195</v>
      </c>
      <c r="V615" t="s">
        <v>4487</v>
      </c>
      <c r="W615" t="s">
        <v>4008</v>
      </c>
      <c r="X615" t="s">
        <v>126</v>
      </c>
      <c r="Y615" t="str">
        <f t="shared" si="78"/>
        <v>Field Operations</v>
      </c>
      <c r="Z615" t="s">
        <v>4488</v>
      </c>
      <c r="AA615" t="s">
        <v>51</v>
      </c>
      <c r="AB615" t="s">
        <v>142</v>
      </c>
      <c r="AC615" t="s">
        <v>73</v>
      </c>
      <c r="AD615">
        <v>74234</v>
      </c>
      <c r="AE615" t="s">
        <v>54</v>
      </c>
      <c r="AF615" t="s">
        <v>143</v>
      </c>
      <c r="AG615" t="s">
        <v>56</v>
      </c>
      <c r="AH615">
        <v>3</v>
      </c>
      <c r="AI615">
        <v>1040</v>
      </c>
      <c r="AJ615" t="str">
        <f t="shared" si="79"/>
        <v>04</v>
      </c>
      <c r="AK615" t="s">
        <v>4489</v>
      </c>
      <c r="AL615">
        <v>5</v>
      </c>
      <c r="AM615">
        <v>3</v>
      </c>
      <c r="AN615">
        <v>1</v>
      </c>
      <c r="AO615" s="1">
        <v>44896</v>
      </c>
      <c r="AP615" t="s">
        <v>118</v>
      </c>
      <c r="AQ615" t="s">
        <v>59</v>
      </c>
      <c r="AR615" t="s">
        <v>104</v>
      </c>
      <c r="AS615" t="s">
        <v>4490</v>
      </c>
      <c r="AT615" t="s">
        <v>4491</v>
      </c>
      <c r="AU615">
        <v>5</v>
      </c>
      <c r="AV615">
        <v>712.84</v>
      </c>
    </row>
    <row r="616" spans="1:48" x14ac:dyDescent="0.35">
      <c r="A616" t="s">
        <v>4492</v>
      </c>
      <c r="B616" t="str">
        <f t="shared" si="72"/>
        <v>C</v>
      </c>
      <c r="C616" t="s">
        <v>3465</v>
      </c>
      <c r="D616" t="str">
        <f t="shared" si="73"/>
        <v>Camden Kelly</v>
      </c>
      <c r="E616" s="1">
        <v>43780</v>
      </c>
      <c r="F616" s="3">
        <f>YEAR(Table1[[#This Row],[StartDate]])</f>
        <v>2019</v>
      </c>
      <c r="G616" s="3">
        <f t="shared" si="74"/>
        <v>11</v>
      </c>
      <c r="H616" s="2">
        <f t="shared" ca="1" si="75"/>
        <v>46202</v>
      </c>
      <c r="I616" s="1">
        <v>43840</v>
      </c>
      <c r="J616" s="4">
        <f t="shared" ca="1" si="76"/>
        <v>6</v>
      </c>
      <c r="K616" s="4" t="str" cm="1">
        <f t="array" aca="1" ref="K616" ca="1">_xlfn.IFS(J616&lt;1, "New", J616&lt;3, _xleta.MID, J616&gt;=3, "Senior")</f>
        <v>Senior</v>
      </c>
      <c r="L616" t="s">
        <v>4004</v>
      </c>
      <c r="M616" t="s">
        <v>4493</v>
      </c>
      <c r="N616" t="s">
        <v>4494</v>
      </c>
      <c r="O616" t="s">
        <v>111</v>
      </c>
      <c r="P616" t="s">
        <v>1194</v>
      </c>
      <c r="Q616" t="s">
        <v>86</v>
      </c>
      <c r="R616" t="s">
        <v>68</v>
      </c>
      <c r="S616" t="str">
        <f t="shared" si="77"/>
        <v>A</v>
      </c>
      <c r="T616" t="s">
        <v>86</v>
      </c>
      <c r="U616" t="s">
        <v>195</v>
      </c>
      <c r="V616" t="s">
        <v>4495</v>
      </c>
      <c r="W616" t="s">
        <v>4008</v>
      </c>
      <c r="X616" t="s">
        <v>153</v>
      </c>
      <c r="Y616" t="str">
        <f t="shared" si="78"/>
        <v>Engineers</v>
      </c>
      <c r="Z616" s="2">
        <v>27861</v>
      </c>
      <c r="AA616" t="s">
        <v>51</v>
      </c>
      <c r="AB616" t="s">
        <v>980</v>
      </c>
      <c r="AC616" t="s">
        <v>73</v>
      </c>
      <c r="AD616">
        <v>45272</v>
      </c>
      <c r="AE616" t="s">
        <v>54</v>
      </c>
      <c r="AF616" t="s">
        <v>101</v>
      </c>
      <c r="AG616" t="s">
        <v>56</v>
      </c>
      <c r="AH616">
        <v>3</v>
      </c>
      <c r="AI616">
        <v>1041</v>
      </c>
      <c r="AJ616" t="str">
        <f t="shared" si="79"/>
        <v>04</v>
      </c>
      <c r="AK616" t="s">
        <v>328</v>
      </c>
      <c r="AL616">
        <v>3</v>
      </c>
      <c r="AM616">
        <v>1</v>
      </c>
      <c r="AN616">
        <v>4</v>
      </c>
      <c r="AO616" s="1">
        <v>44992</v>
      </c>
      <c r="AP616" t="s">
        <v>75</v>
      </c>
      <c r="AQ616" t="s">
        <v>59</v>
      </c>
      <c r="AR616" t="s">
        <v>104</v>
      </c>
      <c r="AS616" t="s">
        <v>4496</v>
      </c>
      <c r="AT616" t="s">
        <v>4497</v>
      </c>
      <c r="AU616">
        <v>3</v>
      </c>
      <c r="AV616">
        <v>871.12</v>
      </c>
    </row>
    <row r="617" spans="1:48" x14ac:dyDescent="0.35">
      <c r="A617" t="s">
        <v>4498</v>
      </c>
      <c r="B617" t="str">
        <f t="shared" si="72"/>
        <v>M</v>
      </c>
      <c r="C617" t="s">
        <v>2673</v>
      </c>
      <c r="D617" t="str">
        <f t="shared" si="73"/>
        <v>Milo Hood</v>
      </c>
      <c r="E617" s="1">
        <v>44758</v>
      </c>
      <c r="F617" s="3">
        <f>YEAR(Table1[[#This Row],[StartDate]])</f>
        <v>2022</v>
      </c>
      <c r="G617" s="3">
        <f t="shared" si="74"/>
        <v>7</v>
      </c>
      <c r="H617" s="2">
        <f t="shared" ca="1" si="75"/>
        <v>46202</v>
      </c>
      <c r="J617">
        <f t="shared" ca="1" si="76"/>
        <v>3</v>
      </c>
      <c r="K617" t="str" cm="1">
        <f t="array" aca="1" ref="K617" ca="1">_xlfn.IFS(J617&lt;1, "New", J617&lt;3, _xleta.MID, J617&gt;=3, "Senior")</f>
        <v>Senior</v>
      </c>
      <c r="L617" t="s">
        <v>4004</v>
      </c>
      <c r="M617" t="s">
        <v>4499</v>
      </c>
      <c r="N617" t="s">
        <v>4500</v>
      </c>
      <c r="O617" t="s">
        <v>237</v>
      </c>
      <c r="P617" t="s">
        <v>44</v>
      </c>
      <c r="Q617" t="s">
        <v>45</v>
      </c>
      <c r="R617" t="s">
        <v>87</v>
      </c>
      <c r="S617" t="str">
        <f t="shared" si="77"/>
        <v>B</v>
      </c>
      <c r="T617" t="s">
        <v>47</v>
      </c>
      <c r="U617" t="s">
        <v>48</v>
      </c>
      <c r="W617" t="s">
        <v>4008</v>
      </c>
      <c r="X617" t="s">
        <v>126</v>
      </c>
      <c r="Y617" t="str">
        <f t="shared" si="78"/>
        <v>Field Operations</v>
      </c>
      <c r="Z617" t="s">
        <v>4501</v>
      </c>
      <c r="AA617" t="s">
        <v>51</v>
      </c>
      <c r="AB617" t="s">
        <v>275</v>
      </c>
      <c r="AC617" t="s">
        <v>73</v>
      </c>
      <c r="AD617">
        <v>96170</v>
      </c>
      <c r="AE617" t="s">
        <v>129</v>
      </c>
      <c r="AF617" t="s">
        <v>55</v>
      </c>
      <c r="AG617" t="s">
        <v>56</v>
      </c>
      <c r="AH617">
        <v>3</v>
      </c>
      <c r="AI617">
        <v>1042</v>
      </c>
      <c r="AJ617" t="str">
        <f t="shared" si="79"/>
        <v>04</v>
      </c>
      <c r="AK617" t="s">
        <v>2130</v>
      </c>
      <c r="AL617">
        <v>1</v>
      </c>
      <c r="AM617">
        <v>3</v>
      </c>
      <c r="AN617">
        <v>4</v>
      </c>
      <c r="AO617" s="1">
        <v>44839</v>
      </c>
      <c r="AP617" t="s">
        <v>103</v>
      </c>
      <c r="AQ617" t="s">
        <v>59</v>
      </c>
      <c r="AR617" t="s">
        <v>130</v>
      </c>
      <c r="AS617" t="s">
        <v>4502</v>
      </c>
      <c r="AT617" t="s">
        <v>4503</v>
      </c>
      <c r="AU617">
        <v>1</v>
      </c>
      <c r="AV617">
        <v>228.11</v>
      </c>
    </row>
    <row r="618" spans="1:48" x14ac:dyDescent="0.35">
      <c r="A618" t="s">
        <v>1745</v>
      </c>
      <c r="B618" t="str">
        <f t="shared" si="72"/>
        <v>K</v>
      </c>
      <c r="C618" t="s">
        <v>4504</v>
      </c>
      <c r="D618" t="str">
        <f t="shared" si="73"/>
        <v>Kale Lang</v>
      </c>
      <c r="E618" s="1">
        <v>44914</v>
      </c>
      <c r="F618" s="3">
        <f>YEAR(Table1[[#This Row],[StartDate]])</f>
        <v>2022</v>
      </c>
      <c r="G618" s="3">
        <f t="shared" si="74"/>
        <v>12</v>
      </c>
      <c r="H618" s="2">
        <f t="shared" ca="1" si="75"/>
        <v>46202</v>
      </c>
      <c r="I618" s="1">
        <v>45056</v>
      </c>
      <c r="J618" s="4">
        <f t="shared" ca="1" si="76"/>
        <v>3</v>
      </c>
      <c r="K618" s="4" t="str" cm="1">
        <f t="array" aca="1" ref="K618" ca="1">_xlfn.IFS(J618&lt;1, "New", J618&lt;3, _xleta.MID, J618&gt;=3, "Senior")</f>
        <v>Senior</v>
      </c>
      <c r="L618" t="s">
        <v>4316</v>
      </c>
      <c r="M618" t="s">
        <v>4505</v>
      </c>
      <c r="N618" t="s">
        <v>4506</v>
      </c>
      <c r="O618" t="s">
        <v>137</v>
      </c>
      <c r="P618" t="s">
        <v>44</v>
      </c>
      <c r="Q618" t="s">
        <v>86</v>
      </c>
      <c r="R618" t="s">
        <v>46</v>
      </c>
      <c r="S618" t="str">
        <f t="shared" si="77"/>
        <v>C</v>
      </c>
      <c r="T618" t="s">
        <v>69</v>
      </c>
      <c r="U618" t="s">
        <v>174</v>
      </c>
      <c r="V618" t="s">
        <v>4507</v>
      </c>
      <c r="W618" t="s">
        <v>4008</v>
      </c>
      <c r="X618" t="s">
        <v>206</v>
      </c>
      <c r="Y618" t="str">
        <f t="shared" si="78"/>
        <v>Splicing</v>
      </c>
      <c r="Z618" t="s">
        <v>4508</v>
      </c>
      <c r="AA618" t="s">
        <v>51</v>
      </c>
      <c r="AB618" t="s">
        <v>1089</v>
      </c>
      <c r="AC618" t="s">
        <v>53</v>
      </c>
      <c r="AD618">
        <v>65963</v>
      </c>
      <c r="AE618" t="s">
        <v>54</v>
      </c>
      <c r="AF618" t="s">
        <v>116</v>
      </c>
      <c r="AG618" t="s">
        <v>56</v>
      </c>
      <c r="AH618">
        <v>3</v>
      </c>
      <c r="AI618">
        <v>1043</v>
      </c>
      <c r="AJ618" t="str">
        <f t="shared" si="79"/>
        <v>04</v>
      </c>
      <c r="AK618" t="s">
        <v>4509</v>
      </c>
      <c r="AL618">
        <v>1</v>
      </c>
      <c r="AM618">
        <v>1</v>
      </c>
      <c r="AN618">
        <v>3</v>
      </c>
      <c r="AO618" s="1">
        <v>44783</v>
      </c>
      <c r="AP618" t="s">
        <v>221</v>
      </c>
      <c r="AQ618" t="s">
        <v>76</v>
      </c>
      <c r="AR618" t="s">
        <v>104</v>
      </c>
      <c r="AS618" t="s">
        <v>4510</v>
      </c>
      <c r="AT618" t="s">
        <v>4511</v>
      </c>
      <c r="AU618">
        <v>2</v>
      </c>
      <c r="AV618">
        <v>289.93</v>
      </c>
    </row>
    <row r="619" spans="1:48" x14ac:dyDescent="0.35">
      <c r="A619" t="s">
        <v>4512</v>
      </c>
      <c r="B619" t="str">
        <f t="shared" si="72"/>
        <v>S</v>
      </c>
      <c r="C619" t="s">
        <v>4513</v>
      </c>
      <c r="D619" t="str">
        <f t="shared" si="73"/>
        <v>Shyanne Stark</v>
      </c>
      <c r="E619" s="1">
        <v>44089</v>
      </c>
      <c r="F619" s="3">
        <f>YEAR(Table1[[#This Row],[StartDate]])</f>
        <v>2020</v>
      </c>
      <c r="G619" s="3">
        <f t="shared" si="74"/>
        <v>9</v>
      </c>
      <c r="H619" s="2">
        <f t="shared" ca="1" si="75"/>
        <v>46202</v>
      </c>
      <c r="J619">
        <f t="shared" ca="1" si="76"/>
        <v>5</v>
      </c>
      <c r="K619" t="str" cm="1">
        <f t="array" aca="1" ref="K619" ca="1">_xlfn.IFS(J619&lt;1, "New", J619&lt;3, _xleta.MID, J619&gt;=3, "Senior")</f>
        <v>Senior</v>
      </c>
      <c r="L619" t="s">
        <v>4316</v>
      </c>
      <c r="M619" t="s">
        <v>4514</v>
      </c>
      <c r="N619" t="s">
        <v>4515</v>
      </c>
      <c r="O619" t="s">
        <v>163</v>
      </c>
      <c r="P619" t="s">
        <v>44</v>
      </c>
      <c r="Q619" t="s">
        <v>45</v>
      </c>
      <c r="R619" t="s">
        <v>68</v>
      </c>
      <c r="S619" t="str">
        <f t="shared" si="77"/>
        <v>A</v>
      </c>
      <c r="T619" t="s">
        <v>47</v>
      </c>
      <c r="U619" t="s">
        <v>48</v>
      </c>
      <c r="W619" t="s">
        <v>4008</v>
      </c>
      <c r="X619" t="s">
        <v>126</v>
      </c>
      <c r="Y619" t="str">
        <f t="shared" si="78"/>
        <v>Field Operations</v>
      </c>
      <c r="Z619" t="s">
        <v>4516</v>
      </c>
      <c r="AA619" t="s">
        <v>51</v>
      </c>
      <c r="AB619" t="s">
        <v>327</v>
      </c>
      <c r="AC619" t="s">
        <v>53</v>
      </c>
      <c r="AD619">
        <v>75123</v>
      </c>
      <c r="AE619" t="s">
        <v>74</v>
      </c>
      <c r="AF619" t="s">
        <v>143</v>
      </c>
      <c r="AG619" t="s">
        <v>56</v>
      </c>
      <c r="AH619">
        <v>3</v>
      </c>
      <c r="AI619">
        <v>1044</v>
      </c>
      <c r="AJ619" t="str">
        <f t="shared" si="79"/>
        <v>04</v>
      </c>
      <c r="AK619" t="s">
        <v>4517</v>
      </c>
      <c r="AL619">
        <v>2</v>
      </c>
      <c r="AM619">
        <v>4</v>
      </c>
      <c r="AN619">
        <v>5</v>
      </c>
      <c r="AO619" s="1">
        <v>44817</v>
      </c>
      <c r="AP619" t="s">
        <v>118</v>
      </c>
      <c r="AQ619" t="s">
        <v>76</v>
      </c>
      <c r="AR619" t="s">
        <v>77</v>
      </c>
      <c r="AS619" t="s">
        <v>4518</v>
      </c>
      <c r="AT619" t="s">
        <v>4519</v>
      </c>
      <c r="AU619">
        <v>4</v>
      </c>
      <c r="AV619">
        <v>920.78</v>
      </c>
    </row>
    <row r="620" spans="1:48" x14ac:dyDescent="0.35">
      <c r="A620" t="s">
        <v>4520</v>
      </c>
      <c r="B620" t="str">
        <f t="shared" si="72"/>
        <v>E</v>
      </c>
      <c r="C620" t="s">
        <v>4521</v>
      </c>
      <c r="D620" t="str">
        <f t="shared" si="73"/>
        <v>Elliott Ashley</v>
      </c>
      <c r="E620" s="1">
        <v>44108</v>
      </c>
      <c r="F620" s="3">
        <f>YEAR(Table1[[#This Row],[StartDate]])</f>
        <v>2020</v>
      </c>
      <c r="G620" s="3">
        <f t="shared" si="74"/>
        <v>10</v>
      </c>
      <c r="H620" s="2">
        <f t="shared" ca="1" si="75"/>
        <v>46202</v>
      </c>
      <c r="I620" s="1">
        <v>44984</v>
      </c>
      <c r="J620" s="4">
        <f t="shared" ca="1" si="76"/>
        <v>5</v>
      </c>
      <c r="K620" s="4" t="str" cm="1">
        <f t="array" aca="1" ref="K620" ca="1">_xlfn.IFS(J620&lt;1, "New", J620&lt;3, _xleta.MID, J620&gt;=3, "Senior")</f>
        <v>Senior</v>
      </c>
      <c r="L620" t="s">
        <v>4330</v>
      </c>
      <c r="M620" t="s">
        <v>4522</v>
      </c>
      <c r="N620" t="s">
        <v>4523</v>
      </c>
      <c r="O620" t="s">
        <v>85</v>
      </c>
      <c r="P620" t="s">
        <v>44</v>
      </c>
      <c r="Q620" t="s">
        <v>86</v>
      </c>
      <c r="R620" t="s">
        <v>46</v>
      </c>
      <c r="S620" t="str">
        <f t="shared" si="77"/>
        <v>C</v>
      </c>
      <c r="T620" t="s">
        <v>47</v>
      </c>
      <c r="U620" t="s">
        <v>138</v>
      </c>
      <c r="V620" t="s">
        <v>4524</v>
      </c>
      <c r="W620" t="s">
        <v>4334</v>
      </c>
      <c r="X620" t="s">
        <v>504</v>
      </c>
      <c r="Y620" t="str">
        <f t="shared" si="78"/>
        <v>Catv</v>
      </c>
      <c r="Z620" s="2">
        <v>23290</v>
      </c>
      <c r="AA620" t="s">
        <v>51</v>
      </c>
      <c r="AB620" t="s">
        <v>327</v>
      </c>
      <c r="AC620" t="s">
        <v>53</v>
      </c>
      <c r="AD620">
        <v>11164</v>
      </c>
      <c r="AE620" t="s">
        <v>129</v>
      </c>
      <c r="AF620" t="s">
        <v>101</v>
      </c>
      <c r="AG620" t="s">
        <v>56</v>
      </c>
      <c r="AH620">
        <v>3</v>
      </c>
      <c r="AI620">
        <v>1045</v>
      </c>
      <c r="AJ620" t="str">
        <f t="shared" si="79"/>
        <v>04</v>
      </c>
      <c r="AK620" s="2">
        <v>44781</v>
      </c>
      <c r="AL620">
        <v>1</v>
      </c>
      <c r="AM620">
        <v>4</v>
      </c>
      <c r="AN620">
        <v>1</v>
      </c>
      <c r="AO620" s="1">
        <v>45088</v>
      </c>
      <c r="AP620" t="s">
        <v>75</v>
      </c>
      <c r="AQ620" t="s">
        <v>76</v>
      </c>
      <c r="AR620" t="s">
        <v>104</v>
      </c>
      <c r="AS620" t="s">
        <v>4525</v>
      </c>
      <c r="AT620" t="s">
        <v>4526</v>
      </c>
      <c r="AU620">
        <v>2</v>
      </c>
      <c r="AV620">
        <v>690.41</v>
      </c>
    </row>
    <row r="621" spans="1:48" x14ac:dyDescent="0.35">
      <c r="A621" t="s">
        <v>2193</v>
      </c>
      <c r="B621" t="str">
        <f t="shared" si="72"/>
        <v>G</v>
      </c>
      <c r="C621" t="s">
        <v>4527</v>
      </c>
      <c r="D621" t="str">
        <f t="shared" si="73"/>
        <v>Genesis Todd</v>
      </c>
      <c r="E621" s="1">
        <v>44674</v>
      </c>
      <c r="F621" s="3">
        <f>YEAR(Table1[[#This Row],[StartDate]])</f>
        <v>2022</v>
      </c>
      <c r="G621" s="3">
        <f t="shared" si="74"/>
        <v>4</v>
      </c>
      <c r="H621" s="2">
        <f t="shared" ca="1" si="75"/>
        <v>46202</v>
      </c>
      <c r="I621" s="1">
        <v>44776</v>
      </c>
      <c r="J621" s="4">
        <f t="shared" ca="1" si="76"/>
        <v>4</v>
      </c>
      <c r="K621" s="4" t="str" cm="1">
        <f t="array" aca="1" ref="K621" ca="1">_xlfn.IFS(J621&lt;1, "New", J621&lt;3, _xleta.MID, J621&gt;=3, "Senior")</f>
        <v>Senior</v>
      </c>
      <c r="L621" t="s">
        <v>4004</v>
      </c>
      <c r="M621" t="s">
        <v>4528</v>
      </c>
      <c r="N621" t="s">
        <v>4529</v>
      </c>
      <c r="O621" t="s">
        <v>43</v>
      </c>
      <c r="P621" t="s">
        <v>1194</v>
      </c>
      <c r="Q621" t="s">
        <v>86</v>
      </c>
      <c r="R621" t="s">
        <v>68</v>
      </c>
      <c r="S621" t="str">
        <f t="shared" si="77"/>
        <v>A</v>
      </c>
      <c r="T621" t="s">
        <v>47</v>
      </c>
      <c r="U621" t="s">
        <v>138</v>
      </c>
      <c r="V621" t="s">
        <v>4530</v>
      </c>
      <c r="W621" t="s">
        <v>4008</v>
      </c>
      <c r="X621" t="s">
        <v>1271</v>
      </c>
      <c r="Y621" t="str">
        <f t="shared" si="78"/>
        <v>Underground</v>
      </c>
      <c r="Z621" t="s">
        <v>4531</v>
      </c>
      <c r="AA621" t="s">
        <v>51</v>
      </c>
      <c r="AB621" t="s">
        <v>115</v>
      </c>
      <c r="AC621" t="s">
        <v>73</v>
      </c>
      <c r="AD621">
        <v>65978</v>
      </c>
      <c r="AE621" t="s">
        <v>54</v>
      </c>
      <c r="AF621" t="s">
        <v>101</v>
      </c>
      <c r="AG621" t="s">
        <v>56</v>
      </c>
      <c r="AH621">
        <v>3</v>
      </c>
      <c r="AI621">
        <v>1046</v>
      </c>
      <c r="AJ621" t="str">
        <f t="shared" si="79"/>
        <v>04</v>
      </c>
      <c r="AK621" t="s">
        <v>4532</v>
      </c>
      <c r="AL621">
        <v>3</v>
      </c>
      <c r="AM621">
        <v>5</v>
      </c>
      <c r="AN621">
        <v>4</v>
      </c>
      <c r="AO621" s="1">
        <v>45135</v>
      </c>
      <c r="AP621" t="s">
        <v>58</v>
      </c>
      <c r="AQ621" t="s">
        <v>59</v>
      </c>
      <c r="AR621" t="s">
        <v>60</v>
      </c>
      <c r="AS621" t="s">
        <v>4533</v>
      </c>
      <c r="AT621" t="s">
        <v>4534</v>
      </c>
      <c r="AU621">
        <v>2</v>
      </c>
      <c r="AV621">
        <v>211.39</v>
      </c>
    </row>
    <row r="622" spans="1:48" x14ac:dyDescent="0.35">
      <c r="A622" t="s">
        <v>4535</v>
      </c>
      <c r="B622" t="str">
        <f t="shared" si="72"/>
        <v>S</v>
      </c>
      <c r="C622" t="s">
        <v>2076</v>
      </c>
      <c r="D622" t="str">
        <f t="shared" si="73"/>
        <v>Sincere Jimenez</v>
      </c>
      <c r="E622" s="1">
        <v>44527</v>
      </c>
      <c r="F622" s="3">
        <f>YEAR(Table1[[#This Row],[StartDate]])</f>
        <v>2021</v>
      </c>
      <c r="G622" s="3">
        <f t="shared" si="74"/>
        <v>11</v>
      </c>
      <c r="H622" s="2">
        <f t="shared" ca="1" si="75"/>
        <v>46202</v>
      </c>
      <c r="J622">
        <f t="shared" ca="1" si="76"/>
        <v>4</v>
      </c>
      <c r="K622" t="str" cm="1">
        <f t="array" aca="1" ref="K622" ca="1">_xlfn.IFS(J622&lt;1, "New", J622&lt;3, _xleta.MID, J622&gt;=3, "Senior")</f>
        <v>Senior</v>
      </c>
      <c r="L622" t="s">
        <v>4004</v>
      </c>
      <c r="M622" t="s">
        <v>4536</v>
      </c>
      <c r="N622" t="s">
        <v>4537</v>
      </c>
      <c r="O622" t="s">
        <v>184</v>
      </c>
      <c r="P622" t="s">
        <v>44</v>
      </c>
      <c r="Q622" t="s">
        <v>45</v>
      </c>
      <c r="R622" t="s">
        <v>68</v>
      </c>
      <c r="S622" t="str">
        <f t="shared" si="77"/>
        <v>A</v>
      </c>
      <c r="T622" t="s">
        <v>69</v>
      </c>
      <c r="U622" t="s">
        <v>48</v>
      </c>
      <c r="W622" t="s">
        <v>4008</v>
      </c>
      <c r="X622" t="s">
        <v>126</v>
      </c>
      <c r="Y622" t="str">
        <f t="shared" si="78"/>
        <v>Field Operations</v>
      </c>
      <c r="Z622" t="s">
        <v>4538</v>
      </c>
      <c r="AA622" t="s">
        <v>51</v>
      </c>
      <c r="AB622" t="s">
        <v>142</v>
      </c>
      <c r="AC622" t="s">
        <v>53</v>
      </c>
      <c r="AD622">
        <v>73877</v>
      </c>
      <c r="AE622" t="s">
        <v>74</v>
      </c>
      <c r="AF622" t="s">
        <v>101</v>
      </c>
      <c r="AG622" t="s">
        <v>56</v>
      </c>
      <c r="AH622">
        <v>3</v>
      </c>
      <c r="AI622">
        <v>1047</v>
      </c>
      <c r="AJ622" t="str">
        <f t="shared" si="79"/>
        <v>04</v>
      </c>
      <c r="AK622" s="2">
        <v>45265</v>
      </c>
      <c r="AL622">
        <v>4</v>
      </c>
      <c r="AM622">
        <v>2</v>
      </c>
      <c r="AN622">
        <v>3</v>
      </c>
      <c r="AO622" s="1">
        <v>44892</v>
      </c>
      <c r="AP622" t="s">
        <v>103</v>
      </c>
      <c r="AQ622" t="s">
        <v>59</v>
      </c>
      <c r="AR622" t="s">
        <v>130</v>
      </c>
      <c r="AS622" t="s">
        <v>4539</v>
      </c>
      <c r="AT622" t="s">
        <v>4540</v>
      </c>
      <c r="AU622">
        <v>2</v>
      </c>
      <c r="AV622">
        <v>606.63</v>
      </c>
    </row>
    <row r="623" spans="1:48" x14ac:dyDescent="0.35">
      <c r="A623" t="s">
        <v>4541</v>
      </c>
      <c r="B623" t="str">
        <f t="shared" si="72"/>
        <v>S</v>
      </c>
      <c r="C623" t="s">
        <v>4542</v>
      </c>
      <c r="D623" t="str">
        <f t="shared" si="73"/>
        <v>Stephen Daugherty</v>
      </c>
      <c r="E623" s="1">
        <v>43798</v>
      </c>
      <c r="F623" s="3">
        <f>YEAR(Table1[[#This Row],[StartDate]])</f>
        <v>2019</v>
      </c>
      <c r="G623" s="3">
        <f t="shared" si="74"/>
        <v>11</v>
      </c>
      <c r="H623" s="2">
        <f t="shared" ca="1" si="75"/>
        <v>46202</v>
      </c>
      <c r="J623">
        <f t="shared" ca="1" si="76"/>
        <v>6</v>
      </c>
      <c r="K623" t="str" cm="1">
        <f t="array" aca="1" ref="K623" ca="1">_xlfn.IFS(J623&lt;1, "New", J623&lt;3, _xleta.MID, J623&gt;=3, "Senior")</f>
        <v>Senior</v>
      </c>
      <c r="L623" t="s">
        <v>4004</v>
      </c>
      <c r="M623" t="s">
        <v>4543</v>
      </c>
      <c r="N623" t="s">
        <v>4544</v>
      </c>
      <c r="O623" t="s">
        <v>67</v>
      </c>
      <c r="P623" t="s">
        <v>44</v>
      </c>
      <c r="Q623" t="s">
        <v>69</v>
      </c>
      <c r="R623" t="s">
        <v>68</v>
      </c>
      <c r="S623" t="str">
        <f t="shared" si="77"/>
        <v>A</v>
      </c>
      <c r="T623" t="s">
        <v>47</v>
      </c>
      <c r="U623" t="s">
        <v>48</v>
      </c>
      <c r="W623" t="s">
        <v>4008</v>
      </c>
      <c r="X623" t="s">
        <v>112</v>
      </c>
      <c r="Y623" t="str">
        <f t="shared" si="78"/>
        <v>General - Con</v>
      </c>
      <c r="Z623" t="s">
        <v>4545</v>
      </c>
      <c r="AA623" t="s">
        <v>51</v>
      </c>
      <c r="AB623" t="s">
        <v>3761</v>
      </c>
      <c r="AC623" t="s">
        <v>73</v>
      </c>
      <c r="AD623">
        <v>48971</v>
      </c>
      <c r="AE623" t="s">
        <v>176</v>
      </c>
      <c r="AF623" t="s">
        <v>55</v>
      </c>
      <c r="AG623" t="s">
        <v>56</v>
      </c>
      <c r="AH623">
        <v>3</v>
      </c>
      <c r="AI623">
        <v>1048</v>
      </c>
      <c r="AJ623" t="str">
        <f t="shared" si="79"/>
        <v>04</v>
      </c>
      <c r="AK623" t="s">
        <v>1434</v>
      </c>
      <c r="AL623">
        <v>3</v>
      </c>
      <c r="AM623">
        <v>1</v>
      </c>
      <c r="AN623">
        <v>4</v>
      </c>
      <c r="AO623" s="1">
        <v>44897</v>
      </c>
      <c r="AP623" t="s">
        <v>58</v>
      </c>
      <c r="AQ623" t="s">
        <v>59</v>
      </c>
      <c r="AR623" t="s">
        <v>104</v>
      </c>
      <c r="AS623" t="s">
        <v>4546</v>
      </c>
      <c r="AT623" t="s">
        <v>4547</v>
      </c>
      <c r="AU623">
        <v>5</v>
      </c>
      <c r="AV623">
        <v>503.99</v>
      </c>
    </row>
    <row r="624" spans="1:48" x14ac:dyDescent="0.35">
      <c r="A624" t="s">
        <v>4548</v>
      </c>
      <c r="B624" t="str">
        <f t="shared" si="72"/>
        <v>D</v>
      </c>
      <c r="C624" t="s">
        <v>4549</v>
      </c>
      <c r="D624" t="str">
        <f t="shared" si="73"/>
        <v>Demarion Morrow</v>
      </c>
      <c r="E624" s="1">
        <v>43615</v>
      </c>
      <c r="F624" s="3">
        <f>YEAR(Table1[[#This Row],[StartDate]])</f>
        <v>2019</v>
      </c>
      <c r="G624" s="3">
        <f t="shared" si="74"/>
        <v>5</v>
      </c>
      <c r="H624" s="2">
        <f t="shared" ca="1" si="75"/>
        <v>46202</v>
      </c>
      <c r="I624" s="1">
        <v>44184</v>
      </c>
      <c r="J624" s="4">
        <f t="shared" ca="1" si="76"/>
        <v>7</v>
      </c>
      <c r="K624" s="4" t="str" cm="1">
        <f t="array" aca="1" ref="K624" ca="1">_xlfn.IFS(J624&lt;1, "New", J624&lt;3, _xleta.MID, J624&gt;=3, "Senior")</f>
        <v>Senior</v>
      </c>
      <c r="L624" t="s">
        <v>4004</v>
      </c>
      <c r="M624" t="s">
        <v>4550</v>
      </c>
      <c r="N624" t="s">
        <v>4551</v>
      </c>
      <c r="O624" t="s">
        <v>194</v>
      </c>
      <c r="P624" t="s">
        <v>1194</v>
      </c>
      <c r="Q624" t="s">
        <v>69</v>
      </c>
      <c r="R624" t="s">
        <v>87</v>
      </c>
      <c r="S624" t="str">
        <f t="shared" si="77"/>
        <v>B</v>
      </c>
      <c r="T624" t="s">
        <v>69</v>
      </c>
      <c r="U624" t="s">
        <v>138</v>
      </c>
      <c r="V624" t="s">
        <v>4552</v>
      </c>
      <c r="W624" t="s">
        <v>4008</v>
      </c>
      <c r="X624" t="s">
        <v>126</v>
      </c>
      <c r="Y624" t="str">
        <f t="shared" si="78"/>
        <v>Field Operations</v>
      </c>
      <c r="Z624" t="s">
        <v>4553</v>
      </c>
      <c r="AA624" t="s">
        <v>51</v>
      </c>
      <c r="AB624" t="s">
        <v>142</v>
      </c>
      <c r="AC624" t="s">
        <v>73</v>
      </c>
      <c r="AD624">
        <v>16259</v>
      </c>
      <c r="AE624" t="s">
        <v>54</v>
      </c>
      <c r="AF624" t="s">
        <v>116</v>
      </c>
      <c r="AG624" t="s">
        <v>56</v>
      </c>
      <c r="AH624">
        <v>3</v>
      </c>
      <c r="AI624">
        <v>1049</v>
      </c>
      <c r="AJ624" t="str">
        <f t="shared" si="79"/>
        <v>04</v>
      </c>
      <c r="AK624" t="s">
        <v>1398</v>
      </c>
      <c r="AL624">
        <v>3</v>
      </c>
      <c r="AM624">
        <v>5</v>
      </c>
      <c r="AN624">
        <v>2</v>
      </c>
      <c r="AO624" s="1">
        <v>44885</v>
      </c>
      <c r="AP624" t="s">
        <v>58</v>
      </c>
      <c r="AQ624" t="s">
        <v>59</v>
      </c>
      <c r="AR624" t="s">
        <v>104</v>
      </c>
      <c r="AS624" t="s">
        <v>4554</v>
      </c>
      <c r="AT624" t="s">
        <v>4555</v>
      </c>
      <c r="AU624">
        <v>2</v>
      </c>
      <c r="AV624">
        <v>518.54</v>
      </c>
    </row>
    <row r="625" spans="1:48" x14ac:dyDescent="0.35">
      <c r="A625" t="s">
        <v>4556</v>
      </c>
      <c r="B625" t="str">
        <f t="shared" si="72"/>
        <v>S</v>
      </c>
      <c r="C625" t="s">
        <v>3626</v>
      </c>
      <c r="D625" t="str">
        <f t="shared" si="73"/>
        <v>Steven Schneider</v>
      </c>
      <c r="E625" s="1">
        <v>44158</v>
      </c>
      <c r="F625" s="3">
        <f>YEAR(Table1[[#This Row],[StartDate]])</f>
        <v>2020</v>
      </c>
      <c r="G625" s="3">
        <f t="shared" si="74"/>
        <v>11</v>
      </c>
      <c r="H625" s="2">
        <f t="shared" ca="1" si="75"/>
        <v>46202</v>
      </c>
      <c r="J625">
        <f t="shared" ca="1" si="76"/>
        <v>5</v>
      </c>
      <c r="K625" t="str" cm="1">
        <f t="array" aca="1" ref="K625" ca="1">_xlfn.IFS(J625&lt;1, "New", J625&lt;3, _xleta.MID, J625&gt;=3, "Senior")</f>
        <v>Senior</v>
      </c>
      <c r="L625" t="s">
        <v>4004</v>
      </c>
      <c r="M625" t="s">
        <v>4557</v>
      </c>
      <c r="N625" t="s">
        <v>4558</v>
      </c>
      <c r="O625" t="s">
        <v>111</v>
      </c>
      <c r="P625" t="s">
        <v>44</v>
      </c>
      <c r="Q625" t="s">
        <v>45</v>
      </c>
      <c r="R625" t="s">
        <v>87</v>
      </c>
      <c r="S625" t="str">
        <f t="shared" si="77"/>
        <v>B</v>
      </c>
      <c r="T625" t="s">
        <v>47</v>
      </c>
      <c r="U625" t="s">
        <v>48</v>
      </c>
      <c r="W625" t="s">
        <v>4008</v>
      </c>
      <c r="X625" t="s">
        <v>50</v>
      </c>
      <c r="Y625" t="str">
        <f t="shared" si="78"/>
        <v>Finance &amp; Accounting</v>
      </c>
      <c r="Z625" s="2">
        <v>34066</v>
      </c>
      <c r="AA625" t="s">
        <v>51</v>
      </c>
      <c r="AB625" t="s">
        <v>52</v>
      </c>
      <c r="AC625" t="s">
        <v>73</v>
      </c>
      <c r="AD625">
        <v>64114</v>
      </c>
      <c r="AE625" t="s">
        <v>129</v>
      </c>
      <c r="AF625" t="s">
        <v>55</v>
      </c>
      <c r="AG625" t="s">
        <v>56</v>
      </c>
      <c r="AH625">
        <v>3</v>
      </c>
      <c r="AI625">
        <v>1050</v>
      </c>
      <c r="AJ625" t="str">
        <f t="shared" si="79"/>
        <v>05</v>
      </c>
      <c r="AK625" s="2">
        <v>44992</v>
      </c>
      <c r="AL625">
        <v>4</v>
      </c>
      <c r="AM625">
        <v>5</v>
      </c>
      <c r="AN625">
        <v>1</v>
      </c>
      <c r="AO625" s="1">
        <v>45141</v>
      </c>
      <c r="AP625" t="s">
        <v>75</v>
      </c>
      <c r="AQ625" t="s">
        <v>59</v>
      </c>
      <c r="AR625" t="s">
        <v>104</v>
      </c>
      <c r="AS625" t="s">
        <v>4559</v>
      </c>
      <c r="AT625" t="s">
        <v>4560</v>
      </c>
      <c r="AU625">
        <v>1</v>
      </c>
      <c r="AV625">
        <v>846.43</v>
      </c>
    </row>
    <row r="626" spans="1:48" x14ac:dyDescent="0.35">
      <c r="A626" t="s">
        <v>4561</v>
      </c>
      <c r="B626" t="str">
        <f t="shared" si="72"/>
        <v>D</v>
      </c>
      <c r="C626" t="s">
        <v>4562</v>
      </c>
      <c r="D626" t="str">
        <f t="shared" si="73"/>
        <v>Devon Hinton</v>
      </c>
      <c r="E626" s="1">
        <v>44659</v>
      </c>
      <c r="F626" s="3">
        <f>YEAR(Table1[[#This Row],[StartDate]])</f>
        <v>2022</v>
      </c>
      <c r="G626" s="3">
        <f t="shared" si="74"/>
        <v>4</v>
      </c>
      <c r="H626" s="2">
        <f t="shared" ca="1" si="75"/>
        <v>46202</v>
      </c>
      <c r="I626" s="1">
        <v>44937</v>
      </c>
      <c r="J626" s="4">
        <f t="shared" ca="1" si="76"/>
        <v>4</v>
      </c>
      <c r="K626" s="4" t="str" cm="1">
        <f t="array" aca="1" ref="K626" ca="1">_xlfn.IFS(J626&lt;1, "New", J626&lt;3, _xleta.MID, J626&gt;=3, "Senior")</f>
        <v>Senior</v>
      </c>
      <c r="L626" t="s">
        <v>4004</v>
      </c>
      <c r="M626" t="s">
        <v>4563</v>
      </c>
      <c r="N626" t="s">
        <v>4564</v>
      </c>
      <c r="O626" t="s">
        <v>237</v>
      </c>
      <c r="P626" t="s">
        <v>44</v>
      </c>
      <c r="Q626" t="s">
        <v>86</v>
      </c>
      <c r="R626" t="s">
        <v>46</v>
      </c>
      <c r="S626" t="str">
        <f t="shared" si="77"/>
        <v>C</v>
      </c>
      <c r="T626" t="s">
        <v>69</v>
      </c>
      <c r="U626" t="s">
        <v>138</v>
      </c>
      <c r="V626" t="s">
        <v>4565</v>
      </c>
      <c r="W626" t="s">
        <v>4008</v>
      </c>
      <c r="X626" t="s">
        <v>126</v>
      </c>
      <c r="Y626" t="str">
        <f t="shared" si="78"/>
        <v>Field Operations</v>
      </c>
      <c r="Z626" t="s">
        <v>4566</v>
      </c>
      <c r="AA626" t="s">
        <v>51</v>
      </c>
      <c r="AB626" t="s">
        <v>311</v>
      </c>
      <c r="AC626" t="s">
        <v>73</v>
      </c>
      <c r="AD626">
        <v>14669</v>
      </c>
      <c r="AE626" t="s">
        <v>54</v>
      </c>
      <c r="AF626" t="s">
        <v>143</v>
      </c>
      <c r="AG626" t="s">
        <v>56</v>
      </c>
      <c r="AH626">
        <v>3</v>
      </c>
      <c r="AI626">
        <v>1051</v>
      </c>
      <c r="AJ626" t="str">
        <f t="shared" si="79"/>
        <v>05</v>
      </c>
      <c r="AK626" s="2">
        <v>44927</v>
      </c>
      <c r="AL626">
        <v>2</v>
      </c>
      <c r="AM626">
        <v>4</v>
      </c>
      <c r="AN626">
        <v>5</v>
      </c>
      <c r="AO626" s="1">
        <v>44847</v>
      </c>
      <c r="AP626" t="s">
        <v>58</v>
      </c>
      <c r="AQ626" t="s">
        <v>59</v>
      </c>
      <c r="AR626" t="s">
        <v>130</v>
      </c>
      <c r="AS626" t="s">
        <v>4567</v>
      </c>
      <c r="AT626" t="s">
        <v>4568</v>
      </c>
      <c r="AU626">
        <v>3</v>
      </c>
      <c r="AV626">
        <v>572.94000000000005</v>
      </c>
    </row>
    <row r="627" spans="1:48" x14ac:dyDescent="0.35">
      <c r="A627" t="s">
        <v>4569</v>
      </c>
      <c r="B627" t="str">
        <f t="shared" si="72"/>
        <v>J</v>
      </c>
      <c r="C627" t="s">
        <v>4570</v>
      </c>
      <c r="D627" t="str">
        <f t="shared" si="73"/>
        <v>Jacquelyn Johns</v>
      </c>
      <c r="E627" s="1">
        <v>44252</v>
      </c>
      <c r="F627" s="3">
        <f>YEAR(Table1[[#This Row],[StartDate]])</f>
        <v>2021</v>
      </c>
      <c r="G627" s="3">
        <f t="shared" si="74"/>
        <v>2</v>
      </c>
      <c r="H627" s="2">
        <f t="shared" ca="1" si="75"/>
        <v>46202</v>
      </c>
      <c r="I627" s="1">
        <v>44351</v>
      </c>
      <c r="J627" s="4">
        <f t="shared" ca="1" si="76"/>
        <v>5</v>
      </c>
      <c r="K627" s="4" t="str" cm="1">
        <f t="array" aca="1" ref="K627" ca="1">_xlfn.IFS(J627&lt;1, "New", J627&lt;3, _xleta.MID, J627&gt;=3, "Senior")</f>
        <v>Senior</v>
      </c>
      <c r="L627" t="s">
        <v>4316</v>
      </c>
      <c r="M627" t="s">
        <v>4571</v>
      </c>
      <c r="N627" t="s">
        <v>4572</v>
      </c>
      <c r="O627" t="s">
        <v>137</v>
      </c>
      <c r="P627" t="s">
        <v>44</v>
      </c>
      <c r="Q627" t="s">
        <v>45</v>
      </c>
      <c r="R627" t="s">
        <v>87</v>
      </c>
      <c r="S627" t="str">
        <f t="shared" si="77"/>
        <v>B</v>
      </c>
      <c r="T627" t="s">
        <v>69</v>
      </c>
      <c r="U627" t="s">
        <v>248</v>
      </c>
      <c r="V627" t="s">
        <v>4573</v>
      </c>
      <c r="W627" t="s">
        <v>4008</v>
      </c>
      <c r="X627" t="s">
        <v>112</v>
      </c>
      <c r="Y627" t="str">
        <f t="shared" si="78"/>
        <v>General - Con</v>
      </c>
      <c r="Z627" t="s">
        <v>4574</v>
      </c>
      <c r="AA627" t="s">
        <v>51</v>
      </c>
      <c r="AB627" t="s">
        <v>327</v>
      </c>
      <c r="AC627" t="s">
        <v>53</v>
      </c>
      <c r="AD627">
        <v>52448</v>
      </c>
      <c r="AE627" t="s">
        <v>74</v>
      </c>
      <c r="AF627" t="s">
        <v>101</v>
      </c>
      <c r="AG627" t="s">
        <v>56</v>
      </c>
      <c r="AH627">
        <v>3</v>
      </c>
      <c r="AI627">
        <v>1052</v>
      </c>
      <c r="AJ627" t="str">
        <f t="shared" si="79"/>
        <v>05</v>
      </c>
      <c r="AK627" t="s">
        <v>2304</v>
      </c>
      <c r="AL627">
        <v>1</v>
      </c>
      <c r="AM627">
        <v>4</v>
      </c>
      <c r="AN627">
        <v>4</v>
      </c>
      <c r="AO627" s="1">
        <v>44859</v>
      </c>
      <c r="AP627" t="s">
        <v>221</v>
      </c>
      <c r="AQ627" t="s">
        <v>59</v>
      </c>
      <c r="AR627" t="s">
        <v>77</v>
      </c>
      <c r="AS627" t="s">
        <v>4575</v>
      </c>
      <c r="AT627" t="s">
        <v>4576</v>
      </c>
      <c r="AU627">
        <v>4</v>
      </c>
      <c r="AV627">
        <v>234.76</v>
      </c>
    </row>
    <row r="628" spans="1:48" x14ac:dyDescent="0.35">
      <c r="A628" t="s">
        <v>4442</v>
      </c>
      <c r="B628" t="str">
        <f t="shared" si="72"/>
        <v>B</v>
      </c>
      <c r="C628" t="s">
        <v>989</v>
      </c>
      <c r="D628" t="str">
        <f t="shared" si="73"/>
        <v>Blaine Keith</v>
      </c>
      <c r="E628" s="1">
        <v>43537</v>
      </c>
      <c r="F628" s="3">
        <f>YEAR(Table1[[#This Row],[StartDate]])</f>
        <v>2019</v>
      </c>
      <c r="G628" s="3">
        <f t="shared" si="74"/>
        <v>3</v>
      </c>
      <c r="H628" s="2">
        <f t="shared" ca="1" si="75"/>
        <v>46202</v>
      </c>
      <c r="I628" s="1">
        <v>44293</v>
      </c>
      <c r="J628" s="4">
        <f t="shared" ca="1" si="76"/>
        <v>7</v>
      </c>
      <c r="K628" s="4" t="str" cm="1">
        <f t="array" aca="1" ref="K628" ca="1">_xlfn.IFS(J628&lt;1, "New", J628&lt;3, _xleta.MID, J628&gt;=3, "Senior")</f>
        <v>Senior</v>
      </c>
      <c r="L628" t="s">
        <v>4316</v>
      </c>
      <c r="M628" t="s">
        <v>4577</v>
      </c>
      <c r="N628" t="s">
        <v>4578</v>
      </c>
      <c r="O628" t="s">
        <v>163</v>
      </c>
      <c r="P628" t="s">
        <v>44</v>
      </c>
      <c r="Q628" t="s">
        <v>45</v>
      </c>
      <c r="R628" t="s">
        <v>46</v>
      </c>
      <c r="S628" t="str">
        <f t="shared" si="77"/>
        <v>C</v>
      </c>
      <c r="T628" t="s">
        <v>86</v>
      </c>
      <c r="U628" t="s">
        <v>174</v>
      </c>
      <c r="V628" t="s">
        <v>4579</v>
      </c>
      <c r="W628" t="s">
        <v>4008</v>
      </c>
      <c r="X628" t="s">
        <v>250</v>
      </c>
      <c r="Y628" t="str">
        <f t="shared" si="78"/>
        <v>Project Management - Con</v>
      </c>
      <c r="Z628" t="s">
        <v>4580</v>
      </c>
      <c r="AA628" t="s">
        <v>51</v>
      </c>
      <c r="AB628" t="s">
        <v>647</v>
      </c>
      <c r="AC628" t="s">
        <v>53</v>
      </c>
      <c r="AD628">
        <v>43336</v>
      </c>
      <c r="AE628" t="s">
        <v>74</v>
      </c>
      <c r="AF628" t="s">
        <v>143</v>
      </c>
      <c r="AG628" t="s">
        <v>56</v>
      </c>
      <c r="AH628">
        <v>3</v>
      </c>
      <c r="AI628">
        <v>1053</v>
      </c>
      <c r="AJ628" t="str">
        <f t="shared" si="79"/>
        <v>05</v>
      </c>
      <c r="AK628" s="2">
        <v>44905</v>
      </c>
      <c r="AL628">
        <v>2</v>
      </c>
      <c r="AM628">
        <v>1</v>
      </c>
      <c r="AN628">
        <v>4</v>
      </c>
      <c r="AO628" s="1">
        <v>44914</v>
      </c>
      <c r="AP628" t="s">
        <v>221</v>
      </c>
      <c r="AQ628" t="s">
        <v>76</v>
      </c>
      <c r="AR628" t="s">
        <v>130</v>
      </c>
      <c r="AS628" t="s">
        <v>4581</v>
      </c>
      <c r="AT628" t="s">
        <v>4582</v>
      </c>
      <c r="AU628">
        <v>4</v>
      </c>
      <c r="AV628">
        <v>704.7</v>
      </c>
    </row>
    <row r="629" spans="1:48" x14ac:dyDescent="0.35">
      <c r="A629" t="s">
        <v>4583</v>
      </c>
      <c r="B629" t="str">
        <f t="shared" si="72"/>
        <v>P</v>
      </c>
      <c r="C629" t="s">
        <v>4584</v>
      </c>
      <c r="D629" t="str">
        <f t="shared" si="73"/>
        <v>Phillip Salazar</v>
      </c>
      <c r="E629" s="1">
        <v>44969</v>
      </c>
      <c r="F629" s="3">
        <f>YEAR(Table1[[#This Row],[StartDate]])</f>
        <v>2023</v>
      </c>
      <c r="G629" s="3">
        <f t="shared" si="74"/>
        <v>2</v>
      </c>
      <c r="H629" s="2">
        <f t="shared" ca="1" si="75"/>
        <v>46202</v>
      </c>
      <c r="J629">
        <f t="shared" ca="1" si="76"/>
        <v>3</v>
      </c>
      <c r="K629" t="str" cm="1">
        <f t="array" aca="1" ref="K629" ca="1">_xlfn.IFS(J629&lt;1, "New", J629&lt;3, _xleta.MID, J629&gt;=3, "Senior")</f>
        <v>Senior</v>
      </c>
      <c r="L629" t="s">
        <v>4004</v>
      </c>
      <c r="M629" t="s">
        <v>4571</v>
      </c>
      <c r="N629" t="s">
        <v>4585</v>
      </c>
      <c r="O629" t="s">
        <v>85</v>
      </c>
      <c r="P629" t="s">
        <v>44</v>
      </c>
      <c r="Q629" t="s">
        <v>69</v>
      </c>
      <c r="R629" t="s">
        <v>68</v>
      </c>
      <c r="S629" t="str">
        <f t="shared" si="77"/>
        <v>A</v>
      </c>
      <c r="T629" t="s">
        <v>86</v>
      </c>
      <c r="U629" t="s">
        <v>48</v>
      </c>
      <c r="W629" t="s">
        <v>4008</v>
      </c>
      <c r="X629" t="s">
        <v>153</v>
      </c>
      <c r="Y629" t="str">
        <f t="shared" si="78"/>
        <v>Engineers</v>
      </c>
      <c r="Z629" s="2">
        <v>34247</v>
      </c>
      <c r="AA629" t="s">
        <v>51</v>
      </c>
      <c r="AB629" t="s">
        <v>647</v>
      </c>
      <c r="AC629" t="s">
        <v>73</v>
      </c>
      <c r="AD629">
        <v>56271</v>
      </c>
      <c r="AE629" t="s">
        <v>54</v>
      </c>
      <c r="AF629" t="s">
        <v>101</v>
      </c>
      <c r="AG629" t="s">
        <v>56</v>
      </c>
      <c r="AH629">
        <v>3</v>
      </c>
      <c r="AI629">
        <v>1054</v>
      </c>
      <c r="AJ629" t="str">
        <f t="shared" si="79"/>
        <v>05</v>
      </c>
      <c r="AK629" s="2">
        <v>45053</v>
      </c>
      <c r="AL629">
        <v>1</v>
      </c>
      <c r="AM629">
        <v>5</v>
      </c>
      <c r="AN629">
        <v>2</v>
      </c>
      <c r="AO629" s="1">
        <v>44869</v>
      </c>
      <c r="AP629" t="s">
        <v>118</v>
      </c>
      <c r="AQ629" t="s">
        <v>76</v>
      </c>
      <c r="AR629" t="s">
        <v>60</v>
      </c>
      <c r="AS629" t="s">
        <v>4586</v>
      </c>
      <c r="AT629" t="s">
        <v>4587</v>
      </c>
      <c r="AU629">
        <v>3</v>
      </c>
      <c r="AV629">
        <v>533.97</v>
      </c>
    </row>
    <row r="630" spans="1:48" x14ac:dyDescent="0.35">
      <c r="A630" t="s">
        <v>997</v>
      </c>
      <c r="B630" t="str">
        <f t="shared" si="72"/>
        <v>C</v>
      </c>
      <c r="C630" t="s">
        <v>4588</v>
      </c>
      <c r="D630" t="str">
        <f t="shared" si="73"/>
        <v>Chaz Webb</v>
      </c>
      <c r="E630" s="1">
        <v>43351</v>
      </c>
      <c r="F630" s="3">
        <f>YEAR(Table1[[#This Row],[StartDate]])</f>
        <v>2018</v>
      </c>
      <c r="G630" s="3">
        <f t="shared" si="74"/>
        <v>9</v>
      </c>
      <c r="H630" s="2">
        <f t="shared" ca="1" si="75"/>
        <v>46202</v>
      </c>
      <c r="J630">
        <f t="shared" ca="1" si="76"/>
        <v>7</v>
      </c>
      <c r="K630" t="str" cm="1">
        <f t="array" aca="1" ref="K630" ca="1">_xlfn.IFS(J630&lt;1, "New", J630&lt;3, _xleta.MID, J630&gt;=3, "Senior")</f>
        <v>Senior</v>
      </c>
      <c r="L630" t="s">
        <v>4004</v>
      </c>
      <c r="M630" t="s">
        <v>4589</v>
      </c>
      <c r="N630" t="s">
        <v>4590</v>
      </c>
      <c r="O630" t="s">
        <v>237</v>
      </c>
      <c r="P630" t="s">
        <v>44</v>
      </c>
      <c r="Q630" t="s">
        <v>45</v>
      </c>
      <c r="R630" t="s">
        <v>46</v>
      </c>
      <c r="S630" t="str">
        <f t="shared" si="77"/>
        <v>C</v>
      </c>
      <c r="T630" t="s">
        <v>86</v>
      </c>
      <c r="U630" t="s">
        <v>48</v>
      </c>
      <c r="W630" t="s">
        <v>4008</v>
      </c>
      <c r="X630" t="s">
        <v>126</v>
      </c>
      <c r="Y630" t="str">
        <f t="shared" si="78"/>
        <v>Field Operations</v>
      </c>
      <c r="Z630" t="s">
        <v>4591</v>
      </c>
      <c r="AA630" t="s">
        <v>51</v>
      </c>
      <c r="AB630" t="s">
        <v>115</v>
      </c>
      <c r="AC630" t="s">
        <v>53</v>
      </c>
      <c r="AD630">
        <v>56708</v>
      </c>
      <c r="AE630" t="s">
        <v>54</v>
      </c>
      <c r="AF630" t="s">
        <v>55</v>
      </c>
      <c r="AG630" t="s">
        <v>56</v>
      </c>
      <c r="AH630">
        <v>3</v>
      </c>
      <c r="AI630">
        <v>1055</v>
      </c>
      <c r="AJ630" t="str">
        <f t="shared" si="79"/>
        <v>05</v>
      </c>
      <c r="AK630" t="s">
        <v>609</v>
      </c>
      <c r="AL630">
        <v>3</v>
      </c>
      <c r="AM630">
        <v>4</v>
      </c>
      <c r="AN630">
        <v>1</v>
      </c>
      <c r="AO630" s="1">
        <v>44880</v>
      </c>
      <c r="AP630" t="s">
        <v>75</v>
      </c>
      <c r="AQ630" t="s">
        <v>59</v>
      </c>
      <c r="AR630" t="s">
        <v>130</v>
      </c>
      <c r="AS630" t="s">
        <v>3067</v>
      </c>
      <c r="AT630" t="s">
        <v>4592</v>
      </c>
      <c r="AU630">
        <v>2</v>
      </c>
      <c r="AV630">
        <v>125.7</v>
      </c>
    </row>
    <row r="631" spans="1:48" x14ac:dyDescent="0.35">
      <c r="A631" t="s">
        <v>4593</v>
      </c>
      <c r="B631" t="str">
        <f t="shared" si="72"/>
        <v>D</v>
      </c>
      <c r="C631" t="s">
        <v>1911</v>
      </c>
      <c r="D631" t="str">
        <f t="shared" si="73"/>
        <v>Desmond Anderson</v>
      </c>
      <c r="E631" s="1">
        <v>44518</v>
      </c>
      <c r="F631" s="3">
        <f>YEAR(Table1[[#This Row],[StartDate]])</f>
        <v>2021</v>
      </c>
      <c r="G631" s="3">
        <f t="shared" si="74"/>
        <v>11</v>
      </c>
      <c r="H631" s="2">
        <f t="shared" ca="1" si="75"/>
        <v>46202</v>
      </c>
      <c r="J631">
        <f t="shared" ca="1" si="76"/>
        <v>4</v>
      </c>
      <c r="K631" t="str" cm="1">
        <f t="array" aca="1" ref="K631" ca="1">_xlfn.IFS(J631&lt;1, "New", J631&lt;3, _xleta.MID, J631&gt;=3, "Senior")</f>
        <v>Senior</v>
      </c>
      <c r="L631" t="s">
        <v>4004</v>
      </c>
      <c r="M631" t="s">
        <v>4594</v>
      </c>
      <c r="N631" t="s">
        <v>4595</v>
      </c>
      <c r="O631" t="s">
        <v>184</v>
      </c>
      <c r="P631" t="s">
        <v>44</v>
      </c>
      <c r="Q631" t="s">
        <v>45</v>
      </c>
      <c r="R631" t="s">
        <v>46</v>
      </c>
      <c r="S631" t="str">
        <f t="shared" si="77"/>
        <v>C</v>
      </c>
      <c r="T631" t="s">
        <v>47</v>
      </c>
      <c r="U631" t="s">
        <v>48</v>
      </c>
      <c r="W631" t="s">
        <v>4008</v>
      </c>
      <c r="X631" t="s">
        <v>459</v>
      </c>
      <c r="Y631" t="str">
        <f t="shared" si="78"/>
        <v>Wireline Construction</v>
      </c>
      <c r="Z631" s="2">
        <v>15715</v>
      </c>
      <c r="AA631" t="s">
        <v>51</v>
      </c>
      <c r="AB631" t="s">
        <v>128</v>
      </c>
      <c r="AC631" t="s">
        <v>73</v>
      </c>
      <c r="AD631">
        <v>12869</v>
      </c>
      <c r="AE631" t="s">
        <v>74</v>
      </c>
      <c r="AF631" t="s">
        <v>55</v>
      </c>
      <c r="AG631" t="s">
        <v>56</v>
      </c>
      <c r="AH631">
        <v>3</v>
      </c>
      <c r="AI631">
        <v>1056</v>
      </c>
      <c r="AJ631" t="str">
        <f t="shared" si="79"/>
        <v>05</v>
      </c>
      <c r="AK631" t="s">
        <v>3259</v>
      </c>
      <c r="AL631">
        <v>4</v>
      </c>
      <c r="AM631">
        <v>2</v>
      </c>
      <c r="AN631">
        <v>2</v>
      </c>
      <c r="AO631" s="1">
        <v>44973</v>
      </c>
      <c r="AP631" t="s">
        <v>58</v>
      </c>
      <c r="AQ631" t="s">
        <v>59</v>
      </c>
      <c r="AR631" t="s">
        <v>104</v>
      </c>
      <c r="AS631" t="s">
        <v>4596</v>
      </c>
      <c r="AT631" t="s">
        <v>4597</v>
      </c>
      <c r="AU631">
        <v>2</v>
      </c>
      <c r="AV631">
        <v>442.06</v>
      </c>
    </row>
    <row r="632" spans="1:48" x14ac:dyDescent="0.35">
      <c r="A632" t="s">
        <v>2870</v>
      </c>
      <c r="B632" t="str">
        <f t="shared" si="72"/>
        <v>S</v>
      </c>
      <c r="C632" t="s">
        <v>4598</v>
      </c>
      <c r="D632" t="str">
        <f t="shared" si="73"/>
        <v>Sophie Decker</v>
      </c>
      <c r="E632" s="1">
        <v>45108</v>
      </c>
      <c r="F632" s="3">
        <f>YEAR(Table1[[#This Row],[StartDate]])</f>
        <v>2023</v>
      </c>
      <c r="G632" s="3">
        <f t="shared" si="74"/>
        <v>7</v>
      </c>
      <c r="H632" s="2">
        <f t="shared" ca="1" si="75"/>
        <v>46202</v>
      </c>
      <c r="J632">
        <f t="shared" ca="1" si="76"/>
        <v>2</v>
      </c>
      <c r="K632" t="e" cm="1" vm="1">
        <f t="array" aca="1" ref="K632" ca="1">_xlfn.IFS(J632&lt;1, "New", J632&lt;3, _xleta.MID, J632&gt;=3, "Senior")</f>
        <v>#VALUE!</v>
      </c>
      <c r="L632" t="s">
        <v>4004</v>
      </c>
      <c r="M632" t="s">
        <v>4599</v>
      </c>
      <c r="N632" t="s">
        <v>4600</v>
      </c>
      <c r="O632" t="s">
        <v>111</v>
      </c>
      <c r="P632" t="s">
        <v>44</v>
      </c>
      <c r="Q632" t="s">
        <v>86</v>
      </c>
      <c r="R632" t="s">
        <v>68</v>
      </c>
      <c r="S632" t="str">
        <f t="shared" si="77"/>
        <v>A</v>
      </c>
      <c r="T632" t="s">
        <v>86</v>
      </c>
      <c r="U632" t="s">
        <v>48</v>
      </c>
      <c r="W632" t="s">
        <v>4008</v>
      </c>
      <c r="X632" t="s">
        <v>459</v>
      </c>
      <c r="Y632" t="str">
        <f t="shared" si="78"/>
        <v>Wireline Construction</v>
      </c>
      <c r="Z632" t="s">
        <v>4601</v>
      </c>
      <c r="AA632" t="s">
        <v>51</v>
      </c>
      <c r="AB632" t="s">
        <v>327</v>
      </c>
      <c r="AC632" t="s">
        <v>73</v>
      </c>
      <c r="AD632">
        <v>18240</v>
      </c>
      <c r="AE632" t="s">
        <v>176</v>
      </c>
      <c r="AF632" t="s">
        <v>55</v>
      </c>
      <c r="AG632" t="s">
        <v>56</v>
      </c>
      <c r="AH632">
        <v>3</v>
      </c>
      <c r="AI632">
        <v>1057</v>
      </c>
      <c r="AJ632" t="str">
        <f t="shared" si="79"/>
        <v>05</v>
      </c>
      <c r="AK632" s="2">
        <v>45263</v>
      </c>
      <c r="AL632">
        <v>3</v>
      </c>
      <c r="AM632">
        <v>2</v>
      </c>
      <c r="AN632">
        <v>5</v>
      </c>
      <c r="AO632" s="1">
        <v>44857</v>
      </c>
      <c r="AP632" t="s">
        <v>103</v>
      </c>
      <c r="AQ632" t="s">
        <v>59</v>
      </c>
      <c r="AR632" t="s">
        <v>60</v>
      </c>
      <c r="AS632" t="s">
        <v>4602</v>
      </c>
      <c r="AT632" t="s">
        <v>4603</v>
      </c>
      <c r="AU632">
        <v>4</v>
      </c>
      <c r="AV632">
        <v>649.23</v>
      </c>
    </row>
    <row r="633" spans="1:48" x14ac:dyDescent="0.35">
      <c r="A633" t="s">
        <v>3330</v>
      </c>
      <c r="B633" t="str">
        <f t="shared" si="72"/>
        <v>L</v>
      </c>
      <c r="C633" t="s">
        <v>4604</v>
      </c>
      <c r="D633" t="str">
        <f t="shared" si="73"/>
        <v>Lena Bryan</v>
      </c>
      <c r="E633" s="1">
        <v>44669</v>
      </c>
      <c r="F633" s="3">
        <f>YEAR(Table1[[#This Row],[StartDate]])</f>
        <v>2022</v>
      </c>
      <c r="G633" s="3">
        <f t="shared" si="74"/>
        <v>4</v>
      </c>
      <c r="H633" s="2">
        <f t="shared" ca="1" si="75"/>
        <v>46202</v>
      </c>
      <c r="J633">
        <f t="shared" ca="1" si="76"/>
        <v>4</v>
      </c>
      <c r="K633" t="str" cm="1">
        <f t="array" aca="1" ref="K633" ca="1">_xlfn.IFS(J633&lt;1, "New", J633&lt;3, _xleta.MID, J633&gt;=3, "Senior")</f>
        <v>Senior</v>
      </c>
      <c r="L633" t="s">
        <v>4004</v>
      </c>
      <c r="M633" t="s">
        <v>4605</v>
      </c>
      <c r="N633" t="s">
        <v>4606</v>
      </c>
      <c r="O633" t="s">
        <v>137</v>
      </c>
      <c r="P633" t="s">
        <v>44</v>
      </c>
      <c r="Q633" t="s">
        <v>45</v>
      </c>
      <c r="R633" t="s">
        <v>46</v>
      </c>
      <c r="S633" t="str">
        <f t="shared" si="77"/>
        <v>C</v>
      </c>
      <c r="T633" t="s">
        <v>47</v>
      </c>
      <c r="U633" t="s">
        <v>48</v>
      </c>
      <c r="W633" t="s">
        <v>4008</v>
      </c>
      <c r="X633" t="s">
        <v>1506</v>
      </c>
      <c r="Y633" t="str">
        <f t="shared" si="78"/>
        <v>Billable Consultants</v>
      </c>
      <c r="Z633" t="s">
        <v>4607</v>
      </c>
      <c r="AA633" t="s">
        <v>51</v>
      </c>
      <c r="AB633" t="s">
        <v>142</v>
      </c>
      <c r="AC633" t="s">
        <v>73</v>
      </c>
      <c r="AD633">
        <v>77311</v>
      </c>
      <c r="AE633" t="s">
        <v>74</v>
      </c>
      <c r="AF633" t="s">
        <v>116</v>
      </c>
      <c r="AG633" t="s">
        <v>56</v>
      </c>
      <c r="AH633">
        <v>3</v>
      </c>
      <c r="AI633">
        <v>1058</v>
      </c>
      <c r="AJ633" t="str">
        <f t="shared" si="79"/>
        <v>05</v>
      </c>
      <c r="AK633" s="2">
        <v>45080</v>
      </c>
      <c r="AL633">
        <v>4</v>
      </c>
      <c r="AM633">
        <v>2</v>
      </c>
      <c r="AN633">
        <v>1</v>
      </c>
      <c r="AO633" s="1">
        <v>45017</v>
      </c>
      <c r="AP633" t="s">
        <v>103</v>
      </c>
      <c r="AQ633" t="s">
        <v>76</v>
      </c>
      <c r="AR633" t="s">
        <v>77</v>
      </c>
      <c r="AS633" t="s">
        <v>4608</v>
      </c>
      <c r="AT633" t="s">
        <v>4609</v>
      </c>
      <c r="AU633">
        <v>1</v>
      </c>
      <c r="AV633">
        <v>855.67</v>
      </c>
    </row>
    <row r="634" spans="1:48" x14ac:dyDescent="0.35">
      <c r="A634" t="s">
        <v>4610</v>
      </c>
      <c r="B634" t="str">
        <f t="shared" si="72"/>
        <v>K</v>
      </c>
      <c r="C634" t="s">
        <v>892</v>
      </c>
      <c r="D634" t="str">
        <f t="shared" si="73"/>
        <v>Kelsie Mccormick</v>
      </c>
      <c r="E634" s="1">
        <v>45045</v>
      </c>
      <c r="F634" s="3">
        <f>YEAR(Table1[[#This Row],[StartDate]])</f>
        <v>2023</v>
      </c>
      <c r="G634" s="3">
        <f t="shared" si="74"/>
        <v>4</v>
      </c>
      <c r="H634" s="2">
        <f t="shared" ca="1" si="75"/>
        <v>46202</v>
      </c>
      <c r="J634">
        <f t="shared" ca="1" si="76"/>
        <v>3</v>
      </c>
      <c r="K634" t="str" cm="1">
        <f t="array" aca="1" ref="K634" ca="1">_xlfn.IFS(J634&lt;1, "New", J634&lt;3, _xleta.MID, J634&gt;=3, "Senior")</f>
        <v>Senior</v>
      </c>
      <c r="L634" t="s">
        <v>4004</v>
      </c>
      <c r="M634" t="s">
        <v>4611</v>
      </c>
      <c r="N634" t="s">
        <v>4612</v>
      </c>
      <c r="O634" t="s">
        <v>125</v>
      </c>
      <c r="P634" t="s">
        <v>44</v>
      </c>
      <c r="Q634" t="s">
        <v>69</v>
      </c>
      <c r="R634" t="s">
        <v>46</v>
      </c>
      <c r="S634" t="str">
        <f t="shared" si="77"/>
        <v>C</v>
      </c>
      <c r="T634" t="s">
        <v>86</v>
      </c>
      <c r="U634" t="s">
        <v>48</v>
      </c>
      <c r="W634" t="s">
        <v>4008</v>
      </c>
      <c r="X634" t="s">
        <v>153</v>
      </c>
      <c r="Y634" t="str">
        <f t="shared" si="78"/>
        <v>Engineers</v>
      </c>
      <c r="Z634" t="s">
        <v>4613</v>
      </c>
      <c r="AA634" t="s">
        <v>51</v>
      </c>
      <c r="AB634" t="s">
        <v>155</v>
      </c>
      <c r="AC634" t="s">
        <v>53</v>
      </c>
      <c r="AD634">
        <v>63959</v>
      </c>
      <c r="AE634" t="s">
        <v>176</v>
      </c>
      <c r="AF634" t="s">
        <v>55</v>
      </c>
      <c r="AG634" t="s">
        <v>56</v>
      </c>
      <c r="AH634">
        <v>3</v>
      </c>
      <c r="AI634">
        <v>1059</v>
      </c>
      <c r="AJ634" t="str">
        <f t="shared" si="79"/>
        <v>05</v>
      </c>
      <c r="AK634" t="s">
        <v>4614</v>
      </c>
      <c r="AL634">
        <v>4</v>
      </c>
      <c r="AM634">
        <v>3</v>
      </c>
      <c r="AN634">
        <v>3</v>
      </c>
      <c r="AO634" s="1">
        <v>44820</v>
      </c>
      <c r="AP634" t="s">
        <v>118</v>
      </c>
      <c r="AQ634" t="s">
        <v>59</v>
      </c>
      <c r="AR634" t="s">
        <v>77</v>
      </c>
      <c r="AS634" t="s">
        <v>4615</v>
      </c>
      <c r="AT634" t="s">
        <v>4616</v>
      </c>
      <c r="AU634">
        <v>3</v>
      </c>
      <c r="AV634">
        <v>256.82</v>
      </c>
    </row>
    <row r="635" spans="1:48" x14ac:dyDescent="0.35">
      <c r="A635" t="s">
        <v>4617</v>
      </c>
      <c r="B635" t="str">
        <f t="shared" si="72"/>
        <v>F</v>
      </c>
      <c r="C635" t="s">
        <v>4447</v>
      </c>
      <c r="D635" t="str">
        <f t="shared" si="73"/>
        <v>Frida Livingston</v>
      </c>
      <c r="E635" s="1">
        <v>43383</v>
      </c>
      <c r="F635" s="3">
        <f>YEAR(Table1[[#This Row],[StartDate]])</f>
        <v>2018</v>
      </c>
      <c r="G635" s="3">
        <f t="shared" si="74"/>
        <v>10</v>
      </c>
      <c r="H635" s="2">
        <f t="shared" ca="1" si="75"/>
        <v>46202</v>
      </c>
      <c r="I635" s="1">
        <v>43459</v>
      </c>
      <c r="J635" s="4">
        <f t="shared" ca="1" si="76"/>
        <v>7</v>
      </c>
      <c r="K635" s="4" t="str" cm="1">
        <f t="array" aca="1" ref="K635" ca="1">_xlfn.IFS(J635&lt;1, "New", J635&lt;3, _xleta.MID, J635&gt;=3, "Senior")</f>
        <v>Senior</v>
      </c>
      <c r="L635" t="s">
        <v>4316</v>
      </c>
      <c r="M635" t="s">
        <v>4618</v>
      </c>
      <c r="N635" t="s">
        <v>4619</v>
      </c>
      <c r="O635" t="s">
        <v>43</v>
      </c>
      <c r="P635" t="s">
        <v>44</v>
      </c>
      <c r="Q635" t="s">
        <v>69</v>
      </c>
      <c r="R635" t="s">
        <v>87</v>
      </c>
      <c r="S635" t="str">
        <f t="shared" si="77"/>
        <v>B</v>
      </c>
      <c r="T635" t="s">
        <v>86</v>
      </c>
      <c r="U635" t="s">
        <v>248</v>
      </c>
      <c r="V635" t="s">
        <v>4620</v>
      </c>
      <c r="W635" t="s">
        <v>4008</v>
      </c>
      <c r="X635" t="s">
        <v>112</v>
      </c>
      <c r="Y635" t="str">
        <f t="shared" si="78"/>
        <v>General - Con</v>
      </c>
      <c r="Z635" s="2">
        <v>27882</v>
      </c>
      <c r="AA635" t="s">
        <v>51</v>
      </c>
      <c r="AB635" t="s">
        <v>647</v>
      </c>
      <c r="AC635" t="s">
        <v>53</v>
      </c>
      <c r="AD635">
        <v>20331</v>
      </c>
      <c r="AE635" t="s">
        <v>129</v>
      </c>
      <c r="AF635" t="s">
        <v>101</v>
      </c>
      <c r="AG635" t="s">
        <v>56</v>
      </c>
      <c r="AH635">
        <v>3</v>
      </c>
      <c r="AI635">
        <v>1060</v>
      </c>
      <c r="AJ635" t="str">
        <f t="shared" si="79"/>
        <v>06</v>
      </c>
      <c r="AK635" s="2">
        <v>44933</v>
      </c>
      <c r="AL635">
        <v>5</v>
      </c>
      <c r="AM635">
        <v>5</v>
      </c>
      <c r="AN635">
        <v>4</v>
      </c>
      <c r="AO635" s="1">
        <v>44810</v>
      </c>
      <c r="AP635" t="s">
        <v>103</v>
      </c>
      <c r="AQ635" t="s">
        <v>59</v>
      </c>
      <c r="AR635" t="s">
        <v>104</v>
      </c>
      <c r="AS635" t="s">
        <v>4621</v>
      </c>
      <c r="AT635" t="s">
        <v>4622</v>
      </c>
      <c r="AU635">
        <v>1</v>
      </c>
      <c r="AV635">
        <v>770.84</v>
      </c>
    </row>
    <row r="636" spans="1:48" x14ac:dyDescent="0.35">
      <c r="A636" t="s">
        <v>4623</v>
      </c>
      <c r="B636" t="str">
        <f t="shared" si="72"/>
        <v>I</v>
      </c>
      <c r="C636" t="s">
        <v>4624</v>
      </c>
      <c r="D636" t="str">
        <f t="shared" si="73"/>
        <v>Isai Alvarado</v>
      </c>
      <c r="E636" s="1">
        <v>44885</v>
      </c>
      <c r="F636" s="3">
        <f>YEAR(Table1[[#This Row],[StartDate]])</f>
        <v>2022</v>
      </c>
      <c r="G636" s="3">
        <f t="shared" si="74"/>
        <v>11</v>
      </c>
      <c r="H636" s="2">
        <f t="shared" ca="1" si="75"/>
        <v>46202</v>
      </c>
      <c r="J636">
        <f t="shared" ca="1" si="76"/>
        <v>3</v>
      </c>
      <c r="K636" t="str" cm="1">
        <f t="array" aca="1" ref="K636" ca="1">_xlfn.IFS(J636&lt;1, "New", J636&lt;3, _xleta.MID, J636&gt;=3, "Senior")</f>
        <v>Senior</v>
      </c>
      <c r="L636" t="s">
        <v>4316</v>
      </c>
      <c r="M636" t="s">
        <v>4625</v>
      </c>
      <c r="N636" t="s">
        <v>4626</v>
      </c>
      <c r="O636" t="s">
        <v>67</v>
      </c>
      <c r="P636" t="s">
        <v>44</v>
      </c>
      <c r="Q636" t="s">
        <v>69</v>
      </c>
      <c r="R636" t="s">
        <v>46</v>
      </c>
      <c r="S636" t="str">
        <f t="shared" si="77"/>
        <v>C</v>
      </c>
      <c r="T636" t="s">
        <v>69</v>
      </c>
      <c r="U636" t="s">
        <v>48</v>
      </c>
      <c r="W636" t="s">
        <v>4008</v>
      </c>
      <c r="X636" t="s">
        <v>89</v>
      </c>
      <c r="Y636" t="str">
        <f t="shared" si="78"/>
        <v>General - Sga</v>
      </c>
      <c r="Z636" t="s">
        <v>4627</v>
      </c>
      <c r="AA636" t="s">
        <v>51</v>
      </c>
      <c r="AB636" t="s">
        <v>293</v>
      </c>
      <c r="AC636" t="s">
        <v>53</v>
      </c>
      <c r="AD636">
        <v>45515</v>
      </c>
      <c r="AE636" t="s">
        <v>100</v>
      </c>
      <c r="AF636" t="s">
        <v>101</v>
      </c>
      <c r="AG636" t="s">
        <v>56</v>
      </c>
      <c r="AH636">
        <v>3</v>
      </c>
      <c r="AI636">
        <v>1061</v>
      </c>
      <c r="AJ636" t="str">
        <f t="shared" si="79"/>
        <v>06</v>
      </c>
      <c r="AK636" s="2">
        <v>45048</v>
      </c>
      <c r="AL636">
        <v>3</v>
      </c>
      <c r="AM636">
        <v>3</v>
      </c>
      <c r="AN636">
        <v>1</v>
      </c>
      <c r="AO636" s="1">
        <v>45139</v>
      </c>
      <c r="AP636" t="s">
        <v>103</v>
      </c>
      <c r="AQ636" t="s">
        <v>59</v>
      </c>
      <c r="AR636" t="s">
        <v>77</v>
      </c>
      <c r="AS636" t="s">
        <v>4628</v>
      </c>
      <c r="AT636" t="s">
        <v>4629</v>
      </c>
      <c r="AU636">
        <v>2</v>
      </c>
      <c r="AV636">
        <v>862.33</v>
      </c>
    </row>
    <row r="637" spans="1:48" x14ac:dyDescent="0.35">
      <c r="A637" t="s">
        <v>4630</v>
      </c>
      <c r="B637" t="str">
        <f t="shared" si="72"/>
        <v>T</v>
      </c>
      <c r="C637" t="s">
        <v>4631</v>
      </c>
      <c r="D637" t="str">
        <f t="shared" si="73"/>
        <v>Travis Vasquez</v>
      </c>
      <c r="E637" s="1">
        <v>43603</v>
      </c>
      <c r="F637" s="3">
        <f>YEAR(Table1[[#This Row],[StartDate]])</f>
        <v>2019</v>
      </c>
      <c r="G637" s="3">
        <f t="shared" si="74"/>
        <v>5</v>
      </c>
      <c r="H637" s="2">
        <f t="shared" ca="1" si="75"/>
        <v>46202</v>
      </c>
      <c r="I637" s="1">
        <v>43844</v>
      </c>
      <c r="J637" s="4">
        <f t="shared" ca="1" si="76"/>
        <v>7</v>
      </c>
      <c r="K637" s="4" t="str" cm="1">
        <f t="array" aca="1" ref="K637" ca="1">_xlfn.IFS(J637&lt;1, "New", J637&lt;3, _xleta.MID, J637&gt;=3, "Senior")</f>
        <v>Senior</v>
      </c>
      <c r="L637" t="s">
        <v>4004</v>
      </c>
      <c r="M637" t="s">
        <v>4632</v>
      </c>
      <c r="N637" t="s">
        <v>4633</v>
      </c>
      <c r="O637" t="s">
        <v>125</v>
      </c>
      <c r="P637" t="s">
        <v>1194</v>
      </c>
      <c r="Q637" t="s">
        <v>69</v>
      </c>
      <c r="R637" t="s">
        <v>68</v>
      </c>
      <c r="S637" t="str">
        <f t="shared" si="77"/>
        <v>A</v>
      </c>
      <c r="T637" t="s">
        <v>69</v>
      </c>
      <c r="U637" t="s">
        <v>138</v>
      </c>
      <c r="V637" t="s">
        <v>4634</v>
      </c>
      <c r="W637" t="s">
        <v>4008</v>
      </c>
      <c r="X637" t="s">
        <v>153</v>
      </c>
      <c r="Y637" t="str">
        <f t="shared" si="78"/>
        <v>Engineers</v>
      </c>
      <c r="Z637" s="2">
        <v>25273</v>
      </c>
      <c r="AA637" t="s">
        <v>51</v>
      </c>
      <c r="AB637" t="s">
        <v>4635</v>
      </c>
      <c r="AC637" t="s">
        <v>73</v>
      </c>
      <c r="AD637">
        <v>59717</v>
      </c>
      <c r="AE637" t="s">
        <v>74</v>
      </c>
      <c r="AF637" t="s">
        <v>116</v>
      </c>
      <c r="AG637" t="s">
        <v>56</v>
      </c>
      <c r="AH637">
        <v>3</v>
      </c>
      <c r="AI637">
        <v>1062</v>
      </c>
      <c r="AJ637" t="str">
        <f t="shared" si="79"/>
        <v>06</v>
      </c>
      <c r="AK637" s="2">
        <v>44986</v>
      </c>
      <c r="AL637">
        <v>3</v>
      </c>
      <c r="AM637">
        <v>2</v>
      </c>
      <c r="AN637">
        <v>1</v>
      </c>
      <c r="AO637" s="1">
        <v>44892</v>
      </c>
      <c r="AP637" t="s">
        <v>118</v>
      </c>
      <c r="AQ637" t="s">
        <v>59</v>
      </c>
      <c r="AR637" t="s">
        <v>60</v>
      </c>
      <c r="AS637" t="s">
        <v>4636</v>
      </c>
      <c r="AT637" t="s">
        <v>4637</v>
      </c>
      <c r="AU637">
        <v>5</v>
      </c>
      <c r="AV637">
        <v>702.84</v>
      </c>
    </row>
    <row r="638" spans="1:48" x14ac:dyDescent="0.35">
      <c r="A638" t="s">
        <v>4638</v>
      </c>
      <c r="B638" t="str">
        <f t="shared" si="72"/>
        <v>J</v>
      </c>
      <c r="C638" t="s">
        <v>4639</v>
      </c>
      <c r="D638" t="str">
        <f t="shared" si="73"/>
        <v>Jazlene Maynard</v>
      </c>
      <c r="E638" s="1">
        <v>44369</v>
      </c>
      <c r="F638" s="3">
        <f>YEAR(Table1[[#This Row],[StartDate]])</f>
        <v>2021</v>
      </c>
      <c r="G638" s="3">
        <f t="shared" si="74"/>
        <v>6</v>
      </c>
      <c r="H638" s="2">
        <f t="shared" ca="1" si="75"/>
        <v>46202</v>
      </c>
      <c r="J638">
        <f t="shared" ca="1" si="76"/>
        <v>5</v>
      </c>
      <c r="K638" t="str" cm="1">
        <f t="array" aca="1" ref="K638" ca="1">_xlfn.IFS(J638&lt;1, "New", J638&lt;3, _xleta.MID, J638&gt;=3, "Senior")</f>
        <v>Senior</v>
      </c>
      <c r="L638" t="s">
        <v>4004</v>
      </c>
      <c r="M638" t="s">
        <v>4640</v>
      </c>
      <c r="N638" t="s">
        <v>4641</v>
      </c>
      <c r="O638" t="s">
        <v>43</v>
      </c>
      <c r="P638" t="s">
        <v>44</v>
      </c>
      <c r="Q638" t="s">
        <v>86</v>
      </c>
      <c r="R638" t="s">
        <v>87</v>
      </c>
      <c r="S638" t="str">
        <f t="shared" si="77"/>
        <v>B</v>
      </c>
      <c r="T638" t="s">
        <v>47</v>
      </c>
      <c r="U638" t="s">
        <v>48</v>
      </c>
      <c r="W638" t="s">
        <v>4008</v>
      </c>
      <c r="X638" t="s">
        <v>70</v>
      </c>
      <c r="Y638" t="str">
        <f t="shared" si="78"/>
        <v>Aerial</v>
      </c>
      <c r="Z638" t="s">
        <v>4642</v>
      </c>
      <c r="AA638" t="s">
        <v>51</v>
      </c>
      <c r="AB638" t="s">
        <v>327</v>
      </c>
      <c r="AC638" t="s">
        <v>53</v>
      </c>
      <c r="AD638">
        <v>15748</v>
      </c>
      <c r="AE638" t="s">
        <v>129</v>
      </c>
      <c r="AF638" t="s">
        <v>101</v>
      </c>
      <c r="AG638" t="s">
        <v>56</v>
      </c>
      <c r="AH638">
        <v>3</v>
      </c>
      <c r="AI638">
        <v>1063</v>
      </c>
      <c r="AJ638" t="str">
        <f t="shared" si="79"/>
        <v>06</v>
      </c>
      <c r="AK638" t="s">
        <v>553</v>
      </c>
      <c r="AL638">
        <v>5</v>
      </c>
      <c r="AM638">
        <v>2</v>
      </c>
      <c r="AN638">
        <v>4</v>
      </c>
      <c r="AO638" s="1">
        <v>44849</v>
      </c>
      <c r="AP638" t="s">
        <v>118</v>
      </c>
      <c r="AQ638" t="s">
        <v>59</v>
      </c>
      <c r="AR638" t="s">
        <v>104</v>
      </c>
      <c r="AS638" t="s">
        <v>4643</v>
      </c>
      <c r="AT638" t="s">
        <v>4644</v>
      </c>
      <c r="AU638">
        <v>1</v>
      </c>
      <c r="AV638">
        <v>523.82000000000005</v>
      </c>
    </row>
    <row r="639" spans="1:48" x14ac:dyDescent="0.35">
      <c r="A639" t="s">
        <v>3225</v>
      </c>
      <c r="B639" t="str">
        <f t="shared" si="72"/>
        <v>W</v>
      </c>
      <c r="C639" t="s">
        <v>4645</v>
      </c>
      <c r="D639" t="str">
        <f t="shared" si="73"/>
        <v>Wyatt Donovan</v>
      </c>
      <c r="E639" s="1">
        <v>44650</v>
      </c>
      <c r="F639" s="3">
        <f>YEAR(Table1[[#This Row],[StartDate]])</f>
        <v>2022</v>
      </c>
      <c r="G639" s="3">
        <f t="shared" si="74"/>
        <v>3</v>
      </c>
      <c r="H639" s="2">
        <f t="shared" ca="1" si="75"/>
        <v>46202</v>
      </c>
      <c r="I639" s="1">
        <v>44664</v>
      </c>
      <c r="J639" s="4">
        <f t="shared" ca="1" si="76"/>
        <v>4</v>
      </c>
      <c r="K639" s="4" t="str" cm="1">
        <f t="array" aca="1" ref="K639" ca="1">_xlfn.IFS(J639&lt;1, "New", J639&lt;3, _xleta.MID, J639&gt;=3, "Senior")</f>
        <v>Senior</v>
      </c>
      <c r="L639" t="s">
        <v>4004</v>
      </c>
      <c r="M639" t="s">
        <v>4646</v>
      </c>
      <c r="N639" t="s">
        <v>4647</v>
      </c>
      <c r="O639" t="s">
        <v>184</v>
      </c>
      <c r="P639" t="s">
        <v>1194</v>
      </c>
      <c r="Q639" t="s">
        <v>69</v>
      </c>
      <c r="R639" t="s">
        <v>68</v>
      </c>
      <c r="S639" t="str">
        <f t="shared" si="77"/>
        <v>A</v>
      </c>
      <c r="T639" t="s">
        <v>69</v>
      </c>
      <c r="U639" t="s">
        <v>195</v>
      </c>
      <c r="V639" t="s">
        <v>4648</v>
      </c>
      <c r="W639" t="s">
        <v>4008</v>
      </c>
      <c r="X639" t="s">
        <v>126</v>
      </c>
      <c r="Y639" t="str">
        <f t="shared" si="78"/>
        <v>Field Operations</v>
      </c>
      <c r="Z639" t="s">
        <v>4649</v>
      </c>
      <c r="AA639" t="s">
        <v>51</v>
      </c>
      <c r="AB639" t="s">
        <v>142</v>
      </c>
      <c r="AC639" t="s">
        <v>73</v>
      </c>
      <c r="AD639">
        <v>67106</v>
      </c>
      <c r="AE639" t="s">
        <v>54</v>
      </c>
      <c r="AF639" t="s">
        <v>143</v>
      </c>
      <c r="AG639" t="s">
        <v>56</v>
      </c>
      <c r="AH639">
        <v>3</v>
      </c>
      <c r="AI639">
        <v>1064</v>
      </c>
      <c r="AJ639" t="str">
        <f t="shared" si="79"/>
        <v>06</v>
      </c>
      <c r="AK639" t="s">
        <v>262</v>
      </c>
      <c r="AL639">
        <v>5</v>
      </c>
      <c r="AM639">
        <v>4</v>
      </c>
      <c r="AN639">
        <v>4</v>
      </c>
      <c r="AO639" s="1">
        <v>44840</v>
      </c>
      <c r="AP639" t="s">
        <v>58</v>
      </c>
      <c r="AQ639" t="s">
        <v>76</v>
      </c>
      <c r="AR639" t="s">
        <v>130</v>
      </c>
      <c r="AS639" t="s">
        <v>4650</v>
      </c>
      <c r="AT639" t="s">
        <v>4651</v>
      </c>
      <c r="AU639">
        <v>1</v>
      </c>
      <c r="AV639">
        <v>819.86</v>
      </c>
    </row>
    <row r="640" spans="1:48" x14ac:dyDescent="0.35">
      <c r="A640" t="s">
        <v>3199</v>
      </c>
      <c r="B640" t="str">
        <f t="shared" si="72"/>
        <v>N</v>
      </c>
      <c r="C640" t="s">
        <v>4652</v>
      </c>
      <c r="D640" t="str">
        <f t="shared" si="73"/>
        <v>Nathaly Cooper</v>
      </c>
      <c r="E640" s="1">
        <v>43340</v>
      </c>
      <c r="F640" s="3">
        <f>YEAR(Table1[[#This Row],[StartDate]])</f>
        <v>2018</v>
      </c>
      <c r="G640" s="3">
        <f t="shared" si="74"/>
        <v>8</v>
      </c>
      <c r="H640" s="2">
        <f t="shared" ca="1" si="75"/>
        <v>46202</v>
      </c>
      <c r="J640">
        <f t="shared" ca="1" si="76"/>
        <v>7</v>
      </c>
      <c r="K640" t="str" cm="1">
        <f t="array" aca="1" ref="K640" ca="1">_xlfn.IFS(J640&lt;1, "New", J640&lt;3, _xleta.MID, J640&gt;=3, "Senior")</f>
        <v>Senior</v>
      </c>
      <c r="L640" t="s">
        <v>4004</v>
      </c>
      <c r="M640" t="s">
        <v>4653</v>
      </c>
      <c r="N640" t="s">
        <v>4654</v>
      </c>
      <c r="O640" t="s">
        <v>67</v>
      </c>
      <c r="P640" t="s">
        <v>44</v>
      </c>
      <c r="Q640" t="s">
        <v>45</v>
      </c>
      <c r="R640" t="s">
        <v>46</v>
      </c>
      <c r="S640" t="str">
        <f t="shared" si="77"/>
        <v>C</v>
      </c>
      <c r="T640" t="s">
        <v>47</v>
      </c>
      <c r="U640" t="s">
        <v>48</v>
      </c>
      <c r="W640" t="s">
        <v>4008</v>
      </c>
      <c r="X640" t="s">
        <v>153</v>
      </c>
      <c r="Y640" t="str">
        <f t="shared" si="78"/>
        <v>Engineers</v>
      </c>
      <c r="Z640" t="s">
        <v>4655</v>
      </c>
      <c r="AA640" t="s">
        <v>51</v>
      </c>
      <c r="AB640" t="s">
        <v>155</v>
      </c>
      <c r="AC640" t="s">
        <v>73</v>
      </c>
      <c r="AD640">
        <v>33438</v>
      </c>
      <c r="AE640" t="s">
        <v>100</v>
      </c>
      <c r="AF640" t="s">
        <v>55</v>
      </c>
      <c r="AG640" t="s">
        <v>56</v>
      </c>
      <c r="AH640">
        <v>3</v>
      </c>
      <c r="AI640">
        <v>1065</v>
      </c>
      <c r="AJ640" t="str">
        <f t="shared" si="79"/>
        <v>06</v>
      </c>
      <c r="AK640" t="s">
        <v>4656</v>
      </c>
      <c r="AL640">
        <v>5</v>
      </c>
      <c r="AM640">
        <v>3</v>
      </c>
      <c r="AN640">
        <v>4</v>
      </c>
      <c r="AO640" s="1">
        <v>44904</v>
      </c>
      <c r="AP640" t="s">
        <v>118</v>
      </c>
      <c r="AQ640" t="s">
        <v>76</v>
      </c>
      <c r="AR640" t="s">
        <v>130</v>
      </c>
      <c r="AS640" t="s">
        <v>4657</v>
      </c>
      <c r="AT640" t="s">
        <v>4658</v>
      </c>
      <c r="AU640">
        <v>4</v>
      </c>
      <c r="AV640">
        <v>486.01</v>
      </c>
    </row>
    <row r="641" spans="1:48" x14ac:dyDescent="0.35">
      <c r="A641" t="s">
        <v>4659</v>
      </c>
      <c r="B641" t="str">
        <f t="shared" si="72"/>
        <v>G</v>
      </c>
      <c r="C641" t="s">
        <v>1453</v>
      </c>
      <c r="D641" t="str">
        <f t="shared" si="73"/>
        <v>Gage Weeks</v>
      </c>
      <c r="E641" s="1">
        <v>44557</v>
      </c>
      <c r="F641" s="3">
        <f>YEAR(Table1[[#This Row],[StartDate]])</f>
        <v>2021</v>
      </c>
      <c r="G641" s="3">
        <f t="shared" si="74"/>
        <v>12</v>
      </c>
      <c r="H641" s="2">
        <f t="shared" ca="1" si="75"/>
        <v>46202</v>
      </c>
      <c r="I641" s="1">
        <v>44931</v>
      </c>
      <c r="J641" s="4">
        <f t="shared" ca="1" si="76"/>
        <v>4</v>
      </c>
      <c r="K641" s="4" t="str" cm="1">
        <f t="array" aca="1" ref="K641" ca="1">_xlfn.IFS(J641&lt;1, "New", J641&lt;3, _xleta.MID, J641&gt;=3, "Senior")</f>
        <v>Senior</v>
      </c>
      <c r="L641" t="s">
        <v>4004</v>
      </c>
      <c r="M641" t="s">
        <v>4660</v>
      </c>
      <c r="N641" t="s">
        <v>4661</v>
      </c>
      <c r="O641" t="s">
        <v>194</v>
      </c>
      <c r="P641" t="s">
        <v>44</v>
      </c>
      <c r="Q641" t="s">
        <v>86</v>
      </c>
      <c r="R641" t="s">
        <v>46</v>
      </c>
      <c r="S641" t="str">
        <f t="shared" si="77"/>
        <v>C</v>
      </c>
      <c r="T641" t="s">
        <v>47</v>
      </c>
      <c r="U641" t="s">
        <v>248</v>
      </c>
      <c r="V641" t="s">
        <v>4662</v>
      </c>
      <c r="W641" t="s">
        <v>4008</v>
      </c>
      <c r="X641" t="s">
        <v>504</v>
      </c>
      <c r="Y641" t="str">
        <f t="shared" si="78"/>
        <v>Catv</v>
      </c>
      <c r="Z641" t="s">
        <v>4663</v>
      </c>
      <c r="AA641" t="s">
        <v>51</v>
      </c>
      <c r="AB641" t="s">
        <v>311</v>
      </c>
      <c r="AC641" t="s">
        <v>73</v>
      </c>
      <c r="AD641">
        <v>61106</v>
      </c>
      <c r="AE641" t="s">
        <v>74</v>
      </c>
      <c r="AF641" t="s">
        <v>101</v>
      </c>
      <c r="AG641" t="s">
        <v>56</v>
      </c>
      <c r="AH641">
        <v>3</v>
      </c>
      <c r="AI641">
        <v>1066</v>
      </c>
      <c r="AJ641" t="str">
        <f t="shared" si="79"/>
        <v>06</v>
      </c>
      <c r="AK641" t="s">
        <v>928</v>
      </c>
      <c r="AL641">
        <v>4</v>
      </c>
      <c r="AM641">
        <v>3</v>
      </c>
      <c r="AN641">
        <v>5</v>
      </c>
      <c r="AO641" s="1">
        <v>45091</v>
      </c>
      <c r="AP641" t="s">
        <v>221</v>
      </c>
      <c r="AQ641" t="s">
        <v>59</v>
      </c>
      <c r="AR641" t="s">
        <v>104</v>
      </c>
      <c r="AS641" t="s">
        <v>4664</v>
      </c>
      <c r="AT641" t="s">
        <v>4665</v>
      </c>
      <c r="AU641">
        <v>5</v>
      </c>
      <c r="AV641">
        <v>769.42</v>
      </c>
    </row>
    <row r="642" spans="1:48" x14ac:dyDescent="0.35">
      <c r="A642" t="s">
        <v>4666</v>
      </c>
      <c r="B642" t="str">
        <f t="shared" ref="B642:B705" si="80">LEFT(A642,1)</f>
        <v>G</v>
      </c>
      <c r="C642" t="s">
        <v>962</v>
      </c>
      <c r="D642" t="str">
        <f t="shared" ref="D642:D705" si="81">_xlfn.TEXTJOIN(" ",TRUE,A642,C642)</f>
        <v>Gavin Frye</v>
      </c>
      <c r="E642" s="1">
        <v>44149</v>
      </c>
      <c r="F642" s="3">
        <f>YEAR(Table1[[#This Row],[StartDate]])</f>
        <v>2020</v>
      </c>
      <c r="G642" s="3">
        <f t="shared" ref="G642:G705" si="82">MONTH(E642)</f>
        <v>11</v>
      </c>
      <c r="H642" s="2">
        <f t="shared" ref="H642:H705" ca="1" si="83">TODAY()</f>
        <v>46202</v>
      </c>
      <c r="J642">
        <f t="shared" ref="J642:J705" ca="1" si="84">DATEDIF(E642, TODAY(), "y")</f>
        <v>5</v>
      </c>
      <c r="K642" t="str" cm="1">
        <f t="array" aca="1" ref="K642" ca="1">_xlfn.IFS(J642&lt;1, "New", J642&lt;3, _xleta.MID, J642&gt;=3, "Senior")</f>
        <v>Senior</v>
      </c>
      <c r="L642" t="s">
        <v>4004</v>
      </c>
      <c r="M642" t="s">
        <v>4667</v>
      </c>
      <c r="N642" t="s">
        <v>4668</v>
      </c>
      <c r="O642" t="s">
        <v>111</v>
      </c>
      <c r="P642" t="s">
        <v>44</v>
      </c>
      <c r="Q642" t="s">
        <v>69</v>
      </c>
      <c r="R642" t="s">
        <v>68</v>
      </c>
      <c r="S642" t="str">
        <f t="shared" ref="S642:S705" si="85">RIGHT(R642,1)</f>
        <v>A</v>
      </c>
      <c r="T642" t="s">
        <v>47</v>
      </c>
      <c r="U642" t="s">
        <v>48</v>
      </c>
      <c r="W642" t="s">
        <v>4008</v>
      </c>
      <c r="X642" t="s">
        <v>126</v>
      </c>
      <c r="Y642" t="str">
        <f t="shared" ref="Y642:Y705" si="86">PROPER(X642)</f>
        <v>Field Operations</v>
      </c>
      <c r="Z642" s="2">
        <v>17726</v>
      </c>
      <c r="AA642" t="s">
        <v>51</v>
      </c>
      <c r="AB642" t="s">
        <v>142</v>
      </c>
      <c r="AC642" t="s">
        <v>53</v>
      </c>
      <c r="AD642">
        <v>25160</v>
      </c>
      <c r="AE642" t="s">
        <v>54</v>
      </c>
      <c r="AF642" t="s">
        <v>116</v>
      </c>
      <c r="AG642" t="s">
        <v>56</v>
      </c>
      <c r="AH642">
        <v>3</v>
      </c>
      <c r="AI642">
        <v>1067</v>
      </c>
      <c r="AJ642" t="str">
        <f t="shared" ref="AJ642:AJ705" si="87">MID(AI642,2,2)</f>
        <v>06</v>
      </c>
      <c r="AK642" s="2">
        <v>45205</v>
      </c>
      <c r="AL642">
        <v>3</v>
      </c>
      <c r="AM642">
        <v>2</v>
      </c>
      <c r="AN642">
        <v>5</v>
      </c>
      <c r="AO642" s="1">
        <v>45101</v>
      </c>
      <c r="AP642" t="s">
        <v>103</v>
      </c>
      <c r="AQ642" t="s">
        <v>76</v>
      </c>
      <c r="AR642" t="s">
        <v>104</v>
      </c>
      <c r="AS642" t="s">
        <v>4669</v>
      </c>
      <c r="AT642" t="s">
        <v>4670</v>
      </c>
      <c r="AU642">
        <v>5</v>
      </c>
      <c r="AV642">
        <v>857.65</v>
      </c>
    </row>
    <row r="643" spans="1:48" x14ac:dyDescent="0.35">
      <c r="A643" t="s">
        <v>4671</v>
      </c>
      <c r="B643" t="str">
        <f t="shared" si="80"/>
        <v>A</v>
      </c>
      <c r="C643" t="s">
        <v>1319</v>
      </c>
      <c r="D643" t="str">
        <f t="shared" si="81"/>
        <v>Amber Ross</v>
      </c>
      <c r="E643" s="1">
        <v>44470</v>
      </c>
      <c r="F643" s="3">
        <f>YEAR(Table1[[#This Row],[StartDate]])</f>
        <v>2021</v>
      </c>
      <c r="G643" s="3">
        <f t="shared" si="82"/>
        <v>10</v>
      </c>
      <c r="H643" s="2">
        <f t="shared" ca="1" si="83"/>
        <v>46202</v>
      </c>
      <c r="J643">
        <f t="shared" ca="1" si="84"/>
        <v>4</v>
      </c>
      <c r="K643" t="str" cm="1">
        <f t="array" aca="1" ref="K643" ca="1">_xlfn.IFS(J643&lt;1, "New", J643&lt;3, _xleta.MID, J643&gt;=3, "Senior")</f>
        <v>Senior</v>
      </c>
      <c r="L643" t="s">
        <v>4004</v>
      </c>
      <c r="M643" t="s">
        <v>4672</v>
      </c>
      <c r="N643" t="s">
        <v>4673</v>
      </c>
      <c r="O643" t="s">
        <v>237</v>
      </c>
      <c r="P643" t="s">
        <v>44</v>
      </c>
      <c r="Q643" t="s">
        <v>86</v>
      </c>
      <c r="R643" t="s">
        <v>87</v>
      </c>
      <c r="S643" t="str">
        <f t="shared" si="85"/>
        <v>B</v>
      </c>
      <c r="T643" t="s">
        <v>69</v>
      </c>
      <c r="U643" t="s">
        <v>48</v>
      </c>
      <c r="W643" t="s">
        <v>4008</v>
      </c>
      <c r="X643" t="s">
        <v>459</v>
      </c>
      <c r="Y643" t="str">
        <f t="shared" si="86"/>
        <v>Wireline Construction</v>
      </c>
      <c r="Z643" t="s">
        <v>4674</v>
      </c>
      <c r="AA643" t="s">
        <v>51</v>
      </c>
      <c r="AB643" t="s">
        <v>647</v>
      </c>
      <c r="AC643" t="s">
        <v>53</v>
      </c>
      <c r="AD643">
        <v>52694</v>
      </c>
      <c r="AE643" t="s">
        <v>129</v>
      </c>
      <c r="AF643" t="s">
        <v>55</v>
      </c>
      <c r="AG643" t="s">
        <v>56</v>
      </c>
      <c r="AH643">
        <v>3</v>
      </c>
      <c r="AI643">
        <v>1068</v>
      </c>
      <c r="AJ643" t="str">
        <f t="shared" si="87"/>
        <v>06</v>
      </c>
      <c r="AK643" s="2">
        <v>44814</v>
      </c>
      <c r="AL643">
        <v>3</v>
      </c>
      <c r="AM643">
        <v>2</v>
      </c>
      <c r="AN643">
        <v>2</v>
      </c>
      <c r="AO643" s="1">
        <v>44871</v>
      </c>
      <c r="AP643" t="s">
        <v>221</v>
      </c>
      <c r="AQ643" t="s">
        <v>76</v>
      </c>
      <c r="AR643" t="s">
        <v>104</v>
      </c>
      <c r="AS643" t="s">
        <v>4675</v>
      </c>
      <c r="AT643" t="s">
        <v>4676</v>
      </c>
      <c r="AU643">
        <v>1</v>
      </c>
      <c r="AV643">
        <v>238.27</v>
      </c>
    </row>
    <row r="644" spans="1:48" x14ac:dyDescent="0.35">
      <c r="A644" t="s">
        <v>3225</v>
      </c>
      <c r="B644" t="str">
        <f t="shared" si="80"/>
        <v>W</v>
      </c>
      <c r="C644" t="s">
        <v>4677</v>
      </c>
      <c r="D644" t="str">
        <f t="shared" si="81"/>
        <v>Wyatt Edwards</v>
      </c>
      <c r="E644" s="1">
        <v>43386</v>
      </c>
      <c r="F644" s="3">
        <f>YEAR(Table1[[#This Row],[StartDate]])</f>
        <v>2018</v>
      </c>
      <c r="G644" s="3">
        <f t="shared" si="82"/>
        <v>10</v>
      </c>
      <c r="H644" s="2">
        <f t="shared" ca="1" si="83"/>
        <v>46202</v>
      </c>
      <c r="I644" s="1">
        <v>45074</v>
      </c>
      <c r="J644" s="4">
        <f t="shared" ca="1" si="84"/>
        <v>7</v>
      </c>
      <c r="K644" s="4" t="str" cm="1">
        <f t="array" aca="1" ref="K644" ca="1">_xlfn.IFS(J644&lt;1, "New", J644&lt;3, _xleta.MID, J644&gt;=3, "Senior")</f>
        <v>Senior</v>
      </c>
      <c r="L644" t="s">
        <v>4316</v>
      </c>
      <c r="M644" t="s">
        <v>4678</v>
      </c>
      <c r="N644" t="s">
        <v>4679</v>
      </c>
      <c r="O644" t="s">
        <v>137</v>
      </c>
      <c r="P644" t="s">
        <v>44</v>
      </c>
      <c r="Q644" t="s">
        <v>86</v>
      </c>
      <c r="R644" t="s">
        <v>87</v>
      </c>
      <c r="S644" t="str">
        <f t="shared" si="85"/>
        <v>B</v>
      </c>
      <c r="T644" t="s">
        <v>69</v>
      </c>
      <c r="U644" t="s">
        <v>174</v>
      </c>
      <c r="V644" t="s">
        <v>4680</v>
      </c>
      <c r="W644" t="s">
        <v>4008</v>
      </c>
      <c r="X644" t="s">
        <v>112</v>
      </c>
      <c r="Y644" t="str">
        <f t="shared" si="86"/>
        <v>General - Con</v>
      </c>
      <c r="Z644" t="s">
        <v>4681</v>
      </c>
      <c r="AA644" t="s">
        <v>51</v>
      </c>
      <c r="AB644" t="s">
        <v>327</v>
      </c>
      <c r="AC644" t="s">
        <v>53</v>
      </c>
      <c r="AD644">
        <v>30264</v>
      </c>
      <c r="AE644" t="s">
        <v>100</v>
      </c>
      <c r="AF644" t="s">
        <v>55</v>
      </c>
      <c r="AG644" t="s">
        <v>56</v>
      </c>
      <c r="AH644">
        <v>3</v>
      </c>
      <c r="AI644">
        <v>1069</v>
      </c>
      <c r="AJ644" t="str">
        <f t="shared" si="87"/>
        <v>06</v>
      </c>
      <c r="AK644" s="2">
        <v>45018</v>
      </c>
      <c r="AL644">
        <v>3</v>
      </c>
      <c r="AM644">
        <v>1</v>
      </c>
      <c r="AN644">
        <v>2</v>
      </c>
      <c r="AO644" s="1">
        <v>44795</v>
      </c>
      <c r="AP644" t="s">
        <v>221</v>
      </c>
      <c r="AQ644" t="s">
        <v>59</v>
      </c>
      <c r="AR644" t="s">
        <v>60</v>
      </c>
      <c r="AS644" t="s">
        <v>4682</v>
      </c>
      <c r="AT644" t="s">
        <v>4683</v>
      </c>
      <c r="AU644">
        <v>5</v>
      </c>
      <c r="AV644">
        <v>886.06</v>
      </c>
    </row>
    <row r="645" spans="1:48" x14ac:dyDescent="0.35">
      <c r="A645" t="s">
        <v>4684</v>
      </c>
      <c r="B645" t="str">
        <f t="shared" si="80"/>
        <v>K</v>
      </c>
      <c r="C645" t="s">
        <v>4685</v>
      </c>
      <c r="D645" t="str">
        <f t="shared" si="81"/>
        <v>Karla Reed</v>
      </c>
      <c r="E645" s="1">
        <v>43449</v>
      </c>
      <c r="F645" s="3">
        <f>YEAR(Table1[[#This Row],[StartDate]])</f>
        <v>2018</v>
      </c>
      <c r="G645" s="3">
        <f t="shared" si="82"/>
        <v>12</v>
      </c>
      <c r="H645" s="2">
        <f t="shared" ca="1" si="83"/>
        <v>46202</v>
      </c>
      <c r="I645" s="1">
        <v>44709</v>
      </c>
      <c r="J645" s="4">
        <f t="shared" ca="1" si="84"/>
        <v>7</v>
      </c>
      <c r="K645" s="4" t="str" cm="1">
        <f t="array" aca="1" ref="K645" ca="1">_xlfn.IFS(J645&lt;1, "New", J645&lt;3, _xleta.MID, J645&gt;=3, "Senior")</f>
        <v>Senior</v>
      </c>
      <c r="L645" t="s">
        <v>4316</v>
      </c>
      <c r="M645" t="s">
        <v>4686</v>
      </c>
      <c r="N645" t="s">
        <v>4687</v>
      </c>
      <c r="O645" t="s">
        <v>163</v>
      </c>
      <c r="P645" t="s">
        <v>44</v>
      </c>
      <c r="Q645" t="s">
        <v>86</v>
      </c>
      <c r="R645" t="s">
        <v>46</v>
      </c>
      <c r="S645" t="str">
        <f t="shared" si="85"/>
        <v>C</v>
      </c>
      <c r="T645" t="s">
        <v>47</v>
      </c>
      <c r="U645" t="s">
        <v>174</v>
      </c>
      <c r="V645" t="s">
        <v>4688</v>
      </c>
      <c r="W645" t="s">
        <v>4008</v>
      </c>
      <c r="X645" t="s">
        <v>89</v>
      </c>
      <c r="Y645" t="str">
        <f t="shared" si="86"/>
        <v>General - Sga</v>
      </c>
      <c r="Z645" s="2">
        <v>35896</v>
      </c>
      <c r="AA645" t="s">
        <v>51</v>
      </c>
      <c r="AB645" t="s">
        <v>647</v>
      </c>
      <c r="AC645" t="s">
        <v>73</v>
      </c>
      <c r="AD645">
        <v>22326</v>
      </c>
      <c r="AE645" t="s">
        <v>129</v>
      </c>
      <c r="AF645" t="s">
        <v>116</v>
      </c>
      <c r="AG645" t="s">
        <v>56</v>
      </c>
      <c r="AH645">
        <v>3</v>
      </c>
      <c r="AI645">
        <v>1070</v>
      </c>
      <c r="AJ645" t="str">
        <f t="shared" si="87"/>
        <v>07</v>
      </c>
      <c r="AK645" s="2">
        <v>45049</v>
      </c>
      <c r="AL645">
        <v>3</v>
      </c>
      <c r="AM645">
        <v>1</v>
      </c>
      <c r="AN645">
        <v>2</v>
      </c>
      <c r="AO645" s="1">
        <v>44940</v>
      </c>
      <c r="AP645" t="s">
        <v>118</v>
      </c>
      <c r="AQ645" t="s">
        <v>59</v>
      </c>
      <c r="AR645" t="s">
        <v>60</v>
      </c>
      <c r="AS645" t="s">
        <v>4689</v>
      </c>
      <c r="AT645" t="s">
        <v>4690</v>
      </c>
      <c r="AU645">
        <v>1</v>
      </c>
      <c r="AV645">
        <v>943.8</v>
      </c>
    </row>
    <row r="646" spans="1:48" x14ac:dyDescent="0.35">
      <c r="A646" t="s">
        <v>4691</v>
      </c>
      <c r="B646" t="str">
        <f t="shared" si="80"/>
        <v>Y</v>
      </c>
      <c r="C646" t="s">
        <v>681</v>
      </c>
      <c r="D646" t="str">
        <f t="shared" si="81"/>
        <v>Yadira Mcmillan</v>
      </c>
      <c r="E646" s="1">
        <v>43552</v>
      </c>
      <c r="F646" s="3">
        <f>YEAR(Table1[[#This Row],[StartDate]])</f>
        <v>2019</v>
      </c>
      <c r="G646" s="3">
        <f t="shared" si="82"/>
        <v>3</v>
      </c>
      <c r="H646" s="2">
        <f t="shared" ca="1" si="83"/>
        <v>46202</v>
      </c>
      <c r="I646" s="1">
        <v>44121</v>
      </c>
      <c r="J646" s="4">
        <f t="shared" ca="1" si="84"/>
        <v>7</v>
      </c>
      <c r="K646" s="4" t="str" cm="1">
        <f t="array" aca="1" ref="K646" ca="1">_xlfn.IFS(J646&lt;1, "New", J646&lt;3, _xleta.MID, J646&gt;=3, "Senior")</f>
        <v>Senior</v>
      </c>
      <c r="L646" t="s">
        <v>4004</v>
      </c>
      <c r="M646" t="s">
        <v>4692</v>
      </c>
      <c r="N646" t="s">
        <v>4693</v>
      </c>
      <c r="O646" t="s">
        <v>85</v>
      </c>
      <c r="P646" t="s">
        <v>1194</v>
      </c>
      <c r="Q646" t="s">
        <v>45</v>
      </c>
      <c r="R646" t="s">
        <v>68</v>
      </c>
      <c r="S646" t="str">
        <f t="shared" si="85"/>
        <v>A</v>
      </c>
      <c r="T646" t="s">
        <v>69</v>
      </c>
      <c r="U646" t="s">
        <v>138</v>
      </c>
      <c r="V646" t="s">
        <v>4694</v>
      </c>
      <c r="W646" t="s">
        <v>4008</v>
      </c>
      <c r="X646" t="s">
        <v>126</v>
      </c>
      <c r="Y646" t="str">
        <f t="shared" si="86"/>
        <v>Field Operations</v>
      </c>
      <c r="Z646" t="s">
        <v>4695</v>
      </c>
      <c r="AA646" t="s">
        <v>51</v>
      </c>
      <c r="AB646" t="s">
        <v>115</v>
      </c>
      <c r="AC646" t="s">
        <v>73</v>
      </c>
      <c r="AD646">
        <v>30139</v>
      </c>
      <c r="AE646" t="s">
        <v>129</v>
      </c>
      <c r="AF646" t="s">
        <v>116</v>
      </c>
      <c r="AG646" t="s">
        <v>56</v>
      </c>
      <c r="AH646">
        <v>3</v>
      </c>
      <c r="AI646">
        <v>1071</v>
      </c>
      <c r="AJ646" t="str">
        <f t="shared" si="87"/>
        <v>07</v>
      </c>
      <c r="AK646" t="s">
        <v>1734</v>
      </c>
      <c r="AL646">
        <v>1</v>
      </c>
      <c r="AM646">
        <v>2</v>
      </c>
      <c r="AN646">
        <v>2</v>
      </c>
      <c r="AO646" s="1">
        <v>45001</v>
      </c>
      <c r="AP646" t="s">
        <v>221</v>
      </c>
      <c r="AQ646" t="s">
        <v>59</v>
      </c>
      <c r="AR646" t="s">
        <v>104</v>
      </c>
      <c r="AS646" t="s">
        <v>4696</v>
      </c>
      <c r="AT646" t="s">
        <v>4697</v>
      </c>
      <c r="AU646">
        <v>5</v>
      </c>
      <c r="AV646">
        <v>234.26</v>
      </c>
    </row>
    <row r="647" spans="1:48" x14ac:dyDescent="0.35">
      <c r="A647" t="s">
        <v>4698</v>
      </c>
      <c r="B647" t="str">
        <f t="shared" si="80"/>
        <v>F</v>
      </c>
      <c r="C647" t="s">
        <v>596</v>
      </c>
      <c r="D647" t="str">
        <f t="shared" si="81"/>
        <v>Fernando Mcconnell</v>
      </c>
      <c r="E647" s="1">
        <v>43461</v>
      </c>
      <c r="F647" s="3">
        <f>YEAR(Table1[[#This Row],[StartDate]])</f>
        <v>2018</v>
      </c>
      <c r="G647" s="3">
        <f t="shared" si="82"/>
        <v>12</v>
      </c>
      <c r="H647" s="2">
        <f t="shared" ca="1" si="83"/>
        <v>46202</v>
      </c>
      <c r="J647">
        <f t="shared" ca="1" si="84"/>
        <v>7</v>
      </c>
      <c r="K647" t="str" cm="1">
        <f t="array" aca="1" ref="K647" ca="1">_xlfn.IFS(J647&lt;1, "New", J647&lt;3, _xleta.MID, J647&gt;=3, "Senior")</f>
        <v>Senior</v>
      </c>
      <c r="L647" t="s">
        <v>4004</v>
      </c>
      <c r="M647" t="s">
        <v>4699</v>
      </c>
      <c r="N647" t="s">
        <v>4700</v>
      </c>
      <c r="O647" t="s">
        <v>125</v>
      </c>
      <c r="P647" t="s">
        <v>44</v>
      </c>
      <c r="Q647" t="s">
        <v>69</v>
      </c>
      <c r="R647" t="s">
        <v>46</v>
      </c>
      <c r="S647" t="str">
        <f t="shared" si="85"/>
        <v>C</v>
      </c>
      <c r="T647" t="s">
        <v>69</v>
      </c>
      <c r="U647" t="s">
        <v>48</v>
      </c>
      <c r="W647" t="s">
        <v>4008</v>
      </c>
      <c r="X647" t="s">
        <v>126</v>
      </c>
      <c r="Y647" t="str">
        <f t="shared" si="86"/>
        <v>Field Operations</v>
      </c>
      <c r="Z647" t="s">
        <v>4701</v>
      </c>
      <c r="AA647" t="s">
        <v>51</v>
      </c>
      <c r="AB647" t="s">
        <v>311</v>
      </c>
      <c r="AC647" t="s">
        <v>53</v>
      </c>
      <c r="AD647">
        <v>93329</v>
      </c>
      <c r="AE647" t="s">
        <v>176</v>
      </c>
      <c r="AF647" t="s">
        <v>55</v>
      </c>
      <c r="AG647" t="s">
        <v>56</v>
      </c>
      <c r="AH647">
        <v>3</v>
      </c>
      <c r="AI647">
        <v>1072</v>
      </c>
      <c r="AJ647" t="str">
        <f t="shared" si="87"/>
        <v>07</v>
      </c>
      <c r="AK647" t="s">
        <v>4532</v>
      </c>
      <c r="AL647">
        <v>2</v>
      </c>
      <c r="AM647">
        <v>2</v>
      </c>
      <c r="AN647">
        <v>3</v>
      </c>
      <c r="AO647" s="1">
        <v>45065</v>
      </c>
      <c r="AP647" t="s">
        <v>118</v>
      </c>
      <c r="AQ647" t="s">
        <v>59</v>
      </c>
      <c r="AR647" t="s">
        <v>130</v>
      </c>
      <c r="AS647" t="s">
        <v>4702</v>
      </c>
      <c r="AT647" t="s">
        <v>4703</v>
      </c>
      <c r="AU647">
        <v>5</v>
      </c>
      <c r="AV647">
        <v>179.91</v>
      </c>
    </row>
    <row r="648" spans="1:48" x14ac:dyDescent="0.35">
      <c r="A648" t="s">
        <v>4704</v>
      </c>
      <c r="B648" t="str">
        <f t="shared" si="80"/>
        <v>S</v>
      </c>
      <c r="C648" t="s">
        <v>4705</v>
      </c>
      <c r="D648" t="str">
        <f t="shared" si="81"/>
        <v>Sean Bean</v>
      </c>
      <c r="E648" s="1">
        <v>43596</v>
      </c>
      <c r="F648" s="3">
        <f>YEAR(Table1[[#This Row],[StartDate]])</f>
        <v>2019</v>
      </c>
      <c r="G648" s="3">
        <f t="shared" si="82"/>
        <v>5</v>
      </c>
      <c r="H648" s="2">
        <f t="shared" ca="1" si="83"/>
        <v>46202</v>
      </c>
      <c r="J648">
        <f t="shared" ca="1" si="84"/>
        <v>7</v>
      </c>
      <c r="K648" t="str" cm="1">
        <f t="array" aca="1" ref="K648" ca="1">_xlfn.IFS(J648&lt;1, "New", J648&lt;3, _xleta.MID, J648&gt;=3, "Senior")</f>
        <v>Senior</v>
      </c>
      <c r="L648" t="s">
        <v>4004</v>
      </c>
      <c r="M648" t="s">
        <v>4706</v>
      </c>
      <c r="N648" t="s">
        <v>4707</v>
      </c>
      <c r="O648" t="s">
        <v>43</v>
      </c>
      <c r="P648" t="s">
        <v>44</v>
      </c>
      <c r="Q648" t="s">
        <v>86</v>
      </c>
      <c r="R648" t="s">
        <v>68</v>
      </c>
      <c r="S648" t="str">
        <f t="shared" si="85"/>
        <v>A</v>
      </c>
      <c r="T648" t="s">
        <v>86</v>
      </c>
      <c r="U648" t="s">
        <v>48</v>
      </c>
      <c r="W648" t="s">
        <v>4008</v>
      </c>
      <c r="X648" t="s">
        <v>126</v>
      </c>
      <c r="Y648" t="str">
        <f t="shared" si="86"/>
        <v>Field Operations</v>
      </c>
      <c r="Z648" t="s">
        <v>4708</v>
      </c>
      <c r="AA648" t="s">
        <v>51</v>
      </c>
      <c r="AB648" t="s">
        <v>327</v>
      </c>
      <c r="AC648" t="s">
        <v>73</v>
      </c>
      <c r="AD648">
        <v>67825</v>
      </c>
      <c r="AE648" t="s">
        <v>54</v>
      </c>
      <c r="AF648" t="s">
        <v>101</v>
      </c>
      <c r="AG648" t="s">
        <v>56</v>
      </c>
      <c r="AH648">
        <v>3</v>
      </c>
      <c r="AI648">
        <v>1073</v>
      </c>
      <c r="AJ648" t="str">
        <f t="shared" si="87"/>
        <v>07</v>
      </c>
      <c r="AK648" t="s">
        <v>4709</v>
      </c>
      <c r="AL648">
        <v>4</v>
      </c>
      <c r="AM648">
        <v>4</v>
      </c>
      <c r="AN648">
        <v>2</v>
      </c>
      <c r="AO648" s="1">
        <v>44837</v>
      </c>
      <c r="AP648" t="s">
        <v>103</v>
      </c>
      <c r="AQ648" t="s">
        <v>59</v>
      </c>
      <c r="AR648" t="s">
        <v>60</v>
      </c>
      <c r="AS648" t="s">
        <v>4710</v>
      </c>
      <c r="AT648" t="s">
        <v>4711</v>
      </c>
      <c r="AU648">
        <v>4</v>
      </c>
      <c r="AV648">
        <v>306.3</v>
      </c>
    </row>
    <row r="649" spans="1:48" x14ac:dyDescent="0.35">
      <c r="A649" t="s">
        <v>4712</v>
      </c>
      <c r="B649" t="str">
        <f t="shared" si="80"/>
        <v>L</v>
      </c>
      <c r="C649" t="s">
        <v>4713</v>
      </c>
      <c r="D649" t="str">
        <f t="shared" si="81"/>
        <v>Lilianna Mccall</v>
      </c>
      <c r="E649" s="1">
        <v>44246</v>
      </c>
      <c r="F649" s="3">
        <f>YEAR(Table1[[#This Row],[StartDate]])</f>
        <v>2021</v>
      </c>
      <c r="G649" s="3">
        <f t="shared" si="82"/>
        <v>2</v>
      </c>
      <c r="H649" s="2">
        <f t="shared" ca="1" si="83"/>
        <v>46202</v>
      </c>
      <c r="I649" s="1">
        <v>44981</v>
      </c>
      <c r="J649" s="4">
        <f t="shared" ca="1" si="84"/>
        <v>5</v>
      </c>
      <c r="K649" s="4" t="str" cm="1">
        <f t="array" aca="1" ref="K649" ca="1">_xlfn.IFS(J649&lt;1, "New", J649&lt;3, _xleta.MID, J649&gt;=3, "Senior")</f>
        <v>Senior</v>
      </c>
      <c r="L649" t="s">
        <v>4004</v>
      </c>
      <c r="M649" t="s">
        <v>4714</v>
      </c>
      <c r="N649" t="s">
        <v>4715</v>
      </c>
      <c r="O649" t="s">
        <v>184</v>
      </c>
      <c r="P649" t="s">
        <v>1194</v>
      </c>
      <c r="Q649" t="s">
        <v>86</v>
      </c>
      <c r="R649" t="s">
        <v>68</v>
      </c>
      <c r="S649" t="str">
        <f t="shared" si="85"/>
        <v>A</v>
      </c>
      <c r="T649" t="s">
        <v>47</v>
      </c>
      <c r="U649" t="s">
        <v>248</v>
      </c>
      <c r="V649" t="s">
        <v>4716</v>
      </c>
      <c r="W649" t="s">
        <v>4008</v>
      </c>
      <c r="X649" t="s">
        <v>112</v>
      </c>
      <c r="Y649" t="str">
        <f t="shared" si="86"/>
        <v>General - Con</v>
      </c>
      <c r="Z649" s="2">
        <v>30535</v>
      </c>
      <c r="AA649" t="s">
        <v>51</v>
      </c>
      <c r="AB649" t="s">
        <v>115</v>
      </c>
      <c r="AC649" t="s">
        <v>73</v>
      </c>
      <c r="AD649">
        <v>86545</v>
      </c>
      <c r="AE649" t="s">
        <v>176</v>
      </c>
      <c r="AF649" t="s">
        <v>143</v>
      </c>
      <c r="AG649" t="s">
        <v>56</v>
      </c>
      <c r="AH649">
        <v>3</v>
      </c>
      <c r="AI649">
        <v>1074</v>
      </c>
      <c r="AJ649" t="str">
        <f t="shared" si="87"/>
        <v>07</v>
      </c>
      <c r="AK649" s="2">
        <v>45201</v>
      </c>
      <c r="AL649">
        <v>3</v>
      </c>
      <c r="AM649">
        <v>4</v>
      </c>
      <c r="AN649">
        <v>1</v>
      </c>
      <c r="AO649" s="1">
        <v>45114</v>
      </c>
      <c r="AP649" t="s">
        <v>103</v>
      </c>
      <c r="AQ649" t="s">
        <v>59</v>
      </c>
      <c r="AR649" t="s">
        <v>130</v>
      </c>
      <c r="AS649" t="s">
        <v>4717</v>
      </c>
      <c r="AT649" t="s">
        <v>4718</v>
      </c>
      <c r="AU649">
        <v>5</v>
      </c>
      <c r="AV649">
        <v>103.42</v>
      </c>
    </row>
    <row r="650" spans="1:48" x14ac:dyDescent="0.35">
      <c r="A650" t="s">
        <v>4719</v>
      </c>
      <c r="B650" t="str">
        <f t="shared" si="80"/>
        <v>S</v>
      </c>
      <c r="C650" t="s">
        <v>531</v>
      </c>
      <c r="D650" t="str">
        <f t="shared" si="81"/>
        <v>Salvador Thomas</v>
      </c>
      <c r="E650" s="1">
        <v>44870</v>
      </c>
      <c r="F650" s="3">
        <f>YEAR(Table1[[#This Row],[StartDate]])</f>
        <v>2022</v>
      </c>
      <c r="G650" s="3">
        <f t="shared" si="82"/>
        <v>11</v>
      </c>
      <c r="H650" s="2">
        <f t="shared" ca="1" si="83"/>
        <v>46202</v>
      </c>
      <c r="I650" s="1">
        <v>45032</v>
      </c>
      <c r="J650" s="4">
        <f t="shared" ca="1" si="84"/>
        <v>3</v>
      </c>
      <c r="K650" s="4" t="str" cm="1">
        <f t="array" aca="1" ref="K650" ca="1">_xlfn.IFS(J650&lt;1, "New", J650&lt;3, _xleta.MID, J650&gt;=3, "Senior")</f>
        <v>Senior</v>
      </c>
      <c r="L650" t="s">
        <v>4004</v>
      </c>
      <c r="M650" t="s">
        <v>4720</v>
      </c>
      <c r="N650" t="s">
        <v>4721</v>
      </c>
      <c r="O650" t="s">
        <v>67</v>
      </c>
      <c r="P650" t="s">
        <v>44</v>
      </c>
      <c r="Q650" t="s">
        <v>69</v>
      </c>
      <c r="R650" t="s">
        <v>87</v>
      </c>
      <c r="S650" t="str">
        <f t="shared" si="85"/>
        <v>B</v>
      </c>
      <c r="T650" t="s">
        <v>86</v>
      </c>
      <c r="U650" t="s">
        <v>138</v>
      </c>
      <c r="V650" t="s">
        <v>4722</v>
      </c>
      <c r="W650" t="s">
        <v>4008</v>
      </c>
      <c r="X650" t="s">
        <v>153</v>
      </c>
      <c r="Y650" t="str">
        <f t="shared" si="86"/>
        <v>Engineers</v>
      </c>
      <c r="Z650" t="s">
        <v>4723</v>
      </c>
      <c r="AA650" t="s">
        <v>51</v>
      </c>
      <c r="AB650" t="s">
        <v>155</v>
      </c>
      <c r="AC650" t="s">
        <v>73</v>
      </c>
      <c r="AD650">
        <v>76670</v>
      </c>
      <c r="AE650" t="s">
        <v>176</v>
      </c>
      <c r="AF650" t="s">
        <v>116</v>
      </c>
      <c r="AG650" t="s">
        <v>56</v>
      </c>
      <c r="AH650">
        <v>3</v>
      </c>
      <c r="AI650">
        <v>1075</v>
      </c>
      <c r="AJ650" t="str">
        <f t="shared" si="87"/>
        <v>07</v>
      </c>
      <c r="AK650" s="2">
        <v>45203</v>
      </c>
      <c r="AL650">
        <v>1</v>
      </c>
      <c r="AM650">
        <v>2</v>
      </c>
      <c r="AN650">
        <v>3</v>
      </c>
      <c r="AO650" s="1">
        <v>45062</v>
      </c>
      <c r="AP650" t="s">
        <v>103</v>
      </c>
      <c r="AQ650" t="s">
        <v>59</v>
      </c>
      <c r="AR650" t="s">
        <v>130</v>
      </c>
      <c r="AS650" t="s">
        <v>4724</v>
      </c>
      <c r="AT650" t="s">
        <v>4725</v>
      </c>
      <c r="AU650">
        <v>4</v>
      </c>
      <c r="AV650">
        <v>573.29</v>
      </c>
    </row>
    <row r="651" spans="1:48" x14ac:dyDescent="0.35">
      <c r="A651" t="s">
        <v>4726</v>
      </c>
      <c r="B651" t="str">
        <f t="shared" si="80"/>
        <v>J</v>
      </c>
      <c r="C651" t="s">
        <v>4727</v>
      </c>
      <c r="D651" t="str">
        <f t="shared" si="81"/>
        <v>Jair Silva</v>
      </c>
      <c r="E651" s="1">
        <v>43912</v>
      </c>
      <c r="F651" s="3">
        <f>YEAR(Table1[[#This Row],[StartDate]])</f>
        <v>2020</v>
      </c>
      <c r="G651" s="3">
        <f t="shared" si="82"/>
        <v>3</v>
      </c>
      <c r="H651" s="2">
        <f t="shared" ca="1" si="83"/>
        <v>46202</v>
      </c>
      <c r="I651" s="1">
        <v>44102</v>
      </c>
      <c r="J651" s="4">
        <f t="shared" ca="1" si="84"/>
        <v>6</v>
      </c>
      <c r="K651" s="4" t="str" cm="1">
        <f t="array" aca="1" ref="K651" ca="1">_xlfn.IFS(J651&lt;1, "New", J651&lt;3, _xleta.MID, J651&gt;=3, "Senior")</f>
        <v>Senior</v>
      </c>
      <c r="L651" t="s">
        <v>4004</v>
      </c>
      <c r="M651" t="s">
        <v>4728</v>
      </c>
      <c r="N651" t="s">
        <v>4729</v>
      </c>
      <c r="O651" t="s">
        <v>194</v>
      </c>
      <c r="P651" t="s">
        <v>44</v>
      </c>
      <c r="Q651" t="s">
        <v>45</v>
      </c>
      <c r="R651" t="s">
        <v>46</v>
      </c>
      <c r="S651" t="str">
        <f t="shared" si="85"/>
        <v>C</v>
      </c>
      <c r="T651" t="s">
        <v>69</v>
      </c>
      <c r="U651" t="s">
        <v>195</v>
      </c>
      <c r="V651" t="s">
        <v>4730</v>
      </c>
      <c r="W651" t="s">
        <v>4008</v>
      </c>
      <c r="X651" t="s">
        <v>140</v>
      </c>
      <c r="Y651" t="str">
        <f t="shared" si="86"/>
        <v>General - Eng</v>
      </c>
      <c r="Z651" t="s">
        <v>1047</v>
      </c>
      <c r="AA651" t="s">
        <v>51</v>
      </c>
      <c r="AB651" t="s">
        <v>980</v>
      </c>
      <c r="AC651" t="s">
        <v>53</v>
      </c>
      <c r="AD651">
        <v>29368</v>
      </c>
      <c r="AE651" t="s">
        <v>54</v>
      </c>
      <c r="AF651" t="s">
        <v>55</v>
      </c>
      <c r="AG651" t="s">
        <v>56</v>
      </c>
      <c r="AH651">
        <v>3</v>
      </c>
      <c r="AI651">
        <v>1076</v>
      </c>
      <c r="AJ651" t="str">
        <f t="shared" si="87"/>
        <v>07</v>
      </c>
      <c r="AK651" s="2">
        <v>45234</v>
      </c>
      <c r="AL651">
        <v>1</v>
      </c>
      <c r="AM651">
        <v>3</v>
      </c>
      <c r="AN651">
        <v>1</v>
      </c>
      <c r="AO651" s="1">
        <v>44872</v>
      </c>
      <c r="AP651" t="s">
        <v>118</v>
      </c>
      <c r="AQ651" t="s">
        <v>76</v>
      </c>
      <c r="AR651" t="s">
        <v>77</v>
      </c>
      <c r="AS651" t="s">
        <v>1420</v>
      </c>
      <c r="AT651" t="s">
        <v>4731</v>
      </c>
      <c r="AU651">
        <v>4</v>
      </c>
      <c r="AV651">
        <v>619.61</v>
      </c>
    </row>
    <row r="652" spans="1:48" x14ac:dyDescent="0.35">
      <c r="A652" t="s">
        <v>3049</v>
      </c>
      <c r="B652" t="str">
        <f t="shared" si="80"/>
        <v>D</v>
      </c>
      <c r="C652" t="s">
        <v>4732</v>
      </c>
      <c r="D652" t="str">
        <f t="shared" si="81"/>
        <v>Derek Moreno</v>
      </c>
      <c r="E652" s="1">
        <v>43498</v>
      </c>
      <c r="F652" s="3">
        <f>YEAR(Table1[[#This Row],[StartDate]])</f>
        <v>2019</v>
      </c>
      <c r="G652" s="3">
        <f t="shared" si="82"/>
        <v>2</v>
      </c>
      <c r="H652" s="2">
        <f t="shared" ca="1" si="83"/>
        <v>46202</v>
      </c>
      <c r="J652">
        <f t="shared" ca="1" si="84"/>
        <v>7</v>
      </c>
      <c r="K652" t="str" cm="1">
        <f t="array" aca="1" ref="K652" ca="1">_xlfn.IFS(J652&lt;1, "New", J652&lt;3, _xleta.MID, J652&gt;=3, "Senior")</f>
        <v>Senior</v>
      </c>
      <c r="L652" t="s">
        <v>4004</v>
      </c>
      <c r="M652" t="s">
        <v>4733</v>
      </c>
      <c r="N652" t="s">
        <v>4734</v>
      </c>
      <c r="O652" t="s">
        <v>111</v>
      </c>
      <c r="P652" t="s">
        <v>44</v>
      </c>
      <c r="Q652" t="s">
        <v>45</v>
      </c>
      <c r="R652" t="s">
        <v>87</v>
      </c>
      <c r="S652" t="str">
        <f t="shared" si="85"/>
        <v>B</v>
      </c>
      <c r="T652" t="s">
        <v>47</v>
      </c>
      <c r="U652" t="s">
        <v>48</v>
      </c>
      <c r="W652" t="s">
        <v>4008</v>
      </c>
      <c r="X652" t="s">
        <v>950</v>
      </c>
      <c r="Y652" t="str">
        <f t="shared" si="86"/>
        <v>Wireless</v>
      </c>
      <c r="Z652" s="2">
        <v>33882</v>
      </c>
      <c r="AA652" t="s">
        <v>51</v>
      </c>
      <c r="AB652" t="s">
        <v>327</v>
      </c>
      <c r="AC652" t="s">
        <v>53</v>
      </c>
      <c r="AD652">
        <v>97585</v>
      </c>
      <c r="AE652" t="s">
        <v>129</v>
      </c>
      <c r="AF652" t="s">
        <v>101</v>
      </c>
      <c r="AG652" t="s">
        <v>56</v>
      </c>
      <c r="AH652">
        <v>3</v>
      </c>
      <c r="AI652">
        <v>1077</v>
      </c>
      <c r="AJ652" t="str">
        <f t="shared" si="87"/>
        <v>07</v>
      </c>
      <c r="AK652" s="2">
        <v>44905</v>
      </c>
      <c r="AL652">
        <v>5</v>
      </c>
      <c r="AM652">
        <v>2</v>
      </c>
      <c r="AN652">
        <v>4</v>
      </c>
      <c r="AO652" s="1">
        <v>44916</v>
      </c>
      <c r="AP652" t="s">
        <v>103</v>
      </c>
      <c r="AQ652" t="s">
        <v>59</v>
      </c>
      <c r="AR652" t="s">
        <v>77</v>
      </c>
      <c r="AS652" t="s">
        <v>4735</v>
      </c>
      <c r="AT652" t="s">
        <v>4736</v>
      </c>
      <c r="AU652">
        <v>1</v>
      </c>
      <c r="AV652">
        <v>947.17</v>
      </c>
    </row>
    <row r="653" spans="1:48" x14ac:dyDescent="0.35">
      <c r="A653" t="s">
        <v>3436</v>
      </c>
      <c r="B653" t="str">
        <f t="shared" si="80"/>
        <v>L</v>
      </c>
      <c r="C653" t="s">
        <v>2538</v>
      </c>
      <c r="D653" t="str">
        <f t="shared" si="81"/>
        <v>Litzy Conner</v>
      </c>
      <c r="E653" s="1">
        <v>43885</v>
      </c>
      <c r="F653" s="3">
        <f>YEAR(Table1[[#This Row],[StartDate]])</f>
        <v>2020</v>
      </c>
      <c r="G653" s="3">
        <f t="shared" si="82"/>
        <v>2</v>
      </c>
      <c r="H653" s="2">
        <f t="shared" ca="1" si="83"/>
        <v>46202</v>
      </c>
      <c r="I653" s="1">
        <v>44363</v>
      </c>
      <c r="J653" s="4">
        <f t="shared" ca="1" si="84"/>
        <v>6</v>
      </c>
      <c r="K653" s="4" t="str" cm="1">
        <f t="array" aca="1" ref="K653" ca="1">_xlfn.IFS(J653&lt;1, "New", J653&lt;3, _xleta.MID, J653&gt;=3, "Senior")</f>
        <v>Senior</v>
      </c>
      <c r="L653" t="s">
        <v>4004</v>
      </c>
      <c r="M653" t="s">
        <v>4737</v>
      </c>
      <c r="N653" t="s">
        <v>4738</v>
      </c>
      <c r="O653" t="s">
        <v>237</v>
      </c>
      <c r="P653" t="s">
        <v>44</v>
      </c>
      <c r="Q653" t="s">
        <v>45</v>
      </c>
      <c r="R653" t="s">
        <v>46</v>
      </c>
      <c r="S653" t="str">
        <f t="shared" si="85"/>
        <v>C</v>
      </c>
      <c r="T653" t="s">
        <v>47</v>
      </c>
      <c r="U653" t="s">
        <v>248</v>
      </c>
      <c r="V653" t="s">
        <v>4739</v>
      </c>
      <c r="W653" t="s">
        <v>4008</v>
      </c>
      <c r="X653" t="s">
        <v>70</v>
      </c>
      <c r="Y653" t="str">
        <f t="shared" si="86"/>
        <v>Aerial</v>
      </c>
      <c r="Z653" t="s">
        <v>4740</v>
      </c>
      <c r="AA653" t="s">
        <v>51</v>
      </c>
      <c r="AB653" t="s">
        <v>327</v>
      </c>
      <c r="AC653" t="s">
        <v>53</v>
      </c>
      <c r="AD653">
        <v>42710</v>
      </c>
      <c r="AE653" t="s">
        <v>176</v>
      </c>
      <c r="AF653" t="s">
        <v>143</v>
      </c>
      <c r="AG653" t="s">
        <v>56</v>
      </c>
      <c r="AH653">
        <v>3</v>
      </c>
      <c r="AI653">
        <v>1078</v>
      </c>
      <c r="AJ653" t="str">
        <f t="shared" si="87"/>
        <v>07</v>
      </c>
      <c r="AK653" t="s">
        <v>3879</v>
      </c>
      <c r="AL653">
        <v>3</v>
      </c>
      <c r="AM653">
        <v>3</v>
      </c>
      <c r="AN653">
        <v>4</v>
      </c>
      <c r="AO653" s="1">
        <v>45009</v>
      </c>
      <c r="AP653" t="s">
        <v>103</v>
      </c>
      <c r="AQ653" t="s">
        <v>76</v>
      </c>
      <c r="AR653" t="s">
        <v>130</v>
      </c>
      <c r="AS653" t="s">
        <v>4741</v>
      </c>
      <c r="AT653" t="s">
        <v>4742</v>
      </c>
      <c r="AU653">
        <v>1</v>
      </c>
      <c r="AV653">
        <v>597.64</v>
      </c>
    </row>
    <row r="654" spans="1:48" x14ac:dyDescent="0.35">
      <c r="A654" t="s">
        <v>4402</v>
      </c>
      <c r="B654" t="str">
        <f t="shared" si="80"/>
        <v>J</v>
      </c>
      <c r="C654" t="s">
        <v>4743</v>
      </c>
      <c r="D654" t="str">
        <f t="shared" si="81"/>
        <v>Joanna Burnett</v>
      </c>
      <c r="E654" s="1">
        <v>44293</v>
      </c>
      <c r="F654" s="3">
        <f>YEAR(Table1[[#This Row],[StartDate]])</f>
        <v>2021</v>
      </c>
      <c r="G654" s="3">
        <f t="shared" si="82"/>
        <v>4</v>
      </c>
      <c r="H654" s="2">
        <f t="shared" ca="1" si="83"/>
        <v>46202</v>
      </c>
      <c r="I654" s="1">
        <v>44682</v>
      </c>
      <c r="J654" s="4">
        <f t="shared" ca="1" si="84"/>
        <v>5</v>
      </c>
      <c r="K654" s="4" t="str" cm="1">
        <f t="array" aca="1" ref="K654" ca="1">_xlfn.IFS(J654&lt;1, "New", J654&lt;3, _xleta.MID, J654&gt;=3, "Senior")</f>
        <v>Senior</v>
      </c>
      <c r="L654" t="s">
        <v>4316</v>
      </c>
      <c r="M654" t="s">
        <v>4744</v>
      </c>
      <c r="N654" t="s">
        <v>4745</v>
      </c>
      <c r="O654" t="s">
        <v>137</v>
      </c>
      <c r="P654" t="s">
        <v>44</v>
      </c>
      <c r="Q654" t="s">
        <v>69</v>
      </c>
      <c r="R654" t="s">
        <v>87</v>
      </c>
      <c r="S654" t="str">
        <f t="shared" si="85"/>
        <v>B</v>
      </c>
      <c r="T654" t="s">
        <v>86</v>
      </c>
      <c r="U654" t="s">
        <v>174</v>
      </c>
      <c r="V654" t="s">
        <v>4746</v>
      </c>
      <c r="W654" t="s">
        <v>4008</v>
      </c>
      <c r="X654" t="s">
        <v>353</v>
      </c>
      <c r="Y654" t="str">
        <f t="shared" si="86"/>
        <v>Project Management - Eng</v>
      </c>
      <c r="Z654" s="2">
        <v>36834</v>
      </c>
      <c r="AA654" t="s">
        <v>51</v>
      </c>
      <c r="AB654" t="s">
        <v>355</v>
      </c>
      <c r="AC654" t="s">
        <v>53</v>
      </c>
      <c r="AD654">
        <v>21279</v>
      </c>
      <c r="AE654" t="s">
        <v>74</v>
      </c>
      <c r="AF654" t="s">
        <v>143</v>
      </c>
      <c r="AG654" t="s">
        <v>56</v>
      </c>
      <c r="AH654">
        <v>3</v>
      </c>
      <c r="AI654">
        <v>1079</v>
      </c>
      <c r="AJ654" t="str">
        <f t="shared" si="87"/>
        <v>07</v>
      </c>
      <c r="AK654" s="2">
        <v>44783</v>
      </c>
      <c r="AL654">
        <v>2</v>
      </c>
      <c r="AM654">
        <v>2</v>
      </c>
      <c r="AN654">
        <v>1</v>
      </c>
      <c r="AO654" s="1">
        <v>45031</v>
      </c>
      <c r="AP654" t="s">
        <v>221</v>
      </c>
      <c r="AQ654" t="s">
        <v>76</v>
      </c>
      <c r="AR654" t="s">
        <v>77</v>
      </c>
      <c r="AS654" t="s">
        <v>4747</v>
      </c>
      <c r="AT654" t="s">
        <v>4748</v>
      </c>
      <c r="AU654">
        <v>5</v>
      </c>
      <c r="AV654">
        <v>861.1</v>
      </c>
    </row>
    <row r="655" spans="1:48" x14ac:dyDescent="0.35">
      <c r="A655" t="s">
        <v>1392</v>
      </c>
      <c r="B655" t="str">
        <f t="shared" si="80"/>
        <v>A</v>
      </c>
      <c r="C655" t="s">
        <v>4370</v>
      </c>
      <c r="D655" t="str">
        <f t="shared" si="81"/>
        <v>Abdullah Frederick</v>
      </c>
      <c r="E655" s="1">
        <v>44149</v>
      </c>
      <c r="F655" s="3">
        <f>YEAR(Table1[[#This Row],[StartDate]])</f>
        <v>2020</v>
      </c>
      <c r="G655" s="3">
        <f t="shared" si="82"/>
        <v>11</v>
      </c>
      <c r="H655" s="2">
        <f t="shared" ca="1" si="83"/>
        <v>46202</v>
      </c>
      <c r="J655">
        <f t="shared" ca="1" si="84"/>
        <v>5</v>
      </c>
      <c r="K655" t="str" cm="1">
        <f t="array" aca="1" ref="K655" ca="1">_xlfn.IFS(J655&lt;1, "New", J655&lt;3, _xleta.MID, J655&gt;=3, "Senior")</f>
        <v>Senior</v>
      </c>
      <c r="L655" t="s">
        <v>4316</v>
      </c>
      <c r="M655" t="s">
        <v>4749</v>
      </c>
      <c r="N655" t="s">
        <v>4750</v>
      </c>
      <c r="O655" t="s">
        <v>163</v>
      </c>
      <c r="P655" t="s">
        <v>44</v>
      </c>
      <c r="Q655" t="s">
        <v>69</v>
      </c>
      <c r="R655" t="s">
        <v>46</v>
      </c>
      <c r="S655" t="str">
        <f t="shared" si="85"/>
        <v>C</v>
      </c>
      <c r="T655" t="s">
        <v>86</v>
      </c>
      <c r="U655" t="s">
        <v>48</v>
      </c>
      <c r="W655" t="s">
        <v>4008</v>
      </c>
      <c r="X655" t="s">
        <v>335</v>
      </c>
      <c r="Y655" t="str">
        <f t="shared" si="86"/>
        <v>Fielders</v>
      </c>
      <c r="Z655" s="2">
        <v>32241</v>
      </c>
      <c r="AA655" t="s">
        <v>51</v>
      </c>
      <c r="AB655" t="s">
        <v>155</v>
      </c>
      <c r="AC655" t="s">
        <v>73</v>
      </c>
      <c r="AD655">
        <v>17976</v>
      </c>
      <c r="AE655" t="s">
        <v>129</v>
      </c>
      <c r="AF655" t="s">
        <v>55</v>
      </c>
      <c r="AG655" t="s">
        <v>56</v>
      </c>
      <c r="AH655">
        <v>3</v>
      </c>
      <c r="AI655">
        <v>1080</v>
      </c>
      <c r="AJ655" t="str">
        <f t="shared" si="87"/>
        <v>08</v>
      </c>
      <c r="AK655" s="2">
        <v>45019</v>
      </c>
      <c r="AL655">
        <v>3</v>
      </c>
      <c r="AM655">
        <v>1</v>
      </c>
      <c r="AN655">
        <v>3</v>
      </c>
      <c r="AO655" s="1">
        <v>45038</v>
      </c>
      <c r="AP655" t="s">
        <v>75</v>
      </c>
      <c r="AQ655" t="s">
        <v>76</v>
      </c>
      <c r="AR655" t="s">
        <v>130</v>
      </c>
      <c r="AS655" t="s">
        <v>4751</v>
      </c>
      <c r="AT655" t="s">
        <v>4752</v>
      </c>
      <c r="AU655">
        <v>4</v>
      </c>
      <c r="AV655">
        <v>199.14</v>
      </c>
    </row>
    <row r="656" spans="1:48" x14ac:dyDescent="0.35">
      <c r="A656" t="s">
        <v>4753</v>
      </c>
      <c r="B656" t="str">
        <f t="shared" si="80"/>
        <v>A</v>
      </c>
      <c r="C656" t="s">
        <v>4754</v>
      </c>
      <c r="D656" t="str">
        <f t="shared" si="81"/>
        <v>Armani Porter</v>
      </c>
      <c r="E656" s="1">
        <v>44578</v>
      </c>
      <c r="F656" s="3">
        <f>YEAR(Table1[[#This Row],[StartDate]])</f>
        <v>2022</v>
      </c>
      <c r="G656" s="3">
        <f t="shared" si="82"/>
        <v>1</v>
      </c>
      <c r="H656" s="2">
        <f t="shared" ca="1" si="83"/>
        <v>46202</v>
      </c>
      <c r="I656" s="1">
        <v>44783</v>
      </c>
      <c r="J656" s="4">
        <f t="shared" ca="1" si="84"/>
        <v>4</v>
      </c>
      <c r="K656" s="4" t="str" cm="1">
        <f t="array" aca="1" ref="K656" ca="1">_xlfn.IFS(J656&lt;1, "New", J656&lt;3, _xleta.MID, J656&gt;=3, "Senior")</f>
        <v>Senior</v>
      </c>
      <c r="L656" t="s">
        <v>4004</v>
      </c>
      <c r="M656" t="s">
        <v>4755</v>
      </c>
      <c r="N656" t="s">
        <v>4756</v>
      </c>
      <c r="O656" t="s">
        <v>67</v>
      </c>
      <c r="P656" t="s">
        <v>1194</v>
      </c>
      <c r="Q656" t="s">
        <v>45</v>
      </c>
      <c r="R656" t="s">
        <v>87</v>
      </c>
      <c r="S656" t="str">
        <f t="shared" si="85"/>
        <v>B</v>
      </c>
      <c r="T656" t="s">
        <v>69</v>
      </c>
      <c r="U656" t="s">
        <v>138</v>
      </c>
      <c r="V656" t="s">
        <v>4757</v>
      </c>
      <c r="W656" t="s">
        <v>4008</v>
      </c>
      <c r="X656" t="s">
        <v>112</v>
      </c>
      <c r="Y656" t="str">
        <f t="shared" si="86"/>
        <v>General - Con</v>
      </c>
      <c r="Z656" t="s">
        <v>4758</v>
      </c>
      <c r="AA656" t="s">
        <v>51</v>
      </c>
      <c r="AB656" t="s">
        <v>115</v>
      </c>
      <c r="AC656" t="s">
        <v>73</v>
      </c>
      <c r="AD656">
        <v>53628</v>
      </c>
      <c r="AE656" t="s">
        <v>176</v>
      </c>
      <c r="AF656" t="s">
        <v>143</v>
      </c>
      <c r="AG656" t="s">
        <v>56</v>
      </c>
      <c r="AH656">
        <v>3</v>
      </c>
      <c r="AI656">
        <v>1081</v>
      </c>
      <c r="AJ656" t="str">
        <f t="shared" si="87"/>
        <v>08</v>
      </c>
      <c r="AK656" s="2">
        <v>44988</v>
      </c>
      <c r="AL656">
        <v>1</v>
      </c>
      <c r="AM656">
        <v>3</v>
      </c>
      <c r="AN656">
        <v>3</v>
      </c>
      <c r="AO656" s="1">
        <v>45082</v>
      </c>
      <c r="AP656" t="s">
        <v>221</v>
      </c>
      <c r="AQ656" t="s">
        <v>76</v>
      </c>
      <c r="AR656" t="s">
        <v>60</v>
      </c>
      <c r="AS656" t="s">
        <v>4237</v>
      </c>
      <c r="AT656" t="s">
        <v>4759</v>
      </c>
      <c r="AU656">
        <v>3</v>
      </c>
      <c r="AV656">
        <v>526.08000000000004</v>
      </c>
    </row>
    <row r="657" spans="1:48" x14ac:dyDescent="0.35">
      <c r="A657" t="s">
        <v>4183</v>
      </c>
      <c r="B657" t="str">
        <f t="shared" si="80"/>
        <v>T</v>
      </c>
      <c r="C657" t="s">
        <v>4760</v>
      </c>
      <c r="D657" t="str">
        <f t="shared" si="81"/>
        <v>Taylor Sanders</v>
      </c>
      <c r="E657" s="1">
        <v>44441</v>
      </c>
      <c r="F657" s="3">
        <f>YEAR(Table1[[#This Row],[StartDate]])</f>
        <v>2021</v>
      </c>
      <c r="G657" s="3">
        <f t="shared" si="82"/>
        <v>9</v>
      </c>
      <c r="H657" s="2">
        <f t="shared" ca="1" si="83"/>
        <v>46202</v>
      </c>
      <c r="I657" s="1">
        <v>45104</v>
      </c>
      <c r="J657" s="4">
        <f t="shared" ca="1" si="84"/>
        <v>4</v>
      </c>
      <c r="K657" s="4" t="str" cm="1">
        <f t="array" aca="1" ref="K657" ca="1">_xlfn.IFS(J657&lt;1, "New", J657&lt;3, _xleta.MID, J657&gt;=3, "Senior")</f>
        <v>Senior</v>
      </c>
      <c r="L657" t="s">
        <v>4004</v>
      </c>
      <c r="M657" t="s">
        <v>4761</v>
      </c>
      <c r="N657" t="s">
        <v>4762</v>
      </c>
      <c r="O657" t="s">
        <v>194</v>
      </c>
      <c r="P657" t="s">
        <v>44</v>
      </c>
      <c r="Q657" t="s">
        <v>69</v>
      </c>
      <c r="R657" t="s">
        <v>87</v>
      </c>
      <c r="S657" t="str">
        <f t="shared" si="85"/>
        <v>B</v>
      </c>
      <c r="T657" t="s">
        <v>69</v>
      </c>
      <c r="U657" t="s">
        <v>195</v>
      </c>
      <c r="V657" t="s">
        <v>4763</v>
      </c>
      <c r="W657" t="s">
        <v>4008</v>
      </c>
      <c r="X657" t="s">
        <v>112</v>
      </c>
      <c r="Y657" t="str">
        <f t="shared" si="86"/>
        <v>General - Con</v>
      </c>
      <c r="Z657" s="2">
        <v>27822</v>
      </c>
      <c r="AA657" t="s">
        <v>51</v>
      </c>
      <c r="AB657" t="s">
        <v>142</v>
      </c>
      <c r="AC657" t="s">
        <v>73</v>
      </c>
      <c r="AD657">
        <v>84761</v>
      </c>
      <c r="AE657" t="s">
        <v>100</v>
      </c>
      <c r="AF657" t="s">
        <v>116</v>
      </c>
      <c r="AG657" t="s">
        <v>56</v>
      </c>
      <c r="AH657">
        <v>3</v>
      </c>
      <c r="AI657">
        <v>1082</v>
      </c>
      <c r="AJ657" t="str">
        <f t="shared" si="87"/>
        <v>08</v>
      </c>
      <c r="AK657" t="s">
        <v>882</v>
      </c>
      <c r="AL657">
        <v>1</v>
      </c>
      <c r="AM657">
        <v>4</v>
      </c>
      <c r="AN657">
        <v>1</v>
      </c>
      <c r="AO657" s="1">
        <v>45038</v>
      </c>
      <c r="AP657" t="s">
        <v>75</v>
      </c>
      <c r="AQ657" t="s">
        <v>76</v>
      </c>
      <c r="AR657" t="s">
        <v>77</v>
      </c>
      <c r="AS657" t="s">
        <v>4764</v>
      </c>
      <c r="AT657" t="s">
        <v>4765</v>
      </c>
      <c r="AU657">
        <v>5</v>
      </c>
      <c r="AV657">
        <v>662.15</v>
      </c>
    </row>
    <row r="658" spans="1:48" x14ac:dyDescent="0.35">
      <c r="A658" t="s">
        <v>4766</v>
      </c>
      <c r="B658" t="str">
        <f t="shared" si="80"/>
        <v>I</v>
      </c>
      <c r="C658" t="s">
        <v>1122</v>
      </c>
      <c r="D658" t="str">
        <f t="shared" si="81"/>
        <v>Iliana Randall</v>
      </c>
      <c r="E658" s="1">
        <v>45137</v>
      </c>
      <c r="F658" s="3">
        <f>YEAR(Table1[[#This Row],[StartDate]])</f>
        <v>2023</v>
      </c>
      <c r="G658" s="3">
        <f t="shared" si="82"/>
        <v>7</v>
      </c>
      <c r="H658" s="2">
        <f t="shared" ca="1" si="83"/>
        <v>46202</v>
      </c>
      <c r="J658">
        <f t="shared" ca="1" si="84"/>
        <v>2</v>
      </c>
      <c r="K658" t="e" cm="1" vm="1">
        <f t="array" aca="1" ref="K658" ca="1">_xlfn.IFS(J658&lt;1, "New", J658&lt;3, _xleta.MID, J658&gt;=3, "Senior")</f>
        <v>#VALUE!</v>
      </c>
      <c r="L658" t="s">
        <v>4004</v>
      </c>
      <c r="M658" t="s">
        <v>4767</v>
      </c>
      <c r="N658" t="s">
        <v>4768</v>
      </c>
      <c r="O658" t="s">
        <v>163</v>
      </c>
      <c r="P658" t="s">
        <v>44</v>
      </c>
      <c r="Q658" t="s">
        <v>69</v>
      </c>
      <c r="R658" t="s">
        <v>68</v>
      </c>
      <c r="S658" t="str">
        <f t="shared" si="85"/>
        <v>A</v>
      </c>
      <c r="T658" t="s">
        <v>86</v>
      </c>
      <c r="U658" t="s">
        <v>48</v>
      </c>
      <c r="W658" t="s">
        <v>4008</v>
      </c>
      <c r="X658" t="s">
        <v>70</v>
      </c>
      <c r="Y658" t="str">
        <f t="shared" si="86"/>
        <v>Aerial</v>
      </c>
      <c r="Z658" s="2">
        <v>23255</v>
      </c>
      <c r="AA658" t="s">
        <v>51</v>
      </c>
      <c r="AB658" t="s">
        <v>5</v>
      </c>
      <c r="AC658" t="s">
        <v>53</v>
      </c>
      <c r="AD658">
        <v>2187</v>
      </c>
      <c r="AE658" t="s">
        <v>176</v>
      </c>
      <c r="AF658" t="s">
        <v>143</v>
      </c>
      <c r="AG658" t="s">
        <v>56</v>
      </c>
      <c r="AH658">
        <v>3</v>
      </c>
      <c r="AI658">
        <v>1083</v>
      </c>
      <c r="AJ658" t="str">
        <f t="shared" si="87"/>
        <v>08</v>
      </c>
      <c r="AK658" s="2">
        <v>45170</v>
      </c>
      <c r="AL658">
        <v>5</v>
      </c>
      <c r="AM658">
        <v>5</v>
      </c>
      <c r="AN658">
        <v>3</v>
      </c>
      <c r="AO658" s="1">
        <v>44883</v>
      </c>
      <c r="AP658" t="s">
        <v>103</v>
      </c>
      <c r="AQ658" t="s">
        <v>76</v>
      </c>
      <c r="AR658" t="s">
        <v>104</v>
      </c>
      <c r="AS658" t="s">
        <v>4769</v>
      </c>
      <c r="AT658" t="s">
        <v>4770</v>
      </c>
      <c r="AU658">
        <v>4</v>
      </c>
      <c r="AV658">
        <v>869.89</v>
      </c>
    </row>
    <row r="659" spans="1:48" x14ac:dyDescent="0.35">
      <c r="A659" t="s">
        <v>4255</v>
      </c>
      <c r="B659" t="str">
        <f t="shared" si="80"/>
        <v>L</v>
      </c>
      <c r="C659" t="s">
        <v>4771</v>
      </c>
      <c r="D659" t="str">
        <f t="shared" si="81"/>
        <v>Luke Henderson</v>
      </c>
      <c r="E659" s="1">
        <v>45104</v>
      </c>
      <c r="F659" s="3">
        <f>YEAR(Table1[[#This Row],[StartDate]])</f>
        <v>2023</v>
      </c>
      <c r="G659" s="3">
        <f t="shared" si="82"/>
        <v>6</v>
      </c>
      <c r="H659" s="2">
        <f t="shared" ca="1" si="83"/>
        <v>46202</v>
      </c>
      <c r="J659">
        <f t="shared" ca="1" si="84"/>
        <v>3</v>
      </c>
      <c r="K659" t="str" cm="1">
        <f t="array" aca="1" ref="K659" ca="1">_xlfn.IFS(J659&lt;1, "New", J659&lt;3, _xleta.MID, J659&gt;=3, "Senior")</f>
        <v>Senior</v>
      </c>
      <c r="L659" t="s">
        <v>4004</v>
      </c>
      <c r="M659" t="s">
        <v>4772</v>
      </c>
      <c r="N659" t="s">
        <v>4773</v>
      </c>
      <c r="O659" t="s">
        <v>85</v>
      </c>
      <c r="P659" t="s">
        <v>44</v>
      </c>
      <c r="Q659" t="s">
        <v>45</v>
      </c>
      <c r="R659" t="s">
        <v>46</v>
      </c>
      <c r="S659" t="str">
        <f t="shared" si="85"/>
        <v>C</v>
      </c>
      <c r="T659" t="s">
        <v>69</v>
      </c>
      <c r="U659" t="s">
        <v>48</v>
      </c>
      <c r="W659" t="s">
        <v>4008</v>
      </c>
      <c r="X659" t="s">
        <v>164</v>
      </c>
      <c r="Y659" t="str">
        <f t="shared" si="86"/>
        <v>Executive</v>
      </c>
      <c r="Z659" s="2">
        <v>32850</v>
      </c>
      <c r="AA659" t="s">
        <v>51</v>
      </c>
      <c r="AB659" t="s">
        <v>608</v>
      </c>
      <c r="AC659" t="s">
        <v>73</v>
      </c>
      <c r="AD659">
        <v>76615</v>
      </c>
      <c r="AE659" t="s">
        <v>54</v>
      </c>
      <c r="AF659" t="s">
        <v>101</v>
      </c>
      <c r="AG659" t="s">
        <v>56</v>
      </c>
      <c r="AH659">
        <v>3</v>
      </c>
      <c r="AI659">
        <v>1084</v>
      </c>
      <c r="AJ659" t="str">
        <f t="shared" si="87"/>
        <v>08</v>
      </c>
      <c r="AK659" t="s">
        <v>4774</v>
      </c>
      <c r="AL659">
        <v>1</v>
      </c>
      <c r="AM659">
        <v>2</v>
      </c>
      <c r="AN659">
        <v>4</v>
      </c>
      <c r="AO659" s="1">
        <v>44912</v>
      </c>
      <c r="AP659" t="s">
        <v>58</v>
      </c>
      <c r="AQ659" t="s">
        <v>76</v>
      </c>
      <c r="AR659" t="s">
        <v>104</v>
      </c>
      <c r="AS659" t="s">
        <v>4775</v>
      </c>
      <c r="AT659" t="s">
        <v>4776</v>
      </c>
      <c r="AU659">
        <v>3</v>
      </c>
      <c r="AV659">
        <v>295.39999999999998</v>
      </c>
    </row>
    <row r="660" spans="1:48" x14ac:dyDescent="0.35">
      <c r="A660" t="s">
        <v>2178</v>
      </c>
      <c r="B660" t="str">
        <f t="shared" si="80"/>
        <v>M</v>
      </c>
      <c r="C660" t="s">
        <v>3033</v>
      </c>
      <c r="D660" t="str">
        <f t="shared" si="81"/>
        <v>Madelyn Lambert</v>
      </c>
      <c r="E660" s="1">
        <v>44647</v>
      </c>
      <c r="F660" s="3">
        <f>YEAR(Table1[[#This Row],[StartDate]])</f>
        <v>2022</v>
      </c>
      <c r="G660" s="3">
        <f t="shared" si="82"/>
        <v>3</v>
      </c>
      <c r="H660" s="2">
        <f t="shared" ca="1" si="83"/>
        <v>46202</v>
      </c>
      <c r="J660">
        <f t="shared" ca="1" si="84"/>
        <v>4</v>
      </c>
      <c r="K660" t="str" cm="1">
        <f t="array" aca="1" ref="K660" ca="1">_xlfn.IFS(J660&lt;1, "New", J660&lt;3, _xleta.MID, J660&gt;=3, "Senior")</f>
        <v>Senior</v>
      </c>
      <c r="L660" t="s">
        <v>4004</v>
      </c>
      <c r="M660" t="s">
        <v>4777</v>
      </c>
      <c r="N660" t="s">
        <v>4778</v>
      </c>
      <c r="O660" t="s">
        <v>237</v>
      </c>
      <c r="P660" t="s">
        <v>44</v>
      </c>
      <c r="Q660" t="s">
        <v>45</v>
      </c>
      <c r="R660" t="s">
        <v>87</v>
      </c>
      <c r="S660" t="str">
        <f t="shared" si="85"/>
        <v>B</v>
      </c>
      <c r="T660" t="s">
        <v>86</v>
      </c>
      <c r="U660" t="s">
        <v>48</v>
      </c>
      <c r="W660" t="s">
        <v>4008</v>
      </c>
      <c r="X660" t="s">
        <v>112</v>
      </c>
      <c r="Y660" t="str">
        <f t="shared" si="86"/>
        <v>General - Con</v>
      </c>
      <c r="Z660" s="2">
        <v>19270</v>
      </c>
      <c r="AA660" t="s">
        <v>51</v>
      </c>
      <c r="AB660" t="s">
        <v>230</v>
      </c>
      <c r="AC660" t="s">
        <v>73</v>
      </c>
      <c r="AD660">
        <v>18707</v>
      </c>
      <c r="AE660" t="s">
        <v>100</v>
      </c>
      <c r="AF660" t="s">
        <v>143</v>
      </c>
      <c r="AG660" t="s">
        <v>56</v>
      </c>
      <c r="AH660">
        <v>3</v>
      </c>
      <c r="AI660">
        <v>1085</v>
      </c>
      <c r="AJ660" t="str">
        <f t="shared" si="87"/>
        <v>08</v>
      </c>
      <c r="AK660" s="2">
        <v>45170</v>
      </c>
      <c r="AL660">
        <v>5</v>
      </c>
      <c r="AM660">
        <v>5</v>
      </c>
      <c r="AN660">
        <v>3</v>
      </c>
      <c r="AO660" s="1">
        <v>44866</v>
      </c>
      <c r="AP660" t="s">
        <v>75</v>
      </c>
      <c r="AQ660" t="s">
        <v>76</v>
      </c>
      <c r="AR660" t="s">
        <v>130</v>
      </c>
      <c r="AS660" t="s">
        <v>4779</v>
      </c>
      <c r="AT660" t="s">
        <v>4780</v>
      </c>
      <c r="AU660">
        <v>5</v>
      </c>
      <c r="AV660">
        <v>993.13</v>
      </c>
    </row>
    <row r="661" spans="1:48" x14ac:dyDescent="0.35">
      <c r="A661" t="s">
        <v>4781</v>
      </c>
      <c r="B661" t="str">
        <f t="shared" si="80"/>
        <v>A</v>
      </c>
      <c r="C661" t="s">
        <v>3983</v>
      </c>
      <c r="D661" t="str">
        <f t="shared" si="81"/>
        <v>Ava Pace</v>
      </c>
      <c r="E661" s="1">
        <v>44785</v>
      </c>
      <c r="F661" s="3">
        <f>YEAR(Table1[[#This Row],[StartDate]])</f>
        <v>2022</v>
      </c>
      <c r="G661" s="3">
        <f t="shared" si="82"/>
        <v>8</v>
      </c>
      <c r="H661" s="2">
        <f t="shared" ca="1" si="83"/>
        <v>46202</v>
      </c>
      <c r="I661" s="1">
        <v>44854</v>
      </c>
      <c r="J661" s="4">
        <f t="shared" ca="1" si="84"/>
        <v>3</v>
      </c>
      <c r="K661" s="4" t="str" cm="1">
        <f t="array" aca="1" ref="K661" ca="1">_xlfn.IFS(J661&lt;1, "New", J661&lt;3, _xleta.MID, J661&gt;=3, "Senior")</f>
        <v>Senior</v>
      </c>
      <c r="L661" t="s">
        <v>4004</v>
      </c>
      <c r="M661" t="s">
        <v>4782</v>
      </c>
      <c r="N661" t="s">
        <v>4783</v>
      </c>
      <c r="O661" t="s">
        <v>184</v>
      </c>
      <c r="P661" t="s">
        <v>44</v>
      </c>
      <c r="Q661" t="s">
        <v>45</v>
      </c>
      <c r="R661" t="s">
        <v>68</v>
      </c>
      <c r="S661" t="str">
        <f t="shared" si="85"/>
        <v>A</v>
      </c>
      <c r="T661" t="s">
        <v>47</v>
      </c>
      <c r="U661" t="s">
        <v>248</v>
      </c>
      <c r="V661" t="s">
        <v>4784</v>
      </c>
      <c r="W661" t="s">
        <v>4008</v>
      </c>
      <c r="X661" t="s">
        <v>126</v>
      </c>
      <c r="Y661" t="str">
        <f t="shared" si="86"/>
        <v>Field Operations</v>
      </c>
      <c r="Z661" t="s">
        <v>4785</v>
      </c>
      <c r="AA661" t="s">
        <v>51</v>
      </c>
      <c r="AB661" t="s">
        <v>5</v>
      </c>
      <c r="AC661" t="s">
        <v>53</v>
      </c>
      <c r="AD661">
        <v>23203</v>
      </c>
      <c r="AE661" t="s">
        <v>129</v>
      </c>
      <c r="AF661" t="s">
        <v>101</v>
      </c>
      <c r="AG661" t="s">
        <v>56</v>
      </c>
      <c r="AH661">
        <v>3</v>
      </c>
      <c r="AI661">
        <v>1086</v>
      </c>
      <c r="AJ661" t="str">
        <f t="shared" si="87"/>
        <v>08</v>
      </c>
      <c r="AK661" t="s">
        <v>345</v>
      </c>
      <c r="AL661">
        <v>1</v>
      </c>
      <c r="AM661">
        <v>1</v>
      </c>
      <c r="AN661">
        <v>5</v>
      </c>
      <c r="AO661" s="1">
        <v>45122</v>
      </c>
      <c r="AP661" t="s">
        <v>58</v>
      </c>
      <c r="AQ661" t="s">
        <v>76</v>
      </c>
      <c r="AR661" t="s">
        <v>104</v>
      </c>
      <c r="AS661" t="s">
        <v>4786</v>
      </c>
      <c r="AT661" t="s">
        <v>4787</v>
      </c>
      <c r="AU661">
        <v>2</v>
      </c>
      <c r="AV661">
        <v>641.69000000000005</v>
      </c>
    </row>
    <row r="662" spans="1:48" x14ac:dyDescent="0.35">
      <c r="A662" t="s">
        <v>4788</v>
      </c>
      <c r="B662" t="str">
        <f t="shared" si="80"/>
        <v>D</v>
      </c>
      <c r="C662" t="s">
        <v>998</v>
      </c>
      <c r="D662" t="str">
        <f t="shared" si="81"/>
        <v>Delaney Bruce</v>
      </c>
      <c r="E662" s="1">
        <v>44750</v>
      </c>
      <c r="F662" s="3">
        <f>YEAR(Table1[[#This Row],[StartDate]])</f>
        <v>2022</v>
      </c>
      <c r="G662" s="3">
        <f t="shared" si="82"/>
        <v>7</v>
      </c>
      <c r="H662" s="2">
        <f t="shared" ca="1" si="83"/>
        <v>46202</v>
      </c>
      <c r="I662" s="1">
        <v>45142</v>
      </c>
      <c r="J662" s="4">
        <f t="shared" ca="1" si="84"/>
        <v>3</v>
      </c>
      <c r="K662" s="4" t="str" cm="1">
        <f t="array" aca="1" ref="K662" ca="1">_xlfn.IFS(J662&lt;1, "New", J662&lt;3, _xleta.MID, J662&gt;=3, "Senior")</f>
        <v>Senior</v>
      </c>
      <c r="L662" t="s">
        <v>4004</v>
      </c>
      <c r="M662" t="s">
        <v>4789</v>
      </c>
      <c r="N662" t="s">
        <v>4790</v>
      </c>
      <c r="O662" t="s">
        <v>111</v>
      </c>
      <c r="P662" t="s">
        <v>44</v>
      </c>
      <c r="Q662" t="s">
        <v>69</v>
      </c>
      <c r="R662" t="s">
        <v>68</v>
      </c>
      <c r="S662" t="str">
        <f t="shared" si="85"/>
        <v>A</v>
      </c>
      <c r="T662" t="s">
        <v>69</v>
      </c>
      <c r="U662" t="s">
        <v>248</v>
      </c>
      <c r="V662" t="s">
        <v>4791</v>
      </c>
      <c r="W662" t="s">
        <v>4008</v>
      </c>
      <c r="X662" t="s">
        <v>126</v>
      </c>
      <c r="Y662" t="str">
        <f t="shared" si="86"/>
        <v>Field Operations</v>
      </c>
      <c r="Z662" s="2">
        <v>27157</v>
      </c>
      <c r="AA662" t="s">
        <v>51</v>
      </c>
      <c r="AB662" t="s">
        <v>418</v>
      </c>
      <c r="AC662" t="s">
        <v>53</v>
      </c>
      <c r="AD662">
        <v>18844</v>
      </c>
      <c r="AE662" t="s">
        <v>100</v>
      </c>
      <c r="AF662" t="s">
        <v>116</v>
      </c>
      <c r="AG662" t="s">
        <v>56</v>
      </c>
      <c r="AH662">
        <v>3</v>
      </c>
      <c r="AI662">
        <v>1087</v>
      </c>
      <c r="AJ662" t="str">
        <f t="shared" si="87"/>
        <v>08</v>
      </c>
      <c r="AK662" s="2">
        <v>44990</v>
      </c>
      <c r="AL662">
        <v>1</v>
      </c>
      <c r="AM662">
        <v>5</v>
      </c>
      <c r="AN662">
        <v>2</v>
      </c>
      <c r="AO662" s="1">
        <v>45056</v>
      </c>
      <c r="AP662" t="s">
        <v>118</v>
      </c>
      <c r="AQ662" t="s">
        <v>59</v>
      </c>
      <c r="AR662" t="s">
        <v>77</v>
      </c>
      <c r="AS662" t="s">
        <v>4792</v>
      </c>
      <c r="AT662" t="s">
        <v>4793</v>
      </c>
      <c r="AU662">
        <v>5</v>
      </c>
      <c r="AV662">
        <v>197.34</v>
      </c>
    </row>
    <row r="663" spans="1:48" x14ac:dyDescent="0.35">
      <c r="A663" t="s">
        <v>4726</v>
      </c>
      <c r="B663" t="str">
        <f t="shared" si="80"/>
        <v>J</v>
      </c>
      <c r="C663" t="s">
        <v>4794</v>
      </c>
      <c r="D663" t="str">
        <f t="shared" si="81"/>
        <v>Jair Bullock</v>
      </c>
      <c r="E663" s="1">
        <v>44058</v>
      </c>
      <c r="F663" s="3">
        <f>YEAR(Table1[[#This Row],[StartDate]])</f>
        <v>2020</v>
      </c>
      <c r="G663" s="3">
        <f t="shared" si="82"/>
        <v>8</v>
      </c>
      <c r="H663" s="2">
        <f t="shared" ca="1" si="83"/>
        <v>46202</v>
      </c>
      <c r="I663" s="1">
        <v>44219</v>
      </c>
      <c r="J663" s="4">
        <f t="shared" ca="1" si="84"/>
        <v>5</v>
      </c>
      <c r="K663" s="4" t="str" cm="1">
        <f t="array" aca="1" ref="K663" ca="1">_xlfn.IFS(J663&lt;1, "New", J663&lt;3, _xleta.MID, J663&gt;=3, "Senior")</f>
        <v>Senior</v>
      </c>
      <c r="L663" t="s">
        <v>4004</v>
      </c>
      <c r="M663" t="s">
        <v>4795</v>
      </c>
      <c r="N663" t="s">
        <v>4796</v>
      </c>
      <c r="O663" t="s">
        <v>137</v>
      </c>
      <c r="P663" t="s">
        <v>44</v>
      </c>
      <c r="Q663" t="s">
        <v>45</v>
      </c>
      <c r="R663" t="s">
        <v>87</v>
      </c>
      <c r="S663" t="str">
        <f t="shared" si="85"/>
        <v>B</v>
      </c>
      <c r="T663" t="s">
        <v>69</v>
      </c>
      <c r="U663" t="s">
        <v>174</v>
      </c>
      <c r="V663" t="s">
        <v>4797</v>
      </c>
      <c r="W663" t="s">
        <v>4008</v>
      </c>
      <c r="X663" t="s">
        <v>112</v>
      </c>
      <c r="Y663" t="str">
        <f t="shared" si="86"/>
        <v>General - Con</v>
      </c>
      <c r="Z663" s="2">
        <v>33454</v>
      </c>
      <c r="AA663" t="s">
        <v>51</v>
      </c>
      <c r="AB663" t="s">
        <v>327</v>
      </c>
      <c r="AC663" t="s">
        <v>53</v>
      </c>
      <c r="AD663">
        <v>64815</v>
      </c>
      <c r="AE663" t="s">
        <v>54</v>
      </c>
      <c r="AF663" t="s">
        <v>55</v>
      </c>
      <c r="AG663" t="s">
        <v>56</v>
      </c>
      <c r="AH663">
        <v>3</v>
      </c>
      <c r="AI663">
        <v>1088</v>
      </c>
      <c r="AJ663" t="str">
        <f t="shared" si="87"/>
        <v>08</v>
      </c>
      <c r="AK663" t="s">
        <v>736</v>
      </c>
      <c r="AL663">
        <v>4</v>
      </c>
      <c r="AM663">
        <v>3</v>
      </c>
      <c r="AN663">
        <v>1</v>
      </c>
      <c r="AO663" s="1">
        <v>45063</v>
      </c>
      <c r="AP663" t="s">
        <v>58</v>
      </c>
      <c r="AQ663" t="s">
        <v>76</v>
      </c>
      <c r="AR663" t="s">
        <v>60</v>
      </c>
      <c r="AS663" t="s">
        <v>4798</v>
      </c>
      <c r="AT663" t="s">
        <v>4799</v>
      </c>
      <c r="AU663">
        <v>2</v>
      </c>
      <c r="AV663">
        <v>235.15</v>
      </c>
    </row>
    <row r="664" spans="1:48" x14ac:dyDescent="0.35">
      <c r="A664" t="s">
        <v>4800</v>
      </c>
      <c r="B664" t="str">
        <f t="shared" si="80"/>
        <v>K</v>
      </c>
      <c r="C664" t="s">
        <v>4484</v>
      </c>
      <c r="D664" t="str">
        <f t="shared" si="81"/>
        <v>Kayla Farrell</v>
      </c>
      <c r="E664" s="1">
        <v>45073</v>
      </c>
      <c r="F664" s="3">
        <f>YEAR(Table1[[#This Row],[StartDate]])</f>
        <v>2023</v>
      </c>
      <c r="G664" s="3">
        <f t="shared" si="82"/>
        <v>5</v>
      </c>
      <c r="H664" s="2">
        <f t="shared" ca="1" si="83"/>
        <v>46202</v>
      </c>
      <c r="I664" s="1">
        <v>45091</v>
      </c>
      <c r="J664" s="4">
        <f t="shared" ca="1" si="84"/>
        <v>3</v>
      </c>
      <c r="K664" s="4" t="str" cm="1">
        <f t="array" aca="1" ref="K664" ca="1">_xlfn.IFS(J664&lt;1, "New", J664&lt;3, _xleta.MID, J664&gt;=3, "Senior")</f>
        <v>Senior</v>
      </c>
      <c r="L664" t="s">
        <v>4004</v>
      </c>
      <c r="M664" t="s">
        <v>4801</v>
      </c>
      <c r="N664" t="s">
        <v>4802</v>
      </c>
      <c r="O664" t="s">
        <v>125</v>
      </c>
      <c r="P664" t="s">
        <v>44</v>
      </c>
      <c r="Q664" t="s">
        <v>86</v>
      </c>
      <c r="R664" t="s">
        <v>68</v>
      </c>
      <c r="S664" t="str">
        <f t="shared" si="85"/>
        <v>A</v>
      </c>
      <c r="T664" t="s">
        <v>47</v>
      </c>
      <c r="U664" t="s">
        <v>138</v>
      </c>
      <c r="V664" t="s">
        <v>4803</v>
      </c>
      <c r="W664" t="s">
        <v>4008</v>
      </c>
      <c r="X664" t="s">
        <v>459</v>
      </c>
      <c r="Y664" t="str">
        <f t="shared" si="86"/>
        <v>Wireline Construction</v>
      </c>
      <c r="Z664" t="s">
        <v>4804</v>
      </c>
      <c r="AA664" t="s">
        <v>51</v>
      </c>
      <c r="AB664" t="s">
        <v>536</v>
      </c>
      <c r="AC664" t="s">
        <v>53</v>
      </c>
      <c r="AD664">
        <v>69860</v>
      </c>
      <c r="AE664" t="s">
        <v>129</v>
      </c>
      <c r="AF664" t="s">
        <v>116</v>
      </c>
      <c r="AG664" t="s">
        <v>56</v>
      </c>
      <c r="AH664">
        <v>3</v>
      </c>
      <c r="AI664">
        <v>1089</v>
      </c>
      <c r="AJ664" t="str">
        <f t="shared" si="87"/>
        <v>08</v>
      </c>
      <c r="AK664" t="s">
        <v>1081</v>
      </c>
      <c r="AL664">
        <v>3</v>
      </c>
      <c r="AM664">
        <v>1</v>
      </c>
      <c r="AN664">
        <v>5</v>
      </c>
      <c r="AO664" s="1">
        <v>45073</v>
      </c>
      <c r="AP664" t="s">
        <v>118</v>
      </c>
      <c r="AQ664" t="s">
        <v>59</v>
      </c>
      <c r="AR664" t="s">
        <v>130</v>
      </c>
      <c r="AS664" t="s">
        <v>4805</v>
      </c>
      <c r="AT664" t="s">
        <v>4806</v>
      </c>
      <c r="AU664">
        <v>2</v>
      </c>
      <c r="AV664">
        <v>697.28</v>
      </c>
    </row>
    <row r="665" spans="1:48" x14ac:dyDescent="0.35">
      <c r="A665" t="s">
        <v>4183</v>
      </c>
      <c r="B665" t="str">
        <f t="shared" si="80"/>
        <v>T</v>
      </c>
      <c r="C665" t="s">
        <v>3733</v>
      </c>
      <c r="D665" t="str">
        <f t="shared" si="81"/>
        <v>Taylor Gamble</v>
      </c>
      <c r="E665" s="1">
        <v>44928</v>
      </c>
      <c r="F665" s="3">
        <f>YEAR(Table1[[#This Row],[StartDate]])</f>
        <v>2023</v>
      </c>
      <c r="G665" s="3">
        <f t="shared" si="82"/>
        <v>1</v>
      </c>
      <c r="H665" s="2">
        <f t="shared" ca="1" si="83"/>
        <v>46202</v>
      </c>
      <c r="J665">
        <f t="shared" ca="1" si="84"/>
        <v>3</v>
      </c>
      <c r="K665" t="str" cm="1">
        <f t="array" aca="1" ref="K665" ca="1">_xlfn.IFS(J665&lt;1, "New", J665&lt;3, _xleta.MID, J665&gt;=3, "Senior")</f>
        <v>Senior</v>
      </c>
      <c r="L665" t="s">
        <v>4316</v>
      </c>
      <c r="M665" t="s">
        <v>4807</v>
      </c>
      <c r="N665" t="s">
        <v>4808</v>
      </c>
      <c r="O665" t="s">
        <v>43</v>
      </c>
      <c r="P665" t="s">
        <v>44</v>
      </c>
      <c r="Q665" t="s">
        <v>69</v>
      </c>
      <c r="R665" t="s">
        <v>46</v>
      </c>
      <c r="S665" t="str">
        <f t="shared" si="85"/>
        <v>C</v>
      </c>
      <c r="T665" t="s">
        <v>86</v>
      </c>
      <c r="U665" t="s">
        <v>48</v>
      </c>
      <c r="W665" t="s">
        <v>4008</v>
      </c>
      <c r="X665" t="s">
        <v>126</v>
      </c>
      <c r="Y665" t="str">
        <f t="shared" si="86"/>
        <v>Field Operations</v>
      </c>
      <c r="Z665" t="s">
        <v>4809</v>
      </c>
      <c r="AA665" t="s">
        <v>51</v>
      </c>
      <c r="AB665" t="s">
        <v>142</v>
      </c>
      <c r="AC665" t="s">
        <v>53</v>
      </c>
      <c r="AD665">
        <v>93542</v>
      </c>
      <c r="AE665" t="s">
        <v>129</v>
      </c>
      <c r="AF665" t="s">
        <v>143</v>
      </c>
      <c r="AG665" t="s">
        <v>56</v>
      </c>
      <c r="AH665">
        <v>3</v>
      </c>
      <c r="AI665">
        <v>1090</v>
      </c>
      <c r="AJ665" t="str">
        <f t="shared" si="87"/>
        <v>09</v>
      </c>
      <c r="AK665" t="s">
        <v>4810</v>
      </c>
      <c r="AL665">
        <v>4</v>
      </c>
      <c r="AM665">
        <v>3</v>
      </c>
      <c r="AN665">
        <v>4</v>
      </c>
      <c r="AO665" s="1">
        <v>45006</v>
      </c>
      <c r="AP665" t="s">
        <v>221</v>
      </c>
      <c r="AQ665" t="s">
        <v>76</v>
      </c>
      <c r="AR665" t="s">
        <v>104</v>
      </c>
      <c r="AS665" t="s">
        <v>4811</v>
      </c>
      <c r="AT665" t="s">
        <v>4812</v>
      </c>
      <c r="AU665">
        <v>1</v>
      </c>
      <c r="AV665">
        <v>910.33</v>
      </c>
    </row>
    <row r="666" spans="1:48" x14ac:dyDescent="0.35">
      <c r="A666" t="s">
        <v>4813</v>
      </c>
      <c r="B666" t="str">
        <f t="shared" si="80"/>
        <v>C</v>
      </c>
      <c r="C666" t="s">
        <v>4814</v>
      </c>
      <c r="D666" t="str">
        <f t="shared" si="81"/>
        <v>Carl Desimone</v>
      </c>
      <c r="E666" s="1">
        <v>43420</v>
      </c>
      <c r="F666" s="3">
        <f>YEAR(Table1[[#This Row],[StartDate]])</f>
        <v>2018</v>
      </c>
      <c r="G666" s="3">
        <f t="shared" si="82"/>
        <v>11</v>
      </c>
      <c r="H666" s="2">
        <f t="shared" ca="1" si="83"/>
        <v>46202</v>
      </c>
      <c r="I666" s="1">
        <v>44289</v>
      </c>
      <c r="J666" s="4">
        <f t="shared" ca="1" si="84"/>
        <v>7</v>
      </c>
      <c r="K666" s="4" t="str" cm="1">
        <f t="array" aca="1" ref="K666" ca="1">_xlfn.IFS(J666&lt;1, "New", J666&lt;3, _xleta.MID, J666&gt;=3, "Senior")</f>
        <v>Senior</v>
      </c>
      <c r="L666" t="s">
        <v>40</v>
      </c>
      <c r="M666" t="s">
        <v>4815</v>
      </c>
      <c r="N666" t="s">
        <v>4816</v>
      </c>
      <c r="O666" t="s">
        <v>237</v>
      </c>
      <c r="P666" t="s">
        <v>44</v>
      </c>
      <c r="Q666" t="s">
        <v>45</v>
      </c>
      <c r="R666" t="s">
        <v>87</v>
      </c>
      <c r="S666" t="str">
        <f t="shared" si="85"/>
        <v>B</v>
      </c>
      <c r="T666" t="s">
        <v>47</v>
      </c>
      <c r="U666" t="s">
        <v>138</v>
      </c>
      <c r="V666" t="s">
        <v>4817</v>
      </c>
      <c r="W666" t="s">
        <v>49</v>
      </c>
      <c r="X666" t="s">
        <v>89</v>
      </c>
      <c r="Y666" t="str">
        <f t="shared" si="86"/>
        <v>General - Sga</v>
      </c>
      <c r="Z666" t="s">
        <v>4818</v>
      </c>
      <c r="AA666" t="s">
        <v>51</v>
      </c>
      <c r="AB666" t="s">
        <v>5</v>
      </c>
      <c r="AC666" t="s">
        <v>73</v>
      </c>
      <c r="AD666">
        <v>2061</v>
      </c>
      <c r="AE666" t="s">
        <v>176</v>
      </c>
      <c r="AF666" t="s">
        <v>101</v>
      </c>
      <c r="AG666" t="s">
        <v>56</v>
      </c>
      <c r="AH666">
        <v>3</v>
      </c>
      <c r="AI666">
        <v>1091</v>
      </c>
      <c r="AJ666" t="str">
        <f t="shared" si="87"/>
        <v>09</v>
      </c>
      <c r="AK666" t="s">
        <v>3893</v>
      </c>
      <c r="AL666">
        <v>2</v>
      </c>
      <c r="AM666">
        <v>4</v>
      </c>
      <c r="AN666">
        <v>3</v>
      </c>
      <c r="AO666" s="1">
        <v>44854</v>
      </c>
      <c r="AP666" t="s">
        <v>75</v>
      </c>
      <c r="AQ666" t="s">
        <v>59</v>
      </c>
      <c r="AR666" t="s">
        <v>77</v>
      </c>
      <c r="AS666" t="s">
        <v>4819</v>
      </c>
      <c r="AT666" t="s">
        <v>4820</v>
      </c>
      <c r="AU666">
        <v>2</v>
      </c>
      <c r="AV666">
        <v>213.91</v>
      </c>
    </row>
    <row r="667" spans="1:48" x14ac:dyDescent="0.35">
      <c r="A667" t="s">
        <v>4821</v>
      </c>
      <c r="B667" t="str">
        <f t="shared" si="80"/>
        <v>S</v>
      </c>
      <c r="C667" t="s">
        <v>4822</v>
      </c>
      <c r="D667" t="str">
        <f t="shared" si="81"/>
        <v>Sophia Theamstern</v>
      </c>
      <c r="E667" s="1">
        <v>44754</v>
      </c>
      <c r="F667" s="3">
        <f>YEAR(Table1[[#This Row],[StartDate]])</f>
        <v>2022</v>
      </c>
      <c r="G667" s="3">
        <f t="shared" si="82"/>
        <v>7</v>
      </c>
      <c r="H667" s="2">
        <f t="shared" ca="1" si="83"/>
        <v>46202</v>
      </c>
      <c r="J667">
        <f t="shared" ca="1" si="84"/>
        <v>3</v>
      </c>
      <c r="K667" t="str" cm="1">
        <f t="array" aca="1" ref="K667" ca="1">_xlfn.IFS(J667&lt;1, "New", J667&lt;3, _xleta.MID, J667&gt;=3, "Senior")</f>
        <v>Senior</v>
      </c>
      <c r="L667" t="s">
        <v>40</v>
      </c>
      <c r="M667" t="s">
        <v>4823</v>
      </c>
      <c r="N667" t="s">
        <v>4824</v>
      </c>
      <c r="O667" t="s">
        <v>237</v>
      </c>
      <c r="P667" t="s">
        <v>44</v>
      </c>
      <c r="Q667" t="s">
        <v>69</v>
      </c>
      <c r="R667" t="s">
        <v>46</v>
      </c>
      <c r="S667" t="str">
        <f t="shared" si="85"/>
        <v>C</v>
      </c>
      <c r="T667" t="s">
        <v>86</v>
      </c>
      <c r="U667" t="s">
        <v>48</v>
      </c>
      <c r="W667" t="s">
        <v>49</v>
      </c>
      <c r="X667" t="s">
        <v>126</v>
      </c>
      <c r="Y667" t="str">
        <f t="shared" si="86"/>
        <v>Field Operations</v>
      </c>
      <c r="Z667" t="s">
        <v>4825</v>
      </c>
      <c r="AA667" t="s">
        <v>51</v>
      </c>
      <c r="AB667" t="s">
        <v>99</v>
      </c>
      <c r="AC667" t="s">
        <v>53</v>
      </c>
      <c r="AD667">
        <v>2066</v>
      </c>
      <c r="AE667" t="s">
        <v>74</v>
      </c>
      <c r="AF667" t="s">
        <v>143</v>
      </c>
      <c r="AG667" t="s">
        <v>56</v>
      </c>
      <c r="AH667">
        <v>3</v>
      </c>
      <c r="AI667">
        <v>1092</v>
      </c>
      <c r="AJ667" t="str">
        <f t="shared" si="87"/>
        <v>09</v>
      </c>
      <c r="AK667" s="2">
        <v>45141</v>
      </c>
      <c r="AL667">
        <v>1</v>
      </c>
      <c r="AM667">
        <v>4</v>
      </c>
      <c r="AN667">
        <v>1</v>
      </c>
      <c r="AO667" s="1">
        <v>44824</v>
      </c>
      <c r="AP667" t="s">
        <v>221</v>
      </c>
      <c r="AQ667" t="s">
        <v>59</v>
      </c>
      <c r="AR667" t="s">
        <v>104</v>
      </c>
      <c r="AS667" t="s">
        <v>4826</v>
      </c>
      <c r="AT667" t="s">
        <v>4827</v>
      </c>
      <c r="AU667">
        <v>5</v>
      </c>
      <c r="AV667">
        <v>971.46</v>
      </c>
    </row>
    <row r="668" spans="1:48" x14ac:dyDescent="0.35">
      <c r="A668" t="s">
        <v>4828</v>
      </c>
      <c r="B668" t="str">
        <f t="shared" si="80"/>
        <v>K</v>
      </c>
      <c r="C668" t="s">
        <v>2032</v>
      </c>
      <c r="D668" t="str">
        <f t="shared" si="81"/>
        <v>Kara Harrison</v>
      </c>
      <c r="E668" s="1">
        <v>44911</v>
      </c>
      <c r="F668" s="3">
        <f>YEAR(Table1[[#This Row],[StartDate]])</f>
        <v>2022</v>
      </c>
      <c r="G668" s="3">
        <f t="shared" si="82"/>
        <v>12</v>
      </c>
      <c r="H668" s="2">
        <f t="shared" ca="1" si="83"/>
        <v>46202</v>
      </c>
      <c r="J668">
        <f t="shared" ca="1" si="84"/>
        <v>3</v>
      </c>
      <c r="K668" t="str" cm="1">
        <f t="array" aca="1" ref="K668" ca="1">_xlfn.IFS(J668&lt;1, "New", J668&lt;3, _xleta.MID, J668&gt;=3, "Senior")</f>
        <v>Senior</v>
      </c>
      <c r="L668" t="s">
        <v>40</v>
      </c>
      <c r="M668" t="s">
        <v>4829</v>
      </c>
      <c r="N668" t="s">
        <v>4830</v>
      </c>
      <c r="O668" t="s">
        <v>163</v>
      </c>
      <c r="P668" t="s">
        <v>44</v>
      </c>
      <c r="Q668" t="s">
        <v>45</v>
      </c>
      <c r="R668" t="s">
        <v>87</v>
      </c>
      <c r="S668" t="str">
        <f t="shared" si="85"/>
        <v>B</v>
      </c>
      <c r="T668" t="s">
        <v>69</v>
      </c>
      <c r="U668" t="s">
        <v>48</v>
      </c>
      <c r="W668" t="s">
        <v>49</v>
      </c>
      <c r="X668" t="s">
        <v>153</v>
      </c>
      <c r="Y668" t="str">
        <f t="shared" si="86"/>
        <v>Engineers</v>
      </c>
      <c r="Z668" t="s">
        <v>4831</v>
      </c>
      <c r="AA668" t="s">
        <v>51</v>
      </c>
      <c r="AB668" t="s">
        <v>155</v>
      </c>
      <c r="AC668" t="s">
        <v>53</v>
      </c>
      <c r="AD668">
        <v>1886</v>
      </c>
      <c r="AE668" t="s">
        <v>176</v>
      </c>
      <c r="AF668" t="s">
        <v>55</v>
      </c>
      <c r="AG668" t="s">
        <v>56</v>
      </c>
      <c r="AH668">
        <v>3</v>
      </c>
      <c r="AI668">
        <v>1093</v>
      </c>
      <c r="AJ668" t="str">
        <f t="shared" si="87"/>
        <v>09</v>
      </c>
      <c r="AK668" s="2">
        <v>45049</v>
      </c>
      <c r="AL668">
        <v>3</v>
      </c>
      <c r="AM668">
        <v>1</v>
      </c>
      <c r="AN668">
        <v>4</v>
      </c>
      <c r="AO668" s="1">
        <v>45114</v>
      </c>
      <c r="AP668" t="s">
        <v>75</v>
      </c>
      <c r="AQ668" t="s">
        <v>76</v>
      </c>
      <c r="AR668" t="s">
        <v>60</v>
      </c>
      <c r="AS668" t="s">
        <v>4832</v>
      </c>
      <c r="AT668" t="s">
        <v>4833</v>
      </c>
      <c r="AU668">
        <v>5</v>
      </c>
      <c r="AV668">
        <v>995.52</v>
      </c>
    </row>
    <row r="669" spans="1:48" x14ac:dyDescent="0.35">
      <c r="A669" t="s">
        <v>4834</v>
      </c>
      <c r="B669" t="str">
        <f t="shared" si="80"/>
        <v>M</v>
      </c>
      <c r="C669" t="s">
        <v>1335</v>
      </c>
      <c r="D669" t="str">
        <f t="shared" si="81"/>
        <v>Ming Huynh</v>
      </c>
      <c r="E669" s="1">
        <v>45054</v>
      </c>
      <c r="F669" s="3">
        <f>YEAR(Table1[[#This Row],[StartDate]])</f>
        <v>2023</v>
      </c>
      <c r="G669" s="3">
        <f t="shared" si="82"/>
        <v>5</v>
      </c>
      <c r="H669" s="2">
        <f t="shared" ca="1" si="83"/>
        <v>46202</v>
      </c>
      <c r="J669">
        <f t="shared" ca="1" si="84"/>
        <v>3</v>
      </c>
      <c r="K669" t="str" cm="1">
        <f t="array" aca="1" ref="K669" ca="1">_xlfn.IFS(J669&lt;1, "New", J669&lt;3, _xleta.MID, J669&gt;=3, "Senior")</f>
        <v>Senior</v>
      </c>
      <c r="L669" t="s">
        <v>1167</v>
      </c>
      <c r="M669" t="s">
        <v>4835</v>
      </c>
      <c r="N669" t="s">
        <v>4836</v>
      </c>
      <c r="O669" t="s">
        <v>67</v>
      </c>
      <c r="P669" t="s">
        <v>44</v>
      </c>
      <c r="Q669" t="s">
        <v>69</v>
      </c>
      <c r="R669" t="s">
        <v>68</v>
      </c>
      <c r="S669" t="str">
        <f t="shared" si="85"/>
        <v>A</v>
      </c>
      <c r="T669" t="s">
        <v>86</v>
      </c>
      <c r="U669" t="s">
        <v>48</v>
      </c>
      <c r="W669" t="s">
        <v>49</v>
      </c>
      <c r="X669" t="s">
        <v>126</v>
      </c>
      <c r="Y669" t="str">
        <f t="shared" si="86"/>
        <v>Field Operations</v>
      </c>
      <c r="Z669" t="s">
        <v>4837</v>
      </c>
      <c r="AA669" t="s">
        <v>51</v>
      </c>
      <c r="AB669" t="s">
        <v>327</v>
      </c>
      <c r="AC669" t="s">
        <v>53</v>
      </c>
      <c r="AD669">
        <v>1742</v>
      </c>
      <c r="AE669" t="s">
        <v>100</v>
      </c>
      <c r="AF669" t="s">
        <v>101</v>
      </c>
      <c r="AG669" t="s">
        <v>56</v>
      </c>
      <c r="AH669">
        <v>3</v>
      </c>
      <c r="AI669">
        <v>1094</v>
      </c>
      <c r="AJ669" t="str">
        <f t="shared" si="87"/>
        <v>09</v>
      </c>
      <c r="AK669" t="s">
        <v>4838</v>
      </c>
      <c r="AL669">
        <v>5</v>
      </c>
      <c r="AM669">
        <v>4</v>
      </c>
      <c r="AN669">
        <v>5</v>
      </c>
      <c r="AO669" s="1">
        <v>44791</v>
      </c>
      <c r="AP669" t="s">
        <v>221</v>
      </c>
      <c r="AQ669" t="s">
        <v>59</v>
      </c>
      <c r="AR669" t="s">
        <v>60</v>
      </c>
      <c r="AS669" t="s">
        <v>4839</v>
      </c>
      <c r="AT669" t="s">
        <v>4840</v>
      </c>
      <c r="AU669">
        <v>4</v>
      </c>
      <c r="AV669">
        <v>161.4</v>
      </c>
    </row>
    <row r="670" spans="1:48" x14ac:dyDescent="0.35">
      <c r="A670" t="s">
        <v>4841</v>
      </c>
      <c r="B670" t="str">
        <f t="shared" si="80"/>
        <v>K</v>
      </c>
      <c r="C670" t="s">
        <v>4842</v>
      </c>
      <c r="D670" t="str">
        <f t="shared" si="81"/>
        <v>Karen Mancuso</v>
      </c>
      <c r="E670" s="1">
        <v>45023</v>
      </c>
      <c r="F670" s="3">
        <f>YEAR(Table1[[#This Row],[StartDate]])</f>
        <v>2023</v>
      </c>
      <c r="G670" s="3">
        <f t="shared" si="82"/>
        <v>4</v>
      </c>
      <c r="H670" s="2">
        <f t="shared" ca="1" si="83"/>
        <v>46202</v>
      </c>
      <c r="J670">
        <f t="shared" ca="1" si="84"/>
        <v>3</v>
      </c>
      <c r="K670" t="str" cm="1">
        <f t="array" aca="1" ref="K670" ca="1">_xlfn.IFS(J670&lt;1, "New", J670&lt;3, _xleta.MID, J670&gt;=3, "Senior")</f>
        <v>Senior</v>
      </c>
      <c r="L670" t="s">
        <v>1167</v>
      </c>
      <c r="M670" t="s">
        <v>4843</v>
      </c>
      <c r="N670" t="s">
        <v>4844</v>
      </c>
      <c r="O670" t="s">
        <v>137</v>
      </c>
      <c r="P670" t="s">
        <v>44</v>
      </c>
      <c r="Q670" t="s">
        <v>86</v>
      </c>
      <c r="R670" t="s">
        <v>68</v>
      </c>
      <c r="S670" t="str">
        <f t="shared" si="85"/>
        <v>A</v>
      </c>
      <c r="T670" t="s">
        <v>47</v>
      </c>
      <c r="U670" t="s">
        <v>48</v>
      </c>
      <c r="W670" t="s">
        <v>49</v>
      </c>
      <c r="X670" t="s">
        <v>153</v>
      </c>
      <c r="Y670" t="str">
        <f t="shared" si="86"/>
        <v>Engineers</v>
      </c>
      <c r="Z670" t="s">
        <v>4845</v>
      </c>
      <c r="AA670" t="s">
        <v>51</v>
      </c>
      <c r="AB670" t="s">
        <v>155</v>
      </c>
      <c r="AC670" t="s">
        <v>53</v>
      </c>
      <c r="AD670">
        <v>2176</v>
      </c>
      <c r="AE670" t="s">
        <v>74</v>
      </c>
      <c r="AF670" t="s">
        <v>143</v>
      </c>
      <c r="AG670" t="s">
        <v>56</v>
      </c>
      <c r="AH670">
        <v>3</v>
      </c>
      <c r="AI670">
        <v>1095</v>
      </c>
      <c r="AJ670" t="str">
        <f t="shared" si="87"/>
        <v>09</v>
      </c>
      <c r="AK670" t="s">
        <v>1742</v>
      </c>
      <c r="AL670">
        <v>1</v>
      </c>
      <c r="AM670">
        <v>2</v>
      </c>
      <c r="AN670">
        <v>1</v>
      </c>
      <c r="AO670" s="1">
        <v>44790</v>
      </c>
      <c r="AP670" t="s">
        <v>75</v>
      </c>
      <c r="AQ670" t="s">
        <v>59</v>
      </c>
      <c r="AR670" t="s">
        <v>130</v>
      </c>
      <c r="AS670" t="s">
        <v>4846</v>
      </c>
      <c r="AT670" t="s">
        <v>4847</v>
      </c>
      <c r="AU670">
        <v>4</v>
      </c>
      <c r="AV670">
        <v>715.87</v>
      </c>
    </row>
    <row r="671" spans="1:48" x14ac:dyDescent="0.35">
      <c r="A671" t="s">
        <v>2995</v>
      </c>
      <c r="B671" t="str">
        <f t="shared" si="80"/>
        <v>L</v>
      </c>
      <c r="C671" t="s">
        <v>1911</v>
      </c>
      <c r="D671" t="str">
        <f t="shared" si="81"/>
        <v>Linda Anderson</v>
      </c>
      <c r="E671" s="1">
        <v>44607</v>
      </c>
      <c r="F671" s="3">
        <f>YEAR(Table1[[#This Row],[StartDate]])</f>
        <v>2022</v>
      </c>
      <c r="G671" s="3">
        <f t="shared" si="82"/>
        <v>2</v>
      </c>
      <c r="H671" s="2">
        <f t="shared" ca="1" si="83"/>
        <v>46202</v>
      </c>
      <c r="I671" s="1">
        <v>44853</v>
      </c>
      <c r="J671" s="4">
        <f t="shared" ca="1" si="84"/>
        <v>4</v>
      </c>
      <c r="K671" s="4" t="str" cm="1">
        <f t="array" aca="1" ref="K671" ca="1">_xlfn.IFS(J671&lt;1, "New", J671&lt;3, _xleta.MID, J671&gt;=3, "Senior")</f>
        <v>Senior</v>
      </c>
      <c r="L671" t="s">
        <v>40</v>
      </c>
      <c r="M671" t="s">
        <v>4848</v>
      </c>
      <c r="N671" t="s">
        <v>4849</v>
      </c>
      <c r="O671" t="s">
        <v>237</v>
      </c>
      <c r="P671" t="s">
        <v>44</v>
      </c>
      <c r="Q671" t="s">
        <v>69</v>
      </c>
      <c r="R671" t="s">
        <v>46</v>
      </c>
      <c r="S671" t="str">
        <f t="shared" si="85"/>
        <v>C</v>
      </c>
      <c r="T671" t="s">
        <v>69</v>
      </c>
      <c r="U671" t="s">
        <v>248</v>
      </c>
      <c r="V671" t="s">
        <v>4850</v>
      </c>
      <c r="W671" t="s">
        <v>49</v>
      </c>
      <c r="X671" t="s">
        <v>426</v>
      </c>
      <c r="Y671" t="str">
        <f t="shared" si="86"/>
        <v>Shop (Fleet)</v>
      </c>
      <c r="Z671" s="2">
        <v>26969</v>
      </c>
      <c r="AA671" t="s">
        <v>51</v>
      </c>
      <c r="AB671" t="s">
        <v>428</v>
      </c>
      <c r="AC671" t="s">
        <v>53</v>
      </c>
      <c r="AD671">
        <v>1844</v>
      </c>
      <c r="AE671" t="s">
        <v>176</v>
      </c>
      <c r="AF671" t="s">
        <v>116</v>
      </c>
      <c r="AG671" t="s">
        <v>56</v>
      </c>
      <c r="AH671">
        <v>3</v>
      </c>
      <c r="AI671">
        <v>1096</v>
      </c>
      <c r="AJ671" t="str">
        <f t="shared" si="87"/>
        <v>09</v>
      </c>
      <c r="AK671" t="s">
        <v>4851</v>
      </c>
      <c r="AL671">
        <v>1</v>
      </c>
      <c r="AM671">
        <v>3</v>
      </c>
      <c r="AN671">
        <v>2</v>
      </c>
      <c r="AO671" s="1">
        <v>44829</v>
      </c>
      <c r="AP671" t="s">
        <v>118</v>
      </c>
      <c r="AQ671" t="s">
        <v>76</v>
      </c>
      <c r="AR671" t="s">
        <v>77</v>
      </c>
      <c r="AS671" t="s">
        <v>4852</v>
      </c>
      <c r="AT671" t="s">
        <v>4853</v>
      </c>
      <c r="AU671">
        <v>5</v>
      </c>
      <c r="AV671">
        <v>778.25</v>
      </c>
    </row>
    <row r="672" spans="1:48" x14ac:dyDescent="0.35">
      <c r="A672" t="s">
        <v>4854</v>
      </c>
      <c r="B672" t="str">
        <f t="shared" si="80"/>
        <v>N</v>
      </c>
      <c r="C672" t="s">
        <v>4855</v>
      </c>
      <c r="D672" t="str">
        <f t="shared" si="81"/>
        <v>Nilson Fernandes</v>
      </c>
      <c r="E672" s="1">
        <v>45124</v>
      </c>
      <c r="F672" s="3">
        <f>YEAR(Table1[[#This Row],[StartDate]])</f>
        <v>2023</v>
      </c>
      <c r="G672" s="3">
        <f t="shared" si="82"/>
        <v>7</v>
      </c>
      <c r="H672" s="2">
        <f t="shared" ca="1" si="83"/>
        <v>46202</v>
      </c>
      <c r="I672" s="1">
        <v>45141</v>
      </c>
      <c r="J672" s="4">
        <f t="shared" ca="1" si="84"/>
        <v>2</v>
      </c>
      <c r="K672" s="4" t="e" cm="1" vm="1">
        <f t="array" aca="1" ref="K672" ca="1">_xlfn.IFS(J672&lt;1, "New", J672&lt;3, _xleta.MID, J672&gt;=3, "Senior")</f>
        <v>#VALUE!</v>
      </c>
      <c r="L672" t="s">
        <v>40</v>
      </c>
      <c r="M672" t="s">
        <v>4856</v>
      </c>
      <c r="N672" t="s">
        <v>4857</v>
      </c>
      <c r="O672" t="s">
        <v>184</v>
      </c>
      <c r="P672" t="s">
        <v>44</v>
      </c>
      <c r="Q672" t="s">
        <v>45</v>
      </c>
      <c r="R672" t="s">
        <v>87</v>
      </c>
      <c r="S672" t="str">
        <f t="shared" si="85"/>
        <v>B</v>
      </c>
      <c r="T672" t="s">
        <v>69</v>
      </c>
      <c r="U672" t="s">
        <v>138</v>
      </c>
      <c r="V672" t="s">
        <v>4858</v>
      </c>
      <c r="W672" t="s">
        <v>49</v>
      </c>
      <c r="X672" t="s">
        <v>126</v>
      </c>
      <c r="Y672" t="str">
        <f t="shared" si="86"/>
        <v>Field Operations</v>
      </c>
      <c r="Z672" s="2">
        <v>36199</v>
      </c>
      <c r="AA672" t="s">
        <v>51</v>
      </c>
      <c r="AB672" t="s">
        <v>142</v>
      </c>
      <c r="AC672" t="s">
        <v>73</v>
      </c>
      <c r="AD672">
        <v>2132</v>
      </c>
      <c r="AE672" t="s">
        <v>74</v>
      </c>
      <c r="AF672" t="s">
        <v>143</v>
      </c>
      <c r="AG672" t="s">
        <v>56</v>
      </c>
      <c r="AH672">
        <v>3</v>
      </c>
      <c r="AI672">
        <v>1097</v>
      </c>
      <c r="AJ672" t="str">
        <f t="shared" si="87"/>
        <v>09</v>
      </c>
      <c r="AK672" t="s">
        <v>241</v>
      </c>
      <c r="AL672">
        <v>1</v>
      </c>
      <c r="AM672">
        <v>2</v>
      </c>
      <c r="AN672">
        <v>5</v>
      </c>
      <c r="AO672" s="1">
        <v>44784</v>
      </c>
      <c r="AP672" t="s">
        <v>75</v>
      </c>
      <c r="AQ672" t="s">
        <v>59</v>
      </c>
      <c r="AR672" t="s">
        <v>104</v>
      </c>
      <c r="AS672" t="s">
        <v>4859</v>
      </c>
      <c r="AT672" t="s">
        <v>4860</v>
      </c>
      <c r="AU672">
        <v>1</v>
      </c>
      <c r="AV672">
        <v>609.5</v>
      </c>
    </row>
    <row r="673" spans="1:48" x14ac:dyDescent="0.35">
      <c r="A673" t="s">
        <v>4861</v>
      </c>
      <c r="B673" t="str">
        <f t="shared" si="80"/>
        <v>A</v>
      </c>
      <c r="C673" t="s">
        <v>374</v>
      </c>
      <c r="D673" t="str">
        <f t="shared" si="81"/>
        <v>Alain Robinson</v>
      </c>
      <c r="E673" s="1">
        <v>43588</v>
      </c>
      <c r="F673" s="3">
        <f>YEAR(Table1[[#This Row],[StartDate]])</f>
        <v>2019</v>
      </c>
      <c r="G673" s="3">
        <f t="shared" si="82"/>
        <v>5</v>
      </c>
      <c r="H673" s="2">
        <f t="shared" ca="1" si="83"/>
        <v>46202</v>
      </c>
      <c r="I673" s="1">
        <v>45079</v>
      </c>
      <c r="J673" s="4">
        <f t="shared" ca="1" si="84"/>
        <v>7</v>
      </c>
      <c r="K673" s="4" t="str" cm="1">
        <f t="array" aca="1" ref="K673" ca="1">_xlfn.IFS(J673&lt;1, "New", J673&lt;3, _xleta.MID, J673&gt;=3, "Senior")</f>
        <v>Senior</v>
      </c>
      <c r="L673" t="s">
        <v>40</v>
      </c>
      <c r="M673" t="s">
        <v>4862</v>
      </c>
      <c r="N673" t="s">
        <v>4863</v>
      </c>
      <c r="O673" t="s">
        <v>85</v>
      </c>
      <c r="P673" t="s">
        <v>1194</v>
      </c>
      <c r="Q673" t="s">
        <v>69</v>
      </c>
      <c r="R673" t="s">
        <v>68</v>
      </c>
      <c r="S673" t="str">
        <f t="shared" si="85"/>
        <v>A</v>
      </c>
      <c r="T673" t="s">
        <v>47</v>
      </c>
      <c r="U673" t="s">
        <v>138</v>
      </c>
      <c r="V673" t="s">
        <v>4864</v>
      </c>
      <c r="W673" t="s">
        <v>49</v>
      </c>
      <c r="X673" t="s">
        <v>140</v>
      </c>
      <c r="Y673" t="str">
        <f t="shared" si="86"/>
        <v>General - Eng</v>
      </c>
      <c r="Z673" s="2">
        <v>34243</v>
      </c>
      <c r="AA673" t="s">
        <v>51</v>
      </c>
      <c r="AB673" t="s">
        <v>155</v>
      </c>
      <c r="AC673" t="s">
        <v>73</v>
      </c>
      <c r="AD673">
        <v>1420</v>
      </c>
      <c r="AE673" t="s">
        <v>176</v>
      </c>
      <c r="AF673" t="s">
        <v>55</v>
      </c>
      <c r="AG673" t="s">
        <v>56</v>
      </c>
      <c r="AH673">
        <v>3</v>
      </c>
      <c r="AI673">
        <v>1098</v>
      </c>
      <c r="AJ673" t="str">
        <f t="shared" si="87"/>
        <v>09</v>
      </c>
      <c r="AK673" t="s">
        <v>1798</v>
      </c>
      <c r="AL673">
        <v>2</v>
      </c>
      <c r="AM673">
        <v>2</v>
      </c>
      <c r="AN673">
        <v>2</v>
      </c>
      <c r="AO673" s="1">
        <v>45059</v>
      </c>
      <c r="AP673" t="s">
        <v>58</v>
      </c>
      <c r="AQ673" t="s">
        <v>76</v>
      </c>
      <c r="AR673" t="s">
        <v>60</v>
      </c>
      <c r="AS673" t="s">
        <v>4865</v>
      </c>
      <c r="AT673" t="s">
        <v>4866</v>
      </c>
      <c r="AU673">
        <v>5</v>
      </c>
      <c r="AV673">
        <v>666.67</v>
      </c>
    </row>
    <row r="674" spans="1:48" x14ac:dyDescent="0.35">
      <c r="A674" t="s">
        <v>4867</v>
      </c>
      <c r="B674" t="str">
        <f t="shared" si="80"/>
        <v>S</v>
      </c>
      <c r="C674" t="s">
        <v>1999</v>
      </c>
      <c r="D674" t="str">
        <f t="shared" si="81"/>
        <v>Seffi Shields</v>
      </c>
      <c r="E674" s="1">
        <v>44645</v>
      </c>
      <c r="F674" s="3">
        <f>YEAR(Table1[[#This Row],[StartDate]])</f>
        <v>2022</v>
      </c>
      <c r="G674" s="3">
        <f t="shared" si="82"/>
        <v>3</v>
      </c>
      <c r="H674" s="2">
        <f t="shared" ca="1" si="83"/>
        <v>46202</v>
      </c>
      <c r="I674" s="1">
        <v>44673</v>
      </c>
      <c r="J674" s="4">
        <f t="shared" ca="1" si="84"/>
        <v>4</v>
      </c>
      <c r="K674" s="4" t="str" cm="1">
        <f t="array" aca="1" ref="K674" ca="1">_xlfn.IFS(J674&lt;1, "New", J674&lt;3, _xleta.MID, J674&gt;=3, "Senior")</f>
        <v>Senior</v>
      </c>
      <c r="L674" t="s">
        <v>40</v>
      </c>
      <c r="M674" t="s">
        <v>4868</v>
      </c>
      <c r="N674" t="s">
        <v>4869</v>
      </c>
      <c r="O674" t="s">
        <v>184</v>
      </c>
      <c r="P674" t="s">
        <v>44</v>
      </c>
      <c r="Q674" t="s">
        <v>69</v>
      </c>
      <c r="R674" t="s">
        <v>68</v>
      </c>
      <c r="S674" t="str">
        <f t="shared" si="85"/>
        <v>A</v>
      </c>
      <c r="T674" t="s">
        <v>69</v>
      </c>
      <c r="U674" t="s">
        <v>195</v>
      </c>
      <c r="V674" t="s">
        <v>4870</v>
      </c>
      <c r="W674" t="s">
        <v>49</v>
      </c>
      <c r="X674" t="s">
        <v>126</v>
      </c>
      <c r="Y674" t="str">
        <f t="shared" si="86"/>
        <v>Field Operations</v>
      </c>
      <c r="Z674" t="s">
        <v>4871</v>
      </c>
      <c r="AA674" t="s">
        <v>51</v>
      </c>
      <c r="AB674" t="s">
        <v>115</v>
      </c>
      <c r="AC674" t="s">
        <v>53</v>
      </c>
      <c r="AD674">
        <v>2149</v>
      </c>
      <c r="AE674" t="s">
        <v>100</v>
      </c>
      <c r="AF674" t="s">
        <v>101</v>
      </c>
      <c r="AG674" t="s">
        <v>56</v>
      </c>
      <c r="AH674">
        <v>3</v>
      </c>
      <c r="AI674">
        <v>1099</v>
      </c>
      <c r="AJ674" t="str">
        <f t="shared" si="87"/>
        <v>09</v>
      </c>
      <c r="AK674" s="2">
        <v>45024</v>
      </c>
      <c r="AL674">
        <v>1</v>
      </c>
      <c r="AM674">
        <v>5</v>
      </c>
      <c r="AN674">
        <v>5</v>
      </c>
      <c r="AO674" s="1">
        <v>44864</v>
      </c>
      <c r="AP674" t="s">
        <v>103</v>
      </c>
      <c r="AQ674" t="s">
        <v>76</v>
      </c>
      <c r="AR674" t="s">
        <v>77</v>
      </c>
      <c r="AS674" t="s">
        <v>4872</v>
      </c>
      <c r="AT674" t="s">
        <v>4873</v>
      </c>
      <c r="AU674">
        <v>5</v>
      </c>
      <c r="AV674">
        <v>797.05</v>
      </c>
    </row>
    <row r="675" spans="1:48" x14ac:dyDescent="0.35">
      <c r="A675" t="s">
        <v>4874</v>
      </c>
      <c r="B675" t="str">
        <f t="shared" si="80"/>
        <v>H</v>
      </c>
      <c r="C675" t="s">
        <v>4875</v>
      </c>
      <c r="D675" t="str">
        <f t="shared" si="81"/>
        <v>Horia Ndzi</v>
      </c>
      <c r="E675" s="1">
        <v>43928</v>
      </c>
      <c r="F675" s="3">
        <f>YEAR(Table1[[#This Row],[StartDate]])</f>
        <v>2020</v>
      </c>
      <c r="G675" s="3">
        <f t="shared" si="82"/>
        <v>4</v>
      </c>
      <c r="H675" s="2">
        <f t="shared" ca="1" si="83"/>
        <v>46202</v>
      </c>
      <c r="J675">
        <f t="shared" ca="1" si="84"/>
        <v>6</v>
      </c>
      <c r="K675" t="str" cm="1">
        <f t="array" aca="1" ref="K675" ca="1">_xlfn.IFS(J675&lt;1, "New", J675&lt;3, _xleta.MID, J675&gt;=3, "Senior")</f>
        <v>Senior</v>
      </c>
      <c r="L675" t="s">
        <v>40</v>
      </c>
      <c r="M675" t="s">
        <v>4876</v>
      </c>
      <c r="N675" t="s">
        <v>4877</v>
      </c>
      <c r="O675" t="s">
        <v>67</v>
      </c>
      <c r="P675" t="s">
        <v>44</v>
      </c>
      <c r="Q675" t="s">
        <v>86</v>
      </c>
      <c r="R675" t="s">
        <v>46</v>
      </c>
      <c r="S675" t="str">
        <f t="shared" si="85"/>
        <v>C</v>
      </c>
      <c r="T675" t="s">
        <v>47</v>
      </c>
      <c r="U675" t="s">
        <v>48</v>
      </c>
      <c r="W675" t="s">
        <v>49</v>
      </c>
      <c r="X675" t="s">
        <v>126</v>
      </c>
      <c r="Y675" t="str">
        <f t="shared" si="86"/>
        <v>Field Operations</v>
      </c>
      <c r="Z675" s="2">
        <v>23655</v>
      </c>
      <c r="AA675" t="s">
        <v>51</v>
      </c>
      <c r="AB675" t="s">
        <v>115</v>
      </c>
      <c r="AC675" t="s">
        <v>73</v>
      </c>
      <c r="AD675">
        <v>2421</v>
      </c>
      <c r="AE675" t="s">
        <v>54</v>
      </c>
      <c r="AF675" t="s">
        <v>143</v>
      </c>
      <c r="AG675" t="s">
        <v>56</v>
      </c>
      <c r="AH675">
        <v>3</v>
      </c>
      <c r="AI675">
        <v>1100</v>
      </c>
      <c r="AJ675" t="str">
        <f t="shared" si="87"/>
        <v>10</v>
      </c>
      <c r="AK675" s="2">
        <v>44843</v>
      </c>
      <c r="AL675">
        <v>1</v>
      </c>
      <c r="AM675">
        <v>4</v>
      </c>
      <c r="AN675">
        <v>5</v>
      </c>
      <c r="AO675" s="1">
        <v>44982</v>
      </c>
      <c r="AP675" t="s">
        <v>221</v>
      </c>
      <c r="AQ675" t="s">
        <v>76</v>
      </c>
      <c r="AR675" t="s">
        <v>104</v>
      </c>
      <c r="AS675" t="s">
        <v>4878</v>
      </c>
      <c r="AT675" t="s">
        <v>4879</v>
      </c>
      <c r="AU675">
        <v>3</v>
      </c>
      <c r="AV675">
        <v>518.55999999999995</v>
      </c>
    </row>
    <row r="676" spans="1:48" x14ac:dyDescent="0.35">
      <c r="A676" t="s">
        <v>4880</v>
      </c>
      <c r="B676" t="str">
        <f t="shared" si="80"/>
        <v>E</v>
      </c>
      <c r="C676" t="s">
        <v>4881</v>
      </c>
      <c r="D676" t="str">
        <f t="shared" si="81"/>
        <v>Evelyn Girifalco</v>
      </c>
      <c r="E676" s="1">
        <v>44265</v>
      </c>
      <c r="F676" s="3">
        <f>YEAR(Table1[[#This Row],[StartDate]])</f>
        <v>2021</v>
      </c>
      <c r="G676" s="3">
        <f t="shared" si="82"/>
        <v>3</v>
      </c>
      <c r="H676" s="2">
        <f t="shared" ca="1" si="83"/>
        <v>46202</v>
      </c>
      <c r="J676">
        <f t="shared" ca="1" si="84"/>
        <v>5</v>
      </c>
      <c r="K676" t="str" cm="1">
        <f t="array" aca="1" ref="K676" ca="1">_xlfn.IFS(J676&lt;1, "New", J676&lt;3, _xleta.MID, J676&gt;=3, "Senior")</f>
        <v>Senior</v>
      </c>
      <c r="L676" t="s">
        <v>40</v>
      </c>
      <c r="M676" t="s">
        <v>4882</v>
      </c>
      <c r="N676" t="s">
        <v>4883</v>
      </c>
      <c r="O676" t="s">
        <v>111</v>
      </c>
      <c r="P676" t="s">
        <v>44</v>
      </c>
      <c r="Q676" t="s">
        <v>86</v>
      </c>
      <c r="R676" t="s">
        <v>68</v>
      </c>
      <c r="S676" t="str">
        <f t="shared" si="85"/>
        <v>A</v>
      </c>
      <c r="T676" t="s">
        <v>69</v>
      </c>
      <c r="U676" t="s">
        <v>48</v>
      </c>
      <c r="W676" t="s">
        <v>49</v>
      </c>
      <c r="X676" t="s">
        <v>153</v>
      </c>
      <c r="Y676" t="str">
        <f t="shared" si="86"/>
        <v>Engineers</v>
      </c>
      <c r="Z676" t="s">
        <v>4884</v>
      </c>
      <c r="AA676" t="s">
        <v>51</v>
      </c>
      <c r="AB676" t="s">
        <v>155</v>
      </c>
      <c r="AC676" t="s">
        <v>53</v>
      </c>
      <c r="AD676">
        <v>2451</v>
      </c>
      <c r="AE676" t="s">
        <v>54</v>
      </c>
      <c r="AF676" t="s">
        <v>55</v>
      </c>
      <c r="AG676" t="s">
        <v>56</v>
      </c>
      <c r="AH676">
        <v>3</v>
      </c>
      <c r="AI676">
        <v>1101</v>
      </c>
      <c r="AJ676" t="str">
        <f t="shared" si="87"/>
        <v>10</v>
      </c>
      <c r="AK676" t="s">
        <v>4885</v>
      </c>
      <c r="AL676">
        <v>1</v>
      </c>
      <c r="AM676">
        <v>1</v>
      </c>
      <c r="AN676">
        <v>3</v>
      </c>
      <c r="AO676" s="1">
        <v>45016</v>
      </c>
      <c r="AP676" t="s">
        <v>221</v>
      </c>
      <c r="AQ676" t="s">
        <v>59</v>
      </c>
      <c r="AR676" t="s">
        <v>130</v>
      </c>
      <c r="AS676" t="s">
        <v>4886</v>
      </c>
      <c r="AT676" t="s">
        <v>4887</v>
      </c>
      <c r="AU676">
        <v>5</v>
      </c>
      <c r="AV676">
        <v>426.82</v>
      </c>
    </row>
    <row r="677" spans="1:48" x14ac:dyDescent="0.35">
      <c r="A677" t="s">
        <v>4888</v>
      </c>
      <c r="B677" t="str">
        <f t="shared" si="80"/>
        <v>E</v>
      </c>
      <c r="C677" t="s">
        <v>4889</v>
      </c>
      <c r="D677" t="str">
        <f t="shared" si="81"/>
        <v>Ermine Pelletier</v>
      </c>
      <c r="E677" s="1">
        <v>43681</v>
      </c>
      <c r="F677" s="3">
        <f>YEAR(Table1[[#This Row],[StartDate]])</f>
        <v>2019</v>
      </c>
      <c r="G677" s="3">
        <f t="shared" si="82"/>
        <v>8</v>
      </c>
      <c r="H677" s="2">
        <f t="shared" ca="1" si="83"/>
        <v>46202</v>
      </c>
      <c r="J677">
        <f t="shared" ca="1" si="84"/>
        <v>6</v>
      </c>
      <c r="K677" t="str" cm="1">
        <f t="array" aca="1" ref="K677" ca="1">_xlfn.IFS(J677&lt;1, "New", J677&lt;3, _xleta.MID, J677&gt;=3, "Senior")</f>
        <v>Senior</v>
      </c>
      <c r="L677" t="s">
        <v>1167</v>
      </c>
      <c r="M677" t="s">
        <v>4890</v>
      </c>
      <c r="N677" t="s">
        <v>4891</v>
      </c>
      <c r="O677" t="s">
        <v>67</v>
      </c>
      <c r="P677" t="s">
        <v>44</v>
      </c>
      <c r="Q677" t="s">
        <v>69</v>
      </c>
      <c r="R677" t="s">
        <v>68</v>
      </c>
      <c r="S677" t="str">
        <f t="shared" si="85"/>
        <v>A</v>
      </c>
      <c r="T677" t="s">
        <v>69</v>
      </c>
      <c r="U677" t="s">
        <v>48</v>
      </c>
      <c r="W677" t="s">
        <v>49</v>
      </c>
      <c r="X677" t="s">
        <v>112</v>
      </c>
      <c r="Y677" t="str">
        <f t="shared" si="86"/>
        <v>General - Con</v>
      </c>
      <c r="Z677" t="s">
        <v>4892</v>
      </c>
      <c r="AA677" t="s">
        <v>51</v>
      </c>
      <c r="AB677" t="s">
        <v>536</v>
      </c>
      <c r="AC677" t="s">
        <v>53</v>
      </c>
      <c r="AD677">
        <v>2472</v>
      </c>
      <c r="AE677" t="s">
        <v>129</v>
      </c>
      <c r="AF677" t="s">
        <v>101</v>
      </c>
      <c r="AG677" t="s">
        <v>56</v>
      </c>
      <c r="AH677">
        <v>3</v>
      </c>
      <c r="AI677">
        <v>1102</v>
      </c>
      <c r="AJ677" t="str">
        <f t="shared" si="87"/>
        <v>10</v>
      </c>
      <c r="AK677" s="2">
        <v>44960</v>
      </c>
      <c r="AL677">
        <v>5</v>
      </c>
      <c r="AM677">
        <v>1</v>
      </c>
      <c r="AN677">
        <v>4</v>
      </c>
      <c r="AO677" s="1">
        <v>44926</v>
      </c>
      <c r="AP677" t="s">
        <v>103</v>
      </c>
      <c r="AQ677" t="s">
        <v>76</v>
      </c>
      <c r="AR677" t="s">
        <v>60</v>
      </c>
      <c r="AS677" t="s">
        <v>4893</v>
      </c>
      <c r="AT677" t="s">
        <v>4894</v>
      </c>
      <c r="AU677">
        <v>2</v>
      </c>
      <c r="AV677">
        <v>150.04</v>
      </c>
    </row>
    <row r="678" spans="1:48" x14ac:dyDescent="0.35">
      <c r="A678" t="s">
        <v>4895</v>
      </c>
      <c r="B678" t="str">
        <f t="shared" si="80"/>
        <v>S</v>
      </c>
      <c r="C678" t="s">
        <v>4896</v>
      </c>
      <c r="D678" t="str">
        <f t="shared" si="81"/>
        <v>Samuel MacLennan</v>
      </c>
      <c r="E678" s="1">
        <v>44297</v>
      </c>
      <c r="F678" s="3">
        <f>YEAR(Table1[[#This Row],[StartDate]])</f>
        <v>2021</v>
      </c>
      <c r="G678" s="3">
        <f t="shared" si="82"/>
        <v>4</v>
      </c>
      <c r="H678" s="2">
        <f t="shared" ca="1" si="83"/>
        <v>46202</v>
      </c>
      <c r="I678" s="1">
        <v>45073</v>
      </c>
      <c r="J678" s="4">
        <f t="shared" ca="1" si="84"/>
        <v>5</v>
      </c>
      <c r="K678" s="4" t="str" cm="1">
        <f t="array" aca="1" ref="K678" ca="1">_xlfn.IFS(J678&lt;1, "New", J678&lt;3, _xleta.MID, J678&gt;=3, "Senior")</f>
        <v>Senior</v>
      </c>
      <c r="L678" t="s">
        <v>40</v>
      </c>
      <c r="M678" t="s">
        <v>4897</v>
      </c>
      <c r="N678" t="s">
        <v>4898</v>
      </c>
      <c r="O678" t="s">
        <v>125</v>
      </c>
      <c r="P678" t="s">
        <v>1194</v>
      </c>
      <c r="Q678" t="s">
        <v>86</v>
      </c>
      <c r="R678" t="s">
        <v>46</v>
      </c>
      <c r="S678" t="str">
        <f t="shared" si="85"/>
        <v>C</v>
      </c>
      <c r="T678" t="s">
        <v>47</v>
      </c>
      <c r="U678" t="s">
        <v>138</v>
      </c>
      <c r="V678" t="s">
        <v>4899</v>
      </c>
      <c r="W678" t="s">
        <v>49</v>
      </c>
      <c r="X678" t="s">
        <v>206</v>
      </c>
      <c r="Y678" t="str">
        <f t="shared" si="86"/>
        <v>Splicing</v>
      </c>
      <c r="Z678" s="2">
        <v>20855</v>
      </c>
      <c r="AA678" t="s">
        <v>51</v>
      </c>
      <c r="AB678" t="s">
        <v>209</v>
      </c>
      <c r="AC678" t="s">
        <v>73</v>
      </c>
      <c r="AD678">
        <v>1938</v>
      </c>
      <c r="AE678" t="s">
        <v>176</v>
      </c>
      <c r="AF678" t="s">
        <v>55</v>
      </c>
      <c r="AG678" t="s">
        <v>56</v>
      </c>
      <c r="AH678">
        <v>3</v>
      </c>
      <c r="AI678">
        <v>1103</v>
      </c>
      <c r="AJ678" t="str">
        <f t="shared" si="87"/>
        <v>10</v>
      </c>
      <c r="AK678" s="2">
        <v>44723</v>
      </c>
      <c r="AL678">
        <v>5</v>
      </c>
      <c r="AM678">
        <v>3</v>
      </c>
      <c r="AN678">
        <v>1</v>
      </c>
      <c r="AO678" s="1">
        <v>45112</v>
      </c>
      <c r="AP678" t="s">
        <v>58</v>
      </c>
      <c r="AQ678" t="s">
        <v>76</v>
      </c>
      <c r="AR678" t="s">
        <v>130</v>
      </c>
      <c r="AS678" t="s">
        <v>4900</v>
      </c>
      <c r="AT678" t="s">
        <v>4901</v>
      </c>
      <c r="AU678">
        <v>3</v>
      </c>
      <c r="AV678">
        <v>308.20999999999998</v>
      </c>
    </row>
    <row r="679" spans="1:48" x14ac:dyDescent="0.35">
      <c r="A679" t="s">
        <v>4704</v>
      </c>
      <c r="B679" t="str">
        <f t="shared" si="80"/>
        <v>S</v>
      </c>
      <c r="C679" t="s">
        <v>4902</v>
      </c>
      <c r="D679" t="str">
        <f t="shared" si="81"/>
        <v>Sean Bernstein</v>
      </c>
      <c r="E679" s="1">
        <v>43632</v>
      </c>
      <c r="F679" s="3">
        <f>YEAR(Table1[[#This Row],[StartDate]])</f>
        <v>2019</v>
      </c>
      <c r="G679" s="3">
        <f t="shared" si="82"/>
        <v>6</v>
      </c>
      <c r="H679" s="2">
        <f t="shared" ca="1" si="83"/>
        <v>46202</v>
      </c>
      <c r="J679">
        <f t="shared" ca="1" si="84"/>
        <v>7</v>
      </c>
      <c r="K679" t="str" cm="1">
        <f t="array" aca="1" ref="K679" ca="1">_xlfn.IFS(J679&lt;1, "New", J679&lt;3, _xleta.MID, J679&gt;=3, "Senior")</f>
        <v>Senior</v>
      </c>
      <c r="L679" t="s">
        <v>40</v>
      </c>
      <c r="M679" t="s">
        <v>4903</v>
      </c>
      <c r="N679" t="s">
        <v>4904</v>
      </c>
      <c r="O679" t="s">
        <v>237</v>
      </c>
      <c r="P679" t="s">
        <v>44</v>
      </c>
      <c r="Q679" t="s">
        <v>69</v>
      </c>
      <c r="R679" t="s">
        <v>46</v>
      </c>
      <c r="S679" t="str">
        <f t="shared" si="85"/>
        <v>C</v>
      </c>
      <c r="T679" t="s">
        <v>47</v>
      </c>
      <c r="U679" t="s">
        <v>48</v>
      </c>
      <c r="W679" t="s">
        <v>49</v>
      </c>
      <c r="X679" t="s">
        <v>140</v>
      </c>
      <c r="Y679" t="str">
        <f t="shared" si="86"/>
        <v>General - Eng</v>
      </c>
      <c r="Z679" t="s">
        <v>4905</v>
      </c>
      <c r="AA679" t="s">
        <v>51</v>
      </c>
      <c r="AB679" t="s">
        <v>5</v>
      </c>
      <c r="AC679" t="s">
        <v>73</v>
      </c>
      <c r="AD679">
        <v>2072</v>
      </c>
      <c r="AE679" t="s">
        <v>176</v>
      </c>
      <c r="AF679" t="s">
        <v>143</v>
      </c>
      <c r="AG679" t="s">
        <v>56</v>
      </c>
      <c r="AH679">
        <v>3</v>
      </c>
      <c r="AI679">
        <v>1104</v>
      </c>
      <c r="AJ679" t="str">
        <f t="shared" si="87"/>
        <v>10</v>
      </c>
      <c r="AK679" t="s">
        <v>4906</v>
      </c>
      <c r="AL679">
        <v>1</v>
      </c>
      <c r="AM679">
        <v>4</v>
      </c>
      <c r="AN679">
        <v>2</v>
      </c>
      <c r="AO679" s="1">
        <v>44784</v>
      </c>
      <c r="AP679" t="s">
        <v>221</v>
      </c>
      <c r="AQ679" t="s">
        <v>59</v>
      </c>
      <c r="AR679" t="s">
        <v>104</v>
      </c>
      <c r="AS679" t="s">
        <v>4907</v>
      </c>
      <c r="AT679" t="s">
        <v>4908</v>
      </c>
      <c r="AU679">
        <v>4</v>
      </c>
      <c r="AV679">
        <v>766.77</v>
      </c>
    </row>
    <row r="680" spans="1:48" x14ac:dyDescent="0.35">
      <c r="A680" t="s">
        <v>4909</v>
      </c>
      <c r="B680" t="str">
        <f t="shared" si="80"/>
        <v>S</v>
      </c>
      <c r="C680" t="s">
        <v>4910</v>
      </c>
      <c r="D680" t="str">
        <f t="shared" si="81"/>
        <v>Shakira Perry</v>
      </c>
      <c r="E680" s="1">
        <v>44112</v>
      </c>
      <c r="F680" s="3">
        <f>YEAR(Table1[[#This Row],[StartDate]])</f>
        <v>2020</v>
      </c>
      <c r="G680" s="3">
        <f t="shared" si="82"/>
        <v>10</v>
      </c>
      <c r="H680" s="2">
        <f t="shared" ca="1" si="83"/>
        <v>46202</v>
      </c>
      <c r="I680" s="1">
        <v>44899</v>
      </c>
      <c r="J680" s="4">
        <f t="shared" ca="1" si="84"/>
        <v>5</v>
      </c>
      <c r="K680" s="4" t="str" cm="1">
        <f t="array" aca="1" ref="K680" ca="1">_xlfn.IFS(J680&lt;1, "New", J680&lt;3, _xleta.MID, J680&gt;=3, "Senior")</f>
        <v>Senior</v>
      </c>
      <c r="L680" t="s">
        <v>40</v>
      </c>
      <c r="M680" t="s">
        <v>4911</v>
      </c>
      <c r="N680" t="s">
        <v>4912</v>
      </c>
      <c r="O680" t="s">
        <v>85</v>
      </c>
      <c r="P680" t="s">
        <v>1194</v>
      </c>
      <c r="Q680" t="s">
        <v>45</v>
      </c>
      <c r="R680" t="s">
        <v>68</v>
      </c>
      <c r="S680" t="str">
        <f t="shared" si="85"/>
        <v>A</v>
      </c>
      <c r="T680" t="s">
        <v>86</v>
      </c>
      <c r="U680" t="s">
        <v>248</v>
      </c>
      <c r="V680" t="s">
        <v>4913</v>
      </c>
      <c r="W680" t="s">
        <v>49</v>
      </c>
      <c r="X680" t="s">
        <v>112</v>
      </c>
      <c r="Y680" t="str">
        <f t="shared" si="86"/>
        <v>General - Con</v>
      </c>
      <c r="Z680" s="2">
        <v>17847</v>
      </c>
      <c r="AA680" t="s">
        <v>51</v>
      </c>
      <c r="AB680" t="s">
        <v>142</v>
      </c>
      <c r="AC680" t="s">
        <v>53</v>
      </c>
      <c r="AD680">
        <v>2176</v>
      </c>
      <c r="AE680" t="s">
        <v>74</v>
      </c>
      <c r="AF680" t="s">
        <v>101</v>
      </c>
      <c r="AG680" t="s">
        <v>56</v>
      </c>
      <c r="AH680">
        <v>3</v>
      </c>
      <c r="AI680">
        <v>1105</v>
      </c>
      <c r="AJ680" t="str">
        <f t="shared" si="87"/>
        <v>10</v>
      </c>
      <c r="AK680" t="s">
        <v>3710</v>
      </c>
      <c r="AL680">
        <v>1</v>
      </c>
      <c r="AM680">
        <v>4</v>
      </c>
      <c r="AN680">
        <v>1</v>
      </c>
      <c r="AO680" s="1">
        <v>44943</v>
      </c>
      <c r="AP680" t="s">
        <v>118</v>
      </c>
      <c r="AQ680" t="s">
        <v>59</v>
      </c>
      <c r="AR680" t="s">
        <v>77</v>
      </c>
      <c r="AS680" t="s">
        <v>4914</v>
      </c>
      <c r="AT680" t="s">
        <v>4915</v>
      </c>
      <c r="AU680">
        <v>4</v>
      </c>
      <c r="AV680">
        <v>172.19</v>
      </c>
    </row>
    <row r="681" spans="1:48" x14ac:dyDescent="0.35">
      <c r="A681" t="s">
        <v>4916</v>
      </c>
      <c r="B681" t="str">
        <f t="shared" si="80"/>
        <v>M</v>
      </c>
      <c r="C681" t="s">
        <v>4917</v>
      </c>
      <c r="D681" t="str">
        <f t="shared" si="81"/>
        <v>Michael J Fitzpatrick</v>
      </c>
      <c r="E681" s="1">
        <v>44426</v>
      </c>
      <c r="F681" s="3">
        <f>YEAR(Table1[[#This Row],[StartDate]])</f>
        <v>2021</v>
      </c>
      <c r="G681" s="3">
        <f t="shared" si="82"/>
        <v>8</v>
      </c>
      <c r="H681" s="2">
        <f t="shared" ca="1" si="83"/>
        <v>46202</v>
      </c>
      <c r="J681">
        <f t="shared" ca="1" si="84"/>
        <v>4</v>
      </c>
      <c r="K681" t="str" cm="1">
        <f t="array" aca="1" ref="K681" ca="1">_xlfn.IFS(J681&lt;1, "New", J681&lt;3, _xleta.MID, J681&gt;=3, "Senior")</f>
        <v>Senior</v>
      </c>
      <c r="L681" t="s">
        <v>1167</v>
      </c>
      <c r="M681" t="s">
        <v>4918</v>
      </c>
      <c r="N681" t="s">
        <v>4919</v>
      </c>
      <c r="O681" t="s">
        <v>125</v>
      </c>
      <c r="P681" t="s">
        <v>44</v>
      </c>
      <c r="Q681" t="s">
        <v>86</v>
      </c>
      <c r="R681" t="s">
        <v>87</v>
      </c>
      <c r="S681" t="str">
        <f t="shared" si="85"/>
        <v>B</v>
      </c>
      <c r="T681" t="s">
        <v>47</v>
      </c>
      <c r="U681" t="s">
        <v>48</v>
      </c>
      <c r="W681" t="s">
        <v>49</v>
      </c>
      <c r="X681" t="s">
        <v>70</v>
      </c>
      <c r="Y681" t="str">
        <f t="shared" si="86"/>
        <v>Aerial</v>
      </c>
      <c r="Z681" s="2">
        <v>34700</v>
      </c>
      <c r="AA681" t="s">
        <v>51</v>
      </c>
      <c r="AB681" t="s">
        <v>230</v>
      </c>
      <c r="AC681" t="s">
        <v>73</v>
      </c>
      <c r="AD681">
        <v>2143</v>
      </c>
      <c r="AE681" t="s">
        <v>100</v>
      </c>
      <c r="AF681" t="s">
        <v>101</v>
      </c>
      <c r="AG681" t="s">
        <v>56</v>
      </c>
      <c r="AH681">
        <v>3</v>
      </c>
      <c r="AI681">
        <v>1106</v>
      </c>
      <c r="AJ681" t="str">
        <f t="shared" si="87"/>
        <v>10</v>
      </c>
      <c r="AK681" t="s">
        <v>1187</v>
      </c>
      <c r="AL681">
        <v>2</v>
      </c>
      <c r="AM681">
        <v>3</v>
      </c>
      <c r="AN681">
        <v>3</v>
      </c>
      <c r="AO681" s="1">
        <v>44865</v>
      </c>
      <c r="AP681" t="s">
        <v>103</v>
      </c>
      <c r="AQ681" t="s">
        <v>59</v>
      </c>
      <c r="AR681" t="s">
        <v>104</v>
      </c>
      <c r="AS681" t="s">
        <v>4920</v>
      </c>
      <c r="AT681" t="s">
        <v>4921</v>
      </c>
      <c r="AU681">
        <v>1</v>
      </c>
      <c r="AV681">
        <v>742.55</v>
      </c>
    </row>
    <row r="682" spans="1:48" x14ac:dyDescent="0.35">
      <c r="A682" t="s">
        <v>4922</v>
      </c>
      <c r="B682" t="str">
        <f t="shared" si="80"/>
        <v>C</v>
      </c>
      <c r="C682" t="s">
        <v>4923</v>
      </c>
      <c r="D682" t="str">
        <f t="shared" si="81"/>
        <v>Cybil Trzeciak</v>
      </c>
      <c r="E682" s="1">
        <v>43906</v>
      </c>
      <c r="F682" s="3">
        <f>YEAR(Table1[[#This Row],[StartDate]])</f>
        <v>2020</v>
      </c>
      <c r="G682" s="3">
        <f t="shared" si="82"/>
        <v>3</v>
      </c>
      <c r="H682" s="2">
        <f t="shared" ca="1" si="83"/>
        <v>46202</v>
      </c>
      <c r="J682">
        <f t="shared" ca="1" si="84"/>
        <v>6</v>
      </c>
      <c r="K682" t="str" cm="1">
        <f t="array" aca="1" ref="K682" ca="1">_xlfn.IFS(J682&lt;1, "New", J682&lt;3, _xleta.MID, J682&gt;=3, "Senior")</f>
        <v>Senior</v>
      </c>
      <c r="L682" t="s">
        <v>1167</v>
      </c>
      <c r="M682" t="s">
        <v>4924</v>
      </c>
      <c r="N682" t="s">
        <v>4925</v>
      </c>
      <c r="O682" t="s">
        <v>125</v>
      </c>
      <c r="P682" t="s">
        <v>44</v>
      </c>
      <c r="Q682" t="s">
        <v>45</v>
      </c>
      <c r="R682" t="s">
        <v>68</v>
      </c>
      <c r="S682" t="str">
        <f t="shared" si="85"/>
        <v>A</v>
      </c>
      <c r="T682" t="s">
        <v>69</v>
      </c>
      <c r="U682" t="s">
        <v>48</v>
      </c>
      <c r="W682" t="s">
        <v>49</v>
      </c>
      <c r="X682" t="s">
        <v>459</v>
      </c>
      <c r="Y682" t="str">
        <f t="shared" si="86"/>
        <v>Wireline Construction</v>
      </c>
      <c r="Z682" s="2">
        <v>33849</v>
      </c>
      <c r="AA682" t="s">
        <v>51</v>
      </c>
      <c r="AB682" t="s">
        <v>115</v>
      </c>
      <c r="AC682" t="s">
        <v>53</v>
      </c>
      <c r="AD682">
        <v>1778</v>
      </c>
      <c r="AE682" t="s">
        <v>100</v>
      </c>
      <c r="AF682" t="s">
        <v>101</v>
      </c>
      <c r="AG682" t="s">
        <v>56</v>
      </c>
      <c r="AH682">
        <v>3</v>
      </c>
      <c r="AI682">
        <v>1107</v>
      </c>
      <c r="AJ682" t="str">
        <f t="shared" si="87"/>
        <v>10</v>
      </c>
      <c r="AK682" t="s">
        <v>1025</v>
      </c>
      <c r="AL682">
        <v>4</v>
      </c>
      <c r="AM682">
        <v>5</v>
      </c>
      <c r="AN682">
        <v>1</v>
      </c>
      <c r="AO682" s="1">
        <v>44952</v>
      </c>
      <c r="AP682" t="s">
        <v>118</v>
      </c>
      <c r="AQ682" t="s">
        <v>59</v>
      </c>
      <c r="AR682" t="s">
        <v>60</v>
      </c>
      <c r="AS682" t="s">
        <v>4926</v>
      </c>
      <c r="AT682" t="s">
        <v>4927</v>
      </c>
      <c r="AU682">
        <v>2</v>
      </c>
      <c r="AV682">
        <v>231.28</v>
      </c>
    </row>
    <row r="683" spans="1:48" x14ac:dyDescent="0.35">
      <c r="A683" t="s">
        <v>3664</v>
      </c>
      <c r="B683" t="str">
        <f t="shared" si="80"/>
        <v>B</v>
      </c>
      <c r="C683" t="s">
        <v>4928</v>
      </c>
      <c r="D683" t="str">
        <f t="shared" si="81"/>
        <v>Barry Wilber</v>
      </c>
      <c r="E683" s="1">
        <v>43489</v>
      </c>
      <c r="F683" s="3">
        <f>YEAR(Table1[[#This Row],[StartDate]])</f>
        <v>2019</v>
      </c>
      <c r="G683" s="3">
        <f t="shared" si="82"/>
        <v>1</v>
      </c>
      <c r="H683" s="2">
        <f t="shared" ca="1" si="83"/>
        <v>46202</v>
      </c>
      <c r="J683">
        <f t="shared" ca="1" si="84"/>
        <v>7</v>
      </c>
      <c r="K683" t="str" cm="1">
        <f t="array" aca="1" ref="K683" ca="1">_xlfn.IFS(J683&lt;1, "New", J683&lt;3, _xleta.MID, J683&gt;=3, "Senior")</f>
        <v>Senior</v>
      </c>
      <c r="L683" t="s">
        <v>40</v>
      </c>
      <c r="M683" t="s">
        <v>4929</v>
      </c>
      <c r="N683" t="s">
        <v>4930</v>
      </c>
      <c r="O683" t="s">
        <v>111</v>
      </c>
      <c r="P683" t="s">
        <v>44</v>
      </c>
      <c r="Q683" t="s">
        <v>86</v>
      </c>
      <c r="R683" t="s">
        <v>68</v>
      </c>
      <c r="S683" t="str">
        <f t="shared" si="85"/>
        <v>A</v>
      </c>
      <c r="T683" t="s">
        <v>86</v>
      </c>
      <c r="U683" t="s">
        <v>48</v>
      </c>
      <c r="W683" t="s">
        <v>49</v>
      </c>
      <c r="X683" t="s">
        <v>112</v>
      </c>
      <c r="Y683" t="str">
        <f t="shared" si="86"/>
        <v>General - Con</v>
      </c>
      <c r="Z683" t="s">
        <v>4931</v>
      </c>
      <c r="AA683" t="s">
        <v>51</v>
      </c>
      <c r="AB683" t="s">
        <v>436</v>
      </c>
      <c r="AC683" t="s">
        <v>73</v>
      </c>
      <c r="AD683">
        <v>2324</v>
      </c>
      <c r="AE683" t="s">
        <v>54</v>
      </c>
      <c r="AF683" t="s">
        <v>116</v>
      </c>
      <c r="AG683" t="s">
        <v>56</v>
      </c>
      <c r="AH683">
        <v>3</v>
      </c>
      <c r="AI683">
        <v>1108</v>
      </c>
      <c r="AJ683" t="str">
        <f t="shared" si="87"/>
        <v>10</v>
      </c>
      <c r="AK683" t="s">
        <v>2587</v>
      </c>
      <c r="AL683">
        <v>4</v>
      </c>
      <c r="AM683">
        <v>5</v>
      </c>
      <c r="AN683">
        <v>3</v>
      </c>
      <c r="AO683" s="1">
        <v>45069</v>
      </c>
      <c r="AP683" t="s">
        <v>75</v>
      </c>
      <c r="AQ683" t="s">
        <v>59</v>
      </c>
      <c r="AR683" t="s">
        <v>104</v>
      </c>
      <c r="AS683" t="s">
        <v>4932</v>
      </c>
      <c r="AT683" t="s">
        <v>4933</v>
      </c>
      <c r="AU683">
        <v>5</v>
      </c>
      <c r="AV683">
        <v>124.54</v>
      </c>
    </row>
    <row r="684" spans="1:48" x14ac:dyDescent="0.35">
      <c r="A684" t="s">
        <v>4934</v>
      </c>
      <c r="B684" t="str">
        <f t="shared" si="80"/>
        <v>E</v>
      </c>
      <c r="C684" t="s">
        <v>4935</v>
      </c>
      <c r="D684" t="str">
        <f t="shared" si="81"/>
        <v>Enola Chivukula</v>
      </c>
      <c r="E684" s="1">
        <v>44723</v>
      </c>
      <c r="F684" s="3">
        <f>YEAR(Table1[[#This Row],[StartDate]])</f>
        <v>2022</v>
      </c>
      <c r="G684" s="3">
        <f t="shared" si="82"/>
        <v>6</v>
      </c>
      <c r="H684" s="2">
        <f t="shared" ca="1" si="83"/>
        <v>46202</v>
      </c>
      <c r="I684" s="1">
        <v>44829</v>
      </c>
      <c r="J684" s="4">
        <f t="shared" ca="1" si="84"/>
        <v>4</v>
      </c>
      <c r="K684" s="4" t="str" cm="1">
        <f t="array" aca="1" ref="K684" ca="1">_xlfn.IFS(J684&lt;1, "New", J684&lt;3, _xleta.MID, J684&gt;=3, "Senior")</f>
        <v>Senior</v>
      </c>
      <c r="L684" t="s">
        <v>40</v>
      </c>
      <c r="M684" t="s">
        <v>4936</v>
      </c>
      <c r="N684" t="s">
        <v>4937</v>
      </c>
      <c r="O684" t="s">
        <v>67</v>
      </c>
      <c r="P684" t="s">
        <v>1194</v>
      </c>
      <c r="Q684" t="s">
        <v>86</v>
      </c>
      <c r="R684" t="s">
        <v>46</v>
      </c>
      <c r="S684" t="str">
        <f t="shared" si="85"/>
        <v>C</v>
      </c>
      <c r="T684" t="s">
        <v>69</v>
      </c>
      <c r="U684" t="s">
        <v>195</v>
      </c>
      <c r="V684" t="s">
        <v>4938</v>
      </c>
      <c r="W684" t="s">
        <v>49</v>
      </c>
      <c r="X684" t="s">
        <v>126</v>
      </c>
      <c r="Y684" t="str">
        <f t="shared" si="86"/>
        <v>Field Operations</v>
      </c>
      <c r="Z684" s="2">
        <v>29596</v>
      </c>
      <c r="AA684" t="s">
        <v>51</v>
      </c>
      <c r="AB684" t="s">
        <v>115</v>
      </c>
      <c r="AC684" t="s">
        <v>53</v>
      </c>
      <c r="AD684">
        <v>1775</v>
      </c>
      <c r="AE684" t="s">
        <v>54</v>
      </c>
      <c r="AF684" t="s">
        <v>143</v>
      </c>
      <c r="AG684" t="s">
        <v>56</v>
      </c>
      <c r="AH684">
        <v>3</v>
      </c>
      <c r="AI684">
        <v>1109</v>
      </c>
      <c r="AJ684" t="str">
        <f t="shared" si="87"/>
        <v>10</v>
      </c>
      <c r="AK684" t="s">
        <v>2699</v>
      </c>
      <c r="AL684">
        <v>4</v>
      </c>
      <c r="AM684">
        <v>5</v>
      </c>
      <c r="AN684">
        <v>4</v>
      </c>
      <c r="AO684" s="1">
        <v>44947</v>
      </c>
      <c r="AP684" t="s">
        <v>58</v>
      </c>
      <c r="AQ684" t="s">
        <v>76</v>
      </c>
      <c r="AR684" t="s">
        <v>104</v>
      </c>
      <c r="AS684" t="s">
        <v>4939</v>
      </c>
      <c r="AT684" t="s">
        <v>4940</v>
      </c>
      <c r="AU684">
        <v>5</v>
      </c>
      <c r="AV684">
        <v>898.37</v>
      </c>
    </row>
    <row r="685" spans="1:48" x14ac:dyDescent="0.35">
      <c r="A685" t="s">
        <v>4941</v>
      </c>
      <c r="B685" t="str">
        <f t="shared" si="80"/>
        <v>J</v>
      </c>
      <c r="C685" t="s">
        <v>2639</v>
      </c>
      <c r="D685" t="str">
        <f t="shared" si="81"/>
        <v>Joelle Burke</v>
      </c>
      <c r="E685" s="1">
        <v>44744</v>
      </c>
      <c r="F685" s="3">
        <f>YEAR(Table1[[#This Row],[StartDate]])</f>
        <v>2022</v>
      </c>
      <c r="G685" s="3">
        <f t="shared" si="82"/>
        <v>7</v>
      </c>
      <c r="H685" s="2">
        <f t="shared" ca="1" si="83"/>
        <v>46202</v>
      </c>
      <c r="J685">
        <f t="shared" ca="1" si="84"/>
        <v>3</v>
      </c>
      <c r="K685" t="str" cm="1">
        <f t="array" aca="1" ref="K685" ca="1">_xlfn.IFS(J685&lt;1, "New", J685&lt;3, _xleta.MID, J685&gt;=3, "Senior")</f>
        <v>Senior</v>
      </c>
      <c r="L685" t="s">
        <v>1167</v>
      </c>
      <c r="M685" t="s">
        <v>4942</v>
      </c>
      <c r="N685" t="s">
        <v>4943</v>
      </c>
      <c r="O685" t="s">
        <v>163</v>
      </c>
      <c r="P685" t="s">
        <v>44</v>
      </c>
      <c r="Q685" t="s">
        <v>86</v>
      </c>
      <c r="R685" t="s">
        <v>87</v>
      </c>
      <c r="S685" t="str">
        <f t="shared" si="85"/>
        <v>B</v>
      </c>
      <c r="T685" t="s">
        <v>47</v>
      </c>
      <c r="U685" t="s">
        <v>48</v>
      </c>
      <c r="W685" t="s">
        <v>49</v>
      </c>
      <c r="X685" t="s">
        <v>112</v>
      </c>
      <c r="Y685" t="str">
        <f t="shared" si="86"/>
        <v>General - Con</v>
      </c>
      <c r="Z685" s="2">
        <v>31902</v>
      </c>
      <c r="AA685" t="s">
        <v>51</v>
      </c>
      <c r="AB685" t="s">
        <v>327</v>
      </c>
      <c r="AC685" t="s">
        <v>53</v>
      </c>
      <c r="AD685">
        <v>2148</v>
      </c>
      <c r="AE685" t="s">
        <v>176</v>
      </c>
      <c r="AF685" t="s">
        <v>101</v>
      </c>
      <c r="AG685" t="s">
        <v>56</v>
      </c>
      <c r="AH685">
        <v>3</v>
      </c>
      <c r="AI685">
        <v>1110</v>
      </c>
      <c r="AJ685" t="str">
        <f t="shared" si="87"/>
        <v>11</v>
      </c>
      <c r="AK685" t="s">
        <v>2561</v>
      </c>
      <c r="AL685">
        <v>1</v>
      </c>
      <c r="AM685">
        <v>1</v>
      </c>
      <c r="AN685">
        <v>4</v>
      </c>
      <c r="AO685" s="1">
        <v>44847</v>
      </c>
      <c r="AP685" t="s">
        <v>75</v>
      </c>
      <c r="AQ685" t="s">
        <v>59</v>
      </c>
      <c r="AR685" t="s">
        <v>130</v>
      </c>
      <c r="AS685" t="s">
        <v>4944</v>
      </c>
      <c r="AT685" t="s">
        <v>4945</v>
      </c>
      <c r="AU685">
        <v>2</v>
      </c>
      <c r="AV685">
        <v>764.36</v>
      </c>
    </row>
    <row r="686" spans="1:48" x14ac:dyDescent="0.35">
      <c r="A686" t="s">
        <v>4946</v>
      </c>
      <c r="B686" t="str">
        <f t="shared" si="80"/>
        <v>A</v>
      </c>
      <c r="C686" t="s">
        <v>4947</v>
      </c>
      <c r="D686" t="str">
        <f t="shared" si="81"/>
        <v>Alexandra Kirill</v>
      </c>
      <c r="E686" s="1">
        <v>43716</v>
      </c>
      <c r="F686" s="3">
        <f>YEAR(Table1[[#This Row],[StartDate]])</f>
        <v>2019</v>
      </c>
      <c r="G686" s="3">
        <f t="shared" si="82"/>
        <v>9</v>
      </c>
      <c r="H686" s="2">
        <f t="shared" ca="1" si="83"/>
        <v>46202</v>
      </c>
      <c r="I686" s="1">
        <v>44072</v>
      </c>
      <c r="J686" s="4">
        <f t="shared" ca="1" si="84"/>
        <v>6</v>
      </c>
      <c r="K686" s="4" t="str" cm="1">
        <f t="array" aca="1" ref="K686" ca="1">_xlfn.IFS(J686&lt;1, "New", J686&lt;3, _xleta.MID, J686&gt;=3, "Senior")</f>
        <v>Senior</v>
      </c>
      <c r="L686" t="s">
        <v>40</v>
      </c>
      <c r="M686" t="s">
        <v>4948</v>
      </c>
      <c r="N686" t="s">
        <v>4949</v>
      </c>
      <c r="O686" t="s">
        <v>125</v>
      </c>
      <c r="P686" t="s">
        <v>1194</v>
      </c>
      <c r="Q686" t="s">
        <v>86</v>
      </c>
      <c r="R686" t="s">
        <v>68</v>
      </c>
      <c r="S686" t="str">
        <f t="shared" si="85"/>
        <v>A</v>
      </c>
      <c r="T686" t="s">
        <v>69</v>
      </c>
      <c r="U686" t="s">
        <v>195</v>
      </c>
      <c r="V686" t="s">
        <v>4950</v>
      </c>
      <c r="W686" t="s">
        <v>49</v>
      </c>
      <c r="X686" t="s">
        <v>206</v>
      </c>
      <c r="Y686" t="str">
        <f t="shared" si="86"/>
        <v>Splicing</v>
      </c>
      <c r="Z686" t="s">
        <v>4951</v>
      </c>
      <c r="AA686" t="s">
        <v>51</v>
      </c>
      <c r="AB686" t="s">
        <v>209</v>
      </c>
      <c r="AC686" t="s">
        <v>53</v>
      </c>
      <c r="AD686">
        <v>2127</v>
      </c>
      <c r="AE686" t="s">
        <v>54</v>
      </c>
      <c r="AF686" t="s">
        <v>55</v>
      </c>
      <c r="AG686" t="s">
        <v>56</v>
      </c>
      <c r="AH686">
        <v>3</v>
      </c>
      <c r="AI686">
        <v>1111</v>
      </c>
      <c r="AJ686" t="str">
        <f t="shared" si="87"/>
        <v>11</v>
      </c>
      <c r="AK686" s="2">
        <v>45235</v>
      </c>
      <c r="AL686">
        <v>4</v>
      </c>
      <c r="AM686">
        <v>1</v>
      </c>
      <c r="AN686">
        <v>1</v>
      </c>
      <c r="AO686" s="1">
        <v>44900</v>
      </c>
      <c r="AP686" t="s">
        <v>103</v>
      </c>
      <c r="AQ686" t="s">
        <v>59</v>
      </c>
      <c r="AR686" t="s">
        <v>60</v>
      </c>
      <c r="AS686" t="s">
        <v>4952</v>
      </c>
      <c r="AT686" t="s">
        <v>4953</v>
      </c>
      <c r="AU686">
        <v>5</v>
      </c>
      <c r="AV686">
        <v>786.57</v>
      </c>
    </row>
    <row r="687" spans="1:48" x14ac:dyDescent="0.35">
      <c r="A687" t="s">
        <v>4954</v>
      </c>
      <c r="B687" t="str">
        <f t="shared" si="80"/>
        <v>C</v>
      </c>
      <c r="C687" t="s">
        <v>589</v>
      </c>
      <c r="D687" t="str">
        <f t="shared" si="81"/>
        <v>Celeste Johnson</v>
      </c>
      <c r="E687" s="1">
        <v>44752</v>
      </c>
      <c r="F687" s="3">
        <f>YEAR(Table1[[#This Row],[StartDate]])</f>
        <v>2022</v>
      </c>
      <c r="G687" s="3">
        <f t="shared" si="82"/>
        <v>7</v>
      </c>
      <c r="H687" s="2">
        <f t="shared" ca="1" si="83"/>
        <v>46202</v>
      </c>
      <c r="J687">
        <f t="shared" ca="1" si="84"/>
        <v>3</v>
      </c>
      <c r="K687" t="str" cm="1">
        <f t="array" aca="1" ref="K687" ca="1">_xlfn.IFS(J687&lt;1, "New", J687&lt;3, _xleta.MID, J687&gt;=3, "Senior")</f>
        <v>Senior</v>
      </c>
      <c r="L687" t="s">
        <v>40</v>
      </c>
      <c r="M687" t="s">
        <v>4955</v>
      </c>
      <c r="N687" t="s">
        <v>4956</v>
      </c>
      <c r="O687" t="s">
        <v>194</v>
      </c>
      <c r="P687" t="s">
        <v>44</v>
      </c>
      <c r="Q687" t="s">
        <v>86</v>
      </c>
      <c r="R687" t="s">
        <v>68</v>
      </c>
      <c r="S687" t="str">
        <f t="shared" si="85"/>
        <v>A</v>
      </c>
      <c r="T687" t="s">
        <v>69</v>
      </c>
      <c r="U687" t="s">
        <v>48</v>
      </c>
      <c r="W687" t="s">
        <v>49</v>
      </c>
      <c r="X687" t="s">
        <v>153</v>
      </c>
      <c r="Y687" t="str">
        <f t="shared" si="86"/>
        <v>Engineers</v>
      </c>
      <c r="Z687" t="s">
        <v>4957</v>
      </c>
      <c r="AA687" t="s">
        <v>51</v>
      </c>
      <c r="AB687" t="s">
        <v>647</v>
      </c>
      <c r="AC687" t="s">
        <v>53</v>
      </c>
      <c r="AD687">
        <v>84262</v>
      </c>
      <c r="AE687" t="s">
        <v>54</v>
      </c>
      <c r="AF687" t="s">
        <v>101</v>
      </c>
      <c r="AG687" t="s">
        <v>56</v>
      </c>
      <c r="AH687">
        <v>3</v>
      </c>
      <c r="AI687">
        <v>1112</v>
      </c>
      <c r="AJ687" t="str">
        <f t="shared" si="87"/>
        <v>11</v>
      </c>
      <c r="AK687" s="2">
        <v>45084</v>
      </c>
      <c r="AL687">
        <v>4</v>
      </c>
      <c r="AM687">
        <v>1</v>
      </c>
      <c r="AN687">
        <v>1</v>
      </c>
      <c r="AO687" s="1">
        <v>44834</v>
      </c>
      <c r="AP687" t="s">
        <v>221</v>
      </c>
      <c r="AQ687" t="s">
        <v>59</v>
      </c>
      <c r="AR687" t="s">
        <v>60</v>
      </c>
      <c r="AS687" t="s">
        <v>4958</v>
      </c>
      <c r="AT687" t="s">
        <v>4477</v>
      </c>
      <c r="AU687">
        <v>3</v>
      </c>
      <c r="AV687">
        <v>668.05</v>
      </c>
    </row>
    <row r="688" spans="1:48" x14ac:dyDescent="0.35">
      <c r="A688" t="s">
        <v>4959</v>
      </c>
      <c r="B688" t="str">
        <f t="shared" si="80"/>
        <v>N</v>
      </c>
      <c r="C688" t="s">
        <v>2718</v>
      </c>
      <c r="D688" t="str">
        <f t="shared" si="81"/>
        <v>Nathalia Hendrix</v>
      </c>
      <c r="E688" s="1">
        <v>44675</v>
      </c>
      <c r="F688" s="3">
        <f>YEAR(Table1[[#This Row],[StartDate]])</f>
        <v>2022</v>
      </c>
      <c r="G688" s="3">
        <f t="shared" si="82"/>
        <v>4</v>
      </c>
      <c r="H688" s="2">
        <f t="shared" ca="1" si="83"/>
        <v>46202</v>
      </c>
      <c r="J688">
        <f t="shared" ca="1" si="84"/>
        <v>4</v>
      </c>
      <c r="K688" t="str" cm="1">
        <f t="array" aca="1" ref="K688" ca="1">_xlfn.IFS(J688&lt;1, "New", J688&lt;3, _xleta.MID, J688&gt;=3, "Senior")</f>
        <v>Senior</v>
      </c>
      <c r="L688" t="s">
        <v>40</v>
      </c>
      <c r="M688" t="s">
        <v>4960</v>
      </c>
      <c r="N688" t="s">
        <v>4961</v>
      </c>
      <c r="O688" t="s">
        <v>163</v>
      </c>
      <c r="P688" t="s">
        <v>44</v>
      </c>
      <c r="Q688" t="s">
        <v>45</v>
      </c>
      <c r="R688" t="s">
        <v>87</v>
      </c>
      <c r="S688" t="str">
        <f t="shared" si="85"/>
        <v>B</v>
      </c>
      <c r="T688" t="s">
        <v>69</v>
      </c>
      <c r="U688" t="s">
        <v>48</v>
      </c>
      <c r="W688" t="s">
        <v>49</v>
      </c>
      <c r="X688" t="s">
        <v>112</v>
      </c>
      <c r="Y688" t="str">
        <f t="shared" si="86"/>
        <v>General - Con</v>
      </c>
      <c r="Z688" s="2">
        <v>27828</v>
      </c>
      <c r="AA688" t="s">
        <v>51</v>
      </c>
      <c r="AB688" t="s">
        <v>230</v>
      </c>
      <c r="AC688" t="s">
        <v>53</v>
      </c>
      <c r="AD688">
        <v>31490</v>
      </c>
      <c r="AE688" t="s">
        <v>176</v>
      </c>
      <c r="AF688" t="s">
        <v>143</v>
      </c>
      <c r="AG688" t="s">
        <v>56</v>
      </c>
      <c r="AH688">
        <v>3</v>
      </c>
      <c r="AI688">
        <v>1113</v>
      </c>
      <c r="AJ688" t="str">
        <f t="shared" si="87"/>
        <v>11</v>
      </c>
      <c r="AK688" s="2">
        <v>45173</v>
      </c>
      <c r="AL688">
        <v>3</v>
      </c>
      <c r="AM688">
        <v>3</v>
      </c>
      <c r="AN688">
        <v>5</v>
      </c>
      <c r="AO688" s="1">
        <v>44946</v>
      </c>
      <c r="AP688" t="s">
        <v>118</v>
      </c>
      <c r="AQ688" t="s">
        <v>76</v>
      </c>
      <c r="AR688" t="s">
        <v>77</v>
      </c>
      <c r="AS688" t="s">
        <v>4962</v>
      </c>
      <c r="AT688" t="s">
        <v>4963</v>
      </c>
      <c r="AU688">
        <v>2</v>
      </c>
      <c r="AV688">
        <v>956.92</v>
      </c>
    </row>
    <row r="689" spans="1:48" x14ac:dyDescent="0.35">
      <c r="A689" t="s">
        <v>4964</v>
      </c>
      <c r="B689" t="str">
        <f t="shared" si="80"/>
        <v>J</v>
      </c>
      <c r="C689" t="s">
        <v>1928</v>
      </c>
      <c r="D689" t="str">
        <f t="shared" si="81"/>
        <v>Justus Bowen</v>
      </c>
      <c r="E689" s="1">
        <v>43921</v>
      </c>
      <c r="F689" s="3">
        <f>YEAR(Table1[[#This Row],[StartDate]])</f>
        <v>2020</v>
      </c>
      <c r="G689" s="3">
        <f t="shared" si="82"/>
        <v>3</v>
      </c>
      <c r="H689" s="2">
        <f t="shared" ca="1" si="83"/>
        <v>46202</v>
      </c>
      <c r="J689">
        <f t="shared" ca="1" si="84"/>
        <v>6</v>
      </c>
      <c r="K689" t="str" cm="1">
        <f t="array" aca="1" ref="K689" ca="1">_xlfn.IFS(J689&lt;1, "New", J689&lt;3, _xleta.MID, J689&gt;=3, "Senior")</f>
        <v>Senior</v>
      </c>
      <c r="L689" t="s">
        <v>40</v>
      </c>
      <c r="M689" t="s">
        <v>4965</v>
      </c>
      <c r="N689" t="s">
        <v>4966</v>
      </c>
      <c r="O689" t="s">
        <v>85</v>
      </c>
      <c r="P689" t="s">
        <v>44</v>
      </c>
      <c r="Q689" t="s">
        <v>86</v>
      </c>
      <c r="R689" t="s">
        <v>46</v>
      </c>
      <c r="S689" t="str">
        <f t="shared" si="85"/>
        <v>C</v>
      </c>
      <c r="T689" t="s">
        <v>69</v>
      </c>
      <c r="U689" t="s">
        <v>48</v>
      </c>
      <c r="W689" t="s">
        <v>49</v>
      </c>
      <c r="X689" t="s">
        <v>112</v>
      </c>
      <c r="Y689" t="str">
        <f t="shared" si="86"/>
        <v>General - Con</v>
      </c>
      <c r="Z689" t="s">
        <v>4967</v>
      </c>
      <c r="AA689" t="s">
        <v>51</v>
      </c>
      <c r="AB689" t="s">
        <v>115</v>
      </c>
      <c r="AC689" t="s">
        <v>53</v>
      </c>
      <c r="AD689">
        <v>59522</v>
      </c>
      <c r="AE689" t="s">
        <v>74</v>
      </c>
      <c r="AF689" t="s">
        <v>55</v>
      </c>
      <c r="AG689" t="s">
        <v>56</v>
      </c>
      <c r="AH689">
        <v>3</v>
      </c>
      <c r="AI689">
        <v>1114</v>
      </c>
      <c r="AJ689" t="str">
        <f t="shared" si="87"/>
        <v>11</v>
      </c>
      <c r="AK689" s="2">
        <v>44988</v>
      </c>
      <c r="AL689">
        <v>1</v>
      </c>
      <c r="AM689">
        <v>3</v>
      </c>
      <c r="AN689">
        <v>3</v>
      </c>
      <c r="AO689" s="1">
        <v>44982</v>
      </c>
      <c r="AP689" t="s">
        <v>221</v>
      </c>
      <c r="AQ689" t="s">
        <v>59</v>
      </c>
      <c r="AR689" t="s">
        <v>77</v>
      </c>
      <c r="AS689" t="s">
        <v>4968</v>
      </c>
      <c r="AT689" t="s">
        <v>4969</v>
      </c>
      <c r="AU689">
        <v>1</v>
      </c>
      <c r="AV689">
        <v>912.27</v>
      </c>
    </row>
    <row r="690" spans="1:48" x14ac:dyDescent="0.35">
      <c r="A690" t="s">
        <v>4970</v>
      </c>
      <c r="B690" t="str">
        <f t="shared" si="80"/>
        <v>M</v>
      </c>
      <c r="C690" t="s">
        <v>4971</v>
      </c>
      <c r="D690" t="str">
        <f t="shared" si="81"/>
        <v>Marcus Bender</v>
      </c>
      <c r="E690" s="1">
        <v>43547</v>
      </c>
      <c r="F690" s="3">
        <f>YEAR(Table1[[#This Row],[StartDate]])</f>
        <v>2019</v>
      </c>
      <c r="G690" s="3">
        <f t="shared" si="82"/>
        <v>3</v>
      </c>
      <c r="H690" s="2">
        <f t="shared" ca="1" si="83"/>
        <v>46202</v>
      </c>
      <c r="J690">
        <f t="shared" ca="1" si="84"/>
        <v>7</v>
      </c>
      <c r="K690" t="str" cm="1">
        <f t="array" aca="1" ref="K690" ca="1">_xlfn.IFS(J690&lt;1, "New", J690&lt;3, _xleta.MID, J690&gt;=3, "Senior")</f>
        <v>Senior</v>
      </c>
      <c r="L690" t="s">
        <v>40</v>
      </c>
      <c r="M690" t="s">
        <v>4972</v>
      </c>
      <c r="N690" t="s">
        <v>4973</v>
      </c>
      <c r="O690" t="s">
        <v>237</v>
      </c>
      <c r="P690" t="s">
        <v>44</v>
      </c>
      <c r="Q690" t="s">
        <v>45</v>
      </c>
      <c r="R690" t="s">
        <v>68</v>
      </c>
      <c r="S690" t="str">
        <f t="shared" si="85"/>
        <v>A</v>
      </c>
      <c r="T690" t="s">
        <v>69</v>
      </c>
      <c r="U690" t="s">
        <v>48</v>
      </c>
      <c r="W690" t="s">
        <v>49</v>
      </c>
      <c r="X690" t="s">
        <v>126</v>
      </c>
      <c r="Y690" t="str">
        <f t="shared" si="86"/>
        <v>Field Operations</v>
      </c>
      <c r="Z690" t="s">
        <v>4974</v>
      </c>
      <c r="AA690" t="s">
        <v>51</v>
      </c>
      <c r="AB690" t="s">
        <v>142</v>
      </c>
      <c r="AC690" t="s">
        <v>73</v>
      </c>
      <c r="AD690">
        <v>63452</v>
      </c>
      <c r="AE690" t="s">
        <v>129</v>
      </c>
      <c r="AF690" t="s">
        <v>55</v>
      </c>
      <c r="AG690" t="s">
        <v>56</v>
      </c>
      <c r="AH690">
        <v>3</v>
      </c>
      <c r="AI690">
        <v>1115</v>
      </c>
      <c r="AJ690" t="str">
        <f t="shared" si="87"/>
        <v>11</v>
      </c>
      <c r="AK690" s="2">
        <v>45233</v>
      </c>
      <c r="AL690">
        <v>4</v>
      </c>
      <c r="AM690">
        <v>1</v>
      </c>
      <c r="AN690">
        <v>3</v>
      </c>
      <c r="AO690" s="1">
        <v>45065</v>
      </c>
      <c r="AP690" t="s">
        <v>75</v>
      </c>
      <c r="AQ690" t="s">
        <v>59</v>
      </c>
      <c r="AR690" t="s">
        <v>77</v>
      </c>
      <c r="AS690" t="s">
        <v>4975</v>
      </c>
      <c r="AT690" t="s">
        <v>4976</v>
      </c>
      <c r="AU690">
        <v>4</v>
      </c>
      <c r="AV690">
        <v>881.71</v>
      </c>
    </row>
    <row r="691" spans="1:48" x14ac:dyDescent="0.35">
      <c r="A691" t="s">
        <v>2365</v>
      </c>
      <c r="B691" t="str">
        <f t="shared" si="80"/>
        <v>R</v>
      </c>
      <c r="C691" t="s">
        <v>4977</v>
      </c>
      <c r="D691" t="str">
        <f t="shared" si="81"/>
        <v>Ryker Logan</v>
      </c>
      <c r="E691" s="1">
        <v>43533</v>
      </c>
      <c r="F691" s="3">
        <f>YEAR(Table1[[#This Row],[StartDate]])</f>
        <v>2019</v>
      </c>
      <c r="G691" s="3">
        <f t="shared" si="82"/>
        <v>3</v>
      </c>
      <c r="H691" s="2">
        <f t="shared" ca="1" si="83"/>
        <v>46202</v>
      </c>
      <c r="I691" s="1">
        <v>45119</v>
      </c>
      <c r="J691" s="4">
        <f t="shared" ca="1" si="84"/>
        <v>7</v>
      </c>
      <c r="K691" s="4" t="str" cm="1">
        <f t="array" aca="1" ref="K691" ca="1">_xlfn.IFS(J691&lt;1, "New", J691&lt;3, _xleta.MID, J691&gt;=3, "Senior")</f>
        <v>Senior</v>
      </c>
      <c r="L691" t="s">
        <v>40</v>
      </c>
      <c r="M691" t="s">
        <v>4978</v>
      </c>
      <c r="N691" t="s">
        <v>4979</v>
      </c>
      <c r="O691" t="s">
        <v>184</v>
      </c>
      <c r="P691" t="s">
        <v>1194</v>
      </c>
      <c r="Q691" t="s">
        <v>86</v>
      </c>
      <c r="R691" t="s">
        <v>68</v>
      </c>
      <c r="S691" t="str">
        <f t="shared" si="85"/>
        <v>A</v>
      </c>
      <c r="T691" t="s">
        <v>86</v>
      </c>
      <c r="U691" t="s">
        <v>248</v>
      </c>
      <c r="V691" t="s">
        <v>4980</v>
      </c>
      <c r="W691" t="s">
        <v>49</v>
      </c>
      <c r="X691" t="s">
        <v>126</v>
      </c>
      <c r="Y691" t="str">
        <f t="shared" si="86"/>
        <v>Field Operations</v>
      </c>
      <c r="Z691" s="2">
        <v>30963</v>
      </c>
      <c r="AA691" t="s">
        <v>51</v>
      </c>
      <c r="AB691" t="s">
        <v>99</v>
      </c>
      <c r="AC691" t="s">
        <v>73</v>
      </c>
      <c r="AD691">
        <v>50055</v>
      </c>
      <c r="AE691" t="s">
        <v>54</v>
      </c>
      <c r="AF691" t="s">
        <v>143</v>
      </c>
      <c r="AG691" t="s">
        <v>56</v>
      </c>
      <c r="AH691">
        <v>3</v>
      </c>
      <c r="AI691">
        <v>1116</v>
      </c>
      <c r="AJ691" t="str">
        <f t="shared" si="87"/>
        <v>11</v>
      </c>
      <c r="AK691" t="s">
        <v>3820</v>
      </c>
      <c r="AL691">
        <v>3</v>
      </c>
      <c r="AM691">
        <v>4</v>
      </c>
      <c r="AN691">
        <v>4</v>
      </c>
      <c r="AO691" s="1">
        <v>45062</v>
      </c>
      <c r="AP691" t="s">
        <v>221</v>
      </c>
      <c r="AQ691" t="s">
        <v>59</v>
      </c>
      <c r="AR691" t="s">
        <v>77</v>
      </c>
      <c r="AS691" t="s">
        <v>4981</v>
      </c>
      <c r="AT691" t="s">
        <v>4982</v>
      </c>
      <c r="AU691">
        <v>4</v>
      </c>
      <c r="AV691">
        <v>557.67999999999995</v>
      </c>
    </row>
    <row r="692" spans="1:48" x14ac:dyDescent="0.35">
      <c r="A692" t="s">
        <v>4983</v>
      </c>
      <c r="B692" t="str">
        <f t="shared" si="80"/>
        <v>P</v>
      </c>
      <c r="C692" t="s">
        <v>2261</v>
      </c>
      <c r="D692" t="str">
        <f t="shared" si="81"/>
        <v>Payten Middleton</v>
      </c>
      <c r="E692" s="1">
        <v>43517</v>
      </c>
      <c r="F692" s="3">
        <f>YEAR(Table1[[#This Row],[StartDate]])</f>
        <v>2019</v>
      </c>
      <c r="G692" s="3">
        <f t="shared" si="82"/>
        <v>2</v>
      </c>
      <c r="H692" s="2">
        <f t="shared" ca="1" si="83"/>
        <v>46202</v>
      </c>
      <c r="I692" s="1">
        <v>43530</v>
      </c>
      <c r="J692" s="4">
        <f t="shared" ca="1" si="84"/>
        <v>7</v>
      </c>
      <c r="K692" s="4" t="str" cm="1">
        <f t="array" aca="1" ref="K692" ca="1">_xlfn.IFS(J692&lt;1, "New", J692&lt;3, _xleta.MID, J692&gt;=3, "Senior")</f>
        <v>Senior</v>
      </c>
      <c r="L692" t="s">
        <v>40</v>
      </c>
      <c r="M692" t="s">
        <v>4984</v>
      </c>
      <c r="N692" t="s">
        <v>4985</v>
      </c>
      <c r="O692" t="s">
        <v>111</v>
      </c>
      <c r="P692" t="s">
        <v>1194</v>
      </c>
      <c r="Q692" t="s">
        <v>86</v>
      </c>
      <c r="R692" t="s">
        <v>46</v>
      </c>
      <c r="S692" t="str">
        <f t="shared" si="85"/>
        <v>C</v>
      </c>
      <c r="T692" t="s">
        <v>47</v>
      </c>
      <c r="U692" t="s">
        <v>174</v>
      </c>
      <c r="V692" t="s">
        <v>4986</v>
      </c>
      <c r="W692" t="s">
        <v>49</v>
      </c>
      <c r="X692" t="s">
        <v>112</v>
      </c>
      <c r="Y692" t="str">
        <f t="shared" si="86"/>
        <v>General - Con</v>
      </c>
      <c r="Z692" t="s">
        <v>4987</v>
      </c>
      <c r="AA692" t="s">
        <v>51</v>
      </c>
      <c r="AB692" t="s">
        <v>142</v>
      </c>
      <c r="AC692" t="s">
        <v>73</v>
      </c>
      <c r="AD692">
        <v>6139</v>
      </c>
      <c r="AE692" t="s">
        <v>100</v>
      </c>
      <c r="AF692" t="s">
        <v>143</v>
      </c>
      <c r="AG692" t="s">
        <v>56</v>
      </c>
      <c r="AH692">
        <v>3</v>
      </c>
      <c r="AI692">
        <v>1117</v>
      </c>
      <c r="AJ692" t="str">
        <f t="shared" si="87"/>
        <v>11</v>
      </c>
      <c r="AK692" t="s">
        <v>4988</v>
      </c>
      <c r="AL692">
        <v>4</v>
      </c>
      <c r="AM692">
        <v>5</v>
      </c>
      <c r="AN692">
        <v>1</v>
      </c>
      <c r="AO692" s="1">
        <v>44938</v>
      </c>
      <c r="AP692" t="s">
        <v>221</v>
      </c>
      <c r="AQ692" t="s">
        <v>59</v>
      </c>
      <c r="AR692" t="s">
        <v>104</v>
      </c>
      <c r="AS692" t="s">
        <v>4989</v>
      </c>
      <c r="AT692" t="s">
        <v>4990</v>
      </c>
      <c r="AU692">
        <v>4</v>
      </c>
      <c r="AV692">
        <v>271.68</v>
      </c>
    </row>
    <row r="693" spans="1:48" x14ac:dyDescent="0.35">
      <c r="A693" t="s">
        <v>2032</v>
      </c>
      <c r="B693" t="str">
        <f t="shared" si="80"/>
        <v>H</v>
      </c>
      <c r="C693" t="s">
        <v>3290</v>
      </c>
      <c r="D693" t="str">
        <f t="shared" si="81"/>
        <v>Harrison Hunt</v>
      </c>
      <c r="E693" s="1">
        <v>43742</v>
      </c>
      <c r="F693" s="3">
        <f>YEAR(Table1[[#This Row],[StartDate]])</f>
        <v>2019</v>
      </c>
      <c r="G693" s="3">
        <f t="shared" si="82"/>
        <v>10</v>
      </c>
      <c r="H693" s="2">
        <f t="shared" ca="1" si="83"/>
        <v>46202</v>
      </c>
      <c r="I693" s="1">
        <v>44891</v>
      </c>
      <c r="J693" s="4">
        <f t="shared" ca="1" si="84"/>
        <v>6</v>
      </c>
      <c r="K693" s="4" t="str" cm="1">
        <f t="array" aca="1" ref="K693" ca="1">_xlfn.IFS(J693&lt;1, "New", J693&lt;3, _xleta.MID, J693&gt;=3, "Senior")</f>
        <v>Senior</v>
      </c>
      <c r="L693" t="s">
        <v>40</v>
      </c>
      <c r="M693" t="s">
        <v>4991</v>
      </c>
      <c r="N693" t="s">
        <v>4992</v>
      </c>
      <c r="O693" t="s">
        <v>137</v>
      </c>
      <c r="P693" t="s">
        <v>44</v>
      </c>
      <c r="Q693" t="s">
        <v>86</v>
      </c>
      <c r="R693" t="s">
        <v>87</v>
      </c>
      <c r="S693" t="str">
        <f t="shared" si="85"/>
        <v>B</v>
      </c>
      <c r="T693" t="s">
        <v>47</v>
      </c>
      <c r="U693" t="s">
        <v>195</v>
      </c>
      <c r="V693" t="s">
        <v>4993</v>
      </c>
      <c r="W693" t="s">
        <v>49</v>
      </c>
      <c r="X693" t="s">
        <v>153</v>
      </c>
      <c r="Y693" t="str">
        <f t="shared" si="86"/>
        <v>Engineers</v>
      </c>
      <c r="Z693" t="s">
        <v>4994</v>
      </c>
      <c r="AA693" t="s">
        <v>51</v>
      </c>
      <c r="AB693" t="s">
        <v>647</v>
      </c>
      <c r="AC693" t="s">
        <v>73</v>
      </c>
      <c r="AD693">
        <v>44761</v>
      </c>
      <c r="AE693" t="s">
        <v>176</v>
      </c>
      <c r="AF693" t="s">
        <v>143</v>
      </c>
      <c r="AG693" t="s">
        <v>56</v>
      </c>
      <c r="AH693">
        <v>3</v>
      </c>
      <c r="AI693">
        <v>1118</v>
      </c>
      <c r="AJ693" t="str">
        <f t="shared" si="87"/>
        <v>11</v>
      </c>
      <c r="AK693" t="s">
        <v>4211</v>
      </c>
      <c r="AL693">
        <v>1</v>
      </c>
      <c r="AM693">
        <v>5</v>
      </c>
      <c r="AN693">
        <v>3</v>
      </c>
      <c r="AO693" s="1">
        <v>44911</v>
      </c>
      <c r="AP693" t="s">
        <v>221</v>
      </c>
      <c r="AQ693" t="s">
        <v>76</v>
      </c>
      <c r="AR693" t="s">
        <v>104</v>
      </c>
      <c r="AS693" t="s">
        <v>4995</v>
      </c>
      <c r="AT693" t="s">
        <v>4996</v>
      </c>
      <c r="AU693">
        <v>2</v>
      </c>
      <c r="AV693">
        <v>299.68</v>
      </c>
    </row>
    <row r="694" spans="1:48" x14ac:dyDescent="0.35">
      <c r="A694" t="s">
        <v>1343</v>
      </c>
      <c r="B694" t="str">
        <f t="shared" si="80"/>
        <v>O</v>
      </c>
      <c r="C694" t="s">
        <v>4771</v>
      </c>
      <c r="D694" t="str">
        <f t="shared" si="81"/>
        <v>Orlando Henderson</v>
      </c>
      <c r="E694" s="1">
        <v>43793</v>
      </c>
      <c r="F694" s="3">
        <f>YEAR(Table1[[#This Row],[StartDate]])</f>
        <v>2019</v>
      </c>
      <c r="G694" s="3">
        <f t="shared" si="82"/>
        <v>11</v>
      </c>
      <c r="H694" s="2">
        <f t="shared" ca="1" si="83"/>
        <v>46202</v>
      </c>
      <c r="I694" s="1">
        <v>44185</v>
      </c>
      <c r="J694" s="4">
        <f t="shared" ca="1" si="84"/>
        <v>6</v>
      </c>
      <c r="K694" s="4" t="str" cm="1">
        <f t="array" aca="1" ref="K694" ca="1">_xlfn.IFS(J694&lt;1, "New", J694&lt;3, _xleta.MID, J694&gt;=3, "Senior")</f>
        <v>Senior</v>
      </c>
      <c r="L694" t="s">
        <v>40</v>
      </c>
      <c r="M694" t="s">
        <v>4997</v>
      </c>
      <c r="N694" t="s">
        <v>4998</v>
      </c>
      <c r="O694" t="s">
        <v>125</v>
      </c>
      <c r="P694" t="s">
        <v>44</v>
      </c>
      <c r="Q694" t="s">
        <v>69</v>
      </c>
      <c r="R694" t="s">
        <v>46</v>
      </c>
      <c r="S694" t="str">
        <f t="shared" si="85"/>
        <v>C</v>
      </c>
      <c r="T694" t="s">
        <v>69</v>
      </c>
      <c r="U694" t="s">
        <v>138</v>
      </c>
      <c r="V694" t="s">
        <v>4999</v>
      </c>
      <c r="W694" t="s">
        <v>49</v>
      </c>
      <c r="X694" t="s">
        <v>126</v>
      </c>
      <c r="Y694" t="str">
        <f t="shared" si="86"/>
        <v>Field Operations</v>
      </c>
      <c r="Z694" t="s">
        <v>5000</v>
      </c>
      <c r="AA694" t="s">
        <v>51</v>
      </c>
      <c r="AB694" t="s">
        <v>115</v>
      </c>
      <c r="AC694" t="s">
        <v>53</v>
      </c>
      <c r="AD694">
        <v>49105</v>
      </c>
      <c r="AE694" t="s">
        <v>54</v>
      </c>
      <c r="AF694" t="s">
        <v>101</v>
      </c>
      <c r="AG694" t="s">
        <v>56</v>
      </c>
      <c r="AH694">
        <v>3</v>
      </c>
      <c r="AI694">
        <v>1119</v>
      </c>
      <c r="AJ694" t="str">
        <f t="shared" si="87"/>
        <v>11</v>
      </c>
      <c r="AK694" t="s">
        <v>2072</v>
      </c>
      <c r="AL694">
        <v>4</v>
      </c>
      <c r="AM694">
        <v>4</v>
      </c>
      <c r="AN694">
        <v>5</v>
      </c>
      <c r="AO694" s="1">
        <v>45115</v>
      </c>
      <c r="AP694" t="s">
        <v>221</v>
      </c>
      <c r="AQ694" t="s">
        <v>59</v>
      </c>
      <c r="AR694" t="s">
        <v>77</v>
      </c>
      <c r="AS694" t="s">
        <v>5001</v>
      </c>
      <c r="AT694" t="s">
        <v>5002</v>
      </c>
      <c r="AU694">
        <v>5</v>
      </c>
      <c r="AV694">
        <v>440.28</v>
      </c>
    </row>
    <row r="695" spans="1:48" x14ac:dyDescent="0.35">
      <c r="A695" t="s">
        <v>5003</v>
      </c>
      <c r="B695" t="str">
        <f t="shared" si="80"/>
        <v>D</v>
      </c>
      <c r="C695" t="s">
        <v>214</v>
      </c>
      <c r="D695" t="str">
        <f t="shared" si="81"/>
        <v>Darian Potts</v>
      </c>
      <c r="E695" s="1">
        <v>44060</v>
      </c>
      <c r="F695" s="3">
        <f>YEAR(Table1[[#This Row],[StartDate]])</f>
        <v>2020</v>
      </c>
      <c r="G695" s="3">
        <f t="shared" si="82"/>
        <v>8</v>
      </c>
      <c r="H695" s="2">
        <f t="shared" ca="1" si="83"/>
        <v>46202</v>
      </c>
      <c r="J695">
        <f t="shared" ca="1" si="84"/>
        <v>5</v>
      </c>
      <c r="K695" t="str" cm="1">
        <f t="array" aca="1" ref="K695" ca="1">_xlfn.IFS(J695&lt;1, "New", J695&lt;3, _xleta.MID, J695&gt;=3, "Senior")</f>
        <v>Senior</v>
      </c>
      <c r="L695" t="s">
        <v>40</v>
      </c>
      <c r="M695" t="s">
        <v>5004</v>
      </c>
      <c r="N695" t="s">
        <v>5005</v>
      </c>
      <c r="O695" t="s">
        <v>43</v>
      </c>
      <c r="P695" t="s">
        <v>44</v>
      </c>
      <c r="Q695" t="s">
        <v>69</v>
      </c>
      <c r="R695" t="s">
        <v>87</v>
      </c>
      <c r="S695" t="str">
        <f t="shared" si="85"/>
        <v>B</v>
      </c>
      <c r="T695" t="s">
        <v>47</v>
      </c>
      <c r="U695" t="s">
        <v>48</v>
      </c>
      <c r="W695" t="s">
        <v>49</v>
      </c>
      <c r="X695" t="s">
        <v>1116</v>
      </c>
      <c r="Y695" t="str">
        <f t="shared" si="86"/>
        <v>People Services</v>
      </c>
      <c r="Z695" t="s">
        <v>5006</v>
      </c>
      <c r="AA695" t="s">
        <v>51</v>
      </c>
      <c r="AB695" t="s">
        <v>2064</v>
      </c>
      <c r="AC695" t="s">
        <v>53</v>
      </c>
      <c r="AD695">
        <v>24637</v>
      </c>
      <c r="AE695" t="s">
        <v>129</v>
      </c>
      <c r="AF695" t="s">
        <v>143</v>
      </c>
      <c r="AG695" t="s">
        <v>56</v>
      </c>
      <c r="AH695">
        <v>3</v>
      </c>
      <c r="AI695">
        <v>1120</v>
      </c>
      <c r="AJ695" t="str">
        <f t="shared" si="87"/>
        <v>12</v>
      </c>
      <c r="AK695" s="2">
        <v>45052</v>
      </c>
      <c r="AL695">
        <v>3</v>
      </c>
      <c r="AM695">
        <v>3</v>
      </c>
      <c r="AN695">
        <v>4</v>
      </c>
      <c r="AO695" s="1">
        <v>44995</v>
      </c>
      <c r="AP695" t="s">
        <v>58</v>
      </c>
      <c r="AQ695" t="s">
        <v>59</v>
      </c>
      <c r="AR695" t="s">
        <v>77</v>
      </c>
      <c r="AS695" t="s">
        <v>5007</v>
      </c>
      <c r="AT695" t="s">
        <v>5008</v>
      </c>
      <c r="AU695">
        <v>4</v>
      </c>
      <c r="AV695">
        <v>553.83000000000004</v>
      </c>
    </row>
    <row r="696" spans="1:48" x14ac:dyDescent="0.35">
      <c r="A696" t="s">
        <v>5009</v>
      </c>
      <c r="B696" t="str">
        <f t="shared" si="80"/>
        <v>I</v>
      </c>
      <c r="C696" t="s">
        <v>5010</v>
      </c>
      <c r="D696" t="str">
        <f t="shared" si="81"/>
        <v>Isabela Collins</v>
      </c>
      <c r="E696" s="1">
        <v>44271</v>
      </c>
      <c r="F696" s="3">
        <f>YEAR(Table1[[#This Row],[StartDate]])</f>
        <v>2021</v>
      </c>
      <c r="G696" s="3">
        <f t="shared" si="82"/>
        <v>3</v>
      </c>
      <c r="H696" s="2">
        <f t="shared" ca="1" si="83"/>
        <v>46202</v>
      </c>
      <c r="J696">
        <f t="shared" ca="1" si="84"/>
        <v>5</v>
      </c>
      <c r="K696" t="str" cm="1">
        <f t="array" aca="1" ref="K696" ca="1">_xlfn.IFS(J696&lt;1, "New", J696&lt;3, _xleta.MID, J696&gt;=3, "Senior")</f>
        <v>Senior</v>
      </c>
      <c r="L696" t="s">
        <v>5011</v>
      </c>
      <c r="M696" t="s">
        <v>5012</v>
      </c>
      <c r="N696" t="s">
        <v>5013</v>
      </c>
      <c r="O696" t="s">
        <v>67</v>
      </c>
      <c r="P696" t="s">
        <v>44</v>
      </c>
      <c r="Q696" t="s">
        <v>69</v>
      </c>
      <c r="R696" t="s">
        <v>46</v>
      </c>
      <c r="S696" t="str">
        <f t="shared" si="85"/>
        <v>C</v>
      </c>
      <c r="T696" t="s">
        <v>86</v>
      </c>
      <c r="U696" t="s">
        <v>48</v>
      </c>
      <c r="W696" t="s">
        <v>49</v>
      </c>
      <c r="X696" t="s">
        <v>70</v>
      </c>
      <c r="Y696" t="str">
        <f t="shared" si="86"/>
        <v>Aerial</v>
      </c>
      <c r="Z696" t="s">
        <v>5014</v>
      </c>
      <c r="AA696" t="s">
        <v>51</v>
      </c>
      <c r="AB696" t="s">
        <v>230</v>
      </c>
      <c r="AC696" t="s">
        <v>53</v>
      </c>
      <c r="AD696">
        <v>87582</v>
      </c>
      <c r="AE696" t="s">
        <v>74</v>
      </c>
      <c r="AF696" t="s">
        <v>55</v>
      </c>
      <c r="AG696" t="s">
        <v>56</v>
      </c>
      <c r="AH696">
        <v>3</v>
      </c>
      <c r="AI696">
        <v>1121</v>
      </c>
      <c r="AJ696" t="str">
        <f t="shared" si="87"/>
        <v>12</v>
      </c>
      <c r="AK696" t="s">
        <v>5015</v>
      </c>
      <c r="AL696">
        <v>1</v>
      </c>
      <c r="AM696">
        <v>1</v>
      </c>
      <c r="AN696">
        <v>4</v>
      </c>
      <c r="AO696" s="1">
        <v>44823</v>
      </c>
      <c r="AP696" t="s">
        <v>58</v>
      </c>
      <c r="AQ696" t="s">
        <v>59</v>
      </c>
      <c r="AR696" t="s">
        <v>60</v>
      </c>
      <c r="AS696" t="s">
        <v>5016</v>
      </c>
      <c r="AT696" t="s">
        <v>5017</v>
      </c>
      <c r="AU696">
        <v>1</v>
      </c>
      <c r="AV696">
        <v>428.9</v>
      </c>
    </row>
    <row r="697" spans="1:48" x14ac:dyDescent="0.35">
      <c r="A697" t="s">
        <v>5018</v>
      </c>
      <c r="B697" t="str">
        <f t="shared" si="80"/>
        <v>S</v>
      </c>
      <c r="C697" t="s">
        <v>3458</v>
      </c>
      <c r="D697" t="str">
        <f t="shared" si="81"/>
        <v>Sierra Macias</v>
      </c>
      <c r="E697" s="1">
        <v>44516</v>
      </c>
      <c r="F697" s="3">
        <f>YEAR(Table1[[#This Row],[StartDate]])</f>
        <v>2021</v>
      </c>
      <c r="G697" s="3">
        <f t="shared" si="82"/>
        <v>11</v>
      </c>
      <c r="H697" s="2">
        <f t="shared" ca="1" si="83"/>
        <v>46202</v>
      </c>
      <c r="I697" s="1">
        <v>44799</v>
      </c>
      <c r="J697" s="4">
        <f t="shared" ca="1" si="84"/>
        <v>4</v>
      </c>
      <c r="K697" s="4" t="str" cm="1">
        <f t="array" aca="1" ref="K697" ca="1">_xlfn.IFS(J697&lt;1, "New", J697&lt;3, _xleta.MID, J697&gt;=3, "Senior")</f>
        <v>Senior</v>
      </c>
      <c r="L697" t="s">
        <v>5011</v>
      </c>
      <c r="M697" t="s">
        <v>5019</v>
      </c>
      <c r="N697" t="s">
        <v>5020</v>
      </c>
      <c r="O697" t="s">
        <v>194</v>
      </c>
      <c r="P697" t="s">
        <v>44</v>
      </c>
      <c r="Q697" t="s">
        <v>45</v>
      </c>
      <c r="R697" t="s">
        <v>46</v>
      </c>
      <c r="S697" t="str">
        <f t="shared" si="85"/>
        <v>C</v>
      </c>
      <c r="T697" t="s">
        <v>69</v>
      </c>
      <c r="U697" t="s">
        <v>195</v>
      </c>
      <c r="V697" t="s">
        <v>5021</v>
      </c>
      <c r="W697" t="s">
        <v>49</v>
      </c>
      <c r="X697" t="s">
        <v>112</v>
      </c>
      <c r="Y697" t="str">
        <f t="shared" si="86"/>
        <v>General - Con</v>
      </c>
      <c r="Z697" t="s">
        <v>5022</v>
      </c>
      <c r="AA697" t="s">
        <v>51</v>
      </c>
      <c r="AB697" t="s">
        <v>142</v>
      </c>
      <c r="AC697" t="s">
        <v>53</v>
      </c>
      <c r="AD697">
        <v>35632</v>
      </c>
      <c r="AE697" t="s">
        <v>54</v>
      </c>
      <c r="AF697" t="s">
        <v>116</v>
      </c>
      <c r="AG697" t="s">
        <v>56</v>
      </c>
      <c r="AH697">
        <v>3</v>
      </c>
      <c r="AI697">
        <v>1122</v>
      </c>
      <c r="AJ697" t="str">
        <f t="shared" si="87"/>
        <v>12</v>
      </c>
      <c r="AK697" s="2">
        <v>44663</v>
      </c>
      <c r="AL697">
        <v>2</v>
      </c>
      <c r="AM697">
        <v>1</v>
      </c>
      <c r="AN697">
        <v>2</v>
      </c>
      <c r="AO697" s="1">
        <v>44947</v>
      </c>
      <c r="AP697" t="s">
        <v>221</v>
      </c>
      <c r="AQ697" t="s">
        <v>59</v>
      </c>
      <c r="AR697" t="s">
        <v>130</v>
      </c>
      <c r="AS697" t="s">
        <v>5023</v>
      </c>
      <c r="AT697" t="s">
        <v>5024</v>
      </c>
      <c r="AU697">
        <v>3</v>
      </c>
      <c r="AV697">
        <v>444.4</v>
      </c>
    </row>
    <row r="698" spans="1:48" x14ac:dyDescent="0.35">
      <c r="A698" t="s">
        <v>5025</v>
      </c>
      <c r="B698" t="str">
        <f t="shared" si="80"/>
        <v>G</v>
      </c>
      <c r="C698" t="s">
        <v>5026</v>
      </c>
      <c r="D698" t="str">
        <f t="shared" si="81"/>
        <v>Giuliana Farmer</v>
      </c>
      <c r="E698" s="1">
        <v>44684</v>
      </c>
      <c r="F698" s="3">
        <f>YEAR(Table1[[#This Row],[StartDate]])</f>
        <v>2022</v>
      </c>
      <c r="G698" s="3">
        <f t="shared" si="82"/>
        <v>5</v>
      </c>
      <c r="H698" s="2">
        <f t="shared" ca="1" si="83"/>
        <v>46202</v>
      </c>
      <c r="J698">
        <f t="shared" ca="1" si="84"/>
        <v>4</v>
      </c>
      <c r="K698" t="str" cm="1">
        <f t="array" aca="1" ref="K698" ca="1">_xlfn.IFS(J698&lt;1, "New", J698&lt;3, _xleta.MID, J698&gt;=3, "Senior")</f>
        <v>Senior</v>
      </c>
      <c r="L698" t="s">
        <v>5011</v>
      </c>
      <c r="M698" t="s">
        <v>5027</v>
      </c>
      <c r="N698" t="s">
        <v>5028</v>
      </c>
      <c r="O698" t="s">
        <v>163</v>
      </c>
      <c r="P698" t="s">
        <v>44</v>
      </c>
      <c r="Q698" t="s">
        <v>86</v>
      </c>
      <c r="R698" t="s">
        <v>87</v>
      </c>
      <c r="S698" t="str">
        <f t="shared" si="85"/>
        <v>B</v>
      </c>
      <c r="T698" t="s">
        <v>86</v>
      </c>
      <c r="U698" t="s">
        <v>48</v>
      </c>
      <c r="W698" t="s">
        <v>49</v>
      </c>
      <c r="X698" t="s">
        <v>126</v>
      </c>
      <c r="Y698" t="str">
        <f t="shared" si="86"/>
        <v>Field Operations</v>
      </c>
      <c r="Z698" s="2">
        <v>23904</v>
      </c>
      <c r="AA698" t="s">
        <v>51</v>
      </c>
      <c r="AB698" t="s">
        <v>230</v>
      </c>
      <c r="AC698" t="s">
        <v>53</v>
      </c>
      <c r="AD698">
        <v>38475</v>
      </c>
      <c r="AE698" t="s">
        <v>100</v>
      </c>
      <c r="AF698" t="s">
        <v>116</v>
      </c>
      <c r="AG698" t="s">
        <v>56</v>
      </c>
      <c r="AH698">
        <v>3</v>
      </c>
      <c r="AI698">
        <v>1123</v>
      </c>
      <c r="AJ698" t="str">
        <f t="shared" si="87"/>
        <v>12</v>
      </c>
      <c r="AK698" s="2">
        <v>45205</v>
      </c>
      <c r="AL698">
        <v>2</v>
      </c>
      <c r="AM698">
        <v>3</v>
      </c>
      <c r="AN698">
        <v>1</v>
      </c>
      <c r="AO698" s="1">
        <v>44957</v>
      </c>
      <c r="AP698" t="s">
        <v>103</v>
      </c>
      <c r="AQ698" t="s">
        <v>59</v>
      </c>
      <c r="AR698" t="s">
        <v>104</v>
      </c>
      <c r="AS698" t="s">
        <v>5029</v>
      </c>
      <c r="AT698" t="s">
        <v>5030</v>
      </c>
      <c r="AU698">
        <v>4</v>
      </c>
      <c r="AV698">
        <v>254.38</v>
      </c>
    </row>
    <row r="699" spans="1:48" x14ac:dyDescent="0.35">
      <c r="A699" t="s">
        <v>3116</v>
      </c>
      <c r="B699" t="str">
        <f t="shared" si="80"/>
        <v>P</v>
      </c>
      <c r="C699" t="s">
        <v>2390</v>
      </c>
      <c r="D699" t="str">
        <f t="shared" si="81"/>
        <v>Pierce Robbins</v>
      </c>
      <c r="E699" s="1">
        <v>43823</v>
      </c>
      <c r="F699" s="3">
        <f>YEAR(Table1[[#This Row],[StartDate]])</f>
        <v>2019</v>
      </c>
      <c r="G699" s="3">
        <f t="shared" si="82"/>
        <v>12</v>
      </c>
      <c r="H699" s="2">
        <f t="shared" ca="1" si="83"/>
        <v>46202</v>
      </c>
      <c r="I699" s="1">
        <v>44876</v>
      </c>
      <c r="J699" s="4">
        <f t="shared" ca="1" si="84"/>
        <v>6</v>
      </c>
      <c r="K699" s="4" t="str" cm="1">
        <f t="array" aca="1" ref="K699" ca="1">_xlfn.IFS(J699&lt;1, "New", J699&lt;3, _xleta.MID, J699&gt;=3, "Senior")</f>
        <v>Senior</v>
      </c>
      <c r="L699" t="s">
        <v>5011</v>
      </c>
      <c r="M699" t="s">
        <v>5031</v>
      </c>
      <c r="N699" t="s">
        <v>5032</v>
      </c>
      <c r="O699" t="s">
        <v>85</v>
      </c>
      <c r="P699" t="s">
        <v>44</v>
      </c>
      <c r="Q699" t="s">
        <v>86</v>
      </c>
      <c r="R699" t="s">
        <v>68</v>
      </c>
      <c r="S699" t="str">
        <f t="shared" si="85"/>
        <v>A</v>
      </c>
      <c r="T699" t="s">
        <v>86</v>
      </c>
      <c r="U699" t="s">
        <v>138</v>
      </c>
      <c r="V699" t="s">
        <v>5033</v>
      </c>
      <c r="W699" t="s">
        <v>49</v>
      </c>
      <c r="X699" t="s">
        <v>153</v>
      </c>
      <c r="Y699" t="str">
        <f t="shared" si="86"/>
        <v>Engineers</v>
      </c>
      <c r="Z699" t="s">
        <v>5034</v>
      </c>
      <c r="AA699" t="s">
        <v>51</v>
      </c>
      <c r="AB699" t="s">
        <v>142</v>
      </c>
      <c r="AC699" t="s">
        <v>53</v>
      </c>
      <c r="AD699">
        <v>80817</v>
      </c>
      <c r="AE699" t="s">
        <v>100</v>
      </c>
      <c r="AF699" t="s">
        <v>116</v>
      </c>
      <c r="AG699" t="s">
        <v>56</v>
      </c>
      <c r="AH699">
        <v>3</v>
      </c>
      <c r="AI699">
        <v>1124</v>
      </c>
      <c r="AJ699" t="str">
        <f t="shared" si="87"/>
        <v>12</v>
      </c>
      <c r="AK699" t="s">
        <v>882</v>
      </c>
      <c r="AL699">
        <v>3</v>
      </c>
      <c r="AM699">
        <v>2</v>
      </c>
      <c r="AN699">
        <v>3</v>
      </c>
      <c r="AO699" s="1">
        <v>44868</v>
      </c>
      <c r="AP699" t="s">
        <v>221</v>
      </c>
      <c r="AQ699" t="s">
        <v>59</v>
      </c>
      <c r="AR699" t="s">
        <v>60</v>
      </c>
      <c r="AS699" t="s">
        <v>5035</v>
      </c>
      <c r="AT699" t="s">
        <v>5036</v>
      </c>
      <c r="AU699">
        <v>1</v>
      </c>
      <c r="AV699">
        <v>256.20999999999998</v>
      </c>
    </row>
    <row r="700" spans="1:48" x14ac:dyDescent="0.35">
      <c r="A700" t="s">
        <v>5037</v>
      </c>
      <c r="B700" t="str">
        <f t="shared" si="80"/>
        <v>L</v>
      </c>
      <c r="C700" t="s">
        <v>39</v>
      </c>
      <c r="D700" t="str">
        <f t="shared" si="81"/>
        <v>Lamont Bridges</v>
      </c>
      <c r="E700" s="1">
        <v>44490</v>
      </c>
      <c r="F700" s="3">
        <f>YEAR(Table1[[#This Row],[StartDate]])</f>
        <v>2021</v>
      </c>
      <c r="G700" s="3">
        <f t="shared" si="82"/>
        <v>10</v>
      </c>
      <c r="H700" s="2">
        <f t="shared" ca="1" si="83"/>
        <v>46202</v>
      </c>
      <c r="J700">
        <f t="shared" ca="1" si="84"/>
        <v>4</v>
      </c>
      <c r="K700" t="str" cm="1">
        <f t="array" aca="1" ref="K700" ca="1">_xlfn.IFS(J700&lt;1, "New", J700&lt;3, _xleta.MID, J700&gt;=3, "Senior")</f>
        <v>Senior</v>
      </c>
      <c r="L700" t="s">
        <v>1167</v>
      </c>
      <c r="M700" t="s">
        <v>5038</v>
      </c>
      <c r="N700" t="s">
        <v>5039</v>
      </c>
      <c r="O700" t="s">
        <v>137</v>
      </c>
      <c r="P700" t="s">
        <v>44</v>
      </c>
      <c r="Q700" t="s">
        <v>45</v>
      </c>
      <c r="R700" t="s">
        <v>87</v>
      </c>
      <c r="S700" t="str">
        <f t="shared" si="85"/>
        <v>B</v>
      </c>
      <c r="T700" t="s">
        <v>69</v>
      </c>
      <c r="U700" t="s">
        <v>48</v>
      </c>
      <c r="W700" t="s">
        <v>49</v>
      </c>
      <c r="X700" t="s">
        <v>70</v>
      </c>
      <c r="Y700" t="str">
        <f t="shared" si="86"/>
        <v>Aerial</v>
      </c>
      <c r="Z700" s="2">
        <v>33363</v>
      </c>
      <c r="AA700" t="s">
        <v>51</v>
      </c>
      <c r="AB700" t="s">
        <v>230</v>
      </c>
      <c r="AC700" t="s">
        <v>73</v>
      </c>
      <c r="AD700">
        <v>10511</v>
      </c>
      <c r="AE700" t="s">
        <v>74</v>
      </c>
      <c r="AF700" t="s">
        <v>116</v>
      </c>
      <c r="AG700" t="s">
        <v>56</v>
      </c>
      <c r="AH700">
        <v>3</v>
      </c>
      <c r="AI700">
        <v>1125</v>
      </c>
      <c r="AJ700" t="str">
        <f t="shared" si="87"/>
        <v>12</v>
      </c>
      <c r="AK700" t="s">
        <v>1742</v>
      </c>
      <c r="AL700">
        <v>4</v>
      </c>
      <c r="AM700">
        <v>3</v>
      </c>
      <c r="AN700">
        <v>4</v>
      </c>
      <c r="AO700" s="1">
        <v>44909</v>
      </c>
      <c r="AP700" t="s">
        <v>221</v>
      </c>
      <c r="AQ700" t="s">
        <v>59</v>
      </c>
      <c r="AR700" t="s">
        <v>77</v>
      </c>
      <c r="AS700" t="s">
        <v>5040</v>
      </c>
      <c r="AT700" t="s">
        <v>5041</v>
      </c>
      <c r="AU700">
        <v>2</v>
      </c>
      <c r="AV700">
        <v>756.19</v>
      </c>
    </row>
    <row r="701" spans="1:48" x14ac:dyDescent="0.35">
      <c r="A701" t="s">
        <v>5042</v>
      </c>
      <c r="B701" t="str">
        <f t="shared" si="80"/>
        <v>G</v>
      </c>
      <c r="C701" t="s">
        <v>5043</v>
      </c>
      <c r="D701" t="str">
        <f t="shared" si="81"/>
        <v>Gretchen Richard</v>
      </c>
      <c r="E701" s="1">
        <v>43351</v>
      </c>
      <c r="F701" s="3">
        <f>YEAR(Table1[[#This Row],[StartDate]])</f>
        <v>2018</v>
      </c>
      <c r="G701" s="3">
        <f t="shared" si="82"/>
        <v>9</v>
      </c>
      <c r="H701" s="2">
        <f t="shared" ca="1" si="83"/>
        <v>46202</v>
      </c>
      <c r="I701" s="1">
        <v>43896</v>
      </c>
      <c r="J701" s="4">
        <f t="shared" ca="1" si="84"/>
        <v>7</v>
      </c>
      <c r="K701" s="4" t="str" cm="1">
        <f t="array" aca="1" ref="K701" ca="1">_xlfn.IFS(J701&lt;1, "New", J701&lt;3, _xleta.MID, J701&gt;=3, "Senior")</f>
        <v>Senior</v>
      </c>
      <c r="L701" t="s">
        <v>1167</v>
      </c>
      <c r="M701" t="s">
        <v>5044</v>
      </c>
      <c r="N701" t="s">
        <v>5045</v>
      </c>
      <c r="O701" t="s">
        <v>163</v>
      </c>
      <c r="P701" t="s">
        <v>1194</v>
      </c>
      <c r="Q701" t="s">
        <v>69</v>
      </c>
      <c r="R701" t="s">
        <v>46</v>
      </c>
      <c r="S701" t="str">
        <f t="shared" si="85"/>
        <v>C</v>
      </c>
      <c r="T701" t="s">
        <v>47</v>
      </c>
      <c r="U701" t="s">
        <v>195</v>
      </c>
      <c r="V701" t="s">
        <v>5046</v>
      </c>
      <c r="W701" t="s">
        <v>49</v>
      </c>
      <c r="X701" t="s">
        <v>153</v>
      </c>
      <c r="Y701" t="str">
        <f t="shared" si="86"/>
        <v>Engineers</v>
      </c>
      <c r="Z701" t="s">
        <v>5047</v>
      </c>
      <c r="AA701" t="s">
        <v>51</v>
      </c>
      <c r="AB701" t="s">
        <v>155</v>
      </c>
      <c r="AC701" t="s">
        <v>73</v>
      </c>
      <c r="AD701">
        <v>6305</v>
      </c>
      <c r="AE701" t="s">
        <v>54</v>
      </c>
      <c r="AF701" t="s">
        <v>143</v>
      </c>
      <c r="AG701" t="s">
        <v>56</v>
      </c>
      <c r="AH701">
        <v>3</v>
      </c>
      <c r="AI701">
        <v>1126</v>
      </c>
      <c r="AJ701" t="str">
        <f t="shared" si="87"/>
        <v>12</v>
      </c>
      <c r="AK701" t="s">
        <v>2042</v>
      </c>
      <c r="AL701">
        <v>3</v>
      </c>
      <c r="AM701">
        <v>3</v>
      </c>
      <c r="AN701">
        <v>2</v>
      </c>
      <c r="AO701" s="1">
        <v>45136</v>
      </c>
      <c r="AP701" t="s">
        <v>118</v>
      </c>
      <c r="AQ701" t="s">
        <v>59</v>
      </c>
      <c r="AR701" t="s">
        <v>60</v>
      </c>
      <c r="AS701" t="s">
        <v>5048</v>
      </c>
      <c r="AT701" t="s">
        <v>5049</v>
      </c>
      <c r="AU701">
        <v>4</v>
      </c>
      <c r="AV701">
        <v>500.45</v>
      </c>
    </row>
    <row r="702" spans="1:48" x14ac:dyDescent="0.35">
      <c r="A702" t="s">
        <v>358</v>
      </c>
      <c r="B702" t="str">
        <f t="shared" si="80"/>
        <v>A</v>
      </c>
      <c r="C702" t="s">
        <v>5050</v>
      </c>
      <c r="D702" t="str">
        <f t="shared" si="81"/>
        <v>Axel Hart</v>
      </c>
      <c r="E702" s="1">
        <v>43522</v>
      </c>
      <c r="F702" s="3">
        <f>YEAR(Table1[[#This Row],[StartDate]])</f>
        <v>2019</v>
      </c>
      <c r="G702" s="3">
        <f t="shared" si="82"/>
        <v>2</v>
      </c>
      <c r="H702" s="2">
        <f t="shared" ca="1" si="83"/>
        <v>46202</v>
      </c>
      <c r="J702">
        <f t="shared" ca="1" si="84"/>
        <v>7</v>
      </c>
      <c r="K702" t="str" cm="1">
        <f t="array" aca="1" ref="K702" ca="1">_xlfn.IFS(J702&lt;1, "New", J702&lt;3, _xleta.MID, J702&gt;=3, "Senior")</f>
        <v>Senior</v>
      </c>
      <c r="L702" t="s">
        <v>1167</v>
      </c>
      <c r="M702" t="s">
        <v>5051</v>
      </c>
      <c r="N702" t="s">
        <v>5052</v>
      </c>
      <c r="O702" t="s">
        <v>85</v>
      </c>
      <c r="P702" t="s">
        <v>44</v>
      </c>
      <c r="Q702" t="s">
        <v>86</v>
      </c>
      <c r="R702" t="s">
        <v>68</v>
      </c>
      <c r="S702" t="str">
        <f t="shared" si="85"/>
        <v>A</v>
      </c>
      <c r="T702" t="s">
        <v>86</v>
      </c>
      <c r="U702" t="s">
        <v>48</v>
      </c>
      <c r="W702" t="s">
        <v>49</v>
      </c>
      <c r="X702" t="s">
        <v>112</v>
      </c>
      <c r="Y702" t="str">
        <f t="shared" si="86"/>
        <v>General - Con</v>
      </c>
      <c r="Z702" t="s">
        <v>5053</v>
      </c>
      <c r="AA702" t="s">
        <v>51</v>
      </c>
      <c r="AB702" t="s">
        <v>142</v>
      </c>
      <c r="AC702" t="s">
        <v>73</v>
      </c>
      <c r="AD702">
        <v>33576</v>
      </c>
      <c r="AE702" t="s">
        <v>54</v>
      </c>
      <c r="AF702" t="s">
        <v>116</v>
      </c>
      <c r="AG702" t="s">
        <v>56</v>
      </c>
      <c r="AH702">
        <v>3</v>
      </c>
      <c r="AI702">
        <v>1127</v>
      </c>
      <c r="AJ702" t="str">
        <f t="shared" si="87"/>
        <v>12</v>
      </c>
      <c r="AK702" t="s">
        <v>1209</v>
      </c>
      <c r="AL702">
        <v>5</v>
      </c>
      <c r="AM702">
        <v>1</v>
      </c>
      <c r="AN702">
        <v>3</v>
      </c>
      <c r="AO702" s="1">
        <v>44808</v>
      </c>
      <c r="AP702" t="s">
        <v>221</v>
      </c>
      <c r="AQ702" t="s">
        <v>76</v>
      </c>
      <c r="AR702" t="s">
        <v>77</v>
      </c>
      <c r="AS702" t="s">
        <v>5054</v>
      </c>
      <c r="AT702" t="s">
        <v>5055</v>
      </c>
      <c r="AU702">
        <v>2</v>
      </c>
      <c r="AV702">
        <v>500.83</v>
      </c>
    </row>
    <row r="703" spans="1:48" x14ac:dyDescent="0.35">
      <c r="A703" t="s">
        <v>1697</v>
      </c>
      <c r="B703" t="str">
        <f t="shared" si="80"/>
        <v>E</v>
      </c>
      <c r="C703" t="s">
        <v>2448</v>
      </c>
      <c r="D703" t="str">
        <f t="shared" si="81"/>
        <v>Emma Escobar</v>
      </c>
      <c r="E703" s="1">
        <v>45037</v>
      </c>
      <c r="F703" s="3">
        <f>YEAR(Table1[[#This Row],[StartDate]])</f>
        <v>2023</v>
      </c>
      <c r="G703" s="3">
        <f t="shared" si="82"/>
        <v>4</v>
      </c>
      <c r="H703" s="2">
        <f t="shared" ca="1" si="83"/>
        <v>46202</v>
      </c>
      <c r="J703">
        <f t="shared" ca="1" si="84"/>
        <v>3</v>
      </c>
      <c r="K703" t="str" cm="1">
        <f t="array" aca="1" ref="K703" ca="1">_xlfn.IFS(J703&lt;1, "New", J703&lt;3, _xleta.MID, J703&gt;=3, "Senior")</f>
        <v>Senior</v>
      </c>
      <c r="L703" t="s">
        <v>1167</v>
      </c>
      <c r="M703" t="s">
        <v>5056</v>
      </c>
      <c r="N703" t="s">
        <v>5057</v>
      </c>
      <c r="O703" t="s">
        <v>125</v>
      </c>
      <c r="P703" t="s">
        <v>44</v>
      </c>
      <c r="Q703" t="s">
        <v>69</v>
      </c>
      <c r="R703" t="s">
        <v>87</v>
      </c>
      <c r="S703" t="str">
        <f t="shared" si="85"/>
        <v>B</v>
      </c>
      <c r="T703" t="s">
        <v>69</v>
      </c>
      <c r="U703" t="s">
        <v>48</v>
      </c>
      <c r="W703" t="s">
        <v>49</v>
      </c>
      <c r="X703" t="s">
        <v>112</v>
      </c>
      <c r="Y703" t="str">
        <f t="shared" si="86"/>
        <v>General - Con</v>
      </c>
      <c r="Z703" t="s">
        <v>5058</v>
      </c>
      <c r="AA703" t="s">
        <v>51</v>
      </c>
      <c r="AB703" t="s">
        <v>142</v>
      </c>
      <c r="AC703" t="s">
        <v>53</v>
      </c>
      <c r="AD703">
        <v>12707</v>
      </c>
      <c r="AE703" t="s">
        <v>74</v>
      </c>
      <c r="AF703" t="s">
        <v>116</v>
      </c>
      <c r="AG703" t="s">
        <v>56</v>
      </c>
      <c r="AH703">
        <v>3</v>
      </c>
      <c r="AI703">
        <v>1128</v>
      </c>
      <c r="AJ703" t="str">
        <f t="shared" si="87"/>
        <v>12</v>
      </c>
      <c r="AK703" t="s">
        <v>4532</v>
      </c>
      <c r="AL703">
        <v>4</v>
      </c>
      <c r="AM703">
        <v>2</v>
      </c>
      <c r="AN703">
        <v>4</v>
      </c>
      <c r="AO703" s="1">
        <v>45063</v>
      </c>
      <c r="AP703" t="s">
        <v>221</v>
      </c>
      <c r="AQ703" t="s">
        <v>59</v>
      </c>
      <c r="AR703" t="s">
        <v>77</v>
      </c>
      <c r="AS703" t="s">
        <v>5059</v>
      </c>
      <c r="AT703" t="s">
        <v>656</v>
      </c>
      <c r="AU703">
        <v>1</v>
      </c>
      <c r="AV703">
        <v>773.8</v>
      </c>
    </row>
    <row r="704" spans="1:48" x14ac:dyDescent="0.35">
      <c r="A704" t="s">
        <v>5060</v>
      </c>
      <c r="B704" t="str">
        <f t="shared" si="80"/>
        <v>M</v>
      </c>
      <c r="C704" t="s">
        <v>5061</v>
      </c>
      <c r="D704" t="str">
        <f t="shared" si="81"/>
        <v>Maximilian Craig</v>
      </c>
      <c r="E704" s="1">
        <v>43727</v>
      </c>
      <c r="F704" s="3">
        <f>YEAR(Table1[[#This Row],[StartDate]])</f>
        <v>2019</v>
      </c>
      <c r="G704" s="3">
        <f t="shared" si="82"/>
        <v>9</v>
      </c>
      <c r="H704" s="2">
        <f t="shared" ca="1" si="83"/>
        <v>46202</v>
      </c>
      <c r="I704" s="1">
        <v>44492</v>
      </c>
      <c r="J704" s="4">
        <f t="shared" ca="1" si="84"/>
        <v>6</v>
      </c>
      <c r="K704" s="4" t="str" cm="1">
        <f t="array" aca="1" ref="K704" ca="1">_xlfn.IFS(J704&lt;1, "New", J704&lt;3, _xleta.MID, J704&gt;=3, "Senior")</f>
        <v>Senior</v>
      </c>
      <c r="L704" t="s">
        <v>1167</v>
      </c>
      <c r="M704" t="s">
        <v>5062</v>
      </c>
      <c r="N704" t="s">
        <v>5063</v>
      </c>
      <c r="O704" t="s">
        <v>43</v>
      </c>
      <c r="P704" t="s">
        <v>1194</v>
      </c>
      <c r="Q704" t="s">
        <v>86</v>
      </c>
      <c r="R704" t="s">
        <v>87</v>
      </c>
      <c r="S704" t="str">
        <f t="shared" si="85"/>
        <v>B</v>
      </c>
      <c r="T704" t="s">
        <v>69</v>
      </c>
      <c r="U704" t="s">
        <v>174</v>
      </c>
      <c r="V704" t="s">
        <v>5064</v>
      </c>
      <c r="W704" t="s">
        <v>49</v>
      </c>
      <c r="X704" t="s">
        <v>126</v>
      </c>
      <c r="Y704" t="str">
        <f t="shared" si="86"/>
        <v>Field Operations</v>
      </c>
      <c r="Z704" t="s">
        <v>5065</v>
      </c>
      <c r="AA704" t="s">
        <v>51</v>
      </c>
      <c r="AB704" t="s">
        <v>418</v>
      </c>
      <c r="AC704" t="s">
        <v>53</v>
      </c>
      <c r="AD704">
        <v>73131</v>
      </c>
      <c r="AE704" t="s">
        <v>100</v>
      </c>
      <c r="AF704" t="s">
        <v>116</v>
      </c>
      <c r="AG704" t="s">
        <v>56</v>
      </c>
      <c r="AH704">
        <v>3</v>
      </c>
      <c r="AI704">
        <v>1129</v>
      </c>
      <c r="AJ704" t="str">
        <f t="shared" si="87"/>
        <v>12</v>
      </c>
      <c r="AK704" t="s">
        <v>241</v>
      </c>
      <c r="AL704">
        <v>1</v>
      </c>
      <c r="AM704">
        <v>1</v>
      </c>
      <c r="AN704">
        <v>1</v>
      </c>
      <c r="AO704" s="1">
        <v>44815</v>
      </c>
      <c r="AP704" t="s">
        <v>118</v>
      </c>
      <c r="AQ704" t="s">
        <v>59</v>
      </c>
      <c r="AR704" t="s">
        <v>130</v>
      </c>
      <c r="AS704" t="s">
        <v>5066</v>
      </c>
      <c r="AT704" t="s">
        <v>5067</v>
      </c>
      <c r="AU704">
        <v>2</v>
      </c>
      <c r="AV704">
        <v>768.06</v>
      </c>
    </row>
    <row r="705" spans="1:48" x14ac:dyDescent="0.35">
      <c r="A705" t="s">
        <v>5068</v>
      </c>
      <c r="B705" t="str">
        <f t="shared" si="80"/>
        <v>E</v>
      </c>
      <c r="C705" t="s">
        <v>5069</v>
      </c>
      <c r="D705" t="str">
        <f t="shared" si="81"/>
        <v>Erik Padilla</v>
      </c>
      <c r="E705" s="1">
        <v>44188</v>
      </c>
      <c r="F705" s="3">
        <f>YEAR(Table1[[#This Row],[StartDate]])</f>
        <v>2020</v>
      </c>
      <c r="G705" s="3">
        <f t="shared" si="82"/>
        <v>12</v>
      </c>
      <c r="H705" s="2">
        <f t="shared" ca="1" si="83"/>
        <v>46202</v>
      </c>
      <c r="J705">
        <f t="shared" ca="1" si="84"/>
        <v>5</v>
      </c>
      <c r="K705" t="str" cm="1">
        <f t="array" aca="1" ref="K705" ca="1">_xlfn.IFS(J705&lt;1, "New", J705&lt;3, _xleta.MID, J705&gt;=3, "Senior")</f>
        <v>Senior</v>
      </c>
      <c r="L705" t="s">
        <v>40</v>
      </c>
      <c r="M705" t="s">
        <v>5070</v>
      </c>
      <c r="N705" t="s">
        <v>5071</v>
      </c>
      <c r="O705" t="s">
        <v>184</v>
      </c>
      <c r="P705" t="s">
        <v>44</v>
      </c>
      <c r="Q705" t="s">
        <v>45</v>
      </c>
      <c r="R705" t="s">
        <v>68</v>
      </c>
      <c r="S705" t="str">
        <f t="shared" si="85"/>
        <v>A</v>
      </c>
      <c r="T705" t="s">
        <v>69</v>
      </c>
      <c r="U705" t="s">
        <v>48</v>
      </c>
      <c r="W705" t="s">
        <v>49</v>
      </c>
      <c r="X705" t="s">
        <v>1634</v>
      </c>
      <c r="Y705" t="str">
        <f t="shared" si="86"/>
        <v>Technology / It</v>
      </c>
      <c r="Z705" t="s">
        <v>5072</v>
      </c>
      <c r="AA705" t="s">
        <v>51</v>
      </c>
      <c r="AB705" t="s">
        <v>2474</v>
      </c>
      <c r="AC705" t="s">
        <v>53</v>
      </c>
      <c r="AD705">
        <v>37659</v>
      </c>
      <c r="AE705" t="s">
        <v>74</v>
      </c>
      <c r="AF705" t="s">
        <v>143</v>
      </c>
      <c r="AG705" t="s">
        <v>56</v>
      </c>
      <c r="AH705">
        <v>3</v>
      </c>
      <c r="AI705">
        <v>1130</v>
      </c>
      <c r="AJ705" t="str">
        <f t="shared" si="87"/>
        <v>13</v>
      </c>
      <c r="AK705" s="2">
        <v>45112</v>
      </c>
      <c r="AL705">
        <v>1</v>
      </c>
      <c r="AM705">
        <v>5</v>
      </c>
      <c r="AN705">
        <v>4</v>
      </c>
      <c r="AO705" s="1">
        <v>44874</v>
      </c>
      <c r="AP705" t="s">
        <v>58</v>
      </c>
      <c r="AQ705" t="s">
        <v>76</v>
      </c>
      <c r="AR705" t="s">
        <v>104</v>
      </c>
      <c r="AS705" t="s">
        <v>5073</v>
      </c>
      <c r="AT705" t="s">
        <v>5074</v>
      </c>
      <c r="AU705">
        <v>3</v>
      </c>
      <c r="AV705">
        <v>777.7</v>
      </c>
    </row>
    <row r="706" spans="1:48" x14ac:dyDescent="0.35">
      <c r="A706" t="s">
        <v>472</v>
      </c>
      <c r="B706" t="str">
        <f t="shared" ref="B706:B769" si="88">LEFT(A706,1)</f>
        <v>G</v>
      </c>
      <c r="C706" t="s">
        <v>5075</v>
      </c>
      <c r="D706" t="str">
        <f t="shared" ref="D706:D769" si="89">_xlfn.TEXTJOIN(" ",TRUE,A706,C706)</f>
        <v>Gilbert Duffy</v>
      </c>
      <c r="E706" s="1">
        <v>43553</v>
      </c>
      <c r="F706" s="3">
        <f>YEAR(Table1[[#This Row],[StartDate]])</f>
        <v>2019</v>
      </c>
      <c r="G706" s="3">
        <f t="shared" ref="G706:G769" si="90">MONTH(E706)</f>
        <v>3</v>
      </c>
      <c r="H706" s="2">
        <f t="shared" ref="H706:H769" ca="1" si="91">TODAY()</f>
        <v>46202</v>
      </c>
      <c r="J706">
        <f t="shared" ref="J706:J769" ca="1" si="92">DATEDIF(E706, TODAY(), "y")</f>
        <v>7</v>
      </c>
      <c r="K706" t="str" cm="1">
        <f t="array" aca="1" ref="K706" ca="1">_xlfn.IFS(J706&lt;1, "New", J706&lt;3, _xleta.MID, J706&gt;=3, "Senior")</f>
        <v>Senior</v>
      </c>
      <c r="L706" t="s">
        <v>40</v>
      </c>
      <c r="M706" t="s">
        <v>5076</v>
      </c>
      <c r="N706" t="s">
        <v>5077</v>
      </c>
      <c r="O706" t="s">
        <v>67</v>
      </c>
      <c r="P706" t="s">
        <v>44</v>
      </c>
      <c r="Q706" t="s">
        <v>69</v>
      </c>
      <c r="R706" t="s">
        <v>87</v>
      </c>
      <c r="S706" t="str">
        <f t="shared" ref="S706:S769" si="93">RIGHT(R706,1)</f>
        <v>B</v>
      </c>
      <c r="T706" t="s">
        <v>69</v>
      </c>
      <c r="U706" t="s">
        <v>48</v>
      </c>
      <c r="W706" t="s">
        <v>49</v>
      </c>
      <c r="X706" t="s">
        <v>206</v>
      </c>
      <c r="Y706" t="str">
        <f t="shared" ref="Y706:Y769" si="94">PROPER(X706)</f>
        <v>Splicing</v>
      </c>
      <c r="Z706" t="s">
        <v>5078</v>
      </c>
      <c r="AA706" t="s">
        <v>51</v>
      </c>
      <c r="AB706" t="s">
        <v>311</v>
      </c>
      <c r="AC706" t="s">
        <v>53</v>
      </c>
      <c r="AD706">
        <v>48502</v>
      </c>
      <c r="AE706" t="s">
        <v>129</v>
      </c>
      <c r="AF706" t="s">
        <v>101</v>
      </c>
      <c r="AG706" t="s">
        <v>56</v>
      </c>
      <c r="AH706">
        <v>3</v>
      </c>
      <c r="AI706">
        <v>1131</v>
      </c>
      <c r="AJ706" t="str">
        <f t="shared" ref="AJ706:AJ769" si="95">MID(AI706,2,2)</f>
        <v>13</v>
      </c>
      <c r="AK706" s="2">
        <v>45235</v>
      </c>
      <c r="AL706">
        <v>4</v>
      </c>
      <c r="AM706">
        <v>4</v>
      </c>
      <c r="AN706">
        <v>4</v>
      </c>
      <c r="AO706" s="1">
        <v>45016</v>
      </c>
      <c r="AP706" t="s">
        <v>75</v>
      </c>
      <c r="AQ706" t="s">
        <v>59</v>
      </c>
      <c r="AR706" t="s">
        <v>77</v>
      </c>
      <c r="AS706" t="s">
        <v>5079</v>
      </c>
      <c r="AT706" t="s">
        <v>5080</v>
      </c>
      <c r="AU706">
        <v>2</v>
      </c>
      <c r="AV706">
        <v>943.05</v>
      </c>
    </row>
    <row r="707" spans="1:48" x14ac:dyDescent="0.35">
      <c r="A707" t="s">
        <v>651</v>
      </c>
      <c r="B707" t="str">
        <f t="shared" si="88"/>
        <v>R</v>
      </c>
      <c r="C707" t="s">
        <v>5081</v>
      </c>
      <c r="D707" t="str">
        <f t="shared" si="89"/>
        <v>Raymond Ayers</v>
      </c>
      <c r="E707" s="1">
        <v>44331</v>
      </c>
      <c r="F707" s="3">
        <f>YEAR(Table1[[#This Row],[StartDate]])</f>
        <v>2021</v>
      </c>
      <c r="G707" s="3">
        <f t="shared" si="90"/>
        <v>5</v>
      </c>
      <c r="H707" s="2">
        <f t="shared" ca="1" si="91"/>
        <v>46202</v>
      </c>
      <c r="I707" s="1">
        <v>45049</v>
      </c>
      <c r="J707" s="4">
        <f t="shared" ca="1" si="92"/>
        <v>5</v>
      </c>
      <c r="K707" s="4" t="str" cm="1">
        <f t="array" aca="1" ref="K707" ca="1">_xlfn.IFS(J707&lt;1, "New", J707&lt;3, _xleta.MID, J707&gt;=3, "Senior")</f>
        <v>Senior</v>
      </c>
      <c r="L707" t="s">
        <v>40</v>
      </c>
      <c r="M707" t="s">
        <v>5082</v>
      </c>
      <c r="N707" t="s">
        <v>5083</v>
      </c>
      <c r="O707" t="s">
        <v>163</v>
      </c>
      <c r="P707" t="s">
        <v>1194</v>
      </c>
      <c r="Q707" t="s">
        <v>45</v>
      </c>
      <c r="R707" t="s">
        <v>87</v>
      </c>
      <c r="S707" t="str">
        <f t="shared" si="93"/>
        <v>B</v>
      </c>
      <c r="T707" t="s">
        <v>86</v>
      </c>
      <c r="U707" t="s">
        <v>138</v>
      </c>
      <c r="V707" t="s">
        <v>5084</v>
      </c>
      <c r="W707" t="s">
        <v>49</v>
      </c>
      <c r="X707" t="s">
        <v>70</v>
      </c>
      <c r="Y707" t="str">
        <f t="shared" si="94"/>
        <v>Aerial</v>
      </c>
      <c r="Z707" s="2">
        <v>23112</v>
      </c>
      <c r="AA707" t="s">
        <v>51</v>
      </c>
      <c r="AB707" t="s">
        <v>115</v>
      </c>
      <c r="AC707" t="s">
        <v>53</v>
      </c>
      <c r="AD707">
        <v>88428</v>
      </c>
      <c r="AE707" t="s">
        <v>74</v>
      </c>
      <c r="AF707" t="s">
        <v>55</v>
      </c>
      <c r="AG707" t="s">
        <v>56</v>
      </c>
      <c r="AH707">
        <v>3</v>
      </c>
      <c r="AI707">
        <v>1132</v>
      </c>
      <c r="AJ707" t="str">
        <f t="shared" si="95"/>
        <v>13</v>
      </c>
      <c r="AK707" t="s">
        <v>928</v>
      </c>
      <c r="AL707">
        <v>1</v>
      </c>
      <c r="AM707">
        <v>5</v>
      </c>
      <c r="AN707">
        <v>5</v>
      </c>
      <c r="AO707" s="1">
        <v>44831</v>
      </c>
      <c r="AP707" t="s">
        <v>221</v>
      </c>
      <c r="AQ707" t="s">
        <v>59</v>
      </c>
      <c r="AR707" t="s">
        <v>130</v>
      </c>
      <c r="AS707" t="s">
        <v>5085</v>
      </c>
      <c r="AT707" t="s">
        <v>5086</v>
      </c>
      <c r="AU707">
        <v>4</v>
      </c>
      <c r="AV707">
        <v>475.91</v>
      </c>
    </row>
    <row r="708" spans="1:48" x14ac:dyDescent="0.35">
      <c r="A708" t="s">
        <v>2611</v>
      </c>
      <c r="B708" t="str">
        <f t="shared" si="88"/>
        <v>V</v>
      </c>
      <c r="C708" t="s">
        <v>3225</v>
      </c>
      <c r="D708" t="str">
        <f t="shared" si="89"/>
        <v>Vincent Wyatt</v>
      </c>
      <c r="E708" s="1">
        <v>44634</v>
      </c>
      <c r="F708" s="3">
        <f>YEAR(Table1[[#This Row],[StartDate]])</f>
        <v>2022</v>
      </c>
      <c r="G708" s="3">
        <f t="shared" si="90"/>
        <v>3</v>
      </c>
      <c r="H708" s="2">
        <f t="shared" ca="1" si="91"/>
        <v>46202</v>
      </c>
      <c r="I708" s="1">
        <v>44836</v>
      </c>
      <c r="J708" s="4">
        <f t="shared" ca="1" si="92"/>
        <v>4</v>
      </c>
      <c r="K708" s="4" t="str" cm="1">
        <f t="array" aca="1" ref="K708" ca="1">_xlfn.IFS(J708&lt;1, "New", J708&lt;3, _xleta.MID, J708&gt;=3, "Senior")</f>
        <v>Senior</v>
      </c>
      <c r="L708" t="s">
        <v>40</v>
      </c>
      <c r="M708" t="s">
        <v>5087</v>
      </c>
      <c r="N708" t="s">
        <v>5088</v>
      </c>
      <c r="O708" t="s">
        <v>85</v>
      </c>
      <c r="P708" t="s">
        <v>1194</v>
      </c>
      <c r="Q708" t="s">
        <v>86</v>
      </c>
      <c r="R708" t="s">
        <v>87</v>
      </c>
      <c r="S708" t="str">
        <f t="shared" si="93"/>
        <v>B</v>
      </c>
      <c r="T708" t="s">
        <v>69</v>
      </c>
      <c r="U708" t="s">
        <v>248</v>
      </c>
      <c r="V708" t="s">
        <v>5089</v>
      </c>
      <c r="W708" t="s">
        <v>49</v>
      </c>
      <c r="X708" t="s">
        <v>70</v>
      </c>
      <c r="Y708" t="str">
        <f t="shared" si="94"/>
        <v>Aerial</v>
      </c>
      <c r="Z708" t="s">
        <v>5090</v>
      </c>
      <c r="AA708" t="s">
        <v>51</v>
      </c>
      <c r="AB708" t="s">
        <v>155</v>
      </c>
      <c r="AC708" t="s">
        <v>53</v>
      </c>
      <c r="AD708">
        <v>95347</v>
      </c>
      <c r="AE708" t="s">
        <v>74</v>
      </c>
      <c r="AF708" t="s">
        <v>116</v>
      </c>
      <c r="AG708" t="s">
        <v>56</v>
      </c>
      <c r="AH708">
        <v>3</v>
      </c>
      <c r="AI708">
        <v>1133</v>
      </c>
      <c r="AJ708" t="str">
        <f t="shared" si="95"/>
        <v>13</v>
      </c>
      <c r="AK708" t="s">
        <v>5091</v>
      </c>
      <c r="AL708">
        <v>1</v>
      </c>
      <c r="AM708">
        <v>2</v>
      </c>
      <c r="AN708">
        <v>4</v>
      </c>
      <c r="AO708" s="1">
        <v>44792</v>
      </c>
      <c r="AP708" t="s">
        <v>75</v>
      </c>
      <c r="AQ708" t="s">
        <v>76</v>
      </c>
      <c r="AR708" t="s">
        <v>130</v>
      </c>
      <c r="AS708" t="s">
        <v>5092</v>
      </c>
      <c r="AT708" t="s">
        <v>5093</v>
      </c>
      <c r="AU708">
        <v>3</v>
      </c>
      <c r="AV708">
        <v>107.14</v>
      </c>
    </row>
    <row r="709" spans="1:48" x14ac:dyDescent="0.35">
      <c r="A709" t="s">
        <v>3982</v>
      </c>
      <c r="B709" t="str">
        <f t="shared" si="88"/>
        <v>M</v>
      </c>
      <c r="C709" t="s">
        <v>1814</v>
      </c>
      <c r="D709" t="str">
        <f t="shared" si="89"/>
        <v>Micah Stanley</v>
      </c>
      <c r="E709" s="1">
        <v>44536</v>
      </c>
      <c r="F709" s="3">
        <f>YEAR(Table1[[#This Row],[StartDate]])</f>
        <v>2021</v>
      </c>
      <c r="G709" s="3">
        <f t="shared" si="90"/>
        <v>12</v>
      </c>
      <c r="H709" s="2">
        <f t="shared" ca="1" si="91"/>
        <v>46202</v>
      </c>
      <c r="I709" s="1">
        <v>44569</v>
      </c>
      <c r="J709" s="4">
        <f t="shared" ca="1" si="92"/>
        <v>4</v>
      </c>
      <c r="K709" s="4" t="str" cm="1">
        <f t="array" aca="1" ref="K709" ca="1">_xlfn.IFS(J709&lt;1, "New", J709&lt;3, _xleta.MID, J709&gt;=3, "Senior")</f>
        <v>Senior</v>
      </c>
      <c r="L709" t="s">
        <v>40</v>
      </c>
      <c r="M709" t="s">
        <v>5094</v>
      </c>
      <c r="N709" t="s">
        <v>5095</v>
      </c>
      <c r="O709" t="s">
        <v>125</v>
      </c>
      <c r="P709" t="s">
        <v>1194</v>
      </c>
      <c r="Q709" t="s">
        <v>69</v>
      </c>
      <c r="R709" t="s">
        <v>46</v>
      </c>
      <c r="S709" t="str">
        <f t="shared" si="93"/>
        <v>C</v>
      </c>
      <c r="T709" t="s">
        <v>47</v>
      </c>
      <c r="U709" t="s">
        <v>195</v>
      </c>
      <c r="V709" t="s">
        <v>5096</v>
      </c>
      <c r="W709" t="s">
        <v>49</v>
      </c>
      <c r="X709" t="s">
        <v>112</v>
      </c>
      <c r="Y709" t="str">
        <f t="shared" si="94"/>
        <v>General - Con</v>
      </c>
      <c r="Z709" s="2">
        <v>35255</v>
      </c>
      <c r="AA709" t="s">
        <v>51</v>
      </c>
      <c r="AB709" t="s">
        <v>142</v>
      </c>
      <c r="AC709" t="s">
        <v>53</v>
      </c>
      <c r="AD709">
        <v>80920</v>
      </c>
      <c r="AE709" t="s">
        <v>176</v>
      </c>
      <c r="AF709" t="s">
        <v>101</v>
      </c>
      <c r="AG709" t="s">
        <v>56</v>
      </c>
      <c r="AH709">
        <v>3</v>
      </c>
      <c r="AI709">
        <v>1134</v>
      </c>
      <c r="AJ709" t="str">
        <f t="shared" si="95"/>
        <v>13</v>
      </c>
      <c r="AK709" t="s">
        <v>429</v>
      </c>
      <c r="AL709">
        <v>4</v>
      </c>
      <c r="AM709">
        <v>1</v>
      </c>
      <c r="AN709">
        <v>2</v>
      </c>
      <c r="AO709" s="1">
        <v>44904</v>
      </c>
      <c r="AP709" t="s">
        <v>221</v>
      </c>
      <c r="AQ709" t="s">
        <v>76</v>
      </c>
      <c r="AR709" t="s">
        <v>130</v>
      </c>
      <c r="AS709" t="s">
        <v>5097</v>
      </c>
      <c r="AT709" t="s">
        <v>5098</v>
      </c>
      <c r="AU709">
        <v>1</v>
      </c>
      <c r="AV709">
        <v>271.49</v>
      </c>
    </row>
    <row r="710" spans="1:48" x14ac:dyDescent="0.35">
      <c r="A710" t="s">
        <v>5099</v>
      </c>
      <c r="B710" t="str">
        <f t="shared" si="88"/>
        <v>E</v>
      </c>
      <c r="C710" t="s">
        <v>5100</v>
      </c>
      <c r="D710" t="str">
        <f t="shared" si="89"/>
        <v>Evan Chen</v>
      </c>
      <c r="E710" s="1">
        <v>44496</v>
      </c>
      <c r="F710" s="3">
        <f>YEAR(Table1[[#This Row],[StartDate]])</f>
        <v>2021</v>
      </c>
      <c r="G710" s="3">
        <f t="shared" si="90"/>
        <v>10</v>
      </c>
      <c r="H710" s="2">
        <f t="shared" ca="1" si="91"/>
        <v>46202</v>
      </c>
      <c r="J710">
        <f t="shared" ca="1" si="92"/>
        <v>4</v>
      </c>
      <c r="K710" t="str" cm="1">
        <f t="array" aca="1" ref="K710" ca="1">_xlfn.IFS(J710&lt;1, "New", J710&lt;3, _xleta.MID, J710&gt;=3, "Senior")</f>
        <v>Senior</v>
      </c>
      <c r="L710" t="s">
        <v>40</v>
      </c>
      <c r="M710" t="s">
        <v>5101</v>
      </c>
      <c r="N710" t="s">
        <v>5102</v>
      </c>
      <c r="O710" t="s">
        <v>43</v>
      </c>
      <c r="P710" t="s">
        <v>44</v>
      </c>
      <c r="Q710" t="s">
        <v>86</v>
      </c>
      <c r="R710" t="s">
        <v>68</v>
      </c>
      <c r="S710" t="str">
        <f t="shared" si="93"/>
        <v>A</v>
      </c>
      <c r="T710" t="s">
        <v>47</v>
      </c>
      <c r="U710" t="s">
        <v>48</v>
      </c>
      <c r="W710" t="s">
        <v>49</v>
      </c>
      <c r="X710" t="s">
        <v>153</v>
      </c>
      <c r="Y710" t="str">
        <f t="shared" si="94"/>
        <v>Engineers</v>
      </c>
      <c r="Z710" t="s">
        <v>5103</v>
      </c>
      <c r="AA710" t="s">
        <v>51</v>
      </c>
      <c r="AB710" t="s">
        <v>3509</v>
      </c>
      <c r="AC710" t="s">
        <v>73</v>
      </c>
      <c r="AD710">
        <v>7440</v>
      </c>
      <c r="AE710" t="s">
        <v>100</v>
      </c>
      <c r="AF710" t="s">
        <v>55</v>
      </c>
      <c r="AG710" t="s">
        <v>56</v>
      </c>
      <c r="AH710">
        <v>3</v>
      </c>
      <c r="AI710">
        <v>1135</v>
      </c>
      <c r="AJ710" t="str">
        <f t="shared" si="95"/>
        <v>13</v>
      </c>
      <c r="AK710" t="s">
        <v>2561</v>
      </c>
      <c r="AL710">
        <v>5</v>
      </c>
      <c r="AM710">
        <v>4</v>
      </c>
      <c r="AN710">
        <v>4</v>
      </c>
      <c r="AO710" s="1">
        <v>45007</v>
      </c>
      <c r="AP710" t="s">
        <v>103</v>
      </c>
      <c r="AQ710" t="s">
        <v>59</v>
      </c>
      <c r="AR710" t="s">
        <v>130</v>
      </c>
      <c r="AS710" t="s">
        <v>5104</v>
      </c>
      <c r="AT710" t="s">
        <v>5105</v>
      </c>
      <c r="AU710">
        <v>2</v>
      </c>
      <c r="AV710">
        <v>524.23</v>
      </c>
    </row>
    <row r="711" spans="1:48" x14ac:dyDescent="0.35">
      <c r="A711" t="s">
        <v>5106</v>
      </c>
      <c r="B711" t="str">
        <f t="shared" si="88"/>
        <v>S</v>
      </c>
      <c r="C711" t="s">
        <v>5107</v>
      </c>
      <c r="D711" t="str">
        <f t="shared" si="89"/>
        <v>Serenity Thornton</v>
      </c>
      <c r="E711" s="1">
        <v>45017</v>
      </c>
      <c r="F711" s="3">
        <f>YEAR(Table1[[#This Row],[StartDate]])</f>
        <v>2023</v>
      </c>
      <c r="G711" s="3">
        <f t="shared" si="90"/>
        <v>4</v>
      </c>
      <c r="H711" s="2">
        <f t="shared" ca="1" si="91"/>
        <v>46202</v>
      </c>
      <c r="J711">
        <f t="shared" ca="1" si="92"/>
        <v>3</v>
      </c>
      <c r="K711" t="str" cm="1">
        <f t="array" aca="1" ref="K711" ca="1">_xlfn.IFS(J711&lt;1, "New", J711&lt;3, _xleta.MID, J711&gt;=3, "Senior")</f>
        <v>Senior</v>
      </c>
      <c r="L711" t="s">
        <v>40</v>
      </c>
      <c r="M711" t="s">
        <v>5108</v>
      </c>
      <c r="N711" t="s">
        <v>5109</v>
      </c>
      <c r="O711" t="s">
        <v>184</v>
      </c>
      <c r="P711" t="s">
        <v>44</v>
      </c>
      <c r="Q711" t="s">
        <v>86</v>
      </c>
      <c r="R711" t="s">
        <v>68</v>
      </c>
      <c r="S711" t="str">
        <f t="shared" si="93"/>
        <v>A</v>
      </c>
      <c r="T711" t="s">
        <v>47</v>
      </c>
      <c r="U711" t="s">
        <v>48</v>
      </c>
      <c r="W711" t="s">
        <v>49</v>
      </c>
      <c r="X711" t="s">
        <v>126</v>
      </c>
      <c r="Y711" t="str">
        <f t="shared" si="94"/>
        <v>Field Operations</v>
      </c>
      <c r="Z711" t="s">
        <v>5110</v>
      </c>
      <c r="AA711" t="s">
        <v>51</v>
      </c>
      <c r="AB711" t="s">
        <v>128</v>
      </c>
      <c r="AC711" t="s">
        <v>73</v>
      </c>
      <c r="AD711">
        <v>84202</v>
      </c>
      <c r="AE711" t="s">
        <v>100</v>
      </c>
      <c r="AF711" t="s">
        <v>143</v>
      </c>
      <c r="AG711" t="s">
        <v>56</v>
      </c>
      <c r="AH711">
        <v>3</v>
      </c>
      <c r="AI711">
        <v>1136</v>
      </c>
      <c r="AJ711" t="str">
        <f t="shared" si="95"/>
        <v>13</v>
      </c>
      <c r="AK711" s="2">
        <v>45173</v>
      </c>
      <c r="AL711">
        <v>2</v>
      </c>
      <c r="AM711">
        <v>5</v>
      </c>
      <c r="AN711">
        <v>2</v>
      </c>
      <c r="AO711" s="1">
        <v>44920</v>
      </c>
      <c r="AP711" t="s">
        <v>75</v>
      </c>
      <c r="AQ711" t="s">
        <v>76</v>
      </c>
      <c r="AR711" t="s">
        <v>104</v>
      </c>
      <c r="AS711" t="s">
        <v>5111</v>
      </c>
      <c r="AT711" t="s">
        <v>5112</v>
      </c>
      <c r="AU711">
        <v>3</v>
      </c>
      <c r="AV711">
        <v>535.88</v>
      </c>
    </row>
    <row r="712" spans="1:48" x14ac:dyDescent="0.35">
      <c r="A712" t="s">
        <v>4165</v>
      </c>
      <c r="B712" t="str">
        <f t="shared" si="88"/>
        <v>T</v>
      </c>
      <c r="C712" t="s">
        <v>5113</v>
      </c>
      <c r="D712" t="str">
        <f t="shared" si="89"/>
        <v>Talan Rivas</v>
      </c>
      <c r="E712" s="1">
        <v>43614</v>
      </c>
      <c r="F712" s="3">
        <f>YEAR(Table1[[#This Row],[StartDate]])</f>
        <v>2019</v>
      </c>
      <c r="G712" s="3">
        <f t="shared" si="90"/>
        <v>5</v>
      </c>
      <c r="H712" s="2">
        <f t="shared" ca="1" si="91"/>
        <v>46202</v>
      </c>
      <c r="J712">
        <f t="shared" ca="1" si="92"/>
        <v>7</v>
      </c>
      <c r="K712" t="str" cm="1">
        <f t="array" aca="1" ref="K712" ca="1">_xlfn.IFS(J712&lt;1, "New", J712&lt;3, _xleta.MID, J712&gt;=3, "Senior")</f>
        <v>Senior</v>
      </c>
      <c r="L712" t="s">
        <v>40</v>
      </c>
      <c r="M712" t="s">
        <v>5114</v>
      </c>
      <c r="N712" t="s">
        <v>5115</v>
      </c>
      <c r="O712" t="s">
        <v>67</v>
      </c>
      <c r="P712" t="s">
        <v>44</v>
      </c>
      <c r="Q712" t="s">
        <v>86</v>
      </c>
      <c r="R712" t="s">
        <v>46</v>
      </c>
      <c r="S712" t="str">
        <f t="shared" si="93"/>
        <v>C</v>
      </c>
      <c r="T712" t="s">
        <v>69</v>
      </c>
      <c r="U712" t="s">
        <v>48</v>
      </c>
      <c r="W712" t="s">
        <v>49</v>
      </c>
      <c r="X712" t="s">
        <v>126</v>
      </c>
      <c r="Y712" t="str">
        <f t="shared" si="94"/>
        <v>Field Operations</v>
      </c>
      <c r="Z712" t="s">
        <v>5116</v>
      </c>
      <c r="AA712" t="s">
        <v>51</v>
      </c>
      <c r="AB712" t="s">
        <v>115</v>
      </c>
      <c r="AC712" t="s">
        <v>73</v>
      </c>
      <c r="AD712">
        <v>3187</v>
      </c>
      <c r="AE712" t="s">
        <v>129</v>
      </c>
      <c r="AF712" t="s">
        <v>101</v>
      </c>
      <c r="AG712" t="s">
        <v>56</v>
      </c>
      <c r="AH712">
        <v>3</v>
      </c>
      <c r="AI712">
        <v>1137</v>
      </c>
      <c r="AJ712" t="str">
        <f t="shared" si="95"/>
        <v>13</v>
      </c>
      <c r="AK712" s="2">
        <v>44906</v>
      </c>
      <c r="AL712">
        <v>3</v>
      </c>
      <c r="AM712">
        <v>3</v>
      </c>
      <c r="AN712">
        <v>5</v>
      </c>
      <c r="AO712" s="1">
        <v>44813</v>
      </c>
      <c r="AP712" t="s">
        <v>221</v>
      </c>
      <c r="AQ712" t="s">
        <v>59</v>
      </c>
      <c r="AR712" t="s">
        <v>130</v>
      </c>
      <c r="AS712" t="s">
        <v>5117</v>
      </c>
      <c r="AT712" t="s">
        <v>5118</v>
      </c>
      <c r="AU712">
        <v>5</v>
      </c>
      <c r="AV712">
        <v>270.92</v>
      </c>
    </row>
    <row r="713" spans="1:48" x14ac:dyDescent="0.35">
      <c r="A713" t="s">
        <v>5119</v>
      </c>
      <c r="B713" t="str">
        <f t="shared" si="88"/>
        <v>C</v>
      </c>
      <c r="C713" t="s">
        <v>4071</v>
      </c>
      <c r="D713" t="str">
        <f t="shared" si="89"/>
        <v>Calvin Braun</v>
      </c>
      <c r="E713" s="1">
        <v>43658</v>
      </c>
      <c r="F713" s="3">
        <f>YEAR(Table1[[#This Row],[StartDate]])</f>
        <v>2019</v>
      </c>
      <c r="G713" s="3">
        <f t="shared" si="90"/>
        <v>7</v>
      </c>
      <c r="H713" s="2">
        <f t="shared" ca="1" si="91"/>
        <v>46202</v>
      </c>
      <c r="I713" s="1">
        <v>44754</v>
      </c>
      <c r="J713" s="4">
        <f t="shared" ca="1" si="92"/>
        <v>6</v>
      </c>
      <c r="K713" s="4" t="str" cm="1">
        <f t="array" aca="1" ref="K713" ca="1">_xlfn.IFS(J713&lt;1, "New", J713&lt;3, _xleta.MID, J713&gt;=3, "Senior")</f>
        <v>Senior</v>
      </c>
      <c r="L713" t="s">
        <v>40</v>
      </c>
      <c r="M713" t="s">
        <v>5120</v>
      </c>
      <c r="N713" t="s">
        <v>5121</v>
      </c>
      <c r="O713" t="s">
        <v>194</v>
      </c>
      <c r="P713" t="s">
        <v>44</v>
      </c>
      <c r="Q713" t="s">
        <v>86</v>
      </c>
      <c r="R713" t="s">
        <v>87</v>
      </c>
      <c r="S713" t="str">
        <f t="shared" si="93"/>
        <v>B</v>
      </c>
      <c r="T713" t="s">
        <v>47</v>
      </c>
      <c r="U713" t="s">
        <v>138</v>
      </c>
      <c r="V713" t="s">
        <v>5122</v>
      </c>
      <c r="W713" t="s">
        <v>49</v>
      </c>
      <c r="X713" t="s">
        <v>140</v>
      </c>
      <c r="Y713" t="str">
        <f t="shared" si="94"/>
        <v>General - Eng</v>
      </c>
      <c r="Z713" s="2">
        <v>30355</v>
      </c>
      <c r="AA713" t="s">
        <v>51</v>
      </c>
      <c r="AB713" t="s">
        <v>251</v>
      </c>
      <c r="AC713" t="s">
        <v>73</v>
      </c>
      <c r="AD713">
        <v>2766</v>
      </c>
      <c r="AE713" t="s">
        <v>129</v>
      </c>
      <c r="AF713" t="s">
        <v>143</v>
      </c>
      <c r="AG713" t="s">
        <v>56</v>
      </c>
      <c r="AH713">
        <v>3</v>
      </c>
      <c r="AI713">
        <v>1138</v>
      </c>
      <c r="AJ713" t="str">
        <f t="shared" si="95"/>
        <v>13</v>
      </c>
      <c r="AK713" t="s">
        <v>1434</v>
      </c>
      <c r="AL713">
        <v>4</v>
      </c>
      <c r="AM713">
        <v>5</v>
      </c>
      <c r="AN713">
        <v>1</v>
      </c>
      <c r="AO713" s="1">
        <v>44814</v>
      </c>
      <c r="AP713" t="s">
        <v>75</v>
      </c>
      <c r="AQ713" t="s">
        <v>59</v>
      </c>
      <c r="AR713" t="s">
        <v>60</v>
      </c>
      <c r="AS713" t="s">
        <v>5123</v>
      </c>
      <c r="AT713" t="s">
        <v>5124</v>
      </c>
      <c r="AU713">
        <v>4</v>
      </c>
      <c r="AV713">
        <v>155.13999999999999</v>
      </c>
    </row>
    <row r="714" spans="1:48" x14ac:dyDescent="0.35">
      <c r="A714" t="s">
        <v>5125</v>
      </c>
      <c r="B714" t="str">
        <f t="shared" si="88"/>
        <v>C</v>
      </c>
      <c r="C714" t="s">
        <v>4971</v>
      </c>
      <c r="D714" t="str">
        <f t="shared" si="89"/>
        <v>Cale Bender</v>
      </c>
      <c r="E714" s="1">
        <v>43322</v>
      </c>
      <c r="F714" s="3">
        <f>YEAR(Table1[[#This Row],[StartDate]])</f>
        <v>2018</v>
      </c>
      <c r="G714" s="3">
        <f t="shared" si="90"/>
        <v>8</v>
      </c>
      <c r="H714" s="2">
        <f t="shared" ca="1" si="91"/>
        <v>46202</v>
      </c>
      <c r="I714" s="1">
        <v>44613</v>
      </c>
      <c r="J714" s="4">
        <f t="shared" ca="1" si="92"/>
        <v>7</v>
      </c>
      <c r="K714" s="4" t="str" cm="1">
        <f t="array" aca="1" ref="K714" ca="1">_xlfn.IFS(J714&lt;1, "New", J714&lt;3, _xleta.MID, J714&gt;=3, "Senior")</f>
        <v>Senior</v>
      </c>
      <c r="L714" t="s">
        <v>40</v>
      </c>
      <c r="M714" t="s">
        <v>5126</v>
      </c>
      <c r="N714" t="s">
        <v>5127</v>
      </c>
      <c r="O714" t="s">
        <v>111</v>
      </c>
      <c r="P714" t="s">
        <v>44</v>
      </c>
      <c r="Q714" t="s">
        <v>45</v>
      </c>
      <c r="R714" t="s">
        <v>68</v>
      </c>
      <c r="S714" t="str">
        <f t="shared" si="93"/>
        <v>A</v>
      </c>
      <c r="T714" t="s">
        <v>47</v>
      </c>
      <c r="U714" t="s">
        <v>138</v>
      </c>
      <c r="V714" t="s">
        <v>5128</v>
      </c>
      <c r="W714" t="s">
        <v>49</v>
      </c>
      <c r="X714" t="s">
        <v>206</v>
      </c>
      <c r="Y714" t="str">
        <f t="shared" si="94"/>
        <v>Splicing</v>
      </c>
      <c r="Z714" s="2">
        <v>19667</v>
      </c>
      <c r="AA714" t="s">
        <v>51</v>
      </c>
      <c r="AB714" t="s">
        <v>142</v>
      </c>
      <c r="AC714" t="s">
        <v>73</v>
      </c>
      <c r="AD714">
        <v>75014</v>
      </c>
      <c r="AE714" t="s">
        <v>74</v>
      </c>
      <c r="AF714" t="s">
        <v>116</v>
      </c>
      <c r="AG714" t="s">
        <v>56</v>
      </c>
      <c r="AH714">
        <v>3</v>
      </c>
      <c r="AI714">
        <v>1139</v>
      </c>
      <c r="AJ714" t="str">
        <f t="shared" si="95"/>
        <v>13</v>
      </c>
      <c r="AK714" t="s">
        <v>601</v>
      </c>
      <c r="AL714">
        <v>2</v>
      </c>
      <c r="AM714">
        <v>4</v>
      </c>
      <c r="AN714">
        <v>2</v>
      </c>
      <c r="AO714" s="1">
        <v>44835</v>
      </c>
      <c r="AP714" t="s">
        <v>75</v>
      </c>
      <c r="AQ714" t="s">
        <v>76</v>
      </c>
      <c r="AR714" t="s">
        <v>104</v>
      </c>
      <c r="AS714" t="s">
        <v>5129</v>
      </c>
      <c r="AT714" t="s">
        <v>5130</v>
      </c>
      <c r="AU714">
        <v>1</v>
      </c>
      <c r="AV714">
        <v>930.06</v>
      </c>
    </row>
    <row r="715" spans="1:48" x14ac:dyDescent="0.35">
      <c r="A715" t="s">
        <v>5131</v>
      </c>
      <c r="B715" t="str">
        <f t="shared" si="88"/>
        <v>K</v>
      </c>
      <c r="C715" t="s">
        <v>508</v>
      </c>
      <c r="D715" t="str">
        <f t="shared" si="89"/>
        <v>Kirsten Vance</v>
      </c>
      <c r="E715" s="1">
        <v>44468</v>
      </c>
      <c r="F715" s="3">
        <f>YEAR(Table1[[#This Row],[StartDate]])</f>
        <v>2021</v>
      </c>
      <c r="G715" s="3">
        <f t="shared" si="90"/>
        <v>9</v>
      </c>
      <c r="H715" s="2">
        <f t="shared" ca="1" si="91"/>
        <v>46202</v>
      </c>
      <c r="J715">
        <f t="shared" ca="1" si="92"/>
        <v>4</v>
      </c>
      <c r="K715" t="str" cm="1">
        <f t="array" aca="1" ref="K715" ca="1">_xlfn.IFS(J715&lt;1, "New", J715&lt;3, _xleta.MID, J715&gt;=3, "Senior")</f>
        <v>Senior</v>
      </c>
      <c r="L715" t="s">
        <v>40</v>
      </c>
      <c r="M715" t="s">
        <v>5132</v>
      </c>
      <c r="N715" t="s">
        <v>5133</v>
      </c>
      <c r="O715" t="s">
        <v>237</v>
      </c>
      <c r="P715" t="s">
        <v>44</v>
      </c>
      <c r="Q715" t="s">
        <v>69</v>
      </c>
      <c r="R715" t="s">
        <v>46</v>
      </c>
      <c r="S715" t="str">
        <f t="shared" si="93"/>
        <v>C</v>
      </c>
      <c r="T715" t="s">
        <v>86</v>
      </c>
      <c r="U715" t="s">
        <v>48</v>
      </c>
      <c r="W715" t="s">
        <v>49</v>
      </c>
      <c r="X715" t="s">
        <v>153</v>
      </c>
      <c r="Y715" t="str">
        <f t="shared" si="94"/>
        <v>Engineers</v>
      </c>
      <c r="Z715" s="2">
        <v>32455</v>
      </c>
      <c r="AA715" t="s">
        <v>51</v>
      </c>
      <c r="AB715" t="s">
        <v>155</v>
      </c>
      <c r="AC715" t="s">
        <v>53</v>
      </c>
      <c r="AD715">
        <v>53486</v>
      </c>
      <c r="AE715" t="s">
        <v>129</v>
      </c>
      <c r="AF715" t="s">
        <v>101</v>
      </c>
      <c r="AG715" t="s">
        <v>56</v>
      </c>
      <c r="AH715">
        <v>3</v>
      </c>
      <c r="AI715">
        <v>1140</v>
      </c>
      <c r="AJ715" t="str">
        <f t="shared" si="95"/>
        <v>14</v>
      </c>
      <c r="AK715" s="2">
        <v>45021</v>
      </c>
      <c r="AL715">
        <v>5</v>
      </c>
      <c r="AM715">
        <v>3</v>
      </c>
      <c r="AN715">
        <v>2</v>
      </c>
      <c r="AO715" s="1">
        <v>44831</v>
      </c>
      <c r="AP715" t="s">
        <v>75</v>
      </c>
      <c r="AQ715" t="s">
        <v>59</v>
      </c>
      <c r="AR715" t="s">
        <v>130</v>
      </c>
      <c r="AS715" t="s">
        <v>3144</v>
      </c>
      <c r="AT715" t="s">
        <v>3345</v>
      </c>
      <c r="AU715">
        <v>1</v>
      </c>
      <c r="AV715">
        <v>949.81</v>
      </c>
    </row>
    <row r="716" spans="1:48" x14ac:dyDescent="0.35">
      <c r="A716" t="s">
        <v>5134</v>
      </c>
      <c r="B716" t="str">
        <f t="shared" si="88"/>
        <v>C</v>
      </c>
      <c r="C716" t="s">
        <v>2366</v>
      </c>
      <c r="D716" t="str">
        <f t="shared" si="89"/>
        <v>Cade Cox</v>
      </c>
      <c r="E716" s="1">
        <v>44413</v>
      </c>
      <c r="F716" s="3">
        <f>YEAR(Table1[[#This Row],[StartDate]])</f>
        <v>2021</v>
      </c>
      <c r="G716" s="3">
        <f t="shared" si="90"/>
        <v>8</v>
      </c>
      <c r="H716" s="2">
        <f t="shared" ca="1" si="91"/>
        <v>46202</v>
      </c>
      <c r="J716">
        <f t="shared" ca="1" si="92"/>
        <v>4</v>
      </c>
      <c r="K716" t="str" cm="1">
        <f t="array" aca="1" ref="K716" ca="1">_xlfn.IFS(J716&lt;1, "New", J716&lt;3, _xleta.MID, J716&gt;=3, "Senior")</f>
        <v>Senior</v>
      </c>
      <c r="L716" t="s">
        <v>40</v>
      </c>
      <c r="M716" t="s">
        <v>5135</v>
      </c>
      <c r="N716" t="s">
        <v>5136</v>
      </c>
      <c r="O716" t="s">
        <v>137</v>
      </c>
      <c r="P716" t="s">
        <v>44</v>
      </c>
      <c r="Q716" t="s">
        <v>45</v>
      </c>
      <c r="R716" t="s">
        <v>68</v>
      </c>
      <c r="S716" t="str">
        <f t="shared" si="93"/>
        <v>A</v>
      </c>
      <c r="T716" t="s">
        <v>86</v>
      </c>
      <c r="U716" t="s">
        <v>48</v>
      </c>
      <c r="W716" t="s">
        <v>49</v>
      </c>
      <c r="X716" t="s">
        <v>126</v>
      </c>
      <c r="Y716" t="str">
        <f t="shared" si="94"/>
        <v>Field Operations</v>
      </c>
      <c r="Z716" t="s">
        <v>5137</v>
      </c>
      <c r="AA716" t="s">
        <v>51</v>
      </c>
      <c r="AB716" t="s">
        <v>1048</v>
      </c>
      <c r="AC716" t="s">
        <v>53</v>
      </c>
      <c r="AD716">
        <v>73898</v>
      </c>
      <c r="AE716" t="s">
        <v>129</v>
      </c>
      <c r="AF716" t="s">
        <v>143</v>
      </c>
      <c r="AG716" t="s">
        <v>56</v>
      </c>
      <c r="AH716">
        <v>3</v>
      </c>
      <c r="AI716">
        <v>1141</v>
      </c>
      <c r="AJ716" t="str">
        <f t="shared" si="95"/>
        <v>14</v>
      </c>
      <c r="AK716" t="s">
        <v>670</v>
      </c>
      <c r="AL716">
        <v>5</v>
      </c>
      <c r="AM716">
        <v>5</v>
      </c>
      <c r="AN716">
        <v>2</v>
      </c>
      <c r="AO716" s="1">
        <v>45063</v>
      </c>
      <c r="AP716" t="s">
        <v>118</v>
      </c>
      <c r="AQ716" t="s">
        <v>59</v>
      </c>
      <c r="AR716" t="s">
        <v>77</v>
      </c>
      <c r="AS716" t="s">
        <v>5138</v>
      </c>
      <c r="AT716" t="s">
        <v>5139</v>
      </c>
      <c r="AU716">
        <v>1</v>
      </c>
      <c r="AV716">
        <v>635.30999999999995</v>
      </c>
    </row>
    <row r="717" spans="1:48" x14ac:dyDescent="0.35">
      <c r="A717" t="s">
        <v>5140</v>
      </c>
      <c r="B717" t="str">
        <f t="shared" si="88"/>
        <v>I</v>
      </c>
      <c r="C717" t="s">
        <v>5141</v>
      </c>
      <c r="D717" t="str">
        <f t="shared" si="89"/>
        <v>Ibrahim Wolfe</v>
      </c>
      <c r="E717" s="1">
        <v>45140</v>
      </c>
      <c r="F717" s="3">
        <f>YEAR(Table1[[#This Row],[StartDate]])</f>
        <v>2023</v>
      </c>
      <c r="G717" s="3">
        <f t="shared" si="90"/>
        <v>8</v>
      </c>
      <c r="H717" s="2">
        <f t="shared" ca="1" si="91"/>
        <v>46202</v>
      </c>
      <c r="J717">
        <f t="shared" ca="1" si="92"/>
        <v>2</v>
      </c>
      <c r="K717" t="e" cm="1" vm="1">
        <f t="array" aca="1" ref="K717" ca="1">_xlfn.IFS(J717&lt;1, "New", J717&lt;3, _xleta.MID, J717&gt;=3, "Senior")</f>
        <v>#VALUE!</v>
      </c>
      <c r="L717" t="s">
        <v>5011</v>
      </c>
      <c r="M717" t="s">
        <v>5142</v>
      </c>
      <c r="N717" t="s">
        <v>5143</v>
      </c>
      <c r="O717" t="s">
        <v>163</v>
      </c>
      <c r="P717" t="s">
        <v>44</v>
      </c>
      <c r="Q717" t="s">
        <v>86</v>
      </c>
      <c r="R717" t="s">
        <v>87</v>
      </c>
      <c r="S717" t="str">
        <f t="shared" si="93"/>
        <v>B</v>
      </c>
      <c r="T717" t="s">
        <v>47</v>
      </c>
      <c r="U717" t="s">
        <v>48</v>
      </c>
      <c r="W717" t="s">
        <v>49</v>
      </c>
      <c r="X717" t="s">
        <v>250</v>
      </c>
      <c r="Y717" t="str">
        <f t="shared" si="94"/>
        <v>Project Management - Con</v>
      </c>
      <c r="Z717" s="2">
        <v>33888</v>
      </c>
      <c r="AA717" t="s">
        <v>51</v>
      </c>
      <c r="AB717" t="s">
        <v>251</v>
      </c>
      <c r="AC717" t="s">
        <v>53</v>
      </c>
      <c r="AD717">
        <v>89723</v>
      </c>
      <c r="AE717" t="s">
        <v>176</v>
      </c>
      <c r="AF717" t="s">
        <v>116</v>
      </c>
      <c r="AG717" t="s">
        <v>56</v>
      </c>
      <c r="AH717">
        <v>3</v>
      </c>
      <c r="AI717">
        <v>1142</v>
      </c>
      <c r="AJ717" t="str">
        <f t="shared" si="95"/>
        <v>14</v>
      </c>
      <c r="AK717" t="s">
        <v>2184</v>
      </c>
      <c r="AL717">
        <v>4</v>
      </c>
      <c r="AM717">
        <v>4</v>
      </c>
      <c r="AN717">
        <v>4</v>
      </c>
      <c r="AO717" s="1">
        <v>45124</v>
      </c>
      <c r="AP717" t="s">
        <v>58</v>
      </c>
      <c r="AQ717" t="s">
        <v>76</v>
      </c>
      <c r="AR717" t="s">
        <v>104</v>
      </c>
      <c r="AS717" t="s">
        <v>5144</v>
      </c>
      <c r="AT717" t="s">
        <v>5145</v>
      </c>
      <c r="AU717">
        <v>3</v>
      </c>
      <c r="AV717">
        <v>675.04</v>
      </c>
    </row>
    <row r="718" spans="1:48" x14ac:dyDescent="0.35">
      <c r="A718" t="s">
        <v>5146</v>
      </c>
      <c r="B718" t="str">
        <f t="shared" si="88"/>
        <v>E</v>
      </c>
      <c r="C718" t="s">
        <v>5147</v>
      </c>
      <c r="D718" t="str">
        <f t="shared" si="89"/>
        <v>Elianna Schmitt</v>
      </c>
      <c r="E718" s="1">
        <v>43345</v>
      </c>
      <c r="F718" s="3">
        <f>YEAR(Table1[[#This Row],[StartDate]])</f>
        <v>2018</v>
      </c>
      <c r="G718" s="3">
        <f t="shared" si="90"/>
        <v>9</v>
      </c>
      <c r="H718" s="2">
        <f t="shared" ca="1" si="91"/>
        <v>46202</v>
      </c>
      <c r="I718" s="1">
        <v>44405</v>
      </c>
      <c r="J718" s="4">
        <f t="shared" ca="1" si="92"/>
        <v>7</v>
      </c>
      <c r="K718" s="4" t="str" cm="1">
        <f t="array" aca="1" ref="K718" ca="1">_xlfn.IFS(J718&lt;1, "New", J718&lt;3, _xleta.MID, J718&gt;=3, "Senior")</f>
        <v>Senior</v>
      </c>
      <c r="L718" t="s">
        <v>5011</v>
      </c>
      <c r="M718" t="s">
        <v>5148</v>
      </c>
      <c r="N718" t="s">
        <v>5149</v>
      </c>
      <c r="O718" t="s">
        <v>85</v>
      </c>
      <c r="P718" t="s">
        <v>44</v>
      </c>
      <c r="Q718" t="s">
        <v>45</v>
      </c>
      <c r="R718" t="s">
        <v>68</v>
      </c>
      <c r="S718" t="str">
        <f t="shared" si="93"/>
        <v>A</v>
      </c>
      <c r="T718" t="s">
        <v>86</v>
      </c>
      <c r="U718" t="s">
        <v>174</v>
      </c>
      <c r="V718" t="s">
        <v>5150</v>
      </c>
      <c r="W718" t="s">
        <v>49</v>
      </c>
      <c r="X718" t="s">
        <v>126</v>
      </c>
      <c r="Y718" t="str">
        <f t="shared" si="94"/>
        <v>Field Operations</v>
      </c>
      <c r="Z718" t="s">
        <v>5151</v>
      </c>
      <c r="AA718" t="s">
        <v>51</v>
      </c>
      <c r="AB718" t="s">
        <v>230</v>
      </c>
      <c r="AC718" t="s">
        <v>53</v>
      </c>
      <c r="AD718">
        <v>46695</v>
      </c>
      <c r="AE718" t="s">
        <v>74</v>
      </c>
      <c r="AF718" t="s">
        <v>55</v>
      </c>
      <c r="AG718" t="s">
        <v>56</v>
      </c>
      <c r="AH718">
        <v>3</v>
      </c>
      <c r="AI718">
        <v>1143</v>
      </c>
      <c r="AJ718" t="str">
        <f t="shared" si="95"/>
        <v>14</v>
      </c>
      <c r="AK718" t="s">
        <v>2723</v>
      </c>
      <c r="AL718">
        <v>2</v>
      </c>
      <c r="AM718">
        <v>4</v>
      </c>
      <c r="AN718">
        <v>2</v>
      </c>
      <c r="AO718" s="1">
        <v>44915</v>
      </c>
      <c r="AP718" t="s">
        <v>75</v>
      </c>
      <c r="AQ718" t="s">
        <v>59</v>
      </c>
      <c r="AR718" t="s">
        <v>60</v>
      </c>
      <c r="AS718" t="s">
        <v>5152</v>
      </c>
      <c r="AT718" t="s">
        <v>5153</v>
      </c>
      <c r="AU718">
        <v>3</v>
      </c>
      <c r="AV718">
        <v>563.38</v>
      </c>
    </row>
    <row r="719" spans="1:48" x14ac:dyDescent="0.35">
      <c r="A719" t="s">
        <v>4262</v>
      </c>
      <c r="B719" t="str">
        <f t="shared" si="88"/>
        <v>C</v>
      </c>
      <c r="C719" t="s">
        <v>5141</v>
      </c>
      <c r="D719" t="str">
        <f t="shared" si="89"/>
        <v>Colby Wolfe</v>
      </c>
      <c r="E719" s="1">
        <v>43751</v>
      </c>
      <c r="F719" s="3">
        <f>YEAR(Table1[[#This Row],[StartDate]])</f>
        <v>2019</v>
      </c>
      <c r="G719" s="3">
        <f t="shared" si="90"/>
        <v>10</v>
      </c>
      <c r="H719" s="2">
        <f t="shared" ca="1" si="91"/>
        <v>46202</v>
      </c>
      <c r="J719">
        <f t="shared" ca="1" si="92"/>
        <v>6</v>
      </c>
      <c r="K719" t="str" cm="1">
        <f t="array" aca="1" ref="K719" ca="1">_xlfn.IFS(J719&lt;1, "New", J719&lt;3, _xleta.MID, J719&gt;=3, "Senior")</f>
        <v>Senior</v>
      </c>
      <c r="L719" t="s">
        <v>5011</v>
      </c>
      <c r="M719" t="s">
        <v>5154</v>
      </c>
      <c r="N719" t="s">
        <v>5155</v>
      </c>
      <c r="O719" t="s">
        <v>125</v>
      </c>
      <c r="P719" t="s">
        <v>44</v>
      </c>
      <c r="Q719" t="s">
        <v>69</v>
      </c>
      <c r="R719" t="s">
        <v>87</v>
      </c>
      <c r="S719" t="str">
        <f t="shared" si="93"/>
        <v>B</v>
      </c>
      <c r="T719" t="s">
        <v>69</v>
      </c>
      <c r="U719" t="s">
        <v>48</v>
      </c>
      <c r="W719" t="s">
        <v>49</v>
      </c>
      <c r="X719" t="s">
        <v>459</v>
      </c>
      <c r="Y719" t="str">
        <f t="shared" si="94"/>
        <v>Wireline Construction</v>
      </c>
      <c r="Z719" t="s">
        <v>5156</v>
      </c>
      <c r="AA719" t="s">
        <v>51</v>
      </c>
      <c r="AB719" t="s">
        <v>647</v>
      </c>
      <c r="AC719" t="s">
        <v>53</v>
      </c>
      <c r="AD719">
        <v>12711</v>
      </c>
      <c r="AE719" t="s">
        <v>176</v>
      </c>
      <c r="AF719" t="s">
        <v>101</v>
      </c>
      <c r="AG719" t="s">
        <v>56</v>
      </c>
      <c r="AH719">
        <v>3</v>
      </c>
      <c r="AI719">
        <v>1144</v>
      </c>
      <c r="AJ719" t="str">
        <f t="shared" si="95"/>
        <v>14</v>
      </c>
      <c r="AK719" s="2">
        <v>44631</v>
      </c>
      <c r="AL719">
        <v>5</v>
      </c>
      <c r="AM719">
        <v>3</v>
      </c>
      <c r="AN719">
        <v>2</v>
      </c>
      <c r="AO719" s="1">
        <v>44936</v>
      </c>
      <c r="AP719" t="s">
        <v>221</v>
      </c>
      <c r="AQ719" t="s">
        <v>76</v>
      </c>
      <c r="AR719" t="s">
        <v>104</v>
      </c>
      <c r="AS719" t="s">
        <v>5157</v>
      </c>
      <c r="AT719" t="s">
        <v>5158</v>
      </c>
      <c r="AU719">
        <v>4</v>
      </c>
      <c r="AV719">
        <v>750.25</v>
      </c>
    </row>
    <row r="720" spans="1:48" x14ac:dyDescent="0.35">
      <c r="A720" t="s">
        <v>5159</v>
      </c>
      <c r="B720" t="str">
        <f t="shared" si="88"/>
        <v>A</v>
      </c>
      <c r="C720" t="s">
        <v>5160</v>
      </c>
      <c r="D720" t="str">
        <f t="shared" si="89"/>
        <v>Autumn Barrera</v>
      </c>
      <c r="E720" s="1">
        <v>44098</v>
      </c>
      <c r="F720" s="3">
        <f>YEAR(Table1[[#This Row],[StartDate]])</f>
        <v>2020</v>
      </c>
      <c r="G720" s="3">
        <f t="shared" si="90"/>
        <v>9</v>
      </c>
      <c r="H720" s="2">
        <f t="shared" ca="1" si="91"/>
        <v>46202</v>
      </c>
      <c r="J720">
        <f t="shared" ca="1" si="92"/>
        <v>5</v>
      </c>
      <c r="K720" t="str" cm="1">
        <f t="array" aca="1" ref="K720" ca="1">_xlfn.IFS(J720&lt;1, "New", J720&lt;3, _xleta.MID, J720&gt;=3, "Senior")</f>
        <v>Senior</v>
      </c>
      <c r="L720" t="s">
        <v>1167</v>
      </c>
      <c r="M720" t="s">
        <v>5161</v>
      </c>
      <c r="N720" t="s">
        <v>5162</v>
      </c>
      <c r="O720" t="s">
        <v>111</v>
      </c>
      <c r="P720" t="s">
        <v>44</v>
      </c>
      <c r="Q720" t="s">
        <v>45</v>
      </c>
      <c r="R720" t="s">
        <v>87</v>
      </c>
      <c r="S720" t="str">
        <f t="shared" si="93"/>
        <v>B</v>
      </c>
      <c r="T720" t="s">
        <v>86</v>
      </c>
      <c r="U720" t="s">
        <v>48</v>
      </c>
      <c r="W720" t="s">
        <v>49</v>
      </c>
      <c r="X720" t="s">
        <v>426</v>
      </c>
      <c r="Y720" t="str">
        <f t="shared" si="94"/>
        <v>Shop (Fleet)</v>
      </c>
      <c r="Z720" s="2">
        <v>17626</v>
      </c>
      <c r="AA720" t="s">
        <v>51</v>
      </c>
      <c r="AB720" t="s">
        <v>5163</v>
      </c>
      <c r="AC720" t="s">
        <v>73</v>
      </c>
      <c r="AD720">
        <v>66792</v>
      </c>
      <c r="AE720" t="s">
        <v>74</v>
      </c>
      <c r="AF720" t="s">
        <v>116</v>
      </c>
      <c r="AG720" t="s">
        <v>56</v>
      </c>
      <c r="AH720">
        <v>3</v>
      </c>
      <c r="AI720">
        <v>1145</v>
      </c>
      <c r="AJ720" t="str">
        <f t="shared" si="95"/>
        <v>14</v>
      </c>
      <c r="AK720" t="s">
        <v>3498</v>
      </c>
      <c r="AL720">
        <v>3</v>
      </c>
      <c r="AM720">
        <v>3</v>
      </c>
      <c r="AN720">
        <v>4</v>
      </c>
      <c r="AO720" s="1">
        <v>44880</v>
      </c>
      <c r="AP720" t="s">
        <v>118</v>
      </c>
      <c r="AQ720" t="s">
        <v>59</v>
      </c>
      <c r="AR720" t="s">
        <v>77</v>
      </c>
      <c r="AS720" t="s">
        <v>5164</v>
      </c>
      <c r="AT720" t="s">
        <v>5165</v>
      </c>
      <c r="AU720">
        <v>2</v>
      </c>
      <c r="AV720">
        <v>401.53</v>
      </c>
    </row>
    <row r="721" spans="1:48" x14ac:dyDescent="0.35">
      <c r="A721" t="s">
        <v>5166</v>
      </c>
      <c r="B721" t="str">
        <f t="shared" si="88"/>
        <v>E</v>
      </c>
      <c r="C721" t="s">
        <v>5167</v>
      </c>
      <c r="D721" t="str">
        <f t="shared" si="89"/>
        <v>Emmalee Cervantes</v>
      </c>
      <c r="E721" s="1">
        <v>45144</v>
      </c>
      <c r="F721" s="3">
        <f>YEAR(Table1[[#This Row],[StartDate]])</f>
        <v>2023</v>
      </c>
      <c r="G721" s="3">
        <f t="shared" si="90"/>
        <v>8</v>
      </c>
      <c r="H721" s="2">
        <f t="shared" ca="1" si="91"/>
        <v>46202</v>
      </c>
      <c r="J721">
        <f t="shared" ca="1" si="92"/>
        <v>2</v>
      </c>
      <c r="K721" t="e" cm="1" vm="1">
        <f t="array" aca="1" ref="K721" ca="1">_xlfn.IFS(J721&lt;1, "New", J721&lt;3, _xleta.MID, J721&gt;=3, "Senior")</f>
        <v>#VALUE!</v>
      </c>
      <c r="L721" t="s">
        <v>1167</v>
      </c>
      <c r="M721" t="s">
        <v>5168</v>
      </c>
      <c r="N721" t="s">
        <v>5169</v>
      </c>
      <c r="O721" t="s">
        <v>184</v>
      </c>
      <c r="P721" t="s">
        <v>44</v>
      </c>
      <c r="Q721" t="s">
        <v>45</v>
      </c>
      <c r="R721" t="s">
        <v>46</v>
      </c>
      <c r="S721" t="str">
        <f t="shared" si="93"/>
        <v>C</v>
      </c>
      <c r="T721" t="s">
        <v>69</v>
      </c>
      <c r="U721" t="s">
        <v>48</v>
      </c>
      <c r="W721" t="s">
        <v>49</v>
      </c>
      <c r="X721" t="s">
        <v>126</v>
      </c>
      <c r="Y721" t="str">
        <f t="shared" si="94"/>
        <v>Field Operations</v>
      </c>
      <c r="Z721" s="2">
        <v>23295</v>
      </c>
      <c r="AA721" t="s">
        <v>51</v>
      </c>
      <c r="AB721" t="s">
        <v>536</v>
      </c>
      <c r="AC721" t="s">
        <v>73</v>
      </c>
      <c r="AD721">
        <v>81317</v>
      </c>
      <c r="AE721" t="s">
        <v>74</v>
      </c>
      <c r="AF721" t="s">
        <v>143</v>
      </c>
      <c r="AG721" t="s">
        <v>56</v>
      </c>
      <c r="AH721">
        <v>3</v>
      </c>
      <c r="AI721">
        <v>1146</v>
      </c>
      <c r="AJ721" t="str">
        <f t="shared" si="95"/>
        <v>14</v>
      </c>
      <c r="AK721" t="s">
        <v>5170</v>
      </c>
      <c r="AL721">
        <v>3</v>
      </c>
      <c r="AM721">
        <v>2</v>
      </c>
      <c r="AN721">
        <v>2</v>
      </c>
      <c r="AO721" s="1">
        <v>45105</v>
      </c>
      <c r="AP721" t="s">
        <v>118</v>
      </c>
      <c r="AQ721" t="s">
        <v>76</v>
      </c>
      <c r="AR721" t="s">
        <v>60</v>
      </c>
      <c r="AS721" t="s">
        <v>2191</v>
      </c>
      <c r="AT721" t="s">
        <v>5171</v>
      </c>
      <c r="AU721">
        <v>3</v>
      </c>
      <c r="AV721">
        <v>894.88</v>
      </c>
    </row>
    <row r="722" spans="1:48" x14ac:dyDescent="0.35">
      <c r="A722" t="s">
        <v>5172</v>
      </c>
      <c r="B722" t="str">
        <f t="shared" si="88"/>
        <v>E</v>
      </c>
      <c r="C722" t="s">
        <v>5173</v>
      </c>
      <c r="D722" t="str">
        <f t="shared" si="89"/>
        <v>Ernest Willis</v>
      </c>
      <c r="E722" s="1">
        <v>43627</v>
      </c>
      <c r="F722" s="3">
        <f>YEAR(Table1[[#This Row],[StartDate]])</f>
        <v>2019</v>
      </c>
      <c r="G722" s="3">
        <f t="shared" si="90"/>
        <v>6</v>
      </c>
      <c r="H722" s="2">
        <f t="shared" ca="1" si="91"/>
        <v>46202</v>
      </c>
      <c r="I722" s="1">
        <v>44619</v>
      </c>
      <c r="J722" s="4">
        <f t="shared" ca="1" si="92"/>
        <v>7</v>
      </c>
      <c r="K722" s="4" t="str" cm="1">
        <f t="array" aca="1" ref="K722" ca="1">_xlfn.IFS(J722&lt;1, "New", J722&lt;3, _xleta.MID, J722&gt;=3, "Senior")</f>
        <v>Senior</v>
      </c>
      <c r="L722" t="s">
        <v>1167</v>
      </c>
      <c r="M722" t="s">
        <v>5174</v>
      </c>
      <c r="N722" t="s">
        <v>5175</v>
      </c>
      <c r="O722" t="s">
        <v>237</v>
      </c>
      <c r="P722" t="s">
        <v>1194</v>
      </c>
      <c r="Q722" t="s">
        <v>86</v>
      </c>
      <c r="R722" t="s">
        <v>87</v>
      </c>
      <c r="S722" t="str">
        <f t="shared" si="93"/>
        <v>B</v>
      </c>
      <c r="T722" t="s">
        <v>86</v>
      </c>
      <c r="U722" t="s">
        <v>138</v>
      </c>
      <c r="V722" t="s">
        <v>5176</v>
      </c>
      <c r="W722" t="s">
        <v>49</v>
      </c>
      <c r="X722" t="s">
        <v>112</v>
      </c>
      <c r="Y722" t="str">
        <f t="shared" si="94"/>
        <v>General - Con</v>
      </c>
      <c r="Z722" t="s">
        <v>5177</v>
      </c>
      <c r="AA722" t="s">
        <v>51</v>
      </c>
      <c r="AB722" t="s">
        <v>230</v>
      </c>
      <c r="AC722" t="s">
        <v>53</v>
      </c>
      <c r="AD722">
        <v>50894</v>
      </c>
      <c r="AE722" t="s">
        <v>129</v>
      </c>
      <c r="AF722" t="s">
        <v>101</v>
      </c>
      <c r="AG722" t="s">
        <v>56</v>
      </c>
      <c r="AH722">
        <v>3</v>
      </c>
      <c r="AI722">
        <v>1147</v>
      </c>
      <c r="AJ722" t="str">
        <f t="shared" si="95"/>
        <v>14</v>
      </c>
      <c r="AK722" t="s">
        <v>2400</v>
      </c>
      <c r="AL722">
        <v>1</v>
      </c>
      <c r="AM722">
        <v>3</v>
      </c>
      <c r="AN722">
        <v>5</v>
      </c>
      <c r="AO722" s="1">
        <v>44951</v>
      </c>
      <c r="AP722" t="s">
        <v>58</v>
      </c>
      <c r="AQ722" t="s">
        <v>59</v>
      </c>
      <c r="AR722" t="s">
        <v>60</v>
      </c>
      <c r="AS722" t="s">
        <v>5178</v>
      </c>
      <c r="AT722" t="s">
        <v>5179</v>
      </c>
      <c r="AU722">
        <v>2</v>
      </c>
      <c r="AV722">
        <v>247.58</v>
      </c>
    </row>
    <row r="723" spans="1:48" x14ac:dyDescent="0.35">
      <c r="A723" t="s">
        <v>5180</v>
      </c>
      <c r="B723" t="str">
        <f t="shared" si="88"/>
        <v>J</v>
      </c>
      <c r="C723" t="s">
        <v>1911</v>
      </c>
      <c r="D723" t="str">
        <f t="shared" si="89"/>
        <v>Jaxon Anderson</v>
      </c>
      <c r="E723" s="1">
        <v>43510</v>
      </c>
      <c r="F723" s="3">
        <f>YEAR(Table1[[#This Row],[StartDate]])</f>
        <v>2019</v>
      </c>
      <c r="G723" s="3">
        <f t="shared" si="90"/>
        <v>2</v>
      </c>
      <c r="H723" s="2">
        <f t="shared" ca="1" si="91"/>
        <v>46202</v>
      </c>
      <c r="J723">
        <f t="shared" ca="1" si="92"/>
        <v>7</v>
      </c>
      <c r="K723" t="str" cm="1">
        <f t="array" aca="1" ref="K723" ca="1">_xlfn.IFS(J723&lt;1, "New", J723&lt;3, _xleta.MID, J723&gt;=3, "Senior")</f>
        <v>Senior</v>
      </c>
      <c r="L723" t="s">
        <v>1167</v>
      </c>
      <c r="M723" t="s">
        <v>5181</v>
      </c>
      <c r="N723" t="s">
        <v>5182</v>
      </c>
      <c r="O723" t="s">
        <v>85</v>
      </c>
      <c r="P723" t="s">
        <v>44</v>
      </c>
      <c r="Q723" t="s">
        <v>69</v>
      </c>
      <c r="R723" t="s">
        <v>68</v>
      </c>
      <c r="S723" t="str">
        <f t="shared" si="93"/>
        <v>A</v>
      </c>
      <c r="T723" t="s">
        <v>47</v>
      </c>
      <c r="U723" t="s">
        <v>48</v>
      </c>
      <c r="W723" t="s">
        <v>49</v>
      </c>
      <c r="X723" t="s">
        <v>459</v>
      </c>
      <c r="Y723" t="str">
        <f t="shared" si="94"/>
        <v>Wireline Construction</v>
      </c>
      <c r="Z723" t="s">
        <v>3559</v>
      </c>
      <c r="AA723" t="s">
        <v>51</v>
      </c>
      <c r="AB723" t="s">
        <v>647</v>
      </c>
      <c r="AC723" t="s">
        <v>53</v>
      </c>
      <c r="AD723">
        <v>22415</v>
      </c>
      <c r="AE723" t="s">
        <v>129</v>
      </c>
      <c r="AF723" t="s">
        <v>116</v>
      </c>
      <c r="AG723" t="s">
        <v>56</v>
      </c>
      <c r="AH723">
        <v>3</v>
      </c>
      <c r="AI723">
        <v>1148</v>
      </c>
      <c r="AJ723" t="str">
        <f t="shared" si="95"/>
        <v>14</v>
      </c>
      <c r="AK723" s="2">
        <v>44961</v>
      </c>
      <c r="AL723">
        <v>4</v>
      </c>
      <c r="AM723">
        <v>1</v>
      </c>
      <c r="AN723">
        <v>3</v>
      </c>
      <c r="AO723" s="1">
        <v>44805</v>
      </c>
      <c r="AP723" t="s">
        <v>221</v>
      </c>
      <c r="AQ723" t="s">
        <v>76</v>
      </c>
      <c r="AR723" t="s">
        <v>130</v>
      </c>
      <c r="AS723" t="s">
        <v>5183</v>
      </c>
      <c r="AT723" t="s">
        <v>5184</v>
      </c>
      <c r="AU723">
        <v>3</v>
      </c>
      <c r="AV723">
        <v>529</v>
      </c>
    </row>
    <row r="724" spans="1:48" x14ac:dyDescent="0.35">
      <c r="A724" t="s">
        <v>3997</v>
      </c>
      <c r="B724" t="str">
        <f t="shared" si="88"/>
        <v>P</v>
      </c>
      <c r="C724" t="s">
        <v>5185</v>
      </c>
      <c r="D724" t="str">
        <f t="shared" si="89"/>
        <v>Precious Caldwell</v>
      </c>
      <c r="E724" s="1">
        <v>44637</v>
      </c>
      <c r="F724" s="3">
        <f>YEAR(Table1[[#This Row],[StartDate]])</f>
        <v>2022</v>
      </c>
      <c r="G724" s="3">
        <f t="shared" si="90"/>
        <v>3</v>
      </c>
      <c r="H724" s="2">
        <f t="shared" ca="1" si="91"/>
        <v>46202</v>
      </c>
      <c r="J724">
        <f t="shared" ca="1" si="92"/>
        <v>4</v>
      </c>
      <c r="K724" t="str" cm="1">
        <f t="array" aca="1" ref="K724" ca="1">_xlfn.IFS(J724&lt;1, "New", J724&lt;3, _xleta.MID, J724&gt;=3, "Senior")</f>
        <v>Senior</v>
      </c>
      <c r="L724" t="s">
        <v>1167</v>
      </c>
      <c r="M724" t="s">
        <v>5186</v>
      </c>
      <c r="N724" t="s">
        <v>5187</v>
      </c>
      <c r="O724" t="s">
        <v>163</v>
      </c>
      <c r="P724" t="s">
        <v>44</v>
      </c>
      <c r="Q724" t="s">
        <v>69</v>
      </c>
      <c r="R724" t="s">
        <v>46</v>
      </c>
      <c r="S724" t="str">
        <f t="shared" si="93"/>
        <v>C</v>
      </c>
      <c r="T724" t="s">
        <v>47</v>
      </c>
      <c r="U724" t="s">
        <v>48</v>
      </c>
      <c r="W724" t="s">
        <v>49</v>
      </c>
      <c r="X724" t="s">
        <v>126</v>
      </c>
      <c r="Y724" t="str">
        <f t="shared" si="94"/>
        <v>Field Operations</v>
      </c>
      <c r="Z724" t="s">
        <v>5188</v>
      </c>
      <c r="AA724" t="s">
        <v>51</v>
      </c>
      <c r="AB724" t="s">
        <v>1048</v>
      </c>
      <c r="AC724" t="s">
        <v>53</v>
      </c>
      <c r="AD724">
        <v>5855</v>
      </c>
      <c r="AE724" t="s">
        <v>176</v>
      </c>
      <c r="AF724" t="s">
        <v>116</v>
      </c>
      <c r="AG724" t="s">
        <v>56</v>
      </c>
      <c r="AH724">
        <v>3</v>
      </c>
      <c r="AI724">
        <v>1149</v>
      </c>
      <c r="AJ724" t="str">
        <f t="shared" si="95"/>
        <v>14</v>
      </c>
      <c r="AK724" s="2">
        <v>44631</v>
      </c>
      <c r="AL724">
        <v>3</v>
      </c>
      <c r="AM724">
        <v>2</v>
      </c>
      <c r="AN724">
        <v>5</v>
      </c>
      <c r="AO724" s="1">
        <v>45138</v>
      </c>
      <c r="AP724" t="s">
        <v>58</v>
      </c>
      <c r="AQ724" t="s">
        <v>76</v>
      </c>
      <c r="AR724" t="s">
        <v>60</v>
      </c>
      <c r="AS724" t="s">
        <v>5189</v>
      </c>
      <c r="AT724" t="s">
        <v>5190</v>
      </c>
      <c r="AU724">
        <v>5</v>
      </c>
      <c r="AV724">
        <v>483.99</v>
      </c>
    </row>
    <row r="725" spans="1:48" x14ac:dyDescent="0.35">
      <c r="A725" t="s">
        <v>5191</v>
      </c>
      <c r="B725" t="str">
        <f t="shared" si="88"/>
        <v>Y</v>
      </c>
      <c r="C725" t="s">
        <v>2844</v>
      </c>
      <c r="D725" t="str">
        <f t="shared" si="89"/>
        <v>Yahir Serrano</v>
      </c>
      <c r="E725" s="1">
        <v>44048</v>
      </c>
      <c r="F725" s="3">
        <f>YEAR(Table1[[#This Row],[StartDate]])</f>
        <v>2020</v>
      </c>
      <c r="G725" s="3">
        <f t="shared" si="90"/>
        <v>8</v>
      </c>
      <c r="H725" s="2">
        <f t="shared" ca="1" si="91"/>
        <v>46202</v>
      </c>
      <c r="J725">
        <f t="shared" ca="1" si="92"/>
        <v>5</v>
      </c>
      <c r="K725" t="str" cm="1">
        <f t="array" aca="1" ref="K725" ca="1">_xlfn.IFS(J725&lt;1, "New", J725&lt;3, _xleta.MID, J725&gt;=3, "Senior")</f>
        <v>Senior</v>
      </c>
      <c r="L725" t="s">
        <v>40</v>
      </c>
      <c r="M725" t="s">
        <v>5192</v>
      </c>
      <c r="N725" t="s">
        <v>5193</v>
      </c>
      <c r="O725" t="s">
        <v>194</v>
      </c>
      <c r="P725" t="s">
        <v>44</v>
      </c>
      <c r="Q725" t="s">
        <v>69</v>
      </c>
      <c r="R725" t="s">
        <v>68</v>
      </c>
      <c r="S725" t="str">
        <f t="shared" si="93"/>
        <v>A</v>
      </c>
      <c r="T725" t="s">
        <v>86</v>
      </c>
      <c r="U725" t="s">
        <v>48</v>
      </c>
      <c r="W725" t="s">
        <v>49</v>
      </c>
      <c r="X725" t="s">
        <v>70</v>
      </c>
      <c r="Y725" t="str">
        <f t="shared" si="94"/>
        <v>Aerial</v>
      </c>
      <c r="Z725" s="2">
        <v>29649</v>
      </c>
      <c r="AA725" t="s">
        <v>51</v>
      </c>
      <c r="AB725" t="s">
        <v>230</v>
      </c>
      <c r="AC725" t="s">
        <v>53</v>
      </c>
      <c r="AD725">
        <v>64124</v>
      </c>
      <c r="AE725" t="s">
        <v>54</v>
      </c>
      <c r="AF725" t="s">
        <v>101</v>
      </c>
      <c r="AG725" t="s">
        <v>56</v>
      </c>
      <c r="AH725">
        <v>3</v>
      </c>
      <c r="AI725">
        <v>1150</v>
      </c>
      <c r="AJ725" t="str">
        <f t="shared" si="95"/>
        <v>15</v>
      </c>
      <c r="AK725" t="s">
        <v>1798</v>
      </c>
      <c r="AL725">
        <v>3</v>
      </c>
      <c r="AM725">
        <v>4</v>
      </c>
      <c r="AN725">
        <v>4</v>
      </c>
      <c r="AO725" s="1">
        <v>45080</v>
      </c>
      <c r="AP725" t="s">
        <v>103</v>
      </c>
      <c r="AQ725" t="s">
        <v>76</v>
      </c>
      <c r="AR725" t="s">
        <v>77</v>
      </c>
      <c r="AS725" t="s">
        <v>5194</v>
      </c>
      <c r="AT725" t="s">
        <v>5195</v>
      </c>
      <c r="AU725">
        <v>5</v>
      </c>
      <c r="AV725">
        <v>797.35</v>
      </c>
    </row>
    <row r="726" spans="1:48" x14ac:dyDescent="0.35">
      <c r="A726" t="s">
        <v>5196</v>
      </c>
      <c r="B726" t="str">
        <f t="shared" si="88"/>
        <v>K</v>
      </c>
      <c r="C726" t="s">
        <v>5197</v>
      </c>
      <c r="D726" t="str">
        <f t="shared" si="89"/>
        <v>Krystal Peterson</v>
      </c>
      <c r="E726" s="1">
        <v>44796</v>
      </c>
      <c r="F726" s="3">
        <f>YEAR(Table1[[#This Row],[StartDate]])</f>
        <v>2022</v>
      </c>
      <c r="G726" s="3">
        <f t="shared" si="90"/>
        <v>8</v>
      </c>
      <c r="H726" s="2">
        <f t="shared" ca="1" si="91"/>
        <v>46202</v>
      </c>
      <c r="J726">
        <f t="shared" ca="1" si="92"/>
        <v>3</v>
      </c>
      <c r="K726" t="str" cm="1">
        <f t="array" aca="1" ref="K726" ca="1">_xlfn.IFS(J726&lt;1, "New", J726&lt;3, _xleta.MID, J726&gt;=3, "Senior")</f>
        <v>Senior</v>
      </c>
      <c r="L726" t="s">
        <v>40</v>
      </c>
      <c r="M726" t="s">
        <v>5198</v>
      </c>
      <c r="N726" t="s">
        <v>5199</v>
      </c>
      <c r="O726" t="s">
        <v>67</v>
      </c>
      <c r="P726" t="s">
        <v>44</v>
      </c>
      <c r="Q726" t="s">
        <v>69</v>
      </c>
      <c r="R726" t="s">
        <v>68</v>
      </c>
      <c r="S726" t="str">
        <f t="shared" si="93"/>
        <v>A</v>
      </c>
      <c r="T726" t="s">
        <v>69</v>
      </c>
      <c r="U726" t="s">
        <v>48</v>
      </c>
      <c r="W726" t="s">
        <v>49</v>
      </c>
      <c r="X726" t="s">
        <v>126</v>
      </c>
      <c r="Y726" t="str">
        <f t="shared" si="94"/>
        <v>Field Operations</v>
      </c>
      <c r="Z726" t="s">
        <v>5200</v>
      </c>
      <c r="AA726" t="s">
        <v>51</v>
      </c>
      <c r="AB726" t="s">
        <v>115</v>
      </c>
      <c r="AC726" t="s">
        <v>73</v>
      </c>
      <c r="AD726">
        <v>2497</v>
      </c>
      <c r="AE726" t="s">
        <v>176</v>
      </c>
      <c r="AF726" t="s">
        <v>55</v>
      </c>
      <c r="AG726" t="s">
        <v>56</v>
      </c>
      <c r="AH726">
        <v>3</v>
      </c>
      <c r="AI726">
        <v>1151</v>
      </c>
      <c r="AJ726" t="str">
        <f t="shared" si="95"/>
        <v>15</v>
      </c>
      <c r="AK726" s="2">
        <v>44907</v>
      </c>
      <c r="AL726">
        <v>5</v>
      </c>
      <c r="AM726">
        <v>3</v>
      </c>
      <c r="AN726">
        <v>1</v>
      </c>
      <c r="AO726" s="1">
        <v>44914</v>
      </c>
      <c r="AP726" t="s">
        <v>103</v>
      </c>
      <c r="AQ726" t="s">
        <v>76</v>
      </c>
      <c r="AR726" t="s">
        <v>130</v>
      </c>
      <c r="AS726" t="s">
        <v>5201</v>
      </c>
      <c r="AT726" t="s">
        <v>5202</v>
      </c>
      <c r="AU726">
        <v>4</v>
      </c>
      <c r="AV726">
        <v>707.59</v>
      </c>
    </row>
    <row r="727" spans="1:48" x14ac:dyDescent="0.35">
      <c r="A727" t="s">
        <v>5203</v>
      </c>
      <c r="B727" t="str">
        <f t="shared" si="88"/>
        <v>J</v>
      </c>
      <c r="C727" t="s">
        <v>1705</v>
      </c>
      <c r="D727" t="str">
        <f t="shared" si="89"/>
        <v>Jadyn Haley</v>
      </c>
      <c r="E727" s="1">
        <v>44938</v>
      </c>
      <c r="F727" s="3">
        <f>YEAR(Table1[[#This Row],[StartDate]])</f>
        <v>2023</v>
      </c>
      <c r="G727" s="3">
        <f t="shared" si="90"/>
        <v>1</v>
      </c>
      <c r="H727" s="2">
        <f t="shared" ca="1" si="91"/>
        <v>46202</v>
      </c>
      <c r="J727">
        <f t="shared" ca="1" si="92"/>
        <v>3</v>
      </c>
      <c r="K727" t="str" cm="1">
        <f t="array" aca="1" ref="K727" ca="1">_xlfn.IFS(J727&lt;1, "New", J727&lt;3, _xleta.MID, J727&gt;=3, "Senior")</f>
        <v>Senior</v>
      </c>
      <c r="L727" t="s">
        <v>40</v>
      </c>
      <c r="M727" t="s">
        <v>5204</v>
      </c>
      <c r="N727" t="s">
        <v>5205</v>
      </c>
      <c r="O727" t="s">
        <v>43</v>
      </c>
      <c r="P727" t="s">
        <v>44</v>
      </c>
      <c r="Q727" t="s">
        <v>86</v>
      </c>
      <c r="R727" t="s">
        <v>68</v>
      </c>
      <c r="S727" t="str">
        <f t="shared" si="93"/>
        <v>A</v>
      </c>
      <c r="T727" t="s">
        <v>86</v>
      </c>
      <c r="U727" t="s">
        <v>48</v>
      </c>
      <c r="W727" t="s">
        <v>49</v>
      </c>
      <c r="X727" t="s">
        <v>153</v>
      </c>
      <c r="Y727" t="str">
        <f t="shared" si="94"/>
        <v>Engineers</v>
      </c>
      <c r="Z727" s="2">
        <v>23052</v>
      </c>
      <c r="AA727" t="s">
        <v>51</v>
      </c>
      <c r="AB727" t="s">
        <v>155</v>
      </c>
      <c r="AC727" t="s">
        <v>53</v>
      </c>
      <c r="AD727">
        <v>36242</v>
      </c>
      <c r="AE727" t="s">
        <v>100</v>
      </c>
      <c r="AF727" t="s">
        <v>143</v>
      </c>
      <c r="AG727" t="s">
        <v>56</v>
      </c>
      <c r="AH727">
        <v>3</v>
      </c>
      <c r="AI727">
        <v>1152</v>
      </c>
      <c r="AJ727" t="str">
        <f t="shared" si="95"/>
        <v>15</v>
      </c>
      <c r="AK727" t="s">
        <v>262</v>
      </c>
      <c r="AL727">
        <v>1</v>
      </c>
      <c r="AM727">
        <v>1</v>
      </c>
      <c r="AN727">
        <v>5</v>
      </c>
      <c r="AO727" s="1">
        <v>45014</v>
      </c>
      <c r="AP727" t="s">
        <v>75</v>
      </c>
      <c r="AQ727" t="s">
        <v>76</v>
      </c>
      <c r="AR727" t="s">
        <v>77</v>
      </c>
      <c r="AS727" t="s">
        <v>5206</v>
      </c>
      <c r="AT727" t="s">
        <v>5207</v>
      </c>
      <c r="AU727">
        <v>2</v>
      </c>
      <c r="AV727">
        <v>564.48</v>
      </c>
    </row>
    <row r="728" spans="1:48" x14ac:dyDescent="0.35">
      <c r="A728" t="s">
        <v>2506</v>
      </c>
      <c r="B728" t="str">
        <f t="shared" si="88"/>
        <v>D</v>
      </c>
      <c r="C728" t="s">
        <v>2831</v>
      </c>
      <c r="D728" t="str">
        <f t="shared" si="89"/>
        <v>Davis Roberts</v>
      </c>
      <c r="E728" s="1">
        <v>43935</v>
      </c>
      <c r="F728" s="3">
        <f>YEAR(Table1[[#This Row],[StartDate]])</f>
        <v>2020</v>
      </c>
      <c r="G728" s="3">
        <f t="shared" si="90"/>
        <v>4</v>
      </c>
      <c r="H728" s="2">
        <f t="shared" ca="1" si="91"/>
        <v>46202</v>
      </c>
      <c r="I728" s="1">
        <v>44449</v>
      </c>
      <c r="J728" s="4">
        <f t="shared" ca="1" si="92"/>
        <v>6</v>
      </c>
      <c r="K728" s="4" t="str" cm="1">
        <f t="array" aca="1" ref="K728" ca="1">_xlfn.IFS(J728&lt;1, "New", J728&lt;3, _xleta.MID, J728&gt;=3, "Senior")</f>
        <v>Senior</v>
      </c>
      <c r="L728" t="s">
        <v>40</v>
      </c>
      <c r="M728" t="s">
        <v>5208</v>
      </c>
      <c r="N728" t="s">
        <v>5209</v>
      </c>
      <c r="O728" t="s">
        <v>67</v>
      </c>
      <c r="P728" t="s">
        <v>1194</v>
      </c>
      <c r="Q728" t="s">
        <v>69</v>
      </c>
      <c r="R728" t="s">
        <v>68</v>
      </c>
      <c r="S728" t="str">
        <f t="shared" si="93"/>
        <v>A</v>
      </c>
      <c r="T728" t="s">
        <v>47</v>
      </c>
      <c r="U728" t="s">
        <v>174</v>
      </c>
      <c r="V728" t="s">
        <v>5210</v>
      </c>
      <c r="W728" t="s">
        <v>49</v>
      </c>
      <c r="X728" t="s">
        <v>126</v>
      </c>
      <c r="Y728" t="str">
        <f t="shared" si="94"/>
        <v>Field Operations</v>
      </c>
      <c r="Z728" t="s">
        <v>5211</v>
      </c>
      <c r="AA728" t="s">
        <v>51</v>
      </c>
      <c r="AB728" t="s">
        <v>115</v>
      </c>
      <c r="AC728" t="s">
        <v>53</v>
      </c>
      <c r="AD728">
        <v>87428</v>
      </c>
      <c r="AE728" t="s">
        <v>176</v>
      </c>
      <c r="AF728" t="s">
        <v>143</v>
      </c>
      <c r="AG728" t="s">
        <v>56</v>
      </c>
      <c r="AH728">
        <v>3</v>
      </c>
      <c r="AI728">
        <v>1153</v>
      </c>
      <c r="AJ728" t="str">
        <f t="shared" si="95"/>
        <v>15</v>
      </c>
      <c r="AK728" t="s">
        <v>2265</v>
      </c>
      <c r="AL728">
        <v>3</v>
      </c>
      <c r="AM728">
        <v>4</v>
      </c>
      <c r="AN728">
        <v>2</v>
      </c>
      <c r="AO728" s="1">
        <v>44897</v>
      </c>
      <c r="AP728" t="s">
        <v>221</v>
      </c>
      <c r="AQ728" t="s">
        <v>59</v>
      </c>
      <c r="AR728" t="s">
        <v>60</v>
      </c>
      <c r="AS728" t="s">
        <v>5212</v>
      </c>
      <c r="AT728" t="s">
        <v>5213</v>
      </c>
      <c r="AU728">
        <v>4</v>
      </c>
      <c r="AV728">
        <v>555.35</v>
      </c>
    </row>
    <row r="729" spans="1:48" x14ac:dyDescent="0.35">
      <c r="A729" t="s">
        <v>3153</v>
      </c>
      <c r="B729" t="str">
        <f t="shared" si="88"/>
        <v>M</v>
      </c>
      <c r="C729" t="s">
        <v>5214</v>
      </c>
      <c r="D729" t="str">
        <f t="shared" si="89"/>
        <v>Meadow Avery</v>
      </c>
      <c r="E729" s="1">
        <v>44466</v>
      </c>
      <c r="F729" s="3">
        <f>YEAR(Table1[[#This Row],[StartDate]])</f>
        <v>2021</v>
      </c>
      <c r="G729" s="3">
        <f t="shared" si="90"/>
        <v>9</v>
      </c>
      <c r="H729" s="2">
        <f t="shared" ca="1" si="91"/>
        <v>46202</v>
      </c>
      <c r="I729" s="1">
        <v>44962</v>
      </c>
      <c r="J729" s="4">
        <f t="shared" ca="1" si="92"/>
        <v>4</v>
      </c>
      <c r="K729" s="4" t="str" cm="1">
        <f t="array" aca="1" ref="K729" ca="1">_xlfn.IFS(J729&lt;1, "New", J729&lt;3, _xleta.MID, J729&gt;=3, "Senior")</f>
        <v>Senior</v>
      </c>
      <c r="L729" t="s">
        <v>40</v>
      </c>
      <c r="M729" t="s">
        <v>5215</v>
      </c>
      <c r="N729" t="s">
        <v>5216</v>
      </c>
      <c r="O729" t="s">
        <v>194</v>
      </c>
      <c r="P729" t="s">
        <v>1194</v>
      </c>
      <c r="Q729" t="s">
        <v>86</v>
      </c>
      <c r="R729" t="s">
        <v>46</v>
      </c>
      <c r="S729" t="str">
        <f t="shared" si="93"/>
        <v>C</v>
      </c>
      <c r="T729" t="s">
        <v>69</v>
      </c>
      <c r="U729" t="s">
        <v>195</v>
      </c>
      <c r="V729" t="s">
        <v>5217</v>
      </c>
      <c r="W729" t="s">
        <v>49</v>
      </c>
      <c r="X729" t="s">
        <v>126</v>
      </c>
      <c r="Y729" t="str">
        <f t="shared" si="94"/>
        <v>Field Operations</v>
      </c>
      <c r="Z729" s="2">
        <v>31788</v>
      </c>
      <c r="AA729" t="s">
        <v>51</v>
      </c>
      <c r="AB729" t="s">
        <v>115</v>
      </c>
      <c r="AC729" t="s">
        <v>53</v>
      </c>
      <c r="AD729">
        <v>76772</v>
      </c>
      <c r="AE729" t="s">
        <v>54</v>
      </c>
      <c r="AF729" t="s">
        <v>116</v>
      </c>
      <c r="AG729" t="s">
        <v>56</v>
      </c>
      <c r="AH729">
        <v>3</v>
      </c>
      <c r="AI729">
        <v>1154</v>
      </c>
      <c r="AJ729" t="str">
        <f t="shared" si="95"/>
        <v>15</v>
      </c>
      <c r="AK729" s="2">
        <v>45175</v>
      </c>
      <c r="AL729">
        <v>1</v>
      </c>
      <c r="AM729">
        <v>3</v>
      </c>
      <c r="AN729">
        <v>2</v>
      </c>
      <c r="AO729" s="1">
        <v>44785</v>
      </c>
      <c r="AP729" t="s">
        <v>75</v>
      </c>
      <c r="AQ729" t="s">
        <v>59</v>
      </c>
      <c r="AR729" t="s">
        <v>77</v>
      </c>
      <c r="AS729" t="s">
        <v>5218</v>
      </c>
      <c r="AT729" t="s">
        <v>5219</v>
      </c>
      <c r="AU729">
        <v>3</v>
      </c>
      <c r="AV729">
        <v>338.48</v>
      </c>
    </row>
    <row r="730" spans="1:48" x14ac:dyDescent="0.35">
      <c r="A730" t="s">
        <v>5220</v>
      </c>
      <c r="B730" t="str">
        <f t="shared" si="88"/>
        <v>A</v>
      </c>
      <c r="C730" t="s">
        <v>1488</v>
      </c>
      <c r="D730" t="str">
        <f t="shared" si="89"/>
        <v>Allyson Owen</v>
      </c>
      <c r="E730" s="1">
        <v>43421</v>
      </c>
      <c r="F730" s="3">
        <f>YEAR(Table1[[#This Row],[StartDate]])</f>
        <v>2018</v>
      </c>
      <c r="G730" s="3">
        <f t="shared" si="90"/>
        <v>11</v>
      </c>
      <c r="H730" s="2">
        <f t="shared" ca="1" si="91"/>
        <v>46202</v>
      </c>
      <c r="I730" s="1">
        <v>43902</v>
      </c>
      <c r="J730" s="4">
        <f t="shared" ca="1" si="92"/>
        <v>7</v>
      </c>
      <c r="K730" s="4" t="str" cm="1">
        <f t="array" aca="1" ref="K730" ca="1">_xlfn.IFS(J730&lt;1, "New", J730&lt;3, _xleta.MID, J730&gt;=3, "Senior")</f>
        <v>Senior</v>
      </c>
      <c r="L730" t="s">
        <v>40</v>
      </c>
      <c r="M730" t="s">
        <v>5221</v>
      </c>
      <c r="N730" t="s">
        <v>5222</v>
      </c>
      <c r="O730" t="s">
        <v>163</v>
      </c>
      <c r="P730" t="s">
        <v>1194</v>
      </c>
      <c r="Q730" t="s">
        <v>45</v>
      </c>
      <c r="R730" t="s">
        <v>68</v>
      </c>
      <c r="S730" t="str">
        <f t="shared" si="93"/>
        <v>A</v>
      </c>
      <c r="T730" t="s">
        <v>47</v>
      </c>
      <c r="U730" t="s">
        <v>174</v>
      </c>
      <c r="V730" t="s">
        <v>5223</v>
      </c>
      <c r="W730" t="s">
        <v>49</v>
      </c>
      <c r="X730" t="s">
        <v>50</v>
      </c>
      <c r="Y730" t="str">
        <f t="shared" si="94"/>
        <v>Finance &amp; Accounting</v>
      </c>
      <c r="Z730" s="2">
        <v>18790</v>
      </c>
      <c r="AA730" t="s">
        <v>51</v>
      </c>
      <c r="AB730" t="s">
        <v>99</v>
      </c>
      <c r="AC730" t="s">
        <v>53</v>
      </c>
      <c r="AD730">
        <v>21218</v>
      </c>
      <c r="AE730" t="s">
        <v>100</v>
      </c>
      <c r="AF730" t="s">
        <v>116</v>
      </c>
      <c r="AG730" t="s">
        <v>56</v>
      </c>
      <c r="AH730">
        <v>3</v>
      </c>
      <c r="AI730">
        <v>1155</v>
      </c>
      <c r="AJ730" t="str">
        <f t="shared" si="95"/>
        <v>15</v>
      </c>
      <c r="AK730" t="s">
        <v>812</v>
      </c>
      <c r="AL730">
        <v>2</v>
      </c>
      <c r="AM730">
        <v>3</v>
      </c>
      <c r="AN730">
        <v>1</v>
      </c>
      <c r="AO730" s="1">
        <v>44814</v>
      </c>
      <c r="AP730" t="s">
        <v>118</v>
      </c>
      <c r="AQ730" t="s">
        <v>59</v>
      </c>
      <c r="AR730" t="s">
        <v>60</v>
      </c>
      <c r="AS730" t="s">
        <v>5224</v>
      </c>
      <c r="AT730" t="s">
        <v>5225</v>
      </c>
      <c r="AU730">
        <v>1</v>
      </c>
      <c r="AV730">
        <v>339.01</v>
      </c>
    </row>
    <row r="731" spans="1:48" x14ac:dyDescent="0.35">
      <c r="A731" t="s">
        <v>5226</v>
      </c>
      <c r="B731" t="str">
        <f t="shared" si="88"/>
        <v>F</v>
      </c>
      <c r="C731" t="s">
        <v>5227</v>
      </c>
      <c r="D731" t="str">
        <f t="shared" si="89"/>
        <v>Francisco Simon</v>
      </c>
      <c r="E731" s="1">
        <v>43668</v>
      </c>
      <c r="F731" s="3">
        <f>YEAR(Table1[[#This Row],[StartDate]])</f>
        <v>2019</v>
      </c>
      <c r="G731" s="3">
        <f t="shared" si="90"/>
        <v>7</v>
      </c>
      <c r="H731" s="2">
        <f t="shared" ca="1" si="91"/>
        <v>46202</v>
      </c>
      <c r="I731" s="1">
        <v>44985</v>
      </c>
      <c r="J731" s="4">
        <f t="shared" ca="1" si="92"/>
        <v>6</v>
      </c>
      <c r="K731" s="4" t="str" cm="1">
        <f t="array" aca="1" ref="K731" ca="1">_xlfn.IFS(J731&lt;1, "New", J731&lt;3, _xleta.MID, J731&gt;=3, "Senior")</f>
        <v>Senior</v>
      </c>
      <c r="L731" t="s">
        <v>40</v>
      </c>
      <c r="M731" t="s">
        <v>5228</v>
      </c>
      <c r="N731" t="s">
        <v>5229</v>
      </c>
      <c r="O731" t="s">
        <v>85</v>
      </c>
      <c r="P731" t="s">
        <v>1194</v>
      </c>
      <c r="Q731" t="s">
        <v>45</v>
      </c>
      <c r="R731" t="s">
        <v>68</v>
      </c>
      <c r="S731" t="str">
        <f t="shared" si="93"/>
        <v>A</v>
      </c>
      <c r="T731" t="s">
        <v>86</v>
      </c>
      <c r="U731" t="s">
        <v>248</v>
      </c>
      <c r="V731" t="s">
        <v>5230</v>
      </c>
      <c r="W731" t="s">
        <v>49</v>
      </c>
      <c r="X731" t="s">
        <v>1506</v>
      </c>
      <c r="Y731" t="str">
        <f t="shared" si="94"/>
        <v>Billable Consultants</v>
      </c>
      <c r="Z731" t="s">
        <v>5231</v>
      </c>
      <c r="AA731" t="s">
        <v>51</v>
      </c>
      <c r="AB731" t="s">
        <v>647</v>
      </c>
      <c r="AC731" t="s">
        <v>73</v>
      </c>
      <c r="AD731">
        <v>94316</v>
      </c>
      <c r="AE731" t="s">
        <v>74</v>
      </c>
      <c r="AF731" t="s">
        <v>116</v>
      </c>
      <c r="AG731" t="s">
        <v>56</v>
      </c>
      <c r="AH731">
        <v>3</v>
      </c>
      <c r="AI731">
        <v>1156</v>
      </c>
      <c r="AJ731" t="str">
        <f t="shared" si="95"/>
        <v>15</v>
      </c>
      <c r="AK731" s="2">
        <v>45265</v>
      </c>
      <c r="AL731">
        <v>1</v>
      </c>
      <c r="AM731">
        <v>5</v>
      </c>
      <c r="AN731">
        <v>2</v>
      </c>
      <c r="AO731" s="1">
        <v>44808</v>
      </c>
      <c r="AP731" t="s">
        <v>75</v>
      </c>
      <c r="AQ731" t="s">
        <v>59</v>
      </c>
      <c r="AR731" t="s">
        <v>77</v>
      </c>
      <c r="AS731" t="s">
        <v>5232</v>
      </c>
      <c r="AT731" t="s">
        <v>5233</v>
      </c>
      <c r="AU731">
        <v>5</v>
      </c>
      <c r="AV731">
        <v>939.49</v>
      </c>
    </row>
    <row r="732" spans="1:48" x14ac:dyDescent="0.35">
      <c r="A732" t="s">
        <v>5234</v>
      </c>
      <c r="B732" t="str">
        <f t="shared" si="88"/>
        <v>T</v>
      </c>
      <c r="C732" t="s">
        <v>5235</v>
      </c>
      <c r="D732" t="str">
        <f t="shared" si="89"/>
        <v>Trent Christian</v>
      </c>
      <c r="E732" s="1">
        <v>43506</v>
      </c>
      <c r="F732" s="3">
        <f>YEAR(Table1[[#This Row],[StartDate]])</f>
        <v>2019</v>
      </c>
      <c r="G732" s="3">
        <f t="shared" si="90"/>
        <v>2</v>
      </c>
      <c r="H732" s="2">
        <f t="shared" ca="1" si="91"/>
        <v>46202</v>
      </c>
      <c r="J732">
        <f t="shared" ca="1" si="92"/>
        <v>7</v>
      </c>
      <c r="K732" t="str" cm="1">
        <f t="array" aca="1" ref="K732" ca="1">_xlfn.IFS(J732&lt;1, "New", J732&lt;3, _xleta.MID, J732&gt;=3, "Senior")</f>
        <v>Senior</v>
      </c>
      <c r="L732" t="s">
        <v>40</v>
      </c>
      <c r="M732" t="s">
        <v>5236</v>
      </c>
      <c r="N732" t="s">
        <v>5237</v>
      </c>
      <c r="O732" t="s">
        <v>237</v>
      </c>
      <c r="P732" t="s">
        <v>44</v>
      </c>
      <c r="Q732" t="s">
        <v>69</v>
      </c>
      <c r="R732" t="s">
        <v>68</v>
      </c>
      <c r="S732" t="str">
        <f t="shared" si="93"/>
        <v>A</v>
      </c>
      <c r="T732" t="s">
        <v>47</v>
      </c>
      <c r="U732" t="s">
        <v>48</v>
      </c>
      <c r="W732" t="s">
        <v>49</v>
      </c>
      <c r="X732" t="s">
        <v>459</v>
      </c>
      <c r="Y732" t="str">
        <f t="shared" si="94"/>
        <v>Wireline Construction</v>
      </c>
      <c r="Z732" t="s">
        <v>5238</v>
      </c>
      <c r="AA732" t="s">
        <v>51</v>
      </c>
      <c r="AB732" t="s">
        <v>355</v>
      </c>
      <c r="AC732" t="s">
        <v>73</v>
      </c>
      <c r="AD732">
        <v>39746</v>
      </c>
      <c r="AE732" t="s">
        <v>74</v>
      </c>
      <c r="AF732" t="s">
        <v>116</v>
      </c>
      <c r="AG732" t="s">
        <v>56</v>
      </c>
      <c r="AH732">
        <v>3</v>
      </c>
      <c r="AI732">
        <v>1157</v>
      </c>
      <c r="AJ732" t="str">
        <f t="shared" si="95"/>
        <v>15</v>
      </c>
      <c r="AK732" s="2">
        <v>45083</v>
      </c>
      <c r="AL732">
        <v>1</v>
      </c>
      <c r="AM732">
        <v>4</v>
      </c>
      <c r="AN732">
        <v>2</v>
      </c>
      <c r="AO732" s="1">
        <v>44845</v>
      </c>
      <c r="AP732" t="s">
        <v>118</v>
      </c>
      <c r="AQ732" t="s">
        <v>76</v>
      </c>
      <c r="AR732" t="s">
        <v>130</v>
      </c>
      <c r="AS732" t="s">
        <v>5239</v>
      </c>
      <c r="AT732" t="s">
        <v>5240</v>
      </c>
      <c r="AU732">
        <v>1</v>
      </c>
      <c r="AV732">
        <v>276.47000000000003</v>
      </c>
    </row>
    <row r="733" spans="1:48" x14ac:dyDescent="0.35">
      <c r="A733" t="s">
        <v>5241</v>
      </c>
      <c r="B733" t="str">
        <f t="shared" si="88"/>
        <v>C</v>
      </c>
      <c r="C733" t="s">
        <v>2422</v>
      </c>
      <c r="D733" t="str">
        <f t="shared" si="89"/>
        <v>Chaya Boyd</v>
      </c>
      <c r="E733" s="1">
        <v>43426</v>
      </c>
      <c r="F733" s="3">
        <f>YEAR(Table1[[#This Row],[StartDate]])</f>
        <v>2018</v>
      </c>
      <c r="G733" s="3">
        <f t="shared" si="90"/>
        <v>11</v>
      </c>
      <c r="H733" s="2">
        <f t="shared" ca="1" si="91"/>
        <v>46202</v>
      </c>
      <c r="I733" s="1">
        <v>44031</v>
      </c>
      <c r="J733" s="4">
        <f t="shared" ca="1" si="92"/>
        <v>7</v>
      </c>
      <c r="K733" s="4" t="str" cm="1">
        <f t="array" aca="1" ref="K733" ca="1">_xlfn.IFS(J733&lt;1, "New", J733&lt;3, _xleta.MID, J733&gt;=3, "Senior")</f>
        <v>Senior</v>
      </c>
      <c r="L733" t="s">
        <v>40</v>
      </c>
      <c r="M733" t="s">
        <v>5242</v>
      </c>
      <c r="N733" t="s">
        <v>5243</v>
      </c>
      <c r="O733" t="s">
        <v>184</v>
      </c>
      <c r="P733" t="s">
        <v>1194</v>
      </c>
      <c r="Q733" t="s">
        <v>86</v>
      </c>
      <c r="R733" t="s">
        <v>68</v>
      </c>
      <c r="S733" t="str">
        <f t="shared" si="93"/>
        <v>A</v>
      </c>
      <c r="T733" t="s">
        <v>86</v>
      </c>
      <c r="U733" t="s">
        <v>174</v>
      </c>
      <c r="V733" t="s">
        <v>5244</v>
      </c>
      <c r="W733" t="s">
        <v>49</v>
      </c>
      <c r="X733" t="s">
        <v>126</v>
      </c>
      <c r="Y733" t="str">
        <f t="shared" si="94"/>
        <v>Field Operations</v>
      </c>
      <c r="Z733" s="2">
        <v>21282</v>
      </c>
      <c r="AA733" t="s">
        <v>51</v>
      </c>
      <c r="AB733" t="s">
        <v>142</v>
      </c>
      <c r="AC733" t="s">
        <v>73</v>
      </c>
      <c r="AD733">
        <v>96001</v>
      </c>
      <c r="AE733" t="s">
        <v>176</v>
      </c>
      <c r="AF733" t="s">
        <v>55</v>
      </c>
      <c r="AG733" t="s">
        <v>56</v>
      </c>
      <c r="AH733">
        <v>3</v>
      </c>
      <c r="AI733">
        <v>1158</v>
      </c>
      <c r="AJ733" t="str">
        <f t="shared" si="95"/>
        <v>15</v>
      </c>
      <c r="AK733" t="s">
        <v>1742</v>
      </c>
      <c r="AL733">
        <v>2</v>
      </c>
      <c r="AM733">
        <v>4</v>
      </c>
      <c r="AN733">
        <v>4</v>
      </c>
      <c r="AO733" s="1">
        <v>44818</v>
      </c>
      <c r="AP733" t="s">
        <v>75</v>
      </c>
      <c r="AQ733" t="s">
        <v>76</v>
      </c>
      <c r="AR733" t="s">
        <v>104</v>
      </c>
      <c r="AS733" t="s">
        <v>5245</v>
      </c>
      <c r="AT733" t="s">
        <v>5246</v>
      </c>
      <c r="AU733">
        <v>3</v>
      </c>
      <c r="AV733">
        <v>154.71</v>
      </c>
    </row>
    <row r="734" spans="1:48" x14ac:dyDescent="0.35">
      <c r="A734" t="s">
        <v>2341</v>
      </c>
      <c r="B734" t="str">
        <f t="shared" si="88"/>
        <v>N</v>
      </c>
      <c r="C734" t="s">
        <v>5113</v>
      </c>
      <c r="D734" t="str">
        <f t="shared" si="89"/>
        <v>Nehemiah Rivas</v>
      </c>
      <c r="E734" s="1">
        <v>45039</v>
      </c>
      <c r="F734" s="3">
        <f>YEAR(Table1[[#This Row],[StartDate]])</f>
        <v>2023</v>
      </c>
      <c r="G734" s="3">
        <f t="shared" si="90"/>
        <v>4</v>
      </c>
      <c r="H734" s="2">
        <f t="shared" ca="1" si="91"/>
        <v>46202</v>
      </c>
      <c r="J734">
        <f t="shared" ca="1" si="92"/>
        <v>3</v>
      </c>
      <c r="K734" t="str" cm="1">
        <f t="array" aca="1" ref="K734" ca="1">_xlfn.IFS(J734&lt;1, "New", J734&lt;3, _xleta.MID, J734&gt;=3, "Senior")</f>
        <v>Senior</v>
      </c>
      <c r="L734" t="s">
        <v>40</v>
      </c>
      <c r="M734" t="s">
        <v>5247</v>
      </c>
      <c r="N734" t="s">
        <v>5248</v>
      </c>
      <c r="O734" t="s">
        <v>111</v>
      </c>
      <c r="P734" t="s">
        <v>44</v>
      </c>
      <c r="Q734" t="s">
        <v>69</v>
      </c>
      <c r="R734" t="s">
        <v>68</v>
      </c>
      <c r="S734" t="str">
        <f t="shared" si="93"/>
        <v>A</v>
      </c>
      <c r="T734" t="s">
        <v>47</v>
      </c>
      <c r="U734" t="s">
        <v>48</v>
      </c>
      <c r="W734" t="s">
        <v>49</v>
      </c>
      <c r="X734" t="s">
        <v>206</v>
      </c>
      <c r="Y734" t="str">
        <f t="shared" si="94"/>
        <v>Splicing</v>
      </c>
      <c r="Z734" s="2">
        <v>28920</v>
      </c>
      <c r="AA734" t="s">
        <v>51</v>
      </c>
      <c r="AB734" t="s">
        <v>209</v>
      </c>
      <c r="AC734" t="s">
        <v>73</v>
      </c>
      <c r="AD734">
        <v>62733</v>
      </c>
      <c r="AE734" t="s">
        <v>100</v>
      </c>
      <c r="AF734" t="s">
        <v>143</v>
      </c>
      <c r="AG734" t="s">
        <v>56</v>
      </c>
      <c r="AH734">
        <v>3</v>
      </c>
      <c r="AI734">
        <v>1159</v>
      </c>
      <c r="AJ734" t="str">
        <f t="shared" si="95"/>
        <v>15</v>
      </c>
      <c r="AK734" t="s">
        <v>4532</v>
      </c>
      <c r="AL734">
        <v>1</v>
      </c>
      <c r="AM734">
        <v>2</v>
      </c>
      <c r="AN734">
        <v>4</v>
      </c>
      <c r="AO734" s="1">
        <v>44922</v>
      </c>
      <c r="AP734" t="s">
        <v>58</v>
      </c>
      <c r="AQ734" t="s">
        <v>76</v>
      </c>
      <c r="AR734" t="s">
        <v>60</v>
      </c>
      <c r="AS734" t="s">
        <v>5249</v>
      </c>
      <c r="AT734" t="s">
        <v>5250</v>
      </c>
      <c r="AU734">
        <v>3</v>
      </c>
      <c r="AV734">
        <v>674.24</v>
      </c>
    </row>
    <row r="735" spans="1:48" x14ac:dyDescent="0.35">
      <c r="A735" t="s">
        <v>3225</v>
      </c>
      <c r="B735" t="str">
        <f t="shared" si="88"/>
        <v>W</v>
      </c>
      <c r="C735" t="s">
        <v>5251</v>
      </c>
      <c r="D735" t="str">
        <f t="shared" si="89"/>
        <v>Wyatt Spence</v>
      </c>
      <c r="E735" s="1">
        <v>44921</v>
      </c>
      <c r="F735" s="3">
        <f>YEAR(Table1[[#This Row],[StartDate]])</f>
        <v>2022</v>
      </c>
      <c r="G735" s="3">
        <f t="shared" si="90"/>
        <v>12</v>
      </c>
      <c r="H735" s="2">
        <f t="shared" ca="1" si="91"/>
        <v>46202</v>
      </c>
      <c r="I735" s="1">
        <v>45069</v>
      </c>
      <c r="J735" s="4">
        <f t="shared" ca="1" si="92"/>
        <v>3</v>
      </c>
      <c r="K735" s="4" t="str" cm="1">
        <f t="array" aca="1" ref="K735" ca="1">_xlfn.IFS(J735&lt;1, "New", J735&lt;3, _xleta.MID, J735&gt;=3, "Senior")</f>
        <v>Senior</v>
      </c>
      <c r="L735" t="s">
        <v>40</v>
      </c>
      <c r="M735" t="s">
        <v>5252</v>
      </c>
      <c r="N735" t="s">
        <v>5253</v>
      </c>
      <c r="O735" t="s">
        <v>137</v>
      </c>
      <c r="P735" t="s">
        <v>44</v>
      </c>
      <c r="Q735" t="s">
        <v>69</v>
      </c>
      <c r="R735" t="s">
        <v>87</v>
      </c>
      <c r="S735" t="str">
        <f t="shared" si="93"/>
        <v>B</v>
      </c>
      <c r="T735" t="s">
        <v>86</v>
      </c>
      <c r="U735" t="s">
        <v>195</v>
      </c>
      <c r="V735" t="s">
        <v>5254</v>
      </c>
      <c r="W735" t="s">
        <v>49</v>
      </c>
      <c r="X735" t="s">
        <v>112</v>
      </c>
      <c r="Y735" t="str">
        <f t="shared" si="94"/>
        <v>General - Con</v>
      </c>
      <c r="Z735" s="2">
        <v>28042</v>
      </c>
      <c r="AA735" t="s">
        <v>51</v>
      </c>
      <c r="AB735" t="s">
        <v>436</v>
      </c>
      <c r="AC735" t="s">
        <v>53</v>
      </c>
      <c r="AD735">
        <v>66418</v>
      </c>
      <c r="AE735" t="s">
        <v>176</v>
      </c>
      <c r="AF735" t="s">
        <v>101</v>
      </c>
      <c r="AG735" t="s">
        <v>56</v>
      </c>
      <c r="AH735">
        <v>3</v>
      </c>
      <c r="AI735">
        <v>1160</v>
      </c>
      <c r="AJ735" t="str">
        <f t="shared" si="95"/>
        <v>16</v>
      </c>
      <c r="AK735" t="s">
        <v>5255</v>
      </c>
      <c r="AL735">
        <v>4</v>
      </c>
      <c r="AM735">
        <v>2</v>
      </c>
      <c r="AN735">
        <v>3</v>
      </c>
      <c r="AO735" s="1">
        <v>44872</v>
      </c>
      <c r="AP735" t="s">
        <v>58</v>
      </c>
      <c r="AQ735" t="s">
        <v>76</v>
      </c>
      <c r="AR735" t="s">
        <v>60</v>
      </c>
      <c r="AS735" t="s">
        <v>5256</v>
      </c>
      <c r="AT735" t="s">
        <v>5257</v>
      </c>
      <c r="AU735">
        <v>2</v>
      </c>
      <c r="AV735">
        <v>137.96</v>
      </c>
    </row>
    <row r="736" spans="1:48" x14ac:dyDescent="0.35">
      <c r="A736" t="s">
        <v>5258</v>
      </c>
      <c r="B736" t="str">
        <f t="shared" si="88"/>
        <v>A</v>
      </c>
      <c r="C736" t="s">
        <v>1422</v>
      </c>
      <c r="D736" t="str">
        <f t="shared" si="89"/>
        <v>Abram Fisher</v>
      </c>
      <c r="E736" s="1">
        <v>43996</v>
      </c>
      <c r="F736" s="3">
        <f>YEAR(Table1[[#This Row],[StartDate]])</f>
        <v>2020</v>
      </c>
      <c r="G736" s="3">
        <f t="shared" si="90"/>
        <v>6</v>
      </c>
      <c r="H736" s="2">
        <f t="shared" ca="1" si="91"/>
        <v>46202</v>
      </c>
      <c r="J736">
        <f t="shared" ca="1" si="92"/>
        <v>6</v>
      </c>
      <c r="K736" t="str" cm="1">
        <f t="array" aca="1" ref="K736" ca="1">_xlfn.IFS(J736&lt;1, "New", J736&lt;3, _xleta.MID, J736&gt;=3, "Senior")</f>
        <v>Senior</v>
      </c>
      <c r="L736" t="s">
        <v>40</v>
      </c>
      <c r="M736" t="s">
        <v>5259</v>
      </c>
      <c r="N736" t="s">
        <v>5260</v>
      </c>
      <c r="O736" t="s">
        <v>237</v>
      </c>
      <c r="P736" t="s">
        <v>44</v>
      </c>
      <c r="Q736" t="s">
        <v>45</v>
      </c>
      <c r="R736" t="s">
        <v>87</v>
      </c>
      <c r="S736" t="str">
        <f t="shared" si="93"/>
        <v>B</v>
      </c>
      <c r="T736" t="s">
        <v>69</v>
      </c>
      <c r="U736" t="s">
        <v>48</v>
      </c>
      <c r="W736" t="s">
        <v>49</v>
      </c>
      <c r="X736" t="s">
        <v>796</v>
      </c>
      <c r="Y736" t="str">
        <f t="shared" si="94"/>
        <v>Yard (Material Handling)</v>
      </c>
      <c r="Z736" t="s">
        <v>5261</v>
      </c>
      <c r="AA736" t="s">
        <v>51</v>
      </c>
      <c r="AB736" t="s">
        <v>1715</v>
      </c>
      <c r="AC736" t="s">
        <v>53</v>
      </c>
      <c r="AD736">
        <v>78453</v>
      </c>
      <c r="AE736" t="s">
        <v>100</v>
      </c>
      <c r="AF736" t="s">
        <v>55</v>
      </c>
      <c r="AG736" t="s">
        <v>56</v>
      </c>
      <c r="AH736">
        <v>3</v>
      </c>
      <c r="AI736">
        <v>1161</v>
      </c>
      <c r="AJ736" t="str">
        <f t="shared" si="95"/>
        <v>16</v>
      </c>
      <c r="AK736" s="2">
        <v>45173</v>
      </c>
      <c r="AL736">
        <v>3</v>
      </c>
      <c r="AM736">
        <v>4</v>
      </c>
      <c r="AN736">
        <v>4</v>
      </c>
      <c r="AO736" s="1">
        <v>44878</v>
      </c>
      <c r="AP736" t="s">
        <v>118</v>
      </c>
      <c r="AQ736" t="s">
        <v>59</v>
      </c>
      <c r="AR736" t="s">
        <v>130</v>
      </c>
      <c r="AS736" t="s">
        <v>5262</v>
      </c>
      <c r="AT736" t="s">
        <v>5263</v>
      </c>
      <c r="AU736">
        <v>5</v>
      </c>
      <c r="AV736">
        <v>926.85</v>
      </c>
    </row>
    <row r="737" spans="1:48" x14ac:dyDescent="0.35">
      <c r="A737" t="s">
        <v>5264</v>
      </c>
      <c r="B737" t="str">
        <f t="shared" si="88"/>
        <v>J</v>
      </c>
      <c r="C737" t="s">
        <v>1691</v>
      </c>
      <c r="D737" t="str">
        <f t="shared" si="89"/>
        <v>Jayleen Oconnell</v>
      </c>
      <c r="E737" s="1">
        <v>44649</v>
      </c>
      <c r="F737" s="3">
        <f>YEAR(Table1[[#This Row],[StartDate]])</f>
        <v>2022</v>
      </c>
      <c r="G737" s="3">
        <f t="shared" si="90"/>
        <v>3</v>
      </c>
      <c r="H737" s="2">
        <f t="shared" ca="1" si="91"/>
        <v>46202</v>
      </c>
      <c r="I737" s="1">
        <v>45066</v>
      </c>
      <c r="J737" s="4">
        <f t="shared" ca="1" si="92"/>
        <v>4</v>
      </c>
      <c r="K737" s="4" t="str" cm="1">
        <f t="array" aca="1" ref="K737" ca="1">_xlfn.IFS(J737&lt;1, "New", J737&lt;3, _xleta.MID, J737&gt;=3, "Senior")</f>
        <v>Senior</v>
      </c>
      <c r="L737" t="s">
        <v>40</v>
      </c>
      <c r="M737" t="s">
        <v>5265</v>
      </c>
      <c r="N737" t="s">
        <v>5266</v>
      </c>
      <c r="O737" t="s">
        <v>137</v>
      </c>
      <c r="P737" t="s">
        <v>44</v>
      </c>
      <c r="Q737" t="s">
        <v>86</v>
      </c>
      <c r="R737" t="s">
        <v>46</v>
      </c>
      <c r="S737" t="str">
        <f t="shared" si="93"/>
        <v>C</v>
      </c>
      <c r="T737" t="s">
        <v>47</v>
      </c>
      <c r="U737" t="s">
        <v>174</v>
      </c>
      <c r="V737" t="s">
        <v>5267</v>
      </c>
      <c r="W737" t="s">
        <v>49</v>
      </c>
      <c r="X737" t="s">
        <v>112</v>
      </c>
      <c r="Y737" t="str">
        <f t="shared" si="94"/>
        <v>General - Con</v>
      </c>
      <c r="Z737" t="s">
        <v>5268</v>
      </c>
      <c r="AA737" t="s">
        <v>51</v>
      </c>
      <c r="AB737" t="s">
        <v>115</v>
      </c>
      <c r="AC737" t="s">
        <v>53</v>
      </c>
      <c r="AD737">
        <v>85444</v>
      </c>
      <c r="AE737" t="s">
        <v>176</v>
      </c>
      <c r="AF737" t="s">
        <v>55</v>
      </c>
      <c r="AG737" t="s">
        <v>56</v>
      </c>
      <c r="AH737">
        <v>3</v>
      </c>
      <c r="AI737">
        <v>1162</v>
      </c>
      <c r="AJ737" t="str">
        <f t="shared" si="95"/>
        <v>16</v>
      </c>
      <c r="AK737" s="2">
        <v>44691</v>
      </c>
      <c r="AL737">
        <v>3</v>
      </c>
      <c r="AM737">
        <v>3</v>
      </c>
      <c r="AN737">
        <v>2</v>
      </c>
      <c r="AO737" s="1">
        <v>44806</v>
      </c>
      <c r="AP737" t="s">
        <v>221</v>
      </c>
      <c r="AQ737" t="s">
        <v>76</v>
      </c>
      <c r="AR737" t="s">
        <v>77</v>
      </c>
      <c r="AS737" t="s">
        <v>5269</v>
      </c>
      <c r="AT737" t="s">
        <v>5270</v>
      </c>
      <c r="AU737">
        <v>1</v>
      </c>
      <c r="AV737">
        <v>846.55</v>
      </c>
    </row>
    <row r="738" spans="1:48" x14ac:dyDescent="0.35">
      <c r="A738" t="s">
        <v>5271</v>
      </c>
      <c r="B738" t="str">
        <f t="shared" si="88"/>
        <v>J</v>
      </c>
      <c r="C738" t="s">
        <v>5272</v>
      </c>
      <c r="D738" t="str">
        <f t="shared" si="89"/>
        <v>Jordon Meadows</v>
      </c>
      <c r="E738" s="1">
        <v>44913</v>
      </c>
      <c r="F738" s="3">
        <f>YEAR(Table1[[#This Row],[StartDate]])</f>
        <v>2022</v>
      </c>
      <c r="G738" s="3">
        <f t="shared" si="90"/>
        <v>12</v>
      </c>
      <c r="H738" s="2">
        <f t="shared" ca="1" si="91"/>
        <v>46202</v>
      </c>
      <c r="J738">
        <f t="shared" ca="1" si="92"/>
        <v>3</v>
      </c>
      <c r="K738" t="str" cm="1">
        <f t="array" aca="1" ref="K738" ca="1">_xlfn.IFS(J738&lt;1, "New", J738&lt;3, _xleta.MID, J738&gt;=3, "Senior")</f>
        <v>Senior</v>
      </c>
      <c r="L738" t="s">
        <v>5011</v>
      </c>
      <c r="M738" t="s">
        <v>5273</v>
      </c>
      <c r="N738" t="s">
        <v>5274</v>
      </c>
      <c r="O738" t="s">
        <v>163</v>
      </c>
      <c r="P738" t="s">
        <v>44</v>
      </c>
      <c r="Q738" t="s">
        <v>45</v>
      </c>
      <c r="R738" t="s">
        <v>68</v>
      </c>
      <c r="S738" t="str">
        <f t="shared" si="93"/>
        <v>A</v>
      </c>
      <c r="T738" t="s">
        <v>69</v>
      </c>
      <c r="U738" t="s">
        <v>48</v>
      </c>
      <c r="W738" t="s">
        <v>49</v>
      </c>
      <c r="X738" t="s">
        <v>250</v>
      </c>
      <c r="Y738" t="str">
        <f t="shared" si="94"/>
        <v>Project Management - Con</v>
      </c>
      <c r="Z738" s="2">
        <v>35248</v>
      </c>
      <c r="AA738" t="s">
        <v>51</v>
      </c>
      <c r="AB738" t="s">
        <v>355</v>
      </c>
      <c r="AC738" t="s">
        <v>53</v>
      </c>
      <c r="AD738">
        <v>93166</v>
      </c>
      <c r="AE738" t="s">
        <v>54</v>
      </c>
      <c r="AF738" t="s">
        <v>143</v>
      </c>
      <c r="AG738" t="s">
        <v>56</v>
      </c>
      <c r="AH738">
        <v>3</v>
      </c>
      <c r="AI738">
        <v>1163</v>
      </c>
      <c r="AJ738" t="str">
        <f t="shared" si="95"/>
        <v>16</v>
      </c>
      <c r="AK738" t="s">
        <v>262</v>
      </c>
      <c r="AL738">
        <v>1</v>
      </c>
      <c r="AM738">
        <v>2</v>
      </c>
      <c r="AN738">
        <v>3</v>
      </c>
      <c r="AO738" s="1">
        <v>44980</v>
      </c>
      <c r="AP738" t="s">
        <v>221</v>
      </c>
      <c r="AQ738" t="s">
        <v>76</v>
      </c>
      <c r="AR738" t="s">
        <v>130</v>
      </c>
      <c r="AS738" t="s">
        <v>5275</v>
      </c>
      <c r="AT738" t="s">
        <v>5276</v>
      </c>
      <c r="AU738">
        <v>3</v>
      </c>
      <c r="AV738">
        <v>734.77</v>
      </c>
    </row>
    <row r="739" spans="1:48" x14ac:dyDescent="0.35">
      <c r="A739" t="s">
        <v>2200</v>
      </c>
      <c r="B739" t="str">
        <f t="shared" si="88"/>
        <v>J</v>
      </c>
      <c r="C739" t="s">
        <v>5277</v>
      </c>
      <c r="D739" t="str">
        <f t="shared" si="89"/>
        <v>Justice Pineda</v>
      </c>
      <c r="E739" s="1">
        <v>43545</v>
      </c>
      <c r="F739" s="3">
        <f>YEAR(Table1[[#This Row],[StartDate]])</f>
        <v>2019</v>
      </c>
      <c r="G739" s="3">
        <f t="shared" si="90"/>
        <v>3</v>
      </c>
      <c r="H739" s="2">
        <f t="shared" ca="1" si="91"/>
        <v>46202</v>
      </c>
      <c r="J739">
        <f t="shared" ca="1" si="92"/>
        <v>7</v>
      </c>
      <c r="K739" t="str" cm="1">
        <f t="array" aca="1" ref="K739" ca="1">_xlfn.IFS(J739&lt;1, "New", J739&lt;3, _xleta.MID, J739&gt;=3, "Senior")</f>
        <v>Senior</v>
      </c>
      <c r="L739" t="s">
        <v>5011</v>
      </c>
      <c r="M739" t="s">
        <v>5278</v>
      </c>
      <c r="N739" t="s">
        <v>5279</v>
      </c>
      <c r="O739" t="s">
        <v>85</v>
      </c>
      <c r="P739" t="s">
        <v>44</v>
      </c>
      <c r="Q739" t="s">
        <v>69</v>
      </c>
      <c r="R739" t="s">
        <v>68</v>
      </c>
      <c r="S739" t="str">
        <f t="shared" si="93"/>
        <v>A</v>
      </c>
      <c r="T739" t="s">
        <v>69</v>
      </c>
      <c r="U739" t="s">
        <v>48</v>
      </c>
      <c r="W739" t="s">
        <v>49</v>
      </c>
      <c r="X739" t="s">
        <v>89</v>
      </c>
      <c r="Y739" t="str">
        <f t="shared" si="94"/>
        <v>General - Sga</v>
      </c>
      <c r="Z739" t="s">
        <v>5280</v>
      </c>
      <c r="AA739" t="s">
        <v>51</v>
      </c>
      <c r="AB739" t="s">
        <v>5281</v>
      </c>
      <c r="AC739" t="s">
        <v>53</v>
      </c>
      <c r="AD739">
        <v>12732</v>
      </c>
      <c r="AE739" t="s">
        <v>100</v>
      </c>
      <c r="AF739" t="s">
        <v>116</v>
      </c>
      <c r="AG739" t="s">
        <v>56</v>
      </c>
      <c r="AH739">
        <v>3</v>
      </c>
      <c r="AI739">
        <v>1164</v>
      </c>
      <c r="AJ739" t="str">
        <f t="shared" si="95"/>
        <v>16</v>
      </c>
      <c r="AK739" t="s">
        <v>576</v>
      </c>
      <c r="AL739">
        <v>5</v>
      </c>
      <c r="AM739">
        <v>5</v>
      </c>
      <c r="AN739">
        <v>5</v>
      </c>
      <c r="AO739" s="1">
        <v>44986</v>
      </c>
      <c r="AP739" t="s">
        <v>118</v>
      </c>
      <c r="AQ739" t="s">
        <v>59</v>
      </c>
      <c r="AR739" t="s">
        <v>77</v>
      </c>
      <c r="AS739" t="s">
        <v>5282</v>
      </c>
      <c r="AT739" t="s">
        <v>5283</v>
      </c>
      <c r="AU739">
        <v>3</v>
      </c>
      <c r="AV739">
        <v>315.08999999999997</v>
      </c>
    </row>
    <row r="740" spans="1:48" x14ac:dyDescent="0.35">
      <c r="A740" t="s">
        <v>5284</v>
      </c>
      <c r="B740" t="str">
        <f t="shared" si="88"/>
        <v>I</v>
      </c>
      <c r="C740" t="s">
        <v>4598</v>
      </c>
      <c r="D740" t="str">
        <f t="shared" si="89"/>
        <v>Isiah Decker</v>
      </c>
      <c r="E740" s="1">
        <v>44235</v>
      </c>
      <c r="F740" s="3">
        <f>YEAR(Table1[[#This Row],[StartDate]])</f>
        <v>2021</v>
      </c>
      <c r="G740" s="3">
        <f t="shared" si="90"/>
        <v>2</v>
      </c>
      <c r="H740" s="2">
        <f t="shared" ca="1" si="91"/>
        <v>46202</v>
      </c>
      <c r="J740">
        <f t="shared" ca="1" si="92"/>
        <v>5</v>
      </c>
      <c r="K740" t="str" cm="1">
        <f t="array" aca="1" ref="K740" ca="1">_xlfn.IFS(J740&lt;1, "New", J740&lt;3, _xleta.MID, J740&gt;=3, "Senior")</f>
        <v>Senior</v>
      </c>
      <c r="L740" t="s">
        <v>5011</v>
      </c>
      <c r="M740" t="s">
        <v>5285</v>
      </c>
      <c r="N740" t="s">
        <v>5286</v>
      </c>
      <c r="O740" t="s">
        <v>125</v>
      </c>
      <c r="P740" t="s">
        <v>44</v>
      </c>
      <c r="Q740" t="s">
        <v>86</v>
      </c>
      <c r="R740" t="s">
        <v>46</v>
      </c>
      <c r="S740" t="str">
        <f t="shared" si="93"/>
        <v>C</v>
      </c>
      <c r="T740" t="s">
        <v>86</v>
      </c>
      <c r="U740" t="s">
        <v>48</v>
      </c>
      <c r="W740" t="s">
        <v>49</v>
      </c>
      <c r="X740" t="s">
        <v>126</v>
      </c>
      <c r="Y740" t="str">
        <f t="shared" si="94"/>
        <v>Field Operations</v>
      </c>
      <c r="Z740" s="2">
        <v>36047</v>
      </c>
      <c r="AA740" t="s">
        <v>51</v>
      </c>
      <c r="AB740" t="s">
        <v>115</v>
      </c>
      <c r="AC740" t="s">
        <v>53</v>
      </c>
      <c r="AD740">
        <v>48895</v>
      </c>
      <c r="AE740" t="s">
        <v>100</v>
      </c>
      <c r="AF740" t="s">
        <v>55</v>
      </c>
      <c r="AG740" t="s">
        <v>56</v>
      </c>
      <c r="AH740">
        <v>3</v>
      </c>
      <c r="AI740">
        <v>1165</v>
      </c>
      <c r="AJ740" t="str">
        <f t="shared" si="95"/>
        <v>16</v>
      </c>
      <c r="AK740" s="2">
        <v>45170</v>
      </c>
      <c r="AL740">
        <v>3</v>
      </c>
      <c r="AM740">
        <v>3</v>
      </c>
      <c r="AN740">
        <v>1</v>
      </c>
      <c r="AO740" s="1">
        <v>44831</v>
      </c>
      <c r="AP740" t="s">
        <v>221</v>
      </c>
      <c r="AQ740" t="s">
        <v>59</v>
      </c>
      <c r="AR740" t="s">
        <v>130</v>
      </c>
      <c r="AS740" t="s">
        <v>5287</v>
      </c>
      <c r="AT740" t="s">
        <v>5288</v>
      </c>
      <c r="AU740">
        <v>3</v>
      </c>
      <c r="AV740">
        <v>686.05</v>
      </c>
    </row>
    <row r="741" spans="1:48" x14ac:dyDescent="0.35">
      <c r="A741" t="s">
        <v>5289</v>
      </c>
      <c r="B741" t="str">
        <f t="shared" si="88"/>
        <v>G</v>
      </c>
      <c r="C741" t="s">
        <v>5290</v>
      </c>
      <c r="D741" t="str">
        <f t="shared" si="89"/>
        <v>Giada Boone</v>
      </c>
      <c r="E741" s="1">
        <v>44718</v>
      </c>
      <c r="F741" s="3">
        <f>YEAR(Table1[[#This Row],[StartDate]])</f>
        <v>2022</v>
      </c>
      <c r="G741" s="3">
        <f t="shared" si="90"/>
        <v>6</v>
      </c>
      <c r="H741" s="2">
        <f t="shared" ca="1" si="91"/>
        <v>46202</v>
      </c>
      <c r="J741">
        <f t="shared" ca="1" si="92"/>
        <v>4</v>
      </c>
      <c r="K741" t="str" cm="1">
        <f t="array" aca="1" ref="K741" ca="1">_xlfn.IFS(J741&lt;1, "New", J741&lt;3, _xleta.MID, J741&gt;=3, "Senior")</f>
        <v>Senior</v>
      </c>
      <c r="L741" t="s">
        <v>1167</v>
      </c>
      <c r="M741" t="s">
        <v>3988</v>
      </c>
      <c r="N741" t="s">
        <v>5291</v>
      </c>
      <c r="O741" t="s">
        <v>137</v>
      </c>
      <c r="P741" t="s">
        <v>44</v>
      </c>
      <c r="Q741" t="s">
        <v>86</v>
      </c>
      <c r="R741" t="s">
        <v>68</v>
      </c>
      <c r="S741" t="str">
        <f t="shared" si="93"/>
        <v>A</v>
      </c>
      <c r="T741" t="s">
        <v>47</v>
      </c>
      <c r="U741" t="s">
        <v>48</v>
      </c>
      <c r="W741" t="s">
        <v>49</v>
      </c>
      <c r="X741" t="s">
        <v>126</v>
      </c>
      <c r="Y741" t="str">
        <f t="shared" si="94"/>
        <v>Field Operations</v>
      </c>
      <c r="Z741" t="s">
        <v>5292</v>
      </c>
      <c r="AA741" t="s">
        <v>51</v>
      </c>
      <c r="AB741" t="s">
        <v>327</v>
      </c>
      <c r="AC741" t="s">
        <v>73</v>
      </c>
      <c r="AD741">
        <v>73043</v>
      </c>
      <c r="AE741" t="s">
        <v>100</v>
      </c>
      <c r="AF741" t="s">
        <v>116</v>
      </c>
      <c r="AG741" t="s">
        <v>56</v>
      </c>
      <c r="AH741">
        <v>3</v>
      </c>
      <c r="AI741">
        <v>1166</v>
      </c>
      <c r="AJ741" t="str">
        <f t="shared" si="95"/>
        <v>16</v>
      </c>
      <c r="AK741" t="s">
        <v>882</v>
      </c>
      <c r="AL741">
        <v>2</v>
      </c>
      <c r="AM741">
        <v>1</v>
      </c>
      <c r="AN741">
        <v>4</v>
      </c>
      <c r="AO741" s="1">
        <v>44783</v>
      </c>
      <c r="AP741" t="s">
        <v>221</v>
      </c>
      <c r="AQ741" t="s">
        <v>76</v>
      </c>
      <c r="AR741" t="s">
        <v>130</v>
      </c>
      <c r="AS741" t="s">
        <v>5293</v>
      </c>
      <c r="AT741" t="s">
        <v>5294</v>
      </c>
      <c r="AU741">
        <v>4</v>
      </c>
      <c r="AV741">
        <v>942.51</v>
      </c>
    </row>
    <row r="742" spans="1:48" x14ac:dyDescent="0.35">
      <c r="A742" t="s">
        <v>5295</v>
      </c>
      <c r="B742" t="str">
        <f t="shared" si="88"/>
        <v>C</v>
      </c>
      <c r="C742" t="s">
        <v>5296</v>
      </c>
      <c r="D742" t="str">
        <f t="shared" si="89"/>
        <v>Camryn Guerra</v>
      </c>
      <c r="E742" s="1">
        <v>44501</v>
      </c>
      <c r="F742" s="3">
        <f>YEAR(Table1[[#This Row],[StartDate]])</f>
        <v>2021</v>
      </c>
      <c r="G742" s="3">
        <f t="shared" si="90"/>
        <v>11</v>
      </c>
      <c r="H742" s="2">
        <f t="shared" ca="1" si="91"/>
        <v>46202</v>
      </c>
      <c r="J742">
        <f t="shared" ca="1" si="92"/>
        <v>4</v>
      </c>
      <c r="K742" t="str" cm="1">
        <f t="array" aca="1" ref="K742" ca="1">_xlfn.IFS(J742&lt;1, "New", J742&lt;3, _xleta.MID, J742&gt;=3, "Senior")</f>
        <v>Senior</v>
      </c>
      <c r="L742" t="s">
        <v>1167</v>
      </c>
      <c r="M742" t="s">
        <v>5297</v>
      </c>
      <c r="N742" t="s">
        <v>5298</v>
      </c>
      <c r="O742" t="s">
        <v>163</v>
      </c>
      <c r="P742" t="s">
        <v>44</v>
      </c>
      <c r="Q742" t="s">
        <v>45</v>
      </c>
      <c r="R742" t="s">
        <v>87</v>
      </c>
      <c r="S742" t="str">
        <f t="shared" si="93"/>
        <v>B</v>
      </c>
      <c r="T742" t="s">
        <v>86</v>
      </c>
      <c r="U742" t="s">
        <v>48</v>
      </c>
      <c r="W742" t="s">
        <v>49</v>
      </c>
      <c r="X742" t="s">
        <v>126</v>
      </c>
      <c r="Y742" t="str">
        <f t="shared" si="94"/>
        <v>Field Operations</v>
      </c>
      <c r="Z742" s="2">
        <v>20098</v>
      </c>
      <c r="AA742" t="s">
        <v>51</v>
      </c>
      <c r="AB742" t="s">
        <v>115</v>
      </c>
      <c r="AC742" t="s">
        <v>53</v>
      </c>
      <c r="AD742">
        <v>69064</v>
      </c>
      <c r="AE742" t="s">
        <v>100</v>
      </c>
      <c r="AF742" t="s">
        <v>101</v>
      </c>
      <c r="AG742" t="s">
        <v>56</v>
      </c>
      <c r="AH742">
        <v>3</v>
      </c>
      <c r="AI742">
        <v>1167</v>
      </c>
      <c r="AJ742" t="str">
        <f t="shared" si="95"/>
        <v>16</v>
      </c>
      <c r="AK742" t="s">
        <v>4439</v>
      </c>
      <c r="AL742">
        <v>2</v>
      </c>
      <c r="AM742">
        <v>3</v>
      </c>
      <c r="AN742">
        <v>4</v>
      </c>
      <c r="AO742" s="1">
        <v>44980</v>
      </c>
      <c r="AP742" t="s">
        <v>103</v>
      </c>
      <c r="AQ742" t="s">
        <v>59</v>
      </c>
      <c r="AR742" t="s">
        <v>60</v>
      </c>
      <c r="AS742" t="s">
        <v>5299</v>
      </c>
      <c r="AT742" t="s">
        <v>5300</v>
      </c>
      <c r="AU742">
        <v>4</v>
      </c>
      <c r="AV742">
        <v>782.82</v>
      </c>
    </row>
    <row r="743" spans="1:48" x14ac:dyDescent="0.35">
      <c r="A743" t="s">
        <v>5301</v>
      </c>
      <c r="B743" t="str">
        <f t="shared" si="88"/>
        <v>M</v>
      </c>
      <c r="C743" t="s">
        <v>5302</v>
      </c>
      <c r="D743" t="str">
        <f t="shared" si="89"/>
        <v>Melody Rollins</v>
      </c>
      <c r="E743" s="1">
        <v>44945</v>
      </c>
      <c r="F743" s="3">
        <f>YEAR(Table1[[#This Row],[StartDate]])</f>
        <v>2023</v>
      </c>
      <c r="G743" s="3">
        <f t="shared" si="90"/>
        <v>1</v>
      </c>
      <c r="H743" s="2">
        <f t="shared" ca="1" si="91"/>
        <v>46202</v>
      </c>
      <c r="J743">
        <f t="shared" ca="1" si="92"/>
        <v>3</v>
      </c>
      <c r="K743" t="str" cm="1">
        <f t="array" aca="1" ref="K743" ca="1">_xlfn.IFS(J743&lt;1, "New", J743&lt;3, _xleta.MID, J743&gt;=3, "Senior")</f>
        <v>Senior</v>
      </c>
      <c r="L743" t="s">
        <v>1167</v>
      </c>
      <c r="M743" t="s">
        <v>5303</v>
      </c>
      <c r="N743" t="s">
        <v>5304</v>
      </c>
      <c r="O743" t="s">
        <v>85</v>
      </c>
      <c r="P743" t="s">
        <v>44</v>
      </c>
      <c r="Q743" t="s">
        <v>45</v>
      </c>
      <c r="R743" t="s">
        <v>68</v>
      </c>
      <c r="S743" t="str">
        <f t="shared" si="93"/>
        <v>A</v>
      </c>
      <c r="T743" t="s">
        <v>86</v>
      </c>
      <c r="U743" t="s">
        <v>48</v>
      </c>
      <c r="W743" t="s">
        <v>49</v>
      </c>
      <c r="X743" t="s">
        <v>126</v>
      </c>
      <c r="Y743" t="str">
        <f t="shared" si="94"/>
        <v>Field Operations</v>
      </c>
      <c r="Z743" s="2">
        <v>18902</v>
      </c>
      <c r="AA743" t="s">
        <v>51</v>
      </c>
      <c r="AB743" t="s">
        <v>90</v>
      </c>
      <c r="AC743" t="s">
        <v>53</v>
      </c>
      <c r="AD743">
        <v>85041</v>
      </c>
      <c r="AE743" t="s">
        <v>54</v>
      </c>
      <c r="AF743" t="s">
        <v>116</v>
      </c>
      <c r="AG743" t="s">
        <v>56</v>
      </c>
      <c r="AH743">
        <v>3</v>
      </c>
      <c r="AI743">
        <v>1168</v>
      </c>
      <c r="AJ743" t="str">
        <f t="shared" si="95"/>
        <v>16</v>
      </c>
      <c r="AK743" t="s">
        <v>1642</v>
      </c>
      <c r="AL743">
        <v>2</v>
      </c>
      <c r="AM743">
        <v>2</v>
      </c>
      <c r="AN743">
        <v>2</v>
      </c>
      <c r="AO743" s="1">
        <v>44806</v>
      </c>
      <c r="AP743" t="s">
        <v>103</v>
      </c>
      <c r="AQ743" t="s">
        <v>59</v>
      </c>
      <c r="AR743" t="s">
        <v>60</v>
      </c>
      <c r="AS743" t="s">
        <v>5305</v>
      </c>
      <c r="AT743" t="s">
        <v>5306</v>
      </c>
      <c r="AU743">
        <v>1</v>
      </c>
      <c r="AV743">
        <v>370.64</v>
      </c>
    </row>
    <row r="744" spans="1:48" x14ac:dyDescent="0.35">
      <c r="A744" t="s">
        <v>5307</v>
      </c>
      <c r="B744" t="str">
        <f t="shared" si="88"/>
        <v>L</v>
      </c>
      <c r="C744" t="s">
        <v>2753</v>
      </c>
      <c r="D744" t="str">
        <f t="shared" si="89"/>
        <v>Lucia Cummings</v>
      </c>
      <c r="E744" s="1">
        <v>44042</v>
      </c>
      <c r="F744" s="3">
        <f>YEAR(Table1[[#This Row],[StartDate]])</f>
        <v>2020</v>
      </c>
      <c r="G744" s="3">
        <f t="shared" si="90"/>
        <v>7</v>
      </c>
      <c r="H744" s="2">
        <f t="shared" ca="1" si="91"/>
        <v>46202</v>
      </c>
      <c r="J744">
        <f t="shared" ca="1" si="92"/>
        <v>5</v>
      </c>
      <c r="K744" t="str" cm="1">
        <f t="array" aca="1" ref="K744" ca="1">_xlfn.IFS(J744&lt;1, "New", J744&lt;3, _xleta.MID, J744&gt;=3, "Senior")</f>
        <v>Senior</v>
      </c>
      <c r="L744" t="s">
        <v>1167</v>
      </c>
      <c r="M744" t="s">
        <v>5308</v>
      </c>
      <c r="N744" t="s">
        <v>5309</v>
      </c>
      <c r="O744" t="s">
        <v>125</v>
      </c>
      <c r="P744" t="s">
        <v>44</v>
      </c>
      <c r="Q744" t="s">
        <v>45</v>
      </c>
      <c r="R744" t="s">
        <v>87</v>
      </c>
      <c r="S744" t="str">
        <f t="shared" si="93"/>
        <v>B</v>
      </c>
      <c r="T744" t="s">
        <v>69</v>
      </c>
      <c r="U744" t="s">
        <v>48</v>
      </c>
      <c r="W744" t="s">
        <v>49</v>
      </c>
      <c r="X744" t="s">
        <v>126</v>
      </c>
      <c r="Y744" t="str">
        <f t="shared" si="94"/>
        <v>Field Operations</v>
      </c>
      <c r="Z744" t="s">
        <v>5310</v>
      </c>
      <c r="AA744" t="s">
        <v>51</v>
      </c>
      <c r="AB744" t="s">
        <v>311</v>
      </c>
      <c r="AC744" t="s">
        <v>53</v>
      </c>
      <c r="AD744">
        <v>66037</v>
      </c>
      <c r="AE744" t="s">
        <v>176</v>
      </c>
      <c r="AF744" t="s">
        <v>101</v>
      </c>
      <c r="AG744" t="s">
        <v>56</v>
      </c>
      <c r="AH744">
        <v>3</v>
      </c>
      <c r="AI744">
        <v>1169</v>
      </c>
      <c r="AJ744" t="str">
        <f t="shared" si="95"/>
        <v>16</v>
      </c>
      <c r="AK744" s="2">
        <v>44993</v>
      </c>
      <c r="AL744">
        <v>1</v>
      </c>
      <c r="AM744">
        <v>3</v>
      </c>
      <c r="AN744">
        <v>2</v>
      </c>
      <c r="AO744" s="1">
        <v>45107</v>
      </c>
      <c r="AP744" t="s">
        <v>118</v>
      </c>
      <c r="AQ744" t="s">
        <v>59</v>
      </c>
      <c r="AR744" t="s">
        <v>77</v>
      </c>
      <c r="AS744" t="s">
        <v>5311</v>
      </c>
      <c r="AT744" t="s">
        <v>5312</v>
      </c>
      <c r="AU744">
        <v>1</v>
      </c>
      <c r="AV744">
        <v>487.66</v>
      </c>
    </row>
    <row r="745" spans="1:48" x14ac:dyDescent="0.35">
      <c r="A745" t="s">
        <v>1737</v>
      </c>
      <c r="B745" t="str">
        <f t="shared" si="88"/>
        <v>J</v>
      </c>
      <c r="C745" t="s">
        <v>2844</v>
      </c>
      <c r="D745" t="str">
        <f t="shared" si="89"/>
        <v>Jaylen Serrano</v>
      </c>
      <c r="E745" s="1">
        <v>45123</v>
      </c>
      <c r="F745" s="3">
        <f>YEAR(Table1[[#This Row],[StartDate]])</f>
        <v>2023</v>
      </c>
      <c r="G745" s="3">
        <f t="shared" si="90"/>
        <v>7</v>
      </c>
      <c r="H745" s="2">
        <f t="shared" ca="1" si="91"/>
        <v>46202</v>
      </c>
      <c r="J745">
        <f t="shared" ca="1" si="92"/>
        <v>2</v>
      </c>
      <c r="K745" t="e" cm="1" vm="1">
        <f t="array" aca="1" ref="K745" ca="1">_xlfn.IFS(J745&lt;1, "New", J745&lt;3, _xleta.MID, J745&gt;=3, "Senior")</f>
        <v>#VALUE!</v>
      </c>
      <c r="L745" t="s">
        <v>1167</v>
      </c>
      <c r="M745" t="s">
        <v>5313</v>
      </c>
      <c r="N745" t="s">
        <v>5314</v>
      </c>
      <c r="O745" t="s">
        <v>43</v>
      </c>
      <c r="P745" t="s">
        <v>44</v>
      </c>
      <c r="Q745" t="s">
        <v>69</v>
      </c>
      <c r="R745" t="s">
        <v>46</v>
      </c>
      <c r="S745" t="str">
        <f t="shared" si="93"/>
        <v>C</v>
      </c>
      <c r="T745" t="s">
        <v>86</v>
      </c>
      <c r="U745" t="s">
        <v>48</v>
      </c>
      <c r="W745" t="s">
        <v>49</v>
      </c>
      <c r="X745" t="s">
        <v>1271</v>
      </c>
      <c r="Y745" t="str">
        <f t="shared" si="94"/>
        <v>Underground</v>
      </c>
      <c r="Z745" t="s">
        <v>5315</v>
      </c>
      <c r="AA745" t="s">
        <v>51</v>
      </c>
      <c r="AB745" t="s">
        <v>115</v>
      </c>
      <c r="AC745" t="s">
        <v>53</v>
      </c>
      <c r="AD745">
        <v>53112</v>
      </c>
      <c r="AE745" t="s">
        <v>129</v>
      </c>
      <c r="AF745" t="s">
        <v>101</v>
      </c>
      <c r="AG745" t="s">
        <v>56</v>
      </c>
      <c r="AH745">
        <v>3</v>
      </c>
      <c r="AI745">
        <v>1170</v>
      </c>
      <c r="AJ745" t="str">
        <f t="shared" si="95"/>
        <v>17</v>
      </c>
      <c r="AK745" s="2">
        <v>45048</v>
      </c>
      <c r="AL745">
        <v>1</v>
      </c>
      <c r="AM745">
        <v>5</v>
      </c>
      <c r="AN745">
        <v>4</v>
      </c>
      <c r="AO745" s="1">
        <v>45142</v>
      </c>
      <c r="AP745" t="s">
        <v>221</v>
      </c>
      <c r="AQ745" t="s">
        <v>76</v>
      </c>
      <c r="AR745" t="s">
        <v>77</v>
      </c>
      <c r="AS745" t="s">
        <v>5316</v>
      </c>
      <c r="AT745" t="s">
        <v>5317</v>
      </c>
      <c r="AU745">
        <v>1</v>
      </c>
      <c r="AV745">
        <v>179.85</v>
      </c>
    </row>
    <row r="746" spans="1:48" x14ac:dyDescent="0.35">
      <c r="A746" t="s">
        <v>5318</v>
      </c>
      <c r="B746" t="str">
        <f t="shared" si="88"/>
        <v>J</v>
      </c>
      <c r="C746" t="s">
        <v>5319</v>
      </c>
      <c r="D746" t="str">
        <f t="shared" si="89"/>
        <v>Jayson Bright</v>
      </c>
      <c r="E746" s="1">
        <v>44728</v>
      </c>
      <c r="F746" s="3">
        <f>YEAR(Table1[[#This Row],[StartDate]])</f>
        <v>2022</v>
      </c>
      <c r="G746" s="3">
        <f t="shared" si="90"/>
        <v>6</v>
      </c>
      <c r="H746" s="2">
        <f t="shared" ca="1" si="91"/>
        <v>46202</v>
      </c>
      <c r="J746">
        <f t="shared" ca="1" si="92"/>
        <v>4</v>
      </c>
      <c r="K746" t="str" cm="1">
        <f t="array" aca="1" ref="K746" ca="1">_xlfn.IFS(J746&lt;1, "New", J746&lt;3, _xleta.MID, J746&gt;=3, "Senior")</f>
        <v>Senior</v>
      </c>
      <c r="L746" t="s">
        <v>40</v>
      </c>
      <c r="M746" t="s">
        <v>5320</v>
      </c>
      <c r="N746" t="s">
        <v>5321</v>
      </c>
      <c r="O746" t="s">
        <v>184</v>
      </c>
      <c r="P746" t="s">
        <v>44</v>
      </c>
      <c r="Q746" t="s">
        <v>69</v>
      </c>
      <c r="R746" t="s">
        <v>68</v>
      </c>
      <c r="S746" t="str">
        <f t="shared" si="93"/>
        <v>A</v>
      </c>
      <c r="T746" t="s">
        <v>69</v>
      </c>
      <c r="U746" t="s">
        <v>48</v>
      </c>
      <c r="W746" t="s">
        <v>49</v>
      </c>
      <c r="X746" t="s">
        <v>126</v>
      </c>
      <c r="Y746" t="str">
        <f t="shared" si="94"/>
        <v>Field Operations</v>
      </c>
      <c r="Z746" t="s">
        <v>5322</v>
      </c>
      <c r="AA746" t="s">
        <v>51</v>
      </c>
      <c r="AB746" t="s">
        <v>115</v>
      </c>
      <c r="AC746" t="s">
        <v>53</v>
      </c>
      <c r="AD746">
        <v>93320</v>
      </c>
      <c r="AE746" t="s">
        <v>74</v>
      </c>
      <c r="AF746" t="s">
        <v>101</v>
      </c>
      <c r="AG746" t="s">
        <v>56</v>
      </c>
      <c r="AH746">
        <v>3</v>
      </c>
      <c r="AI746">
        <v>1171</v>
      </c>
      <c r="AJ746" t="str">
        <f t="shared" si="95"/>
        <v>17</v>
      </c>
      <c r="AK746" t="s">
        <v>3000</v>
      </c>
      <c r="AL746">
        <v>4</v>
      </c>
      <c r="AM746">
        <v>1</v>
      </c>
      <c r="AN746">
        <v>4</v>
      </c>
      <c r="AO746" s="1">
        <v>44811</v>
      </c>
      <c r="AP746" t="s">
        <v>103</v>
      </c>
      <c r="AQ746" t="s">
        <v>59</v>
      </c>
      <c r="AR746" t="s">
        <v>104</v>
      </c>
      <c r="AS746" t="s">
        <v>5323</v>
      </c>
      <c r="AT746" t="s">
        <v>5324</v>
      </c>
      <c r="AU746">
        <v>1</v>
      </c>
      <c r="AV746">
        <v>294.74</v>
      </c>
    </row>
    <row r="747" spans="1:48" x14ac:dyDescent="0.35">
      <c r="A747" t="s">
        <v>5325</v>
      </c>
      <c r="B747" t="str">
        <f t="shared" si="88"/>
        <v>C</v>
      </c>
      <c r="C747" t="s">
        <v>5326</v>
      </c>
      <c r="D747" t="str">
        <f t="shared" si="89"/>
        <v>Carlie Wilkerson</v>
      </c>
      <c r="E747" s="1">
        <v>44360</v>
      </c>
      <c r="F747" s="3">
        <f>YEAR(Table1[[#This Row],[StartDate]])</f>
        <v>2021</v>
      </c>
      <c r="G747" s="3">
        <f t="shared" si="90"/>
        <v>6</v>
      </c>
      <c r="H747" s="2">
        <f t="shared" ca="1" si="91"/>
        <v>46202</v>
      </c>
      <c r="I747" s="1">
        <v>44708</v>
      </c>
      <c r="J747" s="4">
        <f t="shared" ca="1" si="92"/>
        <v>5</v>
      </c>
      <c r="K747" s="4" t="str" cm="1">
        <f t="array" aca="1" ref="K747" ca="1">_xlfn.IFS(J747&lt;1, "New", J747&lt;3, _xleta.MID, J747&gt;=3, "Senior")</f>
        <v>Senior</v>
      </c>
      <c r="L747" t="s">
        <v>40</v>
      </c>
      <c r="M747" t="s">
        <v>5327</v>
      </c>
      <c r="N747" t="s">
        <v>5328</v>
      </c>
      <c r="O747" t="s">
        <v>67</v>
      </c>
      <c r="P747" t="s">
        <v>1194</v>
      </c>
      <c r="Q747" t="s">
        <v>86</v>
      </c>
      <c r="R747" t="s">
        <v>46</v>
      </c>
      <c r="S747" t="str">
        <f t="shared" si="93"/>
        <v>C</v>
      </c>
      <c r="T747" t="s">
        <v>86</v>
      </c>
      <c r="U747" t="s">
        <v>248</v>
      </c>
      <c r="V747" t="s">
        <v>5329</v>
      </c>
      <c r="W747" t="s">
        <v>49</v>
      </c>
      <c r="X747" t="s">
        <v>153</v>
      </c>
      <c r="Y747" t="str">
        <f t="shared" si="94"/>
        <v>Engineers</v>
      </c>
      <c r="Z747" t="s">
        <v>5330</v>
      </c>
      <c r="AA747" t="s">
        <v>51</v>
      </c>
      <c r="AB747" t="s">
        <v>155</v>
      </c>
      <c r="AC747" t="s">
        <v>73</v>
      </c>
      <c r="AD747">
        <v>39849</v>
      </c>
      <c r="AE747" t="s">
        <v>176</v>
      </c>
      <c r="AF747" t="s">
        <v>116</v>
      </c>
      <c r="AG747" t="s">
        <v>56</v>
      </c>
      <c r="AH747">
        <v>3</v>
      </c>
      <c r="AI747">
        <v>1172</v>
      </c>
      <c r="AJ747" t="str">
        <f t="shared" si="95"/>
        <v>17</v>
      </c>
      <c r="AK747" t="s">
        <v>686</v>
      </c>
      <c r="AL747">
        <v>1</v>
      </c>
      <c r="AM747">
        <v>3</v>
      </c>
      <c r="AN747">
        <v>2</v>
      </c>
      <c r="AO747" s="1">
        <v>45015</v>
      </c>
      <c r="AP747" t="s">
        <v>221</v>
      </c>
      <c r="AQ747" t="s">
        <v>76</v>
      </c>
      <c r="AR747" t="s">
        <v>130</v>
      </c>
      <c r="AS747" t="s">
        <v>5331</v>
      </c>
      <c r="AT747" t="s">
        <v>5332</v>
      </c>
      <c r="AU747">
        <v>5</v>
      </c>
      <c r="AV747">
        <v>202.09</v>
      </c>
    </row>
    <row r="748" spans="1:48" x14ac:dyDescent="0.35">
      <c r="A748" t="s">
        <v>5333</v>
      </c>
      <c r="B748" t="str">
        <f t="shared" si="88"/>
        <v>K</v>
      </c>
      <c r="C748" t="s">
        <v>5334</v>
      </c>
      <c r="D748" t="str">
        <f t="shared" si="89"/>
        <v>Kaylyn Patrick</v>
      </c>
      <c r="E748" s="1">
        <v>44149</v>
      </c>
      <c r="F748" s="3">
        <f>YEAR(Table1[[#This Row],[StartDate]])</f>
        <v>2020</v>
      </c>
      <c r="G748" s="3">
        <f t="shared" si="90"/>
        <v>11</v>
      </c>
      <c r="H748" s="2">
        <f t="shared" ca="1" si="91"/>
        <v>46202</v>
      </c>
      <c r="I748" s="1">
        <v>44501</v>
      </c>
      <c r="J748" s="4">
        <f t="shared" ca="1" si="92"/>
        <v>5</v>
      </c>
      <c r="K748" s="4" t="str" cm="1">
        <f t="array" aca="1" ref="K748" ca="1">_xlfn.IFS(J748&lt;1, "New", J748&lt;3, _xleta.MID, J748&gt;=3, "Senior")</f>
        <v>Senior</v>
      </c>
      <c r="L748" t="s">
        <v>40</v>
      </c>
      <c r="M748" t="s">
        <v>5335</v>
      </c>
      <c r="N748" t="s">
        <v>5336</v>
      </c>
      <c r="O748" t="s">
        <v>125</v>
      </c>
      <c r="P748" t="s">
        <v>1194</v>
      </c>
      <c r="Q748" t="s">
        <v>86</v>
      </c>
      <c r="R748" t="s">
        <v>46</v>
      </c>
      <c r="S748" t="str">
        <f t="shared" si="93"/>
        <v>C</v>
      </c>
      <c r="T748" t="s">
        <v>86</v>
      </c>
      <c r="U748" t="s">
        <v>174</v>
      </c>
      <c r="V748" t="s">
        <v>5337</v>
      </c>
      <c r="W748" t="s">
        <v>49</v>
      </c>
      <c r="X748" t="s">
        <v>5338</v>
      </c>
      <c r="Y748" t="str">
        <f t="shared" si="94"/>
        <v>Isp</v>
      </c>
      <c r="Z748" t="s">
        <v>5339</v>
      </c>
      <c r="AA748" t="s">
        <v>51</v>
      </c>
      <c r="AB748" t="s">
        <v>355</v>
      </c>
      <c r="AC748" t="s">
        <v>53</v>
      </c>
      <c r="AD748">
        <v>38596</v>
      </c>
      <c r="AE748" t="s">
        <v>54</v>
      </c>
      <c r="AF748" t="s">
        <v>55</v>
      </c>
      <c r="AG748" t="s">
        <v>56</v>
      </c>
      <c r="AH748">
        <v>3</v>
      </c>
      <c r="AI748">
        <v>1173</v>
      </c>
      <c r="AJ748" t="str">
        <f t="shared" si="95"/>
        <v>17</v>
      </c>
      <c r="AK748" t="s">
        <v>102</v>
      </c>
      <c r="AL748">
        <v>5</v>
      </c>
      <c r="AM748">
        <v>5</v>
      </c>
      <c r="AN748">
        <v>2</v>
      </c>
      <c r="AO748" s="1">
        <v>44966</v>
      </c>
      <c r="AP748" t="s">
        <v>75</v>
      </c>
      <c r="AQ748" t="s">
        <v>59</v>
      </c>
      <c r="AR748" t="s">
        <v>130</v>
      </c>
      <c r="AS748" t="s">
        <v>5340</v>
      </c>
      <c r="AT748" t="s">
        <v>5341</v>
      </c>
      <c r="AU748">
        <v>4</v>
      </c>
      <c r="AV748">
        <v>901.42</v>
      </c>
    </row>
    <row r="749" spans="1:48" x14ac:dyDescent="0.35">
      <c r="A749" t="s">
        <v>5342</v>
      </c>
      <c r="B749" t="str">
        <f t="shared" si="88"/>
        <v>E</v>
      </c>
      <c r="C749" t="s">
        <v>3042</v>
      </c>
      <c r="D749" t="str">
        <f t="shared" si="89"/>
        <v>Evie Pope</v>
      </c>
      <c r="E749" s="1">
        <v>43998</v>
      </c>
      <c r="F749" s="3">
        <f>YEAR(Table1[[#This Row],[StartDate]])</f>
        <v>2020</v>
      </c>
      <c r="G749" s="3">
        <f t="shared" si="90"/>
        <v>6</v>
      </c>
      <c r="H749" s="2">
        <f t="shared" ca="1" si="91"/>
        <v>46202</v>
      </c>
      <c r="I749" s="1">
        <v>44998</v>
      </c>
      <c r="J749" s="4">
        <f t="shared" ca="1" si="92"/>
        <v>6</v>
      </c>
      <c r="K749" s="4" t="str" cm="1">
        <f t="array" aca="1" ref="K749" ca="1">_xlfn.IFS(J749&lt;1, "New", J749&lt;3, _xleta.MID, J749&gt;=3, "Senior")</f>
        <v>Senior</v>
      </c>
      <c r="L749" t="s">
        <v>40</v>
      </c>
      <c r="M749" t="s">
        <v>5343</v>
      </c>
      <c r="N749" t="s">
        <v>5344</v>
      </c>
      <c r="O749" t="s">
        <v>43</v>
      </c>
      <c r="P749" t="s">
        <v>1194</v>
      </c>
      <c r="Q749" t="s">
        <v>86</v>
      </c>
      <c r="R749" t="s">
        <v>46</v>
      </c>
      <c r="S749" t="str">
        <f t="shared" si="93"/>
        <v>C</v>
      </c>
      <c r="T749" t="s">
        <v>47</v>
      </c>
      <c r="U749" t="s">
        <v>174</v>
      </c>
      <c r="V749" t="s">
        <v>5345</v>
      </c>
      <c r="W749" t="s">
        <v>49</v>
      </c>
      <c r="X749" t="s">
        <v>126</v>
      </c>
      <c r="Y749" t="str">
        <f t="shared" si="94"/>
        <v>Field Operations</v>
      </c>
      <c r="Z749" s="2">
        <v>26949</v>
      </c>
      <c r="AA749" t="s">
        <v>51</v>
      </c>
      <c r="AB749" t="s">
        <v>1340</v>
      </c>
      <c r="AC749" t="s">
        <v>53</v>
      </c>
      <c r="AD749">
        <v>31731</v>
      </c>
      <c r="AE749" t="s">
        <v>100</v>
      </c>
      <c r="AF749" t="s">
        <v>55</v>
      </c>
      <c r="AG749" t="s">
        <v>56</v>
      </c>
      <c r="AH749">
        <v>3</v>
      </c>
      <c r="AI749">
        <v>1174</v>
      </c>
      <c r="AJ749" t="str">
        <f t="shared" si="95"/>
        <v>17</v>
      </c>
      <c r="AK749" s="2">
        <v>45080</v>
      </c>
      <c r="AL749">
        <v>2</v>
      </c>
      <c r="AM749">
        <v>1</v>
      </c>
      <c r="AN749">
        <v>5</v>
      </c>
      <c r="AO749" s="1">
        <v>45058</v>
      </c>
      <c r="AP749" t="s">
        <v>103</v>
      </c>
      <c r="AQ749" t="s">
        <v>76</v>
      </c>
      <c r="AR749" t="s">
        <v>77</v>
      </c>
      <c r="AS749" t="s">
        <v>5346</v>
      </c>
      <c r="AT749" t="s">
        <v>5347</v>
      </c>
      <c r="AU749">
        <v>3</v>
      </c>
      <c r="AV749">
        <v>454.23</v>
      </c>
    </row>
    <row r="750" spans="1:48" x14ac:dyDescent="0.35">
      <c r="A750" t="s">
        <v>2672</v>
      </c>
      <c r="B750" t="str">
        <f t="shared" si="88"/>
        <v>N</v>
      </c>
      <c r="C750" t="s">
        <v>732</v>
      </c>
      <c r="D750" t="str">
        <f t="shared" si="89"/>
        <v>Nayeli Kelley</v>
      </c>
      <c r="E750" s="1">
        <v>43454</v>
      </c>
      <c r="F750" s="3">
        <f>YEAR(Table1[[#This Row],[StartDate]])</f>
        <v>2018</v>
      </c>
      <c r="G750" s="3">
        <f t="shared" si="90"/>
        <v>12</v>
      </c>
      <c r="H750" s="2">
        <f t="shared" ca="1" si="91"/>
        <v>46202</v>
      </c>
      <c r="I750" s="1">
        <v>44189</v>
      </c>
      <c r="J750" s="4">
        <f t="shared" ca="1" si="92"/>
        <v>7</v>
      </c>
      <c r="K750" s="4" t="str" cm="1">
        <f t="array" aca="1" ref="K750" ca="1">_xlfn.IFS(J750&lt;1, "New", J750&lt;3, _xleta.MID, J750&gt;=3, "Senior")</f>
        <v>Senior</v>
      </c>
      <c r="L750" t="s">
        <v>40</v>
      </c>
      <c r="M750" t="s">
        <v>5348</v>
      </c>
      <c r="N750" t="s">
        <v>5349</v>
      </c>
      <c r="O750" t="s">
        <v>67</v>
      </c>
      <c r="P750" t="s">
        <v>1194</v>
      </c>
      <c r="Q750" t="s">
        <v>86</v>
      </c>
      <c r="R750" t="s">
        <v>68</v>
      </c>
      <c r="S750" t="str">
        <f t="shared" si="93"/>
        <v>A</v>
      </c>
      <c r="T750" t="s">
        <v>69</v>
      </c>
      <c r="U750" t="s">
        <v>248</v>
      </c>
      <c r="V750" t="s">
        <v>5350</v>
      </c>
      <c r="W750" t="s">
        <v>49</v>
      </c>
      <c r="X750" t="s">
        <v>504</v>
      </c>
      <c r="Y750" t="str">
        <f t="shared" si="94"/>
        <v>Catv</v>
      </c>
      <c r="Z750" s="2">
        <v>35163</v>
      </c>
      <c r="AA750" t="s">
        <v>51</v>
      </c>
      <c r="AB750" t="s">
        <v>115</v>
      </c>
      <c r="AC750" t="s">
        <v>53</v>
      </c>
      <c r="AD750">
        <v>38710</v>
      </c>
      <c r="AE750" t="s">
        <v>176</v>
      </c>
      <c r="AF750" t="s">
        <v>143</v>
      </c>
      <c r="AG750" t="s">
        <v>56</v>
      </c>
      <c r="AH750">
        <v>3</v>
      </c>
      <c r="AI750">
        <v>1175</v>
      </c>
      <c r="AJ750" t="str">
        <f t="shared" si="95"/>
        <v>17</v>
      </c>
      <c r="AK750" t="s">
        <v>3893</v>
      </c>
      <c r="AL750">
        <v>2</v>
      </c>
      <c r="AM750">
        <v>1</v>
      </c>
      <c r="AN750">
        <v>2</v>
      </c>
      <c r="AO750" s="1">
        <v>44930</v>
      </c>
      <c r="AP750" t="s">
        <v>103</v>
      </c>
      <c r="AQ750" t="s">
        <v>59</v>
      </c>
      <c r="AR750" t="s">
        <v>130</v>
      </c>
      <c r="AS750" t="s">
        <v>5351</v>
      </c>
      <c r="AT750" t="s">
        <v>5352</v>
      </c>
      <c r="AU750">
        <v>3</v>
      </c>
      <c r="AV750">
        <v>460.39</v>
      </c>
    </row>
    <row r="751" spans="1:48" x14ac:dyDescent="0.35">
      <c r="A751" t="s">
        <v>5353</v>
      </c>
      <c r="B751" t="str">
        <f t="shared" si="88"/>
        <v>K</v>
      </c>
      <c r="C751" t="s">
        <v>1610</v>
      </c>
      <c r="D751" t="str">
        <f t="shared" si="89"/>
        <v>Krista Franco</v>
      </c>
      <c r="E751" s="1">
        <v>44863</v>
      </c>
      <c r="F751" s="3">
        <f>YEAR(Table1[[#This Row],[StartDate]])</f>
        <v>2022</v>
      </c>
      <c r="G751" s="3">
        <f t="shared" si="90"/>
        <v>10</v>
      </c>
      <c r="H751" s="2">
        <f t="shared" ca="1" si="91"/>
        <v>46202</v>
      </c>
      <c r="J751">
        <f t="shared" ca="1" si="92"/>
        <v>3</v>
      </c>
      <c r="K751" t="str" cm="1">
        <f t="array" aca="1" ref="K751" ca="1">_xlfn.IFS(J751&lt;1, "New", J751&lt;3, _xleta.MID, J751&gt;=3, "Senior")</f>
        <v>Senior</v>
      </c>
      <c r="L751" t="s">
        <v>40</v>
      </c>
      <c r="M751" t="s">
        <v>5354</v>
      </c>
      <c r="N751" t="s">
        <v>5355</v>
      </c>
      <c r="O751" t="s">
        <v>194</v>
      </c>
      <c r="P751" t="s">
        <v>44</v>
      </c>
      <c r="Q751" t="s">
        <v>45</v>
      </c>
      <c r="R751" t="s">
        <v>68</v>
      </c>
      <c r="S751" t="str">
        <f t="shared" si="93"/>
        <v>A</v>
      </c>
      <c r="T751" t="s">
        <v>69</v>
      </c>
      <c r="U751" t="s">
        <v>48</v>
      </c>
      <c r="W751" t="s">
        <v>49</v>
      </c>
      <c r="X751" t="s">
        <v>153</v>
      </c>
      <c r="Y751" t="str">
        <f t="shared" si="94"/>
        <v>Engineers</v>
      </c>
      <c r="Z751" t="s">
        <v>5356</v>
      </c>
      <c r="AA751" t="s">
        <v>51</v>
      </c>
      <c r="AB751" t="s">
        <v>647</v>
      </c>
      <c r="AC751" t="s">
        <v>53</v>
      </c>
      <c r="AD751">
        <v>7184</v>
      </c>
      <c r="AE751" t="s">
        <v>54</v>
      </c>
      <c r="AF751" t="s">
        <v>116</v>
      </c>
      <c r="AG751" t="s">
        <v>56</v>
      </c>
      <c r="AH751">
        <v>3</v>
      </c>
      <c r="AI751">
        <v>1176</v>
      </c>
      <c r="AJ751" t="str">
        <f t="shared" si="95"/>
        <v>17</v>
      </c>
      <c r="AK751" t="s">
        <v>5357</v>
      </c>
      <c r="AL751">
        <v>2</v>
      </c>
      <c r="AM751">
        <v>2</v>
      </c>
      <c r="AN751">
        <v>5</v>
      </c>
      <c r="AO751" s="1">
        <v>44971</v>
      </c>
      <c r="AP751" t="s">
        <v>58</v>
      </c>
      <c r="AQ751" t="s">
        <v>59</v>
      </c>
      <c r="AR751" t="s">
        <v>104</v>
      </c>
      <c r="AS751" t="s">
        <v>5358</v>
      </c>
      <c r="AT751" t="s">
        <v>5359</v>
      </c>
      <c r="AU751">
        <v>2</v>
      </c>
      <c r="AV751">
        <v>644.72</v>
      </c>
    </row>
    <row r="752" spans="1:48" x14ac:dyDescent="0.35">
      <c r="A752" t="s">
        <v>5360</v>
      </c>
      <c r="B752" t="str">
        <f t="shared" si="88"/>
        <v>T</v>
      </c>
      <c r="C752" t="s">
        <v>4484</v>
      </c>
      <c r="D752" t="str">
        <f t="shared" si="89"/>
        <v>Teresa Farrell</v>
      </c>
      <c r="E752" s="1">
        <v>44032</v>
      </c>
      <c r="F752" s="3">
        <f>YEAR(Table1[[#This Row],[StartDate]])</f>
        <v>2020</v>
      </c>
      <c r="G752" s="3">
        <f t="shared" si="90"/>
        <v>7</v>
      </c>
      <c r="H752" s="2">
        <f t="shared" ca="1" si="91"/>
        <v>46202</v>
      </c>
      <c r="J752">
        <f t="shared" ca="1" si="92"/>
        <v>5</v>
      </c>
      <c r="K752" t="str" cm="1">
        <f t="array" aca="1" ref="K752" ca="1">_xlfn.IFS(J752&lt;1, "New", J752&lt;3, _xleta.MID, J752&gt;=3, "Senior")</f>
        <v>Senior</v>
      </c>
      <c r="L752" t="s">
        <v>40</v>
      </c>
      <c r="M752" t="s">
        <v>5361</v>
      </c>
      <c r="N752" t="s">
        <v>5362</v>
      </c>
      <c r="O752" t="s">
        <v>163</v>
      </c>
      <c r="P752" t="s">
        <v>44</v>
      </c>
      <c r="Q752" t="s">
        <v>45</v>
      </c>
      <c r="R752" t="s">
        <v>68</v>
      </c>
      <c r="S752" t="str">
        <f t="shared" si="93"/>
        <v>A</v>
      </c>
      <c r="T752" t="s">
        <v>47</v>
      </c>
      <c r="U752" t="s">
        <v>48</v>
      </c>
      <c r="W752" t="s">
        <v>49</v>
      </c>
      <c r="X752" t="s">
        <v>70</v>
      </c>
      <c r="Y752" t="str">
        <f t="shared" si="94"/>
        <v>Aerial</v>
      </c>
      <c r="Z752" s="2">
        <v>24996</v>
      </c>
      <c r="AA752" t="s">
        <v>51</v>
      </c>
      <c r="AB752" t="s">
        <v>230</v>
      </c>
      <c r="AC752" t="s">
        <v>53</v>
      </c>
      <c r="AD752">
        <v>13425</v>
      </c>
      <c r="AE752" t="s">
        <v>100</v>
      </c>
      <c r="AF752" t="s">
        <v>116</v>
      </c>
      <c r="AG752" t="s">
        <v>56</v>
      </c>
      <c r="AH752">
        <v>3</v>
      </c>
      <c r="AI752">
        <v>1177</v>
      </c>
      <c r="AJ752" t="str">
        <f t="shared" si="95"/>
        <v>17</v>
      </c>
      <c r="AK752" s="2">
        <v>44903</v>
      </c>
      <c r="AL752">
        <v>2</v>
      </c>
      <c r="AM752">
        <v>2</v>
      </c>
      <c r="AN752">
        <v>5</v>
      </c>
      <c r="AO752" s="1">
        <v>44821</v>
      </c>
      <c r="AP752" t="s">
        <v>75</v>
      </c>
      <c r="AQ752" t="s">
        <v>76</v>
      </c>
      <c r="AR752" t="s">
        <v>130</v>
      </c>
      <c r="AS752" t="s">
        <v>5363</v>
      </c>
      <c r="AT752" t="s">
        <v>5364</v>
      </c>
      <c r="AU752">
        <v>3</v>
      </c>
      <c r="AV752">
        <v>436.86</v>
      </c>
    </row>
    <row r="753" spans="1:48" x14ac:dyDescent="0.35">
      <c r="A753" t="s">
        <v>5365</v>
      </c>
      <c r="B753" t="str">
        <f t="shared" si="88"/>
        <v>D</v>
      </c>
      <c r="C753" t="s">
        <v>4103</v>
      </c>
      <c r="D753" t="str">
        <f t="shared" si="89"/>
        <v>Dorian Fox</v>
      </c>
      <c r="E753" s="1">
        <v>44472</v>
      </c>
      <c r="F753" s="3">
        <f>YEAR(Table1[[#This Row],[StartDate]])</f>
        <v>2021</v>
      </c>
      <c r="G753" s="3">
        <f t="shared" si="90"/>
        <v>10</v>
      </c>
      <c r="H753" s="2">
        <f t="shared" ca="1" si="91"/>
        <v>46202</v>
      </c>
      <c r="I753" s="1">
        <v>44549</v>
      </c>
      <c r="J753" s="4">
        <f t="shared" ca="1" si="92"/>
        <v>4</v>
      </c>
      <c r="K753" s="4" t="str" cm="1">
        <f t="array" aca="1" ref="K753" ca="1">_xlfn.IFS(J753&lt;1, "New", J753&lt;3, _xleta.MID, J753&gt;=3, "Senior")</f>
        <v>Senior</v>
      </c>
      <c r="L753" t="s">
        <v>40</v>
      </c>
      <c r="M753" t="s">
        <v>5366</v>
      </c>
      <c r="N753" t="s">
        <v>5367</v>
      </c>
      <c r="O753" t="s">
        <v>85</v>
      </c>
      <c r="P753" t="s">
        <v>1194</v>
      </c>
      <c r="Q753" t="s">
        <v>45</v>
      </c>
      <c r="R753" t="s">
        <v>46</v>
      </c>
      <c r="S753" t="str">
        <f t="shared" si="93"/>
        <v>C</v>
      </c>
      <c r="T753" t="s">
        <v>69</v>
      </c>
      <c r="U753" t="s">
        <v>138</v>
      </c>
      <c r="V753" t="s">
        <v>5368</v>
      </c>
      <c r="W753" t="s">
        <v>49</v>
      </c>
      <c r="X753" t="s">
        <v>126</v>
      </c>
      <c r="Y753" t="str">
        <f t="shared" si="94"/>
        <v>Field Operations</v>
      </c>
      <c r="Z753" s="2">
        <v>21736</v>
      </c>
      <c r="AA753" t="s">
        <v>51</v>
      </c>
      <c r="AB753" t="s">
        <v>115</v>
      </c>
      <c r="AC753" t="s">
        <v>73</v>
      </c>
      <c r="AD753">
        <v>93796</v>
      </c>
      <c r="AE753" t="s">
        <v>100</v>
      </c>
      <c r="AF753" t="s">
        <v>101</v>
      </c>
      <c r="AG753" t="s">
        <v>56</v>
      </c>
      <c r="AH753">
        <v>3</v>
      </c>
      <c r="AI753">
        <v>1178</v>
      </c>
      <c r="AJ753" t="str">
        <f t="shared" si="95"/>
        <v>17</v>
      </c>
      <c r="AK753" s="2">
        <v>44990</v>
      </c>
      <c r="AL753">
        <v>2</v>
      </c>
      <c r="AM753">
        <v>1</v>
      </c>
      <c r="AN753">
        <v>2</v>
      </c>
      <c r="AO753" s="1">
        <v>44916</v>
      </c>
      <c r="AP753" t="s">
        <v>103</v>
      </c>
      <c r="AQ753" t="s">
        <v>76</v>
      </c>
      <c r="AR753" t="s">
        <v>60</v>
      </c>
      <c r="AS753" t="s">
        <v>5369</v>
      </c>
      <c r="AT753" t="s">
        <v>5370</v>
      </c>
      <c r="AU753">
        <v>1</v>
      </c>
      <c r="AV753">
        <v>361.52</v>
      </c>
    </row>
    <row r="754" spans="1:48" x14ac:dyDescent="0.35">
      <c r="A754" t="s">
        <v>5371</v>
      </c>
      <c r="B754" t="str">
        <f t="shared" si="88"/>
        <v>M</v>
      </c>
      <c r="C754" t="s">
        <v>3283</v>
      </c>
      <c r="D754" t="str">
        <f t="shared" si="89"/>
        <v>Madeleine Sherman</v>
      </c>
      <c r="E754" s="1">
        <v>44758</v>
      </c>
      <c r="F754" s="3">
        <f>YEAR(Table1[[#This Row],[StartDate]])</f>
        <v>2022</v>
      </c>
      <c r="G754" s="3">
        <f t="shared" si="90"/>
        <v>7</v>
      </c>
      <c r="H754" s="2">
        <f t="shared" ca="1" si="91"/>
        <v>46202</v>
      </c>
      <c r="J754">
        <f t="shared" ca="1" si="92"/>
        <v>3</v>
      </c>
      <c r="K754" t="str" cm="1">
        <f t="array" aca="1" ref="K754" ca="1">_xlfn.IFS(J754&lt;1, "New", J754&lt;3, _xleta.MID, J754&gt;=3, "Senior")</f>
        <v>Senior</v>
      </c>
      <c r="L754" t="s">
        <v>40</v>
      </c>
      <c r="M754" t="s">
        <v>5372</v>
      </c>
      <c r="N754" t="s">
        <v>5373</v>
      </c>
      <c r="O754" t="s">
        <v>237</v>
      </c>
      <c r="P754" t="s">
        <v>44</v>
      </c>
      <c r="Q754" t="s">
        <v>69</v>
      </c>
      <c r="R754" t="s">
        <v>68</v>
      </c>
      <c r="S754" t="str">
        <f t="shared" si="93"/>
        <v>A</v>
      </c>
      <c r="T754" t="s">
        <v>86</v>
      </c>
      <c r="U754" t="s">
        <v>48</v>
      </c>
      <c r="W754" t="s">
        <v>49</v>
      </c>
      <c r="X754" t="s">
        <v>70</v>
      </c>
      <c r="Y754" t="str">
        <f t="shared" si="94"/>
        <v>Aerial</v>
      </c>
      <c r="Z754" s="2">
        <v>33094</v>
      </c>
      <c r="AA754" t="s">
        <v>51</v>
      </c>
      <c r="AB754" t="s">
        <v>5</v>
      </c>
      <c r="AC754" t="s">
        <v>73</v>
      </c>
      <c r="AD754">
        <v>92453</v>
      </c>
      <c r="AE754" t="s">
        <v>129</v>
      </c>
      <c r="AF754" t="s">
        <v>143</v>
      </c>
      <c r="AG754" t="s">
        <v>56</v>
      </c>
      <c r="AH754">
        <v>3</v>
      </c>
      <c r="AI754">
        <v>1179</v>
      </c>
      <c r="AJ754" t="str">
        <f t="shared" si="95"/>
        <v>17</v>
      </c>
      <c r="AK754" s="2">
        <v>45206</v>
      </c>
      <c r="AL754">
        <v>3</v>
      </c>
      <c r="AM754">
        <v>5</v>
      </c>
      <c r="AN754">
        <v>1</v>
      </c>
      <c r="AO754" s="1">
        <v>44968</v>
      </c>
      <c r="AP754" t="s">
        <v>118</v>
      </c>
      <c r="AQ754" t="s">
        <v>59</v>
      </c>
      <c r="AR754" t="s">
        <v>130</v>
      </c>
      <c r="AS754" t="s">
        <v>5374</v>
      </c>
      <c r="AT754" t="s">
        <v>5375</v>
      </c>
      <c r="AU754">
        <v>2</v>
      </c>
      <c r="AV754">
        <v>229.05</v>
      </c>
    </row>
    <row r="755" spans="1:48" x14ac:dyDescent="0.35">
      <c r="A755" t="s">
        <v>5376</v>
      </c>
      <c r="B755" t="str">
        <f t="shared" si="88"/>
        <v>A</v>
      </c>
      <c r="C755" t="s">
        <v>5377</v>
      </c>
      <c r="D755" t="str">
        <f t="shared" si="89"/>
        <v>Allan Butler</v>
      </c>
      <c r="E755" s="1">
        <v>44012</v>
      </c>
      <c r="F755" s="3">
        <f>YEAR(Table1[[#This Row],[StartDate]])</f>
        <v>2020</v>
      </c>
      <c r="G755" s="3">
        <f t="shared" si="90"/>
        <v>6</v>
      </c>
      <c r="H755" s="2">
        <f t="shared" ca="1" si="91"/>
        <v>46202</v>
      </c>
      <c r="J755">
        <f t="shared" ca="1" si="92"/>
        <v>5</v>
      </c>
      <c r="K755" t="str" cm="1">
        <f t="array" aca="1" ref="K755" ca="1">_xlfn.IFS(J755&lt;1, "New", J755&lt;3, _xleta.MID, J755&gt;=3, "Senior")</f>
        <v>Senior</v>
      </c>
      <c r="L755" t="s">
        <v>40</v>
      </c>
      <c r="M755" t="s">
        <v>5378</v>
      </c>
      <c r="N755" t="s">
        <v>5379</v>
      </c>
      <c r="O755" t="s">
        <v>184</v>
      </c>
      <c r="P755" t="s">
        <v>44</v>
      </c>
      <c r="Q755" t="s">
        <v>86</v>
      </c>
      <c r="R755" t="s">
        <v>87</v>
      </c>
      <c r="S755" t="str">
        <f t="shared" si="93"/>
        <v>B</v>
      </c>
      <c r="T755" t="s">
        <v>86</v>
      </c>
      <c r="U755" t="s">
        <v>48</v>
      </c>
      <c r="W755" t="s">
        <v>49</v>
      </c>
      <c r="X755" t="s">
        <v>1271</v>
      </c>
      <c r="Y755" t="str">
        <f t="shared" si="94"/>
        <v>Underground</v>
      </c>
      <c r="Z755" t="s">
        <v>5380</v>
      </c>
      <c r="AA755" t="s">
        <v>51</v>
      </c>
      <c r="AB755" t="s">
        <v>115</v>
      </c>
      <c r="AC755" t="s">
        <v>73</v>
      </c>
      <c r="AD755">
        <v>10449</v>
      </c>
      <c r="AE755" t="s">
        <v>74</v>
      </c>
      <c r="AF755" t="s">
        <v>101</v>
      </c>
      <c r="AG755" t="s">
        <v>56</v>
      </c>
      <c r="AH755">
        <v>3</v>
      </c>
      <c r="AI755">
        <v>1180</v>
      </c>
      <c r="AJ755" t="str">
        <f t="shared" si="95"/>
        <v>18</v>
      </c>
      <c r="AK755" t="s">
        <v>1734</v>
      </c>
      <c r="AL755">
        <v>4</v>
      </c>
      <c r="AM755">
        <v>3</v>
      </c>
      <c r="AN755">
        <v>1</v>
      </c>
      <c r="AO755" s="1">
        <v>44882</v>
      </c>
      <c r="AP755" t="s">
        <v>118</v>
      </c>
      <c r="AQ755" t="s">
        <v>59</v>
      </c>
      <c r="AR755" t="s">
        <v>104</v>
      </c>
      <c r="AS755" t="s">
        <v>5381</v>
      </c>
      <c r="AT755" t="s">
        <v>5382</v>
      </c>
      <c r="AU755">
        <v>3</v>
      </c>
      <c r="AV755">
        <v>787.85</v>
      </c>
    </row>
    <row r="756" spans="1:48" x14ac:dyDescent="0.35">
      <c r="A756" t="s">
        <v>486</v>
      </c>
      <c r="B756" t="str">
        <f t="shared" si="88"/>
        <v>N</v>
      </c>
      <c r="C756" t="s">
        <v>4215</v>
      </c>
      <c r="D756" t="str">
        <f t="shared" si="89"/>
        <v>Nevaeh Davila</v>
      </c>
      <c r="E756" s="1">
        <v>44360</v>
      </c>
      <c r="F756" s="3">
        <f>YEAR(Table1[[#This Row],[StartDate]])</f>
        <v>2021</v>
      </c>
      <c r="G756" s="3">
        <f t="shared" si="90"/>
        <v>6</v>
      </c>
      <c r="H756" s="2">
        <f t="shared" ca="1" si="91"/>
        <v>46202</v>
      </c>
      <c r="J756">
        <f t="shared" ca="1" si="92"/>
        <v>5</v>
      </c>
      <c r="K756" t="str" cm="1">
        <f t="array" aca="1" ref="K756" ca="1">_xlfn.IFS(J756&lt;1, "New", J756&lt;3, _xleta.MID, J756&gt;=3, "Senior")</f>
        <v>Senior</v>
      </c>
      <c r="L756" t="s">
        <v>40</v>
      </c>
      <c r="M756" t="s">
        <v>5383</v>
      </c>
      <c r="N756" t="s">
        <v>5384</v>
      </c>
      <c r="O756" t="s">
        <v>111</v>
      </c>
      <c r="P756" t="s">
        <v>44</v>
      </c>
      <c r="Q756" t="s">
        <v>86</v>
      </c>
      <c r="R756" t="s">
        <v>46</v>
      </c>
      <c r="S756" t="str">
        <f t="shared" si="93"/>
        <v>C</v>
      </c>
      <c r="T756" t="s">
        <v>69</v>
      </c>
      <c r="U756" t="s">
        <v>48</v>
      </c>
      <c r="W756" t="s">
        <v>49</v>
      </c>
      <c r="X756" t="s">
        <v>459</v>
      </c>
      <c r="Y756" t="str">
        <f t="shared" si="94"/>
        <v>Wireline Construction</v>
      </c>
      <c r="Z756" t="s">
        <v>934</v>
      </c>
      <c r="AA756" t="s">
        <v>51</v>
      </c>
      <c r="AB756" t="s">
        <v>115</v>
      </c>
      <c r="AC756" t="s">
        <v>73</v>
      </c>
      <c r="AD756">
        <v>14795</v>
      </c>
      <c r="AE756" t="s">
        <v>100</v>
      </c>
      <c r="AF756" t="s">
        <v>116</v>
      </c>
      <c r="AG756" t="s">
        <v>56</v>
      </c>
      <c r="AH756">
        <v>3</v>
      </c>
      <c r="AI756">
        <v>1181</v>
      </c>
      <c r="AJ756" t="str">
        <f t="shared" si="95"/>
        <v>18</v>
      </c>
      <c r="AK756" s="2">
        <v>45053</v>
      </c>
      <c r="AL756">
        <v>5</v>
      </c>
      <c r="AM756">
        <v>5</v>
      </c>
      <c r="AN756">
        <v>4</v>
      </c>
      <c r="AO756" s="1">
        <v>44926</v>
      </c>
      <c r="AP756" t="s">
        <v>221</v>
      </c>
      <c r="AQ756" t="s">
        <v>76</v>
      </c>
      <c r="AR756" t="s">
        <v>77</v>
      </c>
      <c r="AS756" t="s">
        <v>5385</v>
      </c>
      <c r="AT756" t="s">
        <v>5386</v>
      </c>
      <c r="AU756">
        <v>1</v>
      </c>
      <c r="AV756">
        <v>483.82</v>
      </c>
    </row>
    <row r="757" spans="1:48" x14ac:dyDescent="0.35">
      <c r="A757" t="s">
        <v>5387</v>
      </c>
      <c r="B757" t="str">
        <f t="shared" si="88"/>
        <v>G</v>
      </c>
      <c r="C757" t="s">
        <v>4031</v>
      </c>
      <c r="D757" t="str">
        <f t="shared" si="89"/>
        <v>Gunnar Webster</v>
      </c>
      <c r="E757" s="1">
        <v>44194</v>
      </c>
      <c r="F757" s="3">
        <f>YEAR(Table1[[#This Row],[StartDate]])</f>
        <v>2020</v>
      </c>
      <c r="G757" s="3">
        <f t="shared" si="90"/>
        <v>12</v>
      </c>
      <c r="H757" s="2">
        <f t="shared" ca="1" si="91"/>
        <v>46202</v>
      </c>
      <c r="I757" s="1">
        <v>44858</v>
      </c>
      <c r="J757" s="4">
        <f t="shared" ca="1" si="92"/>
        <v>5</v>
      </c>
      <c r="K757" s="4" t="str" cm="1">
        <f t="array" aca="1" ref="K757" ca="1">_xlfn.IFS(J757&lt;1, "New", J757&lt;3, _xleta.MID, J757&gt;=3, "Senior")</f>
        <v>Senior</v>
      </c>
      <c r="L757" t="s">
        <v>40</v>
      </c>
      <c r="M757" t="s">
        <v>5388</v>
      </c>
      <c r="N757" t="s">
        <v>5389</v>
      </c>
      <c r="O757" t="s">
        <v>137</v>
      </c>
      <c r="P757" t="s">
        <v>44</v>
      </c>
      <c r="Q757" t="s">
        <v>86</v>
      </c>
      <c r="R757" t="s">
        <v>46</v>
      </c>
      <c r="S757" t="str">
        <f t="shared" si="93"/>
        <v>C</v>
      </c>
      <c r="T757" t="s">
        <v>47</v>
      </c>
      <c r="U757" t="s">
        <v>248</v>
      </c>
      <c r="V757" t="s">
        <v>5390</v>
      </c>
      <c r="W757" t="s">
        <v>49</v>
      </c>
      <c r="X757" t="s">
        <v>206</v>
      </c>
      <c r="Y757" t="str">
        <f t="shared" si="94"/>
        <v>Splicing</v>
      </c>
      <c r="Z757" s="2">
        <v>26919</v>
      </c>
      <c r="AA757" t="s">
        <v>51</v>
      </c>
      <c r="AB757" t="s">
        <v>209</v>
      </c>
      <c r="AC757" t="s">
        <v>53</v>
      </c>
      <c r="AD757">
        <v>60901</v>
      </c>
      <c r="AE757" t="s">
        <v>129</v>
      </c>
      <c r="AF757" t="s">
        <v>143</v>
      </c>
      <c r="AG757" t="s">
        <v>56</v>
      </c>
      <c r="AH757">
        <v>3</v>
      </c>
      <c r="AI757">
        <v>1182</v>
      </c>
      <c r="AJ757" t="str">
        <f t="shared" si="95"/>
        <v>18</v>
      </c>
      <c r="AK757" t="s">
        <v>812</v>
      </c>
      <c r="AL757">
        <v>2</v>
      </c>
      <c r="AM757">
        <v>4</v>
      </c>
      <c r="AN757">
        <v>5</v>
      </c>
      <c r="AO757" s="1">
        <v>44853</v>
      </c>
      <c r="AP757" t="s">
        <v>221</v>
      </c>
      <c r="AQ757" t="s">
        <v>76</v>
      </c>
      <c r="AR757" t="s">
        <v>130</v>
      </c>
      <c r="AS757" t="s">
        <v>5391</v>
      </c>
      <c r="AT757" t="s">
        <v>5392</v>
      </c>
      <c r="AU757">
        <v>5</v>
      </c>
      <c r="AV757">
        <v>623.64</v>
      </c>
    </row>
    <row r="758" spans="1:48" x14ac:dyDescent="0.35">
      <c r="A758" t="s">
        <v>5393</v>
      </c>
      <c r="B758" t="str">
        <f t="shared" si="88"/>
        <v>A</v>
      </c>
      <c r="C758" t="s">
        <v>245</v>
      </c>
      <c r="D758" t="str">
        <f t="shared" si="89"/>
        <v>Aydin Tate</v>
      </c>
      <c r="E758" s="1">
        <v>44595</v>
      </c>
      <c r="F758" s="3">
        <f>YEAR(Table1[[#This Row],[StartDate]])</f>
        <v>2022</v>
      </c>
      <c r="G758" s="3">
        <f t="shared" si="90"/>
        <v>2</v>
      </c>
      <c r="H758" s="2">
        <f t="shared" ca="1" si="91"/>
        <v>46202</v>
      </c>
      <c r="J758">
        <f t="shared" ca="1" si="92"/>
        <v>4</v>
      </c>
      <c r="K758" t="str" cm="1">
        <f t="array" aca="1" ref="K758" ca="1">_xlfn.IFS(J758&lt;1, "New", J758&lt;3, _xleta.MID, J758&gt;=3, "Senior")</f>
        <v>Senior</v>
      </c>
      <c r="L758" t="s">
        <v>40</v>
      </c>
      <c r="M758" t="s">
        <v>5394</v>
      </c>
      <c r="N758" t="s">
        <v>5395</v>
      </c>
      <c r="O758" t="s">
        <v>125</v>
      </c>
      <c r="P758" t="s">
        <v>44</v>
      </c>
      <c r="Q758" t="s">
        <v>69</v>
      </c>
      <c r="R758" t="s">
        <v>68</v>
      </c>
      <c r="S758" t="str">
        <f t="shared" si="93"/>
        <v>A</v>
      </c>
      <c r="T758" t="s">
        <v>86</v>
      </c>
      <c r="U758" t="s">
        <v>48</v>
      </c>
      <c r="W758" t="s">
        <v>49</v>
      </c>
      <c r="X758" t="s">
        <v>504</v>
      </c>
      <c r="Y758" t="str">
        <f t="shared" si="94"/>
        <v>Catv</v>
      </c>
      <c r="Z758" t="s">
        <v>5396</v>
      </c>
      <c r="AA758" t="s">
        <v>51</v>
      </c>
      <c r="AB758" t="s">
        <v>142</v>
      </c>
      <c r="AC758" t="s">
        <v>53</v>
      </c>
      <c r="AD758">
        <v>64083</v>
      </c>
      <c r="AE758" t="s">
        <v>129</v>
      </c>
      <c r="AF758" t="s">
        <v>116</v>
      </c>
      <c r="AG758" t="s">
        <v>56</v>
      </c>
      <c r="AH758">
        <v>3</v>
      </c>
      <c r="AI758">
        <v>1183</v>
      </c>
      <c r="AJ758" t="str">
        <f t="shared" si="95"/>
        <v>18</v>
      </c>
      <c r="AK758" s="2">
        <v>45110</v>
      </c>
      <c r="AL758">
        <v>4</v>
      </c>
      <c r="AM758">
        <v>5</v>
      </c>
      <c r="AN758">
        <v>5</v>
      </c>
      <c r="AO758" s="1">
        <v>45123</v>
      </c>
      <c r="AP758" t="s">
        <v>118</v>
      </c>
      <c r="AQ758" t="s">
        <v>59</v>
      </c>
      <c r="AR758" t="s">
        <v>77</v>
      </c>
      <c r="AS758" t="s">
        <v>5397</v>
      </c>
      <c r="AT758" t="s">
        <v>5398</v>
      </c>
      <c r="AU758">
        <v>4</v>
      </c>
      <c r="AV758">
        <v>351.35</v>
      </c>
    </row>
    <row r="759" spans="1:48" x14ac:dyDescent="0.35">
      <c r="A759" t="s">
        <v>5334</v>
      </c>
      <c r="B759" t="str">
        <f t="shared" si="88"/>
        <v>P</v>
      </c>
      <c r="C759" t="s">
        <v>5399</v>
      </c>
      <c r="D759" t="str">
        <f t="shared" si="89"/>
        <v>Patrick Mckinney</v>
      </c>
      <c r="E759" s="1">
        <v>44571</v>
      </c>
      <c r="F759" s="3">
        <f>YEAR(Table1[[#This Row],[StartDate]])</f>
        <v>2022</v>
      </c>
      <c r="G759" s="3">
        <f t="shared" si="90"/>
        <v>1</v>
      </c>
      <c r="H759" s="2">
        <f t="shared" ca="1" si="91"/>
        <v>46202</v>
      </c>
      <c r="I759" s="1">
        <v>45057</v>
      </c>
      <c r="J759" s="4">
        <f t="shared" ca="1" si="92"/>
        <v>4</v>
      </c>
      <c r="K759" s="4" t="str" cm="1">
        <f t="array" aca="1" ref="K759" ca="1">_xlfn.IFS(J759&lt;1, "New", J759&lt;3, _xleta.MID, J759&gt;=3, "Senior")</f>
        <v>Senior</v>
      </c>
      <c r="L759" t="s">
        <v>40</v>
      </c>
      <c r="M759" t="s">
        <v>5400</v>
      </c>
      <c r="N759" t="s">
        <v>5401</v>
      </c>
      <c r="O759" t="s">
        <v>43</v>
      </c>
      <c r="P759" t="s">
        <v>44</v>
      </c>
      <c r="Q759" t="s">
        <v>86</v>
      </c>
      <c r="R759" t="s">
        <v>87</v>
      </c>
      <c r="S759" t="str">
        <f t="shared" si="93"/>
        <v>B</v>
      </c>
      <c r="T759" t="s">
        <v>47</v>
      </c>
      <c r="U759" t="s">
        <v>138</v>
      </c>
      <c r="V759" t="s">
        <v>5402</v>
      </c>
      <c r="W759" t="s">
        <v>49</v>
      </c>
      <c r="X759" t="s">
        <v>459</v>
      </c>
      <c r="Y759" t="str">
        <f t="shared" si="94"/>
        <v>Wireline Construction</v>
      </c>
      <c r="Z759" s="2">
        <v>18638</v>
      </c>
      <c r="AA759" t="s">
        <v>51</v>
      </c>
      <c r="AB759" t="s">
        <v>327</v>
      </c>
      <c r="AC759" t="s">
        <v>53</v>
      </c>
      <c r="AD759">
        <v>50781</v>
      </c>
      <c r="AE759" t="s">
        <v>74</v>
      </c>
      <c r="AF759" t="s">
        <v>143</v>
      </c>
      <c r="AG759" t="s">
        <v>56</v>
      </c>
      <c r="AH759">
        <v>3</v>
      </c>
      <c r="AI759">
        <v>1184</v>
      </c>
      <c r="AJ759" t="str">
        <f t="shared" si="95"/>
        <v>18</v>
      </c>
      <c r="AK759" s="2">
        <v>44630</v>
      </c>
      <c r="AL759">
        <v>1</v>
      </c>
      <c r="AM759">
        <v>3</v>
      </c>
      <c r="AN759">
        <v>1</v>
      </c>
      <c r="AO759" s="1">
        <v>44957</v>
      </c>
      <c r="AP759" t="s">
        <v>75</v>
      </c>
      <c r="AQ759" t="s">
        <v>59</v>
      </c>
      <c r="AR759" t="s">
        <v>104</v>
      </c>
      <c r="AS759" t="s">
        <v>5403</v>
      </c>
      <c r="AT759" t="s">
        <v>5404</v>
      </c>
      <c r="AU759">
        <v>3</v>
      </c>
      <c r="AV759">
        <v>512.51</v>
      </c>
    </row>
    <row r="760" spans="1:48" x14ac:dyDescent="0.35">
      <c r="A760" t="s">
        <v>832</v>
      </c>
      <c r="B760" t="str">
        <f t="shared" si="88"/>
        <v>M</v>
      </c>
      <c r="C760" t="s">
        <v>5405</v>
      </c>
      <c r="D760" t="str">
        <f t="shared" si="89"/>
        <v>Milagros Foley</v>
      </c>
      <c r="E760" s="1">
        <v>43447</v>
      </c>
      <c r="F760" s="3">
        <f>YEAR(Table1[[#This Row],[StartDate]])</f>
        <v>2018</v>
      </c>
      <c r="G760" s="3">
        <f t="shared" si="90"/>
        <v>12</v>
      </c>
      <c r="H760" s="2">
        <f t="shared" ca="1" si="91"/>
        <v>46202</v>
      </c>
      <c r="J760">
        <f t="shared" ca="1" si="92"/>
        <v>7</v>
      </c>
      <c r="K760" t="str" cm="1">
        <f t="array" aca="1" ref="K760" ca="1">_xlfn.IFS(J760&lt;1, "New", J760&lt;3, _xleta.MID, J760&gt;=3, "Senior")</f>
        <v>Senior</v>
      </c>
      <c r="L760" t="s">
        <v>5011</v>
      </c>
      <c r="M760" t="s">
        <v>5406</v>
      </c>
      <c r="N760" t="s">
        <v>5407</v>
      </c>
      <c r="O760" t="s">
        <v>67</v>
      </c>
      <c r="P760" t="s">
        <v>44</v>
      </c>
      <c r="Q760" t="s">
        <v>69</v>
      </c>
      <c r="R760" t="s">
        <v>68</v>
      </c>
      <c r="S760" t="str">
        <f t="shared" si="93"/>
        <v>A</v>
      </c>
      <c r="T760" t="s">
        <v>86</v>
      </c>
      <c r="U760" t="s">
        <v>48</v>
      </c>
      <c r="W760" t="s">
        <v>49</v>
      </c>
      <c r="X760" t="s">
        <v>335</v>
      </c>
      <c r="Y760" t="str">
        <f t="shared" si="94"/>
        <v>Fielders</v>
      </c>
      <c r="Z760" t="s">
        <v>5408</v>
      </c>
      <c r="AA760" t="s">
        <v>51</v>
      </c>
      <c r="AB760" t="s">
        <v>155</v>
      </c>
      <c r="AC760" t="s">
        <v>53</v>
      </c>
      <c r="AD760">
        <v>67399</v>
      </c>
      <c r="AE760" t="s">
        <v>100</v>
      </c>
      <c r="AF760" t="s">
        <v>55</v>
      </c>
      <c r="AG760" t="s">
        <v>56</v>
      </c>
      <c r="AH760">
        <v>3</v>
      </c>
      <c r="AI760">
        <v>1185</v>
      </c>
      <c r="AJ760" t="str">
        <f t="shared" si="95"/>
        <v>18</v>
      </c>
      <c r="AK760" t="s">
        <v>2049</v>
      </c>
      <c r="AL760">
        <v>1</v>
      </c>
      <c r="AM760">
        <v>2</v>
      </c>
      <c r="AN760">
        <v>4</v>
      </c>
      <c r="AO760" s="1">
        <v>44826</v>
      </c>
      <c r="AP760" t="s">
        <v>103</v>
      </c>
      <c r="AQ760" t="s">
        <v>59</v>
      </c>
      <c r="AR760" t="s">
        <v>60</v>
      </c>
      <c r="AS760" t="s">
        <v>5409</v>
      </c>
      <c r="AT760" t="s">
        <v>5410</v>
      </c>
      <c r="AU760">
        <v>5</v>
      </c>
      <c r="AV760">
        <v>957.9</v>
      </c>
    </row>
    <row r="761" spans="1:48" x14ac:dyDescent="0.35">
      <c r="A761" t="s">
        <v>5411</v>
      </c>
      <c r="B761" t="str">
        <f t="shared" si="88"/>
        <v>R</v>
      </c>
      <c r="C761" t="s">
        <v>81</v>
      </c>
      <c r="D761" t="str">
        <f t="shared" si="89"/>
        <v>Rachael Buck</v>
      </c>
      <c r="E761" s="1">
        <v>44258</v>
      </c>
      <c r="F761" s="3">
        <f>YEAR(Table1[[#This Row],[StartDate]])</f>
        <v>2021</v>
      </c>
      <c r="G761" s="3">
        <f t="shared" si="90"/>
        <v>3</v>
      </c>
      <c r="H761" s="2">
        <f t="shared" ca="1" si="91"/>
        <v>46202</v>
      </c>
      <c r="J761">
        <f t="shared" ca="1" si="92"/>
        <v>5</v>
      </c>
      <c r="K761" t="str" cm="1">
        <f t="array" aca="1" ref="K761" ca="1">_xlfn.IFS(J761&lt;1, "New", J761&lt;3, _xleta.MID, J761&gt;=3, "Senior")</f>
        <v>Senior</v>
      </c>
      <c r="L761" t="s">
        <v>5011</v>
      </c>
      <c r="M761" t="s">
        <v>5412</v>
      </c>
      <c r="N761" t="s">
        <v>5413</v>
      </c>
      <c r="O761" t="s">
        <v>194</v>
      </c>
      <c r="P761" t="s">
        <v>44</v>
      </c>
      <c r="Q761" t="s">
        <v>86</v>
      </c>
      <c r="R761" t="s">
        <v>68</v>
      </c>
      <c r="S761" t="str">
        <f t="shared" si="93"/>
        <v>A</v>
      </c>
      <c r="T761" t="s">
        <v>47</v>
      </c>
      <c r="U761" t="s">
        <v>48</v>
      </c>
      <c r="W761" t="s">
        <v>49</v>
      </c>
      <c r="X761" t="s">
        <v>206</v>
      </c>
      <c r="Y761" t="str">
        <f t="shared" si="94"/>
        <v>Splicing</v>
      </c>
      <c r="Z761" t="s">
        <v>5414</v>
      </c>
      <c r="AA761" t="s">
        <v>51</v>
      </c>
      <c r="AB761" t="s">
        <v>3532</v>
      </c>
      <c r="AC761" t="s">
        <v>53</v>
      </c>
      <c r="AD761">
        <v>82086</v>
      </c>
      <c r="AE761" t="s">
        <v>74</v>
      </c>
      <c r="AF761" t="s">
        <v>101</v>
      </c>
      <c r="AG761" t="s">
        <v>56</v>
      </c>
      <c r="AH761">
        <v>3</v>
      </c>
      <c r="AI761">
        <v>1186</v>
      </c>
      <c r="AJ761" t="str">
        <f t="shared" si="95"/>
        <v>18</v>
      </c>
      <c r="AK761" s="2">
        <v>45265</v>
      </c>
      <c r="AL761">
        <v>3</v>
      </c>
      <c r="AM761">
        <v>3</v>
      </c>
      <c r="AN761">
        <v>5</v>
      </c>
      <c r="AO761" s="1">
        <v>45089</v>
      </c>
      <c r="AP761" t="s">
        <v>221</v>
      </c>
      <c r="AQ761" t="s">
        <v>76</v>
      </c>
      <c r="AR761" t="s">
        <v>60</v>
      </c>
      <c r="AS761" t="s">
        <v>1893</v>
      </c>
      <c r="AT761" t="s">
        <v>5415</v>
      </c>
      <c r="AU761">
        <v>5</v>
      </c>
      <c r="AV761">
        <v>886.45</v>
      </c>
    </row>
    <row r="762" spans="1:48" x14ac:dyDescent="0.35">
      <c r="A762" t="s">
        <v>5416</v>
      </c>
      <c r="B762" t="str">
        <f t="shared" si="88"/>
        <v>R</v>
      </c>
      <c r="C762" t="s">
        <v>5417</v>
      </c>
      <c r="D762" t="str">
        <f t="shared" si="89"/>
        <v>Rigoberto Townsend</v>
      </c>
      <c r="E762" s="1">
        <v>44381</v>
      </c>
      <c r="F762" s="3">
        <f>YEAR(Table1[[#This Row],[StartDate]])</f>
        <v>2021</v>
      </c>
      <c r="G762" s="3">
        <f t="shared" si="90"/>
        <v>7</v>
      </c>
      <c r="H762" s="2">
        <f t="shared" ca="1" si="91"/>
        <v>46202</v>
      </c>
      <c r="J762">
        <f t="shared" ca="1" si="92"/>
        <v>4</v>
      </c>
      <c r="K762" t="str" cm="1">
        <f t="array" aca="1" ref="K762" ca="1">_xlfn.IFS(J762&lt;1, "New", J762&lt;3, _xleta.MID, J762&gt;=3, "Senior")</f>
        <v>Senior</v>
      </c>
      <c r="L762" t="s">
        <v>5011</v>
      </c>
      <c r="M762" t="s">
        <v>5418</v>
      </c>
      <c r="N762" t="s">
        <v>5419</v>
      </c>
      <c r="O762" t="s">
        <v>163</v>
      </c>
      <c r="P762" t="s">
        <v>44</v>
      </c>
      <c r="Q762" t="s">
        <v>69</v>
      </c>
      <c r="R762" t="s">
        <v>68</v>
      </c>
      <c r="S762" t="str">
        <f t="shared" si="93"/>
        <v>A</v>
      </c>
      <c r="T762" t="s">
        <v>86</v>
      </c>
      <c r="U762" t="s">
        <v>48</v>
      </c>
      <c r="W762" t="s">
        <v>49</v>
      </c>
      <c r="X762" t="s">
        <v>70</v>
      </c>
      <c r="Y762" t="str">
        <f t="shared" si="94"/>
        <v>Aerial</v>
      </c>
      <c r="Z762" t="s">
        <v>5420</v>
      </c>
      <c r="AA762" t="s">
        <v>51</v>
      </c>
      <c r="AB762" t="s">
        <v>5</v>
      </c>
      <c r="AC762" t="s">
        <v>53</v>
      </c>
      <c r="AD762">
        <v>97001</v>
      </c>
      <c r="AE762" t="s">
        <v>129</v>
      </c>
      <c r="AF762" t="s">
        <v>101</v>
      </c>
      <c r="AG762" t="s">
        <v>56</v>
      </c>
      <c r="AH762">
        <v>3</v>
      </c>
      <c r="AI762">
        <v>1187</v>
      </c>
      <c r="AJ762" t="str">
        <f t="shared" si="95"/>
        <v>18</v>
      </c>
      <c r="AK762" t="s">
        <v>2304</v>
      </c>
      <c r="AL762">
        <v>4</v>
      </c>
      <c r="AM762">
        <v>1</v>
      </c>
      <c r="AN762">
        <v>1</v>
      </c>
      <c r="AO762" s="1">
        <v>44859</v>
      </c>
      <c r="AP762" t="s">
        <v>221</v>
      </c>
      <c r="AQ762" t="s">
        <v>59</v>
      </c>
      <c r="AR762" t="s">
        <v>77</v>
      </c>
      <c r="AS762" t="s">
        <v>5421</v>
      </c>
      <c r="AT762" t="s">
        <v>5422</v>
      </c>
      <c r="AU762">
        <v>4</v>
      </c>
      <c r="AV762">
        <v>443.55</v>
      </c>
    </row>
    <row r="763" spans="1:48" x14ac:dyDescent="0.35">
      <c r="A763" t="s">
        <v>1895</v>
      </c>
      <c r="B763" t="str">
        <f t="shared" si="88"/>
        <v>R</v>
      </c>
      <c r="C763" t="s">
        <v>5423</v>
      </c>
      <c r="D763" t="str">
        <f t="shared" si="89"/>
        <v>Reagan Odonnell</v>
      </c>
      <c r="E763" s="1">
        <v>43867</v>
      </c>
      <c r="F763" s="3">
        <f>YEAR(Table1[[#This Row],[StartDate]])</f>
        <v>2020</v>
      </c>
      <c r="G763" s="3">
        <f t="shared" si="90"/>
        <v>2</v>
      </c>
      <c r="H763" s="2">
        <f t="shared" ca="1" si="91"/>
        <v>46202</v>
      </c>
      <c r="I763" s="1">
        <v>44398</v>
      </c>
      <c r="J763" s="4">
        <f t="shared" ca="1" si="92"/>
        <v>6</v>
      </c>
      <c r="K763" s="4" t="str" cm="1">
        <f t="array" aca="1" ref="K763" ca="1">_xlfn.IFS(J763&lt;1, "New", J763&lt;3, _xleta.MID, J763&gt;=3, "Senior")</f>
        <v>Senior</v>
      </c>
      <c r="L763" t="s">
        <v>1167</v>
      </c>
      <c r="M763" t="s">
        <v>5424</v>
      </c>
      <c r="N763" t="s">
        <v>5425</v>
      </c>
      <c r="O763" t="s">
        <v>137</v>
      </c>
      <c r="P763" t="s">
        <v>1194</v>
      </c>
      <c r="Q763" t="s">
        <v>45</v>
      </c>
      <c r="R763" t="s">
        <v>87</v>
      </c>
      <c r="S763" t="str">
        <f t="shared" si="93"/>
        <v>B</v>
      </c>
      <c r="T763" t="s">
        <v>69</v>
      </c>
      <c r="U763" t="s">
        <v>195</v>
      </c>
      <c r="V763" t="s">
        <v>5426</v>
      </c>
      <c r="W763" t="s">
        <v>49</v>
      </c>
      <c r="X763" t="s">
        <v>89</v>
      </c>
      <c r="Y763" t="str">
        <f t="shared" si="94"/>
        <v>General - Sga</v>
      </c>
      <c r="Z763" t="s">
        <v>5427</v>
      </c>
      <c r="AA763" t="s">
        <v>51</v>
      </c>
      <c r="AB763" t="s">
        <v>5428</v>
      </c>
      <c r="AC763" t="s">
        <v>73</v>
      </c>
      <c r="AD763">
        <v>13562</v>
      </c>
      <c r="AE763" t="s">
        <v>129</v>
      </c>
      <c r="AF763" t="s">
        <v>143</v>
      </c>
      <c r="AG763" t="s">
        <v>56</v>
      </c>
      <c r="AH763">
        <v>3</v>
      </c>
      <c r="AI763">
        <v>1188</v>
      </c>
      <c r="AJ763" t="str">
        <f t="shared" si="95"/>
        <v>18</v>
      </c>
      <c r="AK763" t="s">
        <v>3533</v>
      </c>
      <c r="AL763">
        <v>4</v>
      </c>
      <c r="AM763">
        <v>1</v>
      </c>
      <c r="AN763">
        <v>1</v>
      </c>
      <c r="AO763" s="1">
        <v>44933</v>
      </c>
      <c r="AP763" t="s">
        <v>118</v>
      </c>
      <c r="AQ763" t="s">
        <v>59</v>
      </c>
      <c r="AR763" t="s">
        <v>130</v>
      </c>
      <c r="AS763" t="s">
        <v>5429</v>
      </c>
      <c r="AT763" t="s">
        <v>5430</v>
      </c>
      <c r="AU763">
        <v>4</v>
      </c>
      <c r="AV763">
        <v>899.13</v>
      </c>
    </row>
    <row r="764" spans="1:48" x14ac:dyDescent="0.35">
      <c r="A764" t="s">
        <v>1379</v>
      </c>
      <c r="B764" t="str">
        <f t="shared" si="88"/>
        <v>R</v>
      </c>
      <c r="C764" t="s">
        <v>2551</v>
      </c>
      <c r="D764" t="str">
        <f t="shared" si="89"/>
        <v>Roy Morse</v>
      </c>
      <c r="E764" s="1">
        <v>44010</v>
      </c>
      <c r="F764" s="3">
        <f>YEAR(Table1[[#This Row],[StartDate]])</f>
        <v>2020</v>
      </c>
      <c r="G764" s="3">
        <f t="shared" si="90"/>
        <v>6</v>
      </c>
      <c r="H764" s="2">
        <f t="shared" ca="1" si="91"/>
        <v>46202</v>
      </c>
      <c r="I764" s="1">
        <v>44753</v>
      </c>
      <c r="J764" s="4">
        <f t="shared" ca="1" si="92"/>
        <v>6</v>
      </c>
      <c r="K764" s="4" t="str" cm="1">
        <f t="array" aca="1" ref="K764" ca="1">_xlfn.IFS(J764&lt;1, "New", J764&lt;3, _xleta.MID, J764&gt;=3, "Senior")</f>
        <v>Senior</v>
      </c>
      <c r="L764" t="s">
        <v>1167</v>
      </c>
      <c r="M764" t="s">
        <v>5431</v>
      </c>
      <c r="N764" t="s">
        <v>5432</v>
      </c>
      <c r="O764" t="s">
        <v>163</v>
      </c>
      <c r="P764" t="s">
        <v>1194</v>
      </c>
      <c r="Q764" t="s">
        <v>45</v>
      </c>
      <c r="R764" t="s">
        <v>46</v>
      </c>
      <c r="S764" t="str">
        <f t="shared" si="93"/>
        <v>C</v>
      </c>
      <c r="T764" t="s">
        <v>86</v>
      </c>
      <c r="U764" t="s">
        <v>138</v>
      </c>
      <c r="V764" t="s">
        <v>5433</v>
      </c>
      <c r="W764" t="s">
        <v>49</v>
      </c>
      <c r="X764" t="s">
        <v>140</v>
      </c>
      <c r="Y764" t="str">
        <f t="shared" si="94"/>
        <v>General - Eng</v>
      </c>
      <c r="Z764" s="2">
        <v>32327</v>
      </c>
      <c r="AA764" t="s">
        <v>51</v>
      </c>
      <c r="AB764" t="s">
        <v>155</v>
      </c>
      <c r="AC764" t="s">
        <v>53</v>
      </c>
      <c r="AD764">
        <v>55949</v>
      </c>
      <c r="AE764" t="s">
        <v>100</v>
      </c>
      <c r="AF764" t="s">
        <v>116</v>
      </c>
      <c r="AG764" t="s">
        <v>56</v>
      </c>
      <c r="AH764">
        <v>3</v>
      </c>
      <c r="AI764">
        <v>1189</v>
      </c>
      <c r="AJ764" t="str">
        <f t="shared" si="95"/>
        <v>18</v>
      </c>
      <c r="AK764" t="s">
        <v>2765</v>
      </c>
      <c r="AL764">
        <v>5</v>
      </c>
      <c r="AM764">
        <v>5</v>
      </c>
      <c r="AN764">
        <v>3</v>
      </c>
      <c r="AO764" s="1">
        <v>44824</v>
      </c>
      <c r="AP764" t="s">
        <v>221</v>
      </c>
      <c r="AQ764" t="s">
        <v>76</v>
      </c>
      <c r="AR764" t="s">
        <v>104</v>
      </c>
      <c r="AS764" t="s">
        <v>5434</v>
      </c>
      <c r="AT764" t="s">
        <v>5435</v>
      </c>
      <c r="AU764">
        <v>1</v>
      </c>
      <c r="AV764">
        <v>202.74</v>
      </c>
    </row>
    <row r="765" spans="1:48" x14ac:dyDescent="0.35">
      <c r="A765" t="s">
        <v>5436</v>
      </c>
      <c r="B765" t="str">
        <f t="shared" si="88"/>
        <v>R</v>
      </c>
      <c r="C765" t="s">
        <v>630</v>
      </c>
      <c r="D765" t="str">
        <f t="shared" si="89"/>
        <v>Rafael Buchanan</v>
      </c>
      <c r="E765" s="1">
        <v>44187</v>
      </c>
      <c r="F765" s="3">
        <f>YEAR(Table1[[#This Row],[StartDate]])</f>
        <v>2020</v>
      </c>
      <c r="G765" s="3">
        <f t="shared" si="90"/>
        <v>12</v>
      </c>
      <c r="H765" s="2">
        <f t="shared" ca="1" si="91"/>
        <v>46202</v>
      </c>
      <c r="I765" s="1">
        <v>44520</v>
      </c>
      <c r="J765" s="4">
        <f t="shared" ca="1" si="92"/>
        <v>5</v>
      </c>
      <c r="K765" s="4" t="str" cm="1">
        <f t="array" aca="1" ref="K765" ca="1">_xlfn.IFS(J765&lt;1, "New", J765&lt;3, _xleta.MID, J765&gt;=3, "Senior")</f>
        <v>Senior</v>
      </c>
      <c r="L765" t="s">
        <v>1167</v>
      </c>
      <c r="M765" t="s">
        <v>5437</v>
      </c>
      <c r="N765" t="s">
        <v>5438</v>
      </c>
      <c r="O765" t="s">
        <v>85</v>
      </c>
      <c r="P765" t="s">
        <v>1194</v>
      </c>
      <c r="Q765" t="s">
        <v>45</v>
      </c>
      <c r="R765" t="s">
        <v>87</v>
      </c>
      <c r="S765" t="str">
        <f t="shared" si="93"/>
        <v>B</v>
      </c>
      <c r="T765" t="s">
        <v>86</v>
      </c>
      <c r="U765" t="s">
        <v>174</v>
      </c>
      <c r="V765" t="s">
        <v>5439</v>
      </c>
      <c r="W765" t="s">
        <v>49</v>
      </c>
      <c r="X765" t="s">
        <v>353</v>
      </c>
      <c r="Y765" t="str">
        <f t="shared" si="94"/>
        <v>Project Management - Eng</v>
      </c>
      <c r="Z765" t="s">
        <v>2088</v>
      </c>
      <c r="AA765" t="s">
        <v>51</v>
      </c>
      <c r="AB765" t="s">
        <v>647</v>
      </c>
      <c r="AC765" t="s">
        <v>53</v>
      </c>
      <c r="AD765">
        <v>88496</v>
      </c>
      <c r="AE765" t="s">
        <v>74</v>
      </c>
      <c r="AF765" t="s">
        <v>116</v>
      </c>
      <c r="AG765" t="s">
        <v>56</v>
      </c>
      <c r="AH765">
        <v>3</v>
      </c>
      <c r="AI765">
        <v>1190</v>
      </c>
      <c r="AJ765" t="str">
        <f t="shared" si="95"/>
        <v>19</v>
      </c>
      <c r="AK765" s="2">
        <v>45111</v>
      </c>
      <c r="AL765">
        <v>2</v>
      </c>
      <c r="AM765">
        <v>5</v>
      </c>
      <c r="AN765">
        <v>3</v>
      </c>
      <c r="AO765" s="1">
        <v>45067</v>
      </c>
      <c r="AP765" t="s">
        <v>103</v>
      </c>
      <c r="AQ765" t="s">
        <v>76</v>
      </c>
      <c r="AR765" t="s">
        <v>60</v>
      </c>
      <c r="AS765" t="s">
        <v>5440</v>
      </c>
      <c r="AT765" t="s">
        <v>5441</v>
      </c>
      <c r="AU765">
        <v>4</v>
      </c>
      <c r="AV765">
        <v>727.81</v>
      </c>
    </row>
    <row r="766" spans="1:48" x14ac:dyDescent="0.35">
      <c r="A766" t="s">
        <v>2453</v>
      </c>
      <c r="B766" t="str">
        <f t="shared" si="88"/>
        <v>K</v>
      </c>
      <c r="C766" t="s">
        <v>5442</v>
      </c>
      <c r="D766" t="str">
        <f t="shared" si="89"/>
        <v>Kaitlynn Herman</v>
      </c>
      <c r="E766" s="1">
        <v>43793</v>
      </c>
      <c r="F766" s="3">
        <f>YEAR(Table1[[#This Row],[StartDate]])</f>
        <v>2019</v>
      </c>
      <c r="G766" s="3">
        <f t="shared" si="90"/>
        <v>11</v>
      </c>
      <c r="H766" s="2">
        <f t="shared" ca="1" si="91"/>
        <v>46202</v>
      </c>
      <c r="J766">
        <f t="shared" ca="1" si="92"/>
        <v>6</v>
      </c>
      <c r="K766" t="str" cm="1">
        <f t="array" aca="1" ref="K766" ca="1">_xlfn.IFS(J766&lt;1, "New", J766&lt;3, _xleta.MID, J766&gt;=3, "Senior")</f>
        <v>Senior</v>
      </c>
      <c r="L766" t="s">
        <v>1167</v>
      </c>
      <c r="M766" t="s">
        <v>5443</v>
      </c>
      <c r="N766" t="s">
        <v>5444</v>
      </c>
      <c r="O766" t="s">
        <v>125</v>
      </c>
      <c r="P766" t="s">
        <v>44</v>
      </c>
      <c r="Q766" t="s">
        <v>86</v>
      </c>
      <c r="R766" t="s">
        <v>87</v>
      </c>
      <c r="S766" t="str">
        <f t="shared" si="93"/>
        <v>B</v>
      </c>
      <c r="T766" t="s">
        <v>86</v>
      </c>
      <c r="U766" t="s">
        <v>48</v>
      </c>
      <c r="W766" t="s">
        <v>49</v>
      </c>
      <c r="X766" t="s">
        <v>459</v>
      </c>
      <c r="Y766" t="str">
        <f t="shared" si="94"/>
        <v>Wireline Construction</v>
      </c>
      <c r="Z766" t="s">
        <v>5445</v>
      </c>
      <c r="AA766" t="s">
        <v>51</v>
      </c>
      <c r="AB766" t="s">
        <v>1089</v>
      </c>
      <c r="AC766" t="s">
        <v>53</v>
      </c>
      <c r="AD766">
        <v>55947</v>
      </c>
      <c r="AE766" t="s">
        <v>129</v>
      </c>
      <c r="AF766" t="s">
        <v>143</v>
      </c>
      <c r="AG766" t="s">
        <v>56</v>
      </c>
      <c r="AH766">
        <v>3</v>
      </c>
      <c r="AI766">
        <v>1191</v>
      </c>
      <c r="AJ766" t="str">
        <f t="shared" si="95"/>
        <v>19</v>
      </c>
      <c r="AK766" t="s">
        <v>5446</v>
      </c>
      <c r="AL766">
        <v>4</v>
      </c>
      <c r="AM766">
        <v>4</v>
      </c>
      <c r="AN766">
        <v>4</v>
      </c>
      <c r="AO766" s="1">
        <v>44827</v>
      </c>
      <c r="AP766" t="s">
        <v>75</v>
      </c>
      <c r="AQ766" t="s">
        <v>59</v>
      </c>
      <c r="AR766" t="s">
        <v>104</v>
      </c>
      <c r="AS766" t="s">
        <v>5447</v>
      </c>
      <c r="AT766" t="s">
        <v>5448</v>
      </c>
      <c r="AU766">
        <v>2</v>
      </c>
      <c r="AV766">
        <v>820.39</v>
      </c>
    </row>
    <row r="767" spans="1:48" x14ac:dyDescent="0.35">
      <c r="A767" t="s">
        <v>5449</v>
      </c>
      <c r="B767" t="str">
        <f t="shared" si="88"/>
        <v>M</v>
      </c>
      <c r="C767" t="s">
        <v>5450</v>
      </c>
      <c r="D767" t="str">
        <f t="shared" si="89"/>
        <v>Marquise Santana</v>
      </c>
      <c r="E767" s="1">
        <v>44827</v>
      </c>
      <c r="F767" s="3">
        <f>YEAR(Table1[[#This Row],[StartDate]])</f>
        <v>2022</v>
      </c>
      <c r="G767" s="3">
        <f t="shared" si="90"/>
        <v>9</v>
      </c>
      <c r="H767" s="2">
        <f t="shared" ca="1" si="91"/>
        <v>46202</v>
      </c>
      <c r="J767">
        <f t="shared" ca="1" si="92"/>
        <v>3</v>
      </c>
      <c r="K767" t="str" cm="1">
        <f t="array" aca="1" ref="K767" ca="1">_xlfn.IFS(J767&lt;1, "New", J767&lt;3, _xleta.MID, J767&gt;=3, "Senior")</f>
        <v>Senior</v>
      </c>
      <c r="L767" t="s">
        <v>1167</v>
      </c>
      <c r="M767" t="s">
        <v>5451</v>
      </c>
      <c r="N767" t="s">
        <v>5452</v>
      </c>
      <c r="O767" t="s">
        <v>43</v>
      </c>
      <c r="P767" t="s">
        <v>44</v>
      </c>
      <c r="Q767" t="s">
        <v>86</v>
      </c>
      <c r="R767" t="s">
        <v>46</v>
      </c>
      <c r="S767" t="str">
        <f t="shared" si="93"/>
        <v>C</v>
      </c>
      <c r="T767" t="s">
        <v>86</v>
      </c>
      <c r="U767" t="s">
        <v>48</v>
      </c>
      <c r="W767" t="s">
        <v>49</v>
      </c>
      <c r="X767" t="s">
        <v>112</v>
      </c>
      <c r="Y767" t="str">
        <f t="shared" si="94"/>
        <v>General - Con</v>
      </c>
      <c r="Z767" s="2">
        <v>32336</v>
      </c>
      <c r="AA767" t="s">
        <v>51</v>
      </c>
      <c r="AB767" t="s">
        <v>142</v>
      </c>
      <c r="AC767" t="s">
        <v>53</v>
      </c>
      <c r="AD767">
        <v>75540</v>
      </c>
      <c r="AE767" t="s">
        <v>54</v>
      </c>
      <c r="AF767" t="s">
        <v>101</v>
      </c>
      <c r="AG767" t="s">
        <v>56</v>
      </c>
      <c r="AH767">
        <v>3</v>
      </c>
      <c r="AI767">
        <v>1192</v>
      </c>
      <c r="AJ767" t="str">
        <f t="shared" si="95"/>
        <v>19</v>
      </c>
      <c r="AK767" t="s">
        <v>1064</v>
      </c>
      <c r="AL767">
        <v>3</v>
      </c>
      <c r="AM767">
        <v>1</v>
      </c>
      <c r="AN767">
        <v>1</v>
      </c>
      <c r="AO767" s="1">
        <v>44845</v>
      </c>
      <c r="AP767" t="s">
        <v>58</v>
      </c>
      <c r="AQ767" t="s">
        <v>76</v>
      </c>
      <c r="AR767" t="s">
        <v>130</v>
      </c>
      <c r="AS767" t="s">
        <v>5453</v>
      </c>
      <c r="AT767" t="s">
        <v>5454</v>
      </c>
      <c r="AU767">
        <v>4</v>
      </c>
      <c r="AV767">
        <v>111.94</v>
      </c>
    </row>
    <row r="768" spans="1:48" x14ac:dyDescent="0.35">
      <c r="A768" t="s">
        <v>5455</v>
      </c>
      <c r="B768" t="str">
        <f t="shared" si="88"/>
        <v>J</v>
      </c>
      <c r="C768" t="s">
        <v>2238</v>
      </c>
      <c r="D768" t="str">
        <f t="shared" si="89"/>
        <v>Jamarion Mitchell</v>
      </c>
      <c r="E768" s="1">
        <v>43867</v>
      </c>
      <c r="F768" s="3">
        <f>YEAR(Table1[[#This Row],[StartDate]])</f>
        <v>2020</v>
      </c>
      <c r="G768" s="3">
        <f t="shared" si="90"/>
        <v>2</v>
      </c>
      <c r="H768" s="2">
        <f t="shared" ca="1" si="91"/>
        <v>46202</v>
      </c>
      <c r="I768" s="1">
        <v>44584</v>
      </c>
      <c r="J768" s="4">
        <f t="shared" ca="1" si="92"/>
        <v>6</v>
      </c>
      <c r="K768" s="4" t="str" cm="1">
        <f t="array" aca="1" ref="K768" ca="1">_xlfn.IFS(J768&lt;1, "New", J768&lt;3, _xleta.MID, J768&gt;=3, "Senior")</f>
        <v>Senior</v>
      </c>
      <c r="L768" t="s">
        <v>40</v>
      </c>
      <c r="M768" t="s">
        <v>5456</v>
      </c>
      <c r="N768" t="s">
        <v>5457</v>
      </c>
      <c r="O768" t="s">
        <v>184</v>
      </c>
      <c r="P768" t="s">
        <v>1194</v>
      </c>
      <c r="Q768" t="s">
        <v>86</v>
      </c>
      <c r="R768" t="s">
        <v>87</v>
      </c>
      <c r="S768" t="str">
        <f t="shared" si="93"/>
        <v>B</v>
      </c>
      <c r="T768" t="s">
        <v>47</v>
      </c>
      <c r="U768" t="s">
        <v>138</v>
      </c>
      <c r="V768" t="s">
        <v>5458</v>
      </c>
      <c r="W768" t="s">
        <v>49</v>
      </c>
      <c r="X768" t="s">
        <v>70</v>
      </c>
      <c r="Y768" t="str">
        <f t="shared" si="94"/>
        <v>Aerial</v>
      </c>
      <c r="Z768" t="s">
        <v>5459</v>
      </c>
      <c r="AA768" t="s">
        <v>51</v>
      </c>
      <c r="AB768" t="s">
        <v>327</v>
      </c>
      <c r="AC768" t="s">
        <v>53</v>
      </c>
      <c r="AD768">
        <v>68342</v>
      </c>
      <c r="AE768" t="s">
        <v>129</v>
      </c>
      <c r="AF768" t="s">
        <v>116</v>
      </c>
      <c r="AG768" t="s">
        <v>56</v>
      </c>
      <c r="AH768">
        <v>3</v>
      </c>
      <c r="AI768">
        <v>1193</v>
      </c>
      <c r="AJ768" t="str">
        <f t="shared" si="95"/>
        <v>19</v>
      </c>
      <c r="AK768" t="s">
        <v>3369</v>
      </c>
      <c r="AL768">
        <v>5</v>
      </c>
      <c r="AM768">
        <v>2</v>
      </c>
      <c r="AN768">
        <v>3</v>
      </c>
      <c r="AO768" s="1">
        <v>45051</v>
      </c>
      <c r="AP768" t="s">
        <v>118</v>
      </c>
      <c r="AQ768" t="s">
        <v>76</v>
      </c>
      <c r="AR768" t="s">
        <v>60</v>
      </c>
      <c r="AS768" t="s">
        <v>5460</v>
      </c>
      <c r="AT768" t="s">
        <v>5461</v>
      </c>
      <c r="AU768">
        <v>1</v>
      </c>
      <c r="AV768">
        <v>231.96</v>
      </c>
    </row>
    <row r="769" spans="1:48" x14ac:dyDescent="0.35">
      <c r="A769" t="s">
        <v>5462</v>
      </c>
      <c r="B769" t="str">
        <f t="shared" si="88"/>
        <v>G</v>
      </c>
      <c r="C769" t="s">
        <v>5463</v>
      </c>
      <c r="D769" t="str">
        <f t="shared" si="89"/>
        <v>Gabrielle Hardy</v>
      </c>
      <c r="E769" s="1">
        <v>43479</v>
      </c>
      <c r="F769" s="3">
        <f>YEAR(Table1[[#This Row],[StartDate]])</f>
        <v>2019</v>
      </c>
      <c r="G769" s="3">
        <f t="shared" si="90"/>
        <v>1</v>
      </c>
      <c r="H769" s="2">
        <f t="shared" ca="1" si="91"/>
        <v>46202</v>
      </c>
      <c r="I769" s="1">
        <v>44414</v>
      </c>
      <c r="J769" s="4">
        <f t="shared" ca="1" si="92"/>
        <v>7</v>
      </c>
      <c r="K769" s="4" t="str" cm="1">
        <f t="array" aca="1" ref="K769" ca="1">_xlfn.IFS(J769&lt;1, "New", J769&lt;3, _xleta.MID, J769&gt;=3, "Senior")</f>
        <v>Senior</v>
      </c>
      <c r="L769" t="s">
        <v>40</v>
      </c>
      <c r="M769" t="s">
        <v>5464</v>
      </c>
      <c r="N769" t="s">
        <v>5465</v>
      </c>
      <c r="O769" t="s">
        <v>67</v>
      </c>
      <c r="P769" t="s">
        <v>1194</v>
      </c>
      <c r="Q769" t="s">
        <v>86</v>
      </c>
      <c r="R769" t="s">
        <v>46</v>
      </c>
      <c r="S769" t="str">
        <f t="shared" si="93"/>
        <v>C</v>
      </c>
      <c r="T769" t="s">
        <v>47</v>
      </c>
      <c r="U769" t="s">
        <v>174</v>
      </c>
      <c r="V769" t="s">
        <v>5466</v>
      </c>
      <c r="W769" t="s">
        <v>49</v>
      </c>
      <c r="X769" t="s">
        <v>126</v>
      </c>
      <c r="Y769" t="str">
        <f t="shared" si="94"/>
        <v>Field Operations</v>
      </c>
      <c r="Z769" s="2">
        <v>19574</v>
      </c>
      <c r="AA769" t="s">
        <v>51</v>
      </c>
      <c r="AB769" t="s">
        <v>327</v>
      </c>
      <c r="AC769" t="s">
        <v>73</v>
      </c>
      <c r="AD769">
        <v>5779</v>
      </c>
      <c r="AE769" t="s">
        <v>176</v>
      </c>
      <c r="AF769" t="s">
        <v>55</v>
      </c>
      <c r="AG769" t="s">
        <v>56</v>
      </c>
      <c r="AH769">
        <v>3</v>
      </c>
      <c r="AI769">
        <v>1194</v>
      </c>
      <c r="AJ769" t="str">
        <f t="shared" si="95"/>
        <v>19</v>
      </c>
      <c r="AK769" s="2">
        <v>44663</v>
      </c>
      <c r="AL769">
        <v>5</v>
      </c>
      <c r="AM769">
        <v>4</v>
      </c>
      <c r="AN769">
        <v>2</v>
      </c>
      <c r="AO769" s="1">
        <v>45053</v>
      </c>
      <c r="AP769" t="s">
        <v>221</v>
      </c>
      <c r="AQ769" t="s">
        <v>59</v>
      </c>
      <c r="AR769" t="s">
        <v>104</v>
      </c>
      <c r="AS769" t="s">
        <v>5467</v>
      </c>
      <c r="AT769" t="s">
        <v>5468</v>
      </c>
      <c r="AU769">
        <v>2</v>
      </c>
      <c r="AV769">
        <v>430.92</v>
      </c>
    </row>
    <row r="770" spans="1:48" x14ac:dyDescent="0.35">
      <c r="A770" t="s">
        <v>5469</v>
      </c>
      <c r="B770" t="str">
        <f t="shared" ref="B770:B833" si="96">LEFT(A770,1)</f>
        <v>S</v>
      </c>
      <c r="C770" t="s">
        <v>3373</v>
      </c>
      <c r="D770" t="str">
        <f t="shared" ref="D770:D833" si="97">_xlfn.TEXTJOIN(" ",TRUE,A770,C770)</f>
        <v>Savion Stokes</v>
      </c>
      <c r="E770" s="1">
        <v>43641</v>
      </c>
      <c r="F770" s="3">
        <f>YEAR(Table1[[#This Row],[StartDate]])</f>
        <v>2019</v>
      </c>
      <c r="G770" s="3">
        <f t="shared" ref="G770:G833" si="98">MONTH(E770)</f>
        <v>6</v>
      </c>
      <c r="H770" s="2">
        <f t="shared" ref="H770:H833" ca="1" si="99">TODAY()</f>
        <v>46202</v>
      </c>
      <c r="I770" s="1">
        <v>44696</v>
      </c>
      <c r="J770" s="4">
        <f t="shared" ref="J770:J833" ca="1" si="100">DATEDIF(E770, TODAY(), "y")</f>
        <v>7</v>
      </c>
      <c r="K770" s="4" t="str" cm="1">
        <f t="array" aca="1" ref="K770" ca="1">_xlfn.IFS(J770&lt;1, "New", J770&lt;3, _xleta.MID, J770&gt;=3, "Senior")</f>
        <v>Senior</v>
      </c>
      <c r="L770" t="s">
        <v>40</v>
      </c>
      <c r="M770" t="s">
        <v>5470</v>
      </c>
      <c r="N770" t="s">
        <v>5471</v>
      </c>
      <c r="O770" t="s">
        <v>111</v>
      </c>
      <c r="P770" t="s">
        <v>2978</v>
      </c>
      <c r="Q770" t="s">
        <v>69</v>
      </c>
      <c r="R770" t="s">
        <v>46</v>
      </c>
      <c r="S770" t="str">
        <f t="shared" ref="S770:S833" si="101">RIGHT(R770,1)</f>
        <v>C</v>
      </c>
      <c r="T770" t="s">
        <v>69</v>
      </c>
      <c r="U770" t="s">
        <v>195</v>
      </c>
      <c r="V770" t="s">
        <v>5472</v>
      </c>
      <c r="W770" t="s">
        <v>49</v>
      </c>
      <c r="X770" t="s">
        <v>459</v>
      </c>
      <c r="Y770" t="str">
        <f t="shared" ref="Y770:Y833" si="102">PROPER(X770)</f>
        <v>Wireline Construction</v>
      </c>
      <c r="Z770" t="s">
        <v>5473</v>
      </c>
      <c r="AA770" t="s">
        <v>51</v>
      </c>
      <c r="AB770" t="s">
        <v>327</v>
      </c>
      <c r="AC770" t="s">
        <v>53</v>
      </c>
      <c r="AD770">
        <v>91065</v>
      </c>
      <c r="AE770" t="s">
        <v>74</v>
      </c>
      <c r="AF770" t="s">
        <v>55</v>
      </c>
      <c r="AG770" t="s">
        <v>56</v>
      </c>
      <c r="AH770">
        <v>3</v>
      </c>
      <c r="AI770">
        <v>1195</v>
      </c>
      <c r="AJ770" t="str">
        <f t="shared" ref="AJ770:AJ833" si="103">MID(AI770,2,2)</f>
        <v>19</v>
      </c>
      <c r="AK770" t="s">
        <v>5474</v>
      </c>
      <c r="AL770">
        <v>5</v>
      </c>
      <c r="AM770">
        <v>3</v>
      </c>
      <c r="AN770">
        <v>2</v>
      </c>
      <c r="AO770" s="1">
        <v>45113</v>
      </c>
      <c r="AP770" t="s">
        <v>118</v>
      </c>
      <c r="AQ770" t="s">
        <v>59</v>
      </c>
      <c r="AR770" t="s">
        <v>60</v>
      </c>
      <c r="AS770" t="s">
        <v>5475</v>
      </c>
      <c r="AT770" t="s">
        <v>5476</v>
      </c>
      <c r="AU770">
        <v>3</v>
      </c>
      <c r="AV770">
        <v>638.70000000000005</v>
      </c>
    </row>
    <row r="771" spans="1:48" x14ac:dyDescent="0.35">
      <c r="A771" t="s">
        <v>5477</v>
      </c>
      <c r="B771" t="str">
        <f t="shared" si="96"/>
        <v>T</v>
      </c>
      <c r="C771" t="s">
        <v>5478</v>
      </c>
      <c r="D771" t="str">
        <f t="shared" si="97"/>
        <v>Trevin Summers</v>
      </c>
      <c r="E771" s="1">
        <v>43533</v>
      </c>
      <c r="F771" s="3">
        <f>YEAR(Table1[[#This Row],[StartDate]])</f>
        <v>2019</v>
      </c>
      <c r="G771" s="3">
        <f t="shared" si="98"/>
        <v>3</v>
      </c>
      <c r="H771" s="2">
        <f t="shared" ca="1" si="99"/>
        <v>46202</v>
      </c>
      <c r="J771">
        <f t="shared" ca="1" si="100"/>
        <v>7</v>
      </c>
      <c r="K771" t="str" cm="1">
        <f t="array" aca="1" ref="K771" ca="1">_xlfn.IFS(J771&lt;1, "New", J771&lt;3, _xleta.MID, J771&gt;=3, "Senior")</f>
        <v>Senior</v>
      </c>
      <c r="L771" t="s">
        <v>40</v>
      </c>
      <c r="M771" t="s">
        <v>5479</v>
      </c>
      <c r="N771" t="s">
        <v>5480</v>
      </c>
      <c r="O771" t="s">
        <v>237</v>
      </c>
      <c r="P771" t="s">
        <v>44</v>
      </c>
      <c r="Q771" t="s">
        <v>69</v>
      </c>
      <c r="R771" t="s">
        <v>46</v>
      </c>
      <c r="S771" t="str">
        <f t="shared" si="101"/>
        <v>C</v>
      </c>
      <c r="T771" t="s">
        <v>47</v>
      </c>
      <c r="U771" t="s">
        <v>48</v>
      </c>
      <c r="W771" t="s">
        <v>49</v>
      </c>
      <c r="X771" t="s">
        <v>140</v>
      </c>
      <c r="Y771" t="str">
        <f t="shared" si="102"/>
        <v>General - Eng</v>
      </c>
      <c r="Z771" s="2">
        <v>28682</v>
      </c>
      <c r="AA771" t="s">
        <v>51</v>
      </c>
      <c r="AB771" t="s">
        <v>608</v>
      </c>
      <c r="AC771" t="s">
        <v>53</v>
      </c>
      <c r="AD771">
        <v>47386</v>
      </c>
      <c r="AE771" t="s">
        <v>100</v>
      </c>
      <c r="AF771" t="s">
        <v>116</v>
      </c>
      <c r="AG771" t="s">
        <v>56</v>
      </c>
      <c r="AH771">
        <v>3</v>
      </c>
      <c r="AI771">
        <v>1196</v>
      </c>
      <c r="AJ771" t="str">
        <f t="shared" si="103"/>
        <v>19</v>
      </c>
      <c r="AK771" s="2">
        <v>44963</v>
      </c>
      <c r="AL771">
        <v>4</v>
      </c>
      <c r="AM771">
        <v>5</v>
      </c>
      <c r="AN771">
        <v>4</v>
      </c>
      <c r="AO771" s="1">
        <v>44985</v>
      </c>
      <c r="AP771" t="s">
        <v>221</v>
      </c>
      <c r="AQ771" t="s">
        <v>59</v>
      </c>
      <c r="AR771" t="s">
        <v>104</v>
      </c>
      <c r="AS771" t="s">
        <v>5481</v>
      </c>
      <c r="AT771" t="s">
        <v>5482</v>
      </c>
      <c r="AU771">
        <v>5</v>
      </c>
      <c r="AV771">
        <v>355.3</v>
      </c>
    </row>
    <row r="772" spans="1:48" x14ac:dyDescent="0.35">
      <c r="A772" t="s">
        <v>5483</v>
      </c>
      <c r="B772" t="str">
        <f t="shared" si="96"/>
        <v>H</v>
      </c>
      <c r="C772" t="s">
        <v>5484</v>
      </c>
      <c r="D772" t="str">
        <f t="shared" si="97"/>
        <v>Hailie Bell</v>
      </c>
      <c r="E772" s="1">
        <v>43995</v>
      </c>
      <c r="F772" s="3">
        <f>YEAR(Table1[[#This Row],[StartDate]])</f>
        <v>2020</v>
      </c>
      <c r="G772" s="3">
        <f t="shared" si="98"/>
        <v>6</v>
      </c>
      <c r="H772" s="2">
        <f t="shared" ca="1" si="99"/>
        <v>46202</v>
      </c>
      <c r="J772">
        <f t="shared" ca="1" si="100"/>
        <v>6</v>
      </c>
      <c r="K772" t="str" cm="1">
        <f t="array" aca="1" ref="K772" ca="1">_xlfn.IFS(J772&lt;1, "New", J772&lt;3, _xleta.MID, J772&gt;=3, "Senior")</f>
        <v>Senior</v>
      </c>
      <c r="L772" t="s">
        <v>40</v>
      </c>
      <c r="M772" t="s">
        <v>5485</v>
      </c>
      <c r="N772" t="s">
        <v>5486</v>
      </c>
      <c r="O772" t="s">
        <v>137</v>
      </c>
      <c r="P772" t="s">
        <v>44</v>
      </c>
      <c r="Q772" t="s">
        <v>86</v>
      </c>
      <c r="R772" t="s">
        <v>87</v>
      </c>
      <c r="S772" t="str">
        <f t="shared" si="101"/>
        <v>B</v>
      </c>
      <c r="T772" t="s">
        <v>69</v>
      </c>
      <c r="U772" t="s">
        <v>48</v>
      </c>
      <c r="W772" t="s">
        <v>49</v>
      </c>
      <c r="X772" t="s">
        <v>4161</v>
      </c>
      <c r="Y772" t="str">
        <f t="shared" si="102"/>
        <v>Safety</v>
      </c>
      <c r="Z772" s="2">
        <v>21525</v>
      </c>
      <c r="AA772" t="s">
        <v>51</v>
      </c>
      <c r="AB772" t="s">
        <v>980</v>
      </c>
      <c r="AC772" t="s">
        <v>53</v>
      </c>
      <c r="AD772">
        <v>38009</v>
      </c>
      <c r="AE772" t="s">
        <v>74</v>
      </c>
      <c r="AF772" t="s">
        <v>143</v>
      </c>
      <c r="AG772" t="s">
        <v>56</v>
      </c>
      <c r="AH772">
        <v>3</v>
      </c>
      <c r="AI772">
        <v>1197</v>
      </c>
      <c r="AJ772" t="str">
        <f t="shared" si="103"/>
        <v>19</v>
      </c>
      <c r="AK772" s="2">
        <v>44815</v>
      </c>
      <c r="AL772">
        <v>3</v>
      </c>
      <c r="AM772">
        <v>5</v>
      </c>
      <c r="AN772">
        <v>4</v>
      </c>
      <c r="AO772" s="1">
        <v>44982</v>
      </c>
      <c r="AP772" t="s">
        <v>118</v>
      </c>
      <c r="AQ772" t="s">
        <v>59</v>
      </c>
      <c r="AR772" t="s">
        <v>130</v>
      </c>
      <c r="AS772" t="s">
        <v>5487</v>
      </c>
      <c r="AT772" t="s">
        <v>5488</v>
      </c>
      <c r="AU772">
        <v>5</v>
      </c>
      <c r="AV772">
        <v>575.1</v>
      </c>
    </row>
    <row r="773" spans="1:48" x14ac:dyDescent="0.35">
      <c r="A773" t="s">
        <v>5489</v>
      </c>
      <c r="B773" t="str">
        <f t="shared" si="96"/>
        <v>A</v>
      </c>
      <c r="C773" t="s">
        <v>3990</v>
      </c>
      <c r="D773" t="str">
        <f t="shared" si="97"/>
        <v>Audrey Stevens</v>
      </c>
      <c r="E773" s="1">
        <v>43487</v>
      </c>
      <c r="F773" s="3">
        <f>YEAR(Table1[[#This Row],[StartDate]])</f>
        <v>2019</v>
      </c>
      <c r="G773" s="3">
        <f t="shared" si="98"/>
        <v>1</v>
      </c>
      <c r="H773" s="2">
        <f t="shared" ca="1" si="99"/>
        <v>46202</v>
      </c>
      <c r="J773">
        <f t="shared" ca="1" si="100"/>
        <v>7</v>
      </c>
      <c r="K773" t="str" cm="1">
        <f t="array" aca="1" ref="K773" ca="1">_xlfn.IFS(J773&lt;1, "New", J773&lt;3, _xleta.MID, J773&gt;=3, "Senior")</f>
        <v>Senior</v>
      </c>
      <c r="L773" t="s">
        <v>40</v>
      </c>
      <c r="M773" t="s">
        <v>5490</v>
      </c>
      <c r="N773" t="s">
        <v>5491</v>
      </c>
      <c r="O773" t="s">
        <v>163</v>
      </c>
      <c r="P773" t="s">
        <v>44</v>
      </c>
      <c r="Q773" t="s">
        <v>45</v>
      </c>
      <c r="R773" t="s">
        <v>87</v>
      </c>
      <c r="S773" t="str">
        <f t="shared" si="101"/>
        <v>B</v>
      </c>
      <c r="T773" t="s">
        <v>69</v>
      </c>
      <c r="U773" t="s">
        <v>48</v>
      </c>
      <c r="W773" t="s">
        <v>49</v>
      </c>
      <c r="X773" t="s">
        <v>126</v>
      </c>
      <c r="Y773" t="str">
        <f t="shared" si="102"/>
        <v>Field Operations</v>
      </c>
      <c r="Z773" t="s">
        <v>5492</v>
      </c>
      <c r="AA773" t="s">
        <v>51</v>
      </c>
      <c r="AB773" t="s">
        <v>115</v>
      </c>
      <c r="AC773" t="s">
        <v>53</v>
      </c>
      <c r="AD773">
        <v>61843</v>
      </c>
      <c r="AE773" t="s">
        <v>176</v>
      </c>
      <c r="AF773" t="s">
        <v>116</v>
      </c>
      <c r="AG773" t="s">
        <v>56</v>
      </c>
      <c r="AH773">
        <v>3</v>
      </c>
      <c r="AI773">
        <v>1198</v>
      </c>
      <c r="AJ773" t="str">
        <f t="shared" si="103"/>
        <v>19</v>
      </c>
      <c r="AK773" s="2">
        <v>44907</v>
      </c>
      <c r="AL773">
        <v>3</v>
      </c>
      <c r="AM773">
        <v>2</v>
      </c>
      <c r="AN773">
        <v>2</v>
      </c>
      <c r="AO773" s="1">
        <v>45096</v>
      </c>
      <c r="AP773" t="s">
        <v>103</v>
      </c>
      <c r="AQ773" t="s">
        <v>59</v>
      </c>
      <c r="AR773" t="s">
        <v>60</v>
      </c>
      <c r="AS773" t="s">
        <v>5493</v>
      </c>
      <c r="AT773" t="s">
        <v>5494</v>
      </c>
      <c r="AU773">
        <v>1</v>
      </c>
      <c r="AV773">
        <v>140.82</v>
      </c>
    </row>
    <row r="774" spans="1:48" x14ac:dyDescent="0.35">
      <c r="A774" t="s">
        <v>3847</v>
      </c>
      <c r="B774" t="str">
        <f t="shared" si="96"/>
        <v>J</v>
      </c>
      <c r="C774" t="s">
        <v>855</v>
      </c>
      <c r="D774" t="str">
        <f t="shared" si="97"/>
        <v>Jason Munoz</v>
      </c>
      <c r="E774" s="1">
        <v>44177</v>
      </c>
      <c r="F774" s="3">
        <f>YEAR(Table1[[#This Row],[StartDate]])</f>
        <v>2020</v>
      </c>
      <c r="G774" s="3">
        <f t="shared" si="98"/>
        <v>12</v>
      </c>
      <c r="H774" s="2">
        <f t="shared" ca="1" si="99"/>
        <v>46202</v>
      </c>
      <c r="J774">
        <f t="shared" ca="1" si="100"/>
        <v>5</v>
      </c>
      <c r="K774" t="str" cm="1">
        <f t="array" aca="1" ref="K774" ca="1">_xlfn.IFS(J774&lt;1, "New", J774&lt;3, _xleta.MID, J774&gt;=3, "Senior")</f>
        <v>Senior</v>
      </c>
      <c r="L774" t="s">
        <v>40</v>
      </c>
      <c r="M774" t="s">
        <v>5495</v>
      </c>
      <c r="N774" t="s">
        <v>5496</v>
      </c>
      <c r="O774" t="s">
        <v>85</v>
      </c>
      <c r="P774" t="s">
        <v>44</v>
      </c>
      <c r="Q774" t="s">
        <v>86</v>
      </c>
      <c r="R774" t="s">
        <v>87</v>
      </c>
      <c r="S774" t="str">
        <f t="shared" si="101"/>
        <v>B</v>
      </c>
      <c r="T774" t="s">
        <v>69</v>
      </c>
      <c r="U774" t="s">
        <v>48</v>
      </c>
      <c r="W774" t="s">
        <v>49</v>
      </c>
      <c r="X774" t="s">
        <v>126</v>
      </c>
      <c r="Y774" t="str">
        <f t="shared" si="102"/>
        <v>Field Operations</v>
      </c>
      <c r="Z774" t="s">
        <v>5497</v>
      </c>
      <c r="AA774" t="s">
        <v>51</v>
      </c>
      <c r="AB774" t="s">
        <v>115</v>
      </c>
      <c r="AC774" t="s">
        <v>53</v>
      </c>
      <c r="AD774">
        <v>75258</v>
      </c>
      <c r="AE774" t="s">
        <v>54</v>
      </c>
      <c r="AF774" t="s">
        <v>55</v>
      </c>
      <c r="AG774" t="s">
        <v>56</v>
      </c>
      <c r="AH774">
        <v>3</v>
      </c>
      <c r="AI774">
        <v>1199</v>
      </c>
      <c r="AJ774" t="str">
        <f t="shared" si="103"/>
        <v>19</v>
      </c>
      <c r="AK774" t="s">
        <v>453</v>
      </c>
      <c r="AL774">
        <v>3</v>
      </c>
      <c r="AM774">
        <v>3</v>
      </c>
      <c r="AN774">
        <v>3</v>
      </c>
      <c r="AO774" s="1">
        <v>44893</v>
      </c>
      <c r="AP774" t="s">
        <v>58</v>
      </c>
      <c r="AQ774" t="s">
        <v>76</v>
      </c>
      <c r="AR774" t="s">
        <v>130</v>
      </c>
      <c r="AS774" t="s">
        <v>5498</v>
      </c>
      <c r="AT774" t="s">
        <v>5499</v>
      </c>
      <c r="AU774">
        <v>2</v>
      </c>
      <c r="AV774">
        <v>663.19</v>
      </c>
    </row>
    <row r="775" spans="1:48" x14ac:dyDescent="0.35">
      <c r="A775" t="s">
        <v>315</v>
      </c>
      <c r="B775" t="str">
        <f t="shared" si="96"/>
        <v>C</v>
      </c>
      <c r="C775" t="s">
        <v>5405</v>
      </c>
      <c r="D775" t="str">
        <f t="shared" si="97"/>
        <v>Carlee Foley</v>
      </c>
      <c r="E775" s="1">
        <v>44678</v>
      </c>
      <c r="F775" s="3">
        <f>YEAR(Table1[[#This Row],[StartDate]])</f>
        <v>2022</v>
      </c>
      <c r="G775" s="3">
        <f t="shared" si="98"/>
        <v>4</v>
      </c>
      <c r="H775" s="2">
        <f t="shared" ca="1" si="99"/>
        <v>46202</v>
      </c>
      <c r="J775">
        <f t="shared" ca="1" si="100"/>
        <v>4</v>
      </c>
      <c r="K775" t="str" cm="1">
        <f t="array" aca="1" ref="K775" ca="1">_xlfn.IFS(J775&lt;1, "New", J775&lt;3, _xleta.MID, J775&gt;=3, "Senior")</f>
        <v>Senior</v>
      </c>
      <c r="L775" t="s">
        <v>40</v>
      </c>
      <c r="M775" t="s">
        <v>5500</v>
      </c>
      <c r="N775" t="s">
        <v>5501</v>
      </c>
      <c r="O775" t="s">
        <v>125</v>
      </c>
      <c r="P775" t="s">
        <v>44</v>
      </c>
      <c r="Q775" t="s">
        <v>69</v>
      </c>
      <c r="R775" t="s">
        <v>68</v>
      </c>
      <c r="S775" t="str">
        <f t="shared" si="101"/>
        <v>A</v>
      </c>
      <c r="T775" t="s">
        <v>86</v>
      </c>
      <c r="U775" t="s">
        <v>48</v>
      </c>
      <c r="W775" t="s">
        <v>49</v>
      </c>
      <c r="X775" t="s">
        <v>112</v>
      </c>
      <c r="Y775" t="str">
        <f t="shared" si="102"/>
        <v>General - Con</v>
      </c>
      <c r="Z775" s="2">
        <v>28347</v>
      </c>
      <c r="AA775" t="s">
        <v>51</v>
      </c>
      <c r="AB775" t="s">
        <v>115</v>
      </c>
      <c r="AC775" t="s">
        <v>53</v>
      </c>
      <c r="AD775">
        <v>62616</v>
      </c>
      <c r="AE775" t="s">
        <v>100</v>
      </c>
      <c r="AF775" t="s">
        <v>116</v>
      </c>
      <c r="AG775" t="s">
        <v>56</v>
      </c>
      <c r="AH775">
        <v>3</v>
      </c>
      <c r="AI775">
        <v>1200</v>
      </c>
      <c r="AJ775" t="str">
        <f t="shared" si="103"/>
        <v>20</v>
      </c>
      <c r="AK775" t="s">
        <v>1081</v>
      </c>
      <c r="AL775">
        <v>4</v>
      </c>
      <c r="AM775">
        <v>5</v>
      </c>
      <c r="AN775">
        <v>1</v>
      </c>
      <c r="AO775" s="1">
        <v>45136</v>
      </c>
      <c r="AP775" t="s">
        <v>103</v>
      </c>
      <c r="AQ775" t="s">
        <v>59</v>
      </c>
      <c r="AR775" t="s">
        <v>77</v>
      </c>
      <c r="AS775" t="s">
        <v>5502</v>
      </c>
      <c r="AT775" t="s">
        <v>5503</v>
      </c>
      <c r="AU775">
        <v>2</v>
      </c>
      <c r="AV775">
        <v>996.77</v>
      </c>
    </row>
    <row r="776" spans="1:48" x14ac:dyDescent="0.35">
      <c r="A776" t="s">
        <v>5504</v>
      </c>
      <c r="B776" t="str">
        <f t="shared" si="96"/>
        <v>S</v>
      </c>
      <c r="C776" t="s">
        <v>413</v>
      </c>
      <c r="D776" t="str">
        <f t="shared" si="97"/>
        <v>Sarahi Dodson</v>
      </c>
      <c r="E776" s="1">
        <v>44662</v>
      </c>
      <c r="F776" s="3">
        <f>YEAR(Table1[[#This Row],[StartDate]])</f>
        <v>2022</v>
      </c>
      <c r="G776" s="3">
        <f t="shared" si="98"/>
        <v>4</v>
      </c>
      <c r="H776" s="2">
        <f t="shared" ca="1" si="99"/>
        <v>46202</v>
      </c>
      <c r="I776" s="1">
        <v>44830</v>
      </c>
      <c r="J776" s="4">
        <f t="shared" ca="1" si="100"/>
        <v>4</v>
      </c>
      <c r="K776" s="4" t="str" cm="1">
        <f t="array" aca="1" ref="K776" ca="1">_xlfn.IFS(J776&lt;1, "New", J776&lt;3, _xleta.MID, J776&gt;=3, "Senior")</f>
        <v>Senior</v>
      </c>
      <c r="L776" t="s">
        <v>40</v>
      </c>
      <c r="M776" t="s">
        <v>555</v>
      </c>
      <c r="N776" t="s">
        <v>5505</v>
      </c>
      <c r="O776" t="s">
        <v>43</v>
      </c>
      <c r="P776" t="s">
        <v>1194</v>
      </c>
      <c r="Q776" t="s">
        <v>45</v>
      </c>
      <c r="R776" t="s">
        <v>68</v>
      </c>
      <c r="S776" t="str">
        <f t="shared" si="101"/>
        <v>A</v>
      </c>
      <c r="T776" t="s">
        <v>69</v>
      </c>
      <c r="U776" t="s">
        <v>248</v>
      </c>
      <c r="V776" t="s">
        <v>5506</v>
      </c>
      <c r="W776" t="s">
        <v>49</v>
      </c>
      <c r="X776" t="s">
        <v>112</v>
      </c>
      <c r="Y776" t="str">
        <f t="shared" si="102"/>
        <v>General - Con</v>
      </c>
      <c r="Z776" t="s">
        <v>5507</v>
      </c>
      <c r="AA776" t="s">
        <v>51</v>
      </c>
      <c r="AB776" t="s">
        <v>436</v>
      </c>
      <c r="AC776" t="s">
        <v>73</v>
      </c>
      <c r="AD776">
        <v>53450</v>
      </c>
      <c r="AE776" t="s">
        <v>100</v>
      </c>
      <c r="AF776" t="s">
        <v>143</v>
      </c>
      <c r="AG776" t="s">
        <v>56</v>
      </c>
      <c r="AH776">
        <v>3</v>
      </c>
      <c r="AI776">
        <v>1201</v>
      </c>
      <c r="AJ776" t="str">
        <f t="shared" si="103"/>
        <v>20</v>
      </c>
      <c r="AK776" t="s">
        <v>2561</v>
      </c>
      <c r="AL776">
        <v>2</v>
      </c>
      <c r="AM776">
        <v>4</v>
      </c>
      <c r="AN776">
        <v>4</v>
      </c>
      <c r="AO776" s="1">
        <v>44844</v>
      </c>
      <c r="AP776" t="s">
        <v>221</v>
      </c>
      <c r="AQ776" t="s">
        <v>76</v>
      </c>
      <c r="AR776" t="s">
        <v>130</v>
      </c>
      <c r="AS776" t="s">
        <v>5508</v>
      </c>
      <c r="AT776" t="s">
        <v>5509</v>
      </c>
      <c r="AU776">
        <v>2</v>
      </c>
      <c r="AV776">
        <v>145.38999999999999</v>
      </c>
    </row>
    <row r="777" spans="1:48" x14ac:dyDescent="0.35">
      <c r="A777" t="s">
        <v>5510</v>
      </c>
      <c r="B777" t="str">
        <f t="shared" si="96"/>
        <v>F</v>
      </c>
      <c r="C777" t="s">
        <v>5511</v>
      </c>
      <c r="D777" t="str">
        <f t="shared" si="97"/>
        <v>Faith Carey</v>
      </c>
      <c r="E777" s="1">
        <v>44805</v>
      </c>
      <c r="F777" s="3">
        <f>YEAR(Table1[[#This Row],[StartDate]])</f>
        <v>2022</v>
      </c>
      <c r="G777" s="3">
        <f t="shared" si="98"/>
        <v>9</v>
      </c>
      <c r="H777" s="2">
        <f t="shared" ca="1" si="99"/>
        <v>46202</v>
      </c>
      <c r="I777" s="1">
        <v>44897</v>
      </c>
      <c r="J777" s="4">
        <f t="shared" ca="1" si="100"/>
        <v>3</v>
      </c>
      <c r="K777" s="4" t="str" cm="1">
        <f t="array" aca="1" ref="K777" ca="1">_xlfn.IFS(J777&lt;1, "New", J777&lt;3, _xleta.MID, J777&gt;=3, "Senior")</f>
        <v>Senior</v>
      </c>
      <c r="L777" t="s">
        <v>40</v>
      </c>
      <c r="M777" t="s">
        <v>5512</v>
      </c>
      <c r="N777" t="s">
        <v>5513</v>
      </c>
      <c r="O777" t="s">
        <v>184</v>
      </c>
      <c r="P777" t="s">
        <v>1194</v>
      </c>
      <c r="Q777" t="s">
        <v>45</v>
      </c>
      <c r="R777" t="s">
        <v>87</v>
      </c>
      <c r="S777" t="str">
        <f t="shared" si="101"/>
        <v>B</v>
      </c>
      <c r="T777" t="s">
        <v>47</v>
      </c>
      <c r="U777" t="s">
        <v>248</v>
      </c>
      <c r="V777" t="s">
        <v>5514</v>
      </c>
      <c r="W777" t="s">
        <v>49</v>
      </c>
      <c r="X777" t="s">
        <v>459</v>
      </c>
      <c r="Y777" t="str">
        <f t="shared" si="102"/>
        <v>Wireline Construction</v>
      </c>
      <c r="Z777" t="s">
        <v>5515</v>
      </c>
      <c r="AA777" t="s">
        <v>51</v>
      </c>
      <c r="AB777" t="s">
        <v>584</v>
      </c>
      <c r="AC777" t="s">
        <v>73</v>
      </c>
      <c r="AD777">
        <v>9799</v>
      </c>
      <c r="AE777" t="s">
        <v>54</v>
      </c>
      <c r="AF777" t="s">
        <v>55</v>
      </c>
      <c r="AG777" t="s">
        <v>56</v>
      </c>
      <c r="AH777">
        <v>3</v>
      </c>
      <c r="AI777">
        <v>1202</v>
      </c>
      <c r="AJ777" t="str">
        <f t="shared" si="103"/>
        <v>20</v>
      </c>
      <c r="AK777" t="s">
        <v>1294</v>
      </c>
      <c r="AL777">
        <v>1</v>
      </c>
      <c r="AM777">
        <v>3</v>
      </c>
      <c r="AN777">
        <v>2</v>
      </c>
      <c r="AO777" s="1">
        <v>44903</v>
      </c>
      <c r="AP777" t="s">
        <v>118</v>
      </c>
      <c r="AQ777" t="s">
        <v>59</v>
      </c>
      <c r="AR777" t="s">
        <v>77</v>
      </c>
      <c r="AS777" t="s">
        <v>5516</v>
      </c>
      <c r="AT777" t="s">
        <v>5517</v>
      </c>
      <c r="AU777">
        <v>1</v>
      </c>
      <c r="AV777">
        <v>344.74</v>
      </c>
    </row>
    <row r="778" spans="1:48" x14ac:dyDescent="0.35">
      <c r="A778" t="s">
        <v>5518</v>
      </c>
      <c r="B778" t="str">
        <f t="shared" si="96"/>
        <v>M</v>
      </c>
      <c r="C778" t="s">
        <v>4584</v>
      </c>
      <c r="D778" t="str">
        <f t="shared" si="97"/>
        <v>Mylie Salazar</v>
      </c>
      <c r="E778" s="1">
        <v>43351</v>
      </c>
      <c r="F778" s="3">
        <f>YEAR(Table1[[#This Row],[StartDate]])</f>
        <v>2018</v>
      </c>
      <c r="G778" s="3">
        <f t="shared" si="98"/>
        <v>9</v>
      </c>
      <c r="H778" s="2">
        <f t="shared" ca="1" si="99"/>
        <v>46202</v>
      </c>
      <c r="J778">
        <f t="shared" ca="1" si="100"/>
        <v>7</v>
      </c>
      <c r="K778" t="str" cm="1">
        <f t="array" aca="1" ref="K778" ca="1">_xlfn.IFS(J778&lt;1, "New", J778&lt;3, _xleta.MID, J778&gt;=3, "Senior")</f>
        <v>Senior</v>
      </c>
      <c r="L778" t="s">
        <v>40</v>
      </c>
      <c r="M778" t="s">
        <v>5519</v>
      </c>
      <c r="N778" t="s">
        <v>5520</v>
      </c>
      <c r="O778" t="s">
        <v>67</v>
      </c>
      <c r="P778" t="s">
        <v>44</v>
      </c>
      <c r="Q778" t="s">
        <v>45</v>
      </c>
      <c r="R778" t="s">
        <v>68</v>
      </c>
      <c r="S778" t="str">
        <f t="shared" si="101"/>
        <v>A</v>
      </c>
      <c r="T778" t="s">
        <v>69</v>
      </c>
      <c r="U778" t="s">
        <v>48</v>
      </c>
      <c r="W778" t="s">
        <v>49</v>
      </c>
      <c r="X778" t="s">
        <v>153</v>
      </c>
      <c r="Y778" t="str">
        <f t="shared" si="102"/>
        <v>Engineers</v>
      </c>
      <c r="Z778" t="s">
        <v>5521</v>
      </c>
      <c r="AA778" t="s">
        <v>51</v>
      </c>
      <c r="AB778" t="s">
        <v>155</v>
      </c>
      <c r="AC778" t="s">
        <v>73</v>
      </c>
      <c r="AD778">
        <v>14153</v>
      </c>
      <c r="AE778" t="s">
        <v>54</v>
      </c>
      <c r="AF778" t="s">
        <v>143</v>
      </c>
      <c r="AG778" t="s">
        <v>56</v>
      </c>
      <c r="AH778">
        <v>3</v>
      </c>
      <c r="AI778">
        <v>1203</v>
      </c>
      <c r="AJ778" t="str">
        <f t="shared" si="103"/>
        <v>20</v>
      </c>
      <c r="AK778" s="2">
        <v>44630</v>
      </c>
      <c r="AL778">
        <v>3</v>
      </c>
      <c r="AM778">
        <v>5</v>
      </c>
      <c r="AN778">
        <v>3</v>
      </c>
      <c r="AO778" s="1">
        <v>44846</v>
      </c>
      <c r="AP778" t="s">
        <v>103</v>
      </c>
      <c r="AQ778" t="s">
        <v>76</v>
      </c>
      <c r="AR778" t="s">
        <v>77</v>
      </c>
      <c r="AS778" t="s">
        <v>5522</v>
      </c>
      <c r="AT778" t="s">
        <v>5523</v>
      </c>
      <c r="AU778">
        <v>5</v>
      </c>
      <c r="AV778">
        <v>308.08999999999997</v>
      </c>
    </row>
    <row r="779" spans="1:48" x14ac:dyDescent="0.35">
      <c r="A779" t="s">
        <v>5524</v>
      </c>
      <c r="B779" t="str">
        <f t="shared" si="96"/>
        <v>P</v>
      </c>
      <c r="C779" t="s">
        <v>2231</v>
      </c>
      <c r="D779" t="str">
        <f t="shared" si="97"/>
        <v>Pablo Parker</v>
      </c>
      <c r="E779" s="1">
        <v>44889</v>
      </c>
      <c r="F779" s="3">
        <f>YEAR(Table1[[#This Row],[StartDate]])</f>
        <v>2022</v>
      </c>
      <c r="G779" s="3">
        <f t="shared" si="98"/>
        <v>11</v>
      </c>
      <c r="H779" s="2">
        <f t="shared" ca="1" si="99"/>
        <v>46202</v>
      </c>
      <c r="I779" s="1">
        <v>45143</v>
      </c>
      <c r="J779" s="4">
        <f t="shared" ca="1" si="100"/>
        <v>3</v>
      </c>
      <c r="K779" s="4" t="str" cm="1">
        <f t="array" aca="1" ref="K779" ca="1">_xlfn.IFS(J779&lt;1, "New", J779&lt;3, _xleta.MID, J779&gt;=3, "Senior")</f>
        <v>Senior</v>
      </c>
      <c r="L779" t="s">
        <v>40</v>
      </c>
      <c r="M779" t="s">
        <v>5525</v>
      </c>
      <c r="N779" t="s">
        <v>5526</v>
      </c>
      <c r="O779" t="s">
        <v>194</v>
      </c>
      <c r="P779" t="s">
        <v>44</v>
      </c>
      <c r="Q779" t="s">
        <v>86</v>
      </c>
      <c r="R779" t="s">
        <v>87</v>
      </c>
      <c r="S779" t="str">
        <f t="shared" si="101"/>
        <v>B</v>
      </c>
      <c r="T779" t="s">
        <v>47</v>
      </c>
      <c r="U779" t="s">
        <v>248</v>
      </c>
      <c r="V779" t="s">
        <v>5527</v>
      </c>
      <c r="W779" t="s">
        <v>49</v>
      </c>
      <c r="X779" t="s">
        <v>89</v>
      </c>
      <c r="Y779" t="str">
        <f t="shared" si="102"/>
        <v>General - Sga</v>
      </c>
      <c r="Z779" t="s">
        <v>5528</v>
      </c>
      <c r="AA779" t="s">
        <v>51</v>
      </c>
      <c r="AB779" t="s">
        <v>1134</v>
      </c>
      <c r="AC779" t="s">
        <v>73</v>
      </c>
      <c r="AD779">
        <v>76112</v>
      </c>
      <c r="AE779" t="s">
        <v>54</v>
      </c>
      <c r="AF779" t="s">
        <v>116</v>
      </c>
      <c r="AG779" t="s">
        <v>56</v>
      </c>
      <c r="AH779">
        <v>3</v>
      </c>
      <c r="AI779">
        <v>1204</v>
      </c>
      <c r="AJ779" t="str">
        <f t="shared" si="103"/>
        <v>20</v>
      </c>
      <c r="AK779" t="s">
        <v>5529</v>
      </c>
      <c r="AL779">
        <v>1</v>
      </c>
      <c r="AM779">
        <v>4</v>
      </c>
      <c r="AN779">
        <v>3</v>
      </c>
      <c r="AO779" s="1">
        <v>45123</v>
      </c>
      <c r="AP779" t="s">
        <v>103</v>
      </c>
      <c r="AQ779" t="s">
        <v>76</v>
      </c>
      <c r="AR779" t="s">
        <v>77</v>
      </c>
      <c r="AS779" t="s">
        <v>5530</v>
      </c>
      <c r="AT779" t="s">
        <v>5531</v>
      </c>
      <c r="AU779">
        <v>1</v>
      </c>
      <c r="AV779">
        <v>610.96</v>
      </c>
    </row>
    <row r="780" spans="1:48" x14ac:dyDescent="0.35">
      <c r="A780" t="s">
        <v>5532</v>
      </c>
      <c r="B780" t="str">
        <f t="shared" si="96"/>
        <v>U</v>
      </c>
      <c r="C780" t="s">
        <v>5533</v>
      </c>
      <c r="D780" t="str">
        <f t="shared" si="97"/>
        <v>Ulises Shea</v>
      </c>
      <c r="E780" s="1">
        <v>44035</v>
      </c>
      <c r="F780" s="3">
        <f>YEAR(Table1[[#This Row],[StartDate]])</f>
        <v>2020</v>
      </c>
      <c r="G780" s="3">
        <f t="shared" si="98"/>
        <v>7</v>
      </c>
      <c r="H780" s="2">
        <f t="shared" ca="1" si="99"/>
        <v>46202</v>
      </c>
      <c r="J780">
        <f t="shared" ca="1" si="100"/>
        <v>5</v>
      </c>
      <c r="K780" t="str" cm="1">
        <f t="array" aca="1" ref="K780" ca="1">_xlfn.IFS(J780&lt;1, "New", J780&lt;3, _xleta.MID, J780&gt;=3, "Senior")</f>
        <v>Senior</v>
      </c>
      <c r="L780" t="s">
        <v>40</v>
      </c>
      <c r="M780" t="s">
        <v>5534</v>
      </c>
      <c r="N780" t="s">
        <v>5535</v>
      </c>
      <c r="O780" t="s">
        <v>111</v>
      </c>
      <c r="P780" t="s">
        <v>44</v>
      </c>
      <c r="Q780" t="s">
        <v>86</v>
      </c>
      <c r="R780" t="s">
        <v>46</v>
      </c>
      <c r="S780" t="str">
        <f t="shared" si="101"/>
        <v>C</v>
      </c>
      <c r="T780" t="s">
        <v>69</v>
      </c>
      <c r="U780" t="s">
        <v>48</v>
      </c>
      <c r="W780" t="s">
        <v>49</v>
      </c>
      <c r="X780" t="s">
        <v>796</v>
      </c>
      <c r="Y780" t="str">
        <f t="shared" si="102"/>
        <v>Yard (Material Handling)</v>
      </c>
      <c r="Z780" s="2">
        <v>20550</v>
      </c>
      <c r="AA780" t="s">
        <v>51</v>
      </c>
      <c r="AB780" t="s">
        <v>5163</v>
      </c>
      <c r="AC780" t="s">
        <v>53</v>
      </c>
      <c r="AD780">
        <v>73101</v>
      </c>
      <c r="AE780" t="s">
        <v>74</v>
      </c>
      <c r="AF780" t="s">
        <v>101</v>
      </c>
      <c r="AG780" t="s">
        <v>56</v>
      </c>
      <c r="AH780">
        <v>3</v>
      </c>
      <c r="AI780">
        <v>1205</v>
      </c>
      <c r="AJ780" t="str">
        <f t="shared" si="103"/>
        <v>20</v>
      </c>
      <c r="AK780" s="2">
        <v>45111</v>
      </c>
      <c r="AL780">
        <v>2</v>
      </c>
      <c r="AM780">
        <v>1</v>
      </c>
      <c r="AN780">
        <v>2</v>
      </c>
      <c r="AO780" s="1">
        <v>45139</v>
      </c>
      <c r="AP780" t="s">
        <v>221</v>
      </c>
      <c r="AQ780" t="s">
        <v>76</v>
      </c>
      <c r="AR780" t="s">
        <v>60</v>
      </c>
      <c r="AS780" t="s">
        <v>5536</v>
      </c>
      <c r="AT780" t="s">
        <v>5537</v>
      </c>
      <c r="AU780">
        <v>3</v>
      </c>
      <c r="AV780">
        <v>201.83</v>
      </c>
    </row>
    <row r="781" spans="1:48" x14ac:dyDescent="0.35">
      <c r="A781" t="s">
        <v>5538</v>
      </c>
      <c r="B781" t="str">
        <f t="shared" si="96"/>
        <v>B</v>
      </c>
      <c r="C781" t="s">
        <v>149</v>
      </c>
      <c r="D781" t="str">
        <f t="shared" si="97"/>
        <v>Bethany Terry</v>
      </c>
      <c r="E781" s="1">
        <v>43462</v>
      </c>
      <c r="F781" s="3">
        <f>YEAR(Table1[[#This Row],[StartDate]])</f>
        <v>2018</v>
      </c>
      <c r="G781" s="3">
        <f t="shared" si="98"/>
        <v>12</v>
      </c>
      <c r="H781" s="2">
        <f t="shared" ca="1" si="99"/>
        <v>46202</v>
      </c>
      <c r="I781" s="1">
        <v>45061</v>
      </c>
      <c r="J781" s="4">
        <f t="shared" ca="1" si="100"/>
        <v>7</v>
      </c>
      <c r="K781" s="4" t="str" cm="1">
        <f t="array" aca="1" ref="K781" ca="1">_xlfn.IFS(J781&lt;1, "New", J781&lt;3, _xleta.MID, J781&gt;=3, "Senior")</f>
        <v>Senior</v>
      </c>
      <c r="L781" t="s">
        <v>40</v>
      </c>
      <c r="M781" t="s">
        <v>5539</v>
      </c>
      <c r="N781" t="s">
        <v>5540</v>
      </c>
      <c r="O781" t="s">
        <v>237</v>
      </c>
      <c r="P781" t="s">
        <v>44</v>
      </c>
      <c r="Q781" t="s">
        <v>69</v>
      </c>
      <c r="R781" t="s">
        <v>46</v>
      </c>
      <c r="S781" t="str">
        <f t="shared" si="101"/>
        <v>C</v>
      </c>
      <c r="T781" t="s">
        <v>69</v>
      </c>
      <c r="U781" t="s">
        <v>248</v>
      </c>
      <c r="V781" t="s">
        <v>5541</v>
      </c>
      <c r="W781" t="s">
        <v>49</v>
      </c>
      <c r="X781" t="s">
        <v>153</v>
      </c>
      <c r="Y781" t="str">
        <f t="shared" si="102"/>
        <v>Engineers</v>
      </c>
      <c r="Z781" t="s">
        <v>5542</v>
      </c>
      <c r="AA781" t="s">
        <v>51</v>
      </c>
      <c r="AB781" t="s">
        <v>1126</v>
      </c>
      <c r="AC781" t="s">
        <v>53</v>
      </c>
      <c r="AD781">
        <v>82378</v>
      </c>
      <c r="AE781" t="s">
        <v>54</v>
      </c>
      <c r="AF781" t="s">
        <v>143</v>
      </c>
      <c r="AG781" t="s">
        <v>56</v>
      </c>
      <c r="AH781">
        <v>3</v>
      </c>
      <c r="AI781">
        <v>1206</v>
      </c>
      <c r="AJ781" t="str">
        <f t="shared" si="103"/>
        <v>20</v>
      </c>
      <c r="AK781" t="s">
        <v>5357</v>
      </c>
      <c r="AL781">
        <v>3</v>
      </c>
      <c r="AM781">
        <v>4</v>
      </c>
      <c r="AN781">
        <v>2</v>
      </c>
      <c r="AO781" s="1">
        <v>45127</v>
      </c>
      <c r="AP781" t="s">
        <v>118</v>
      </c>
      <c r="AQ781" t="s">
        <v>59</v>
      </c>
      <c r="AR781" t="s">
        <v>130</v>
      </c>
      <c r="AS781" t="s">
        <v>5543</v>
      </c>
      <c r="AT781" t="s">
        <v>5544</v>
      </c>
      <c r="AU781">
        <v>5</v>
      </c>
      <c r="AV781">
        <v>391.85</v>
      </c>
    </row>
    <row r="782" spans="1:48" x14ac:dyDescent="0.35">
      <c r="A782" t="s">
        <v>3358</v>
      </c>
      <c r="B782" t="str">
        <f t="shared" si="96"/>
        <v>K</v>
      </c>
      <c r="C782" t="s">
        <v>5545</v>
      </c>
      <c r="D782" t="str">
        <f t="shared" si="97"/>
        <v>Kamari Holloway</v>
      </c>
      <c r="E782" s="1">
        <v>43739</v>
      </c>
      <c r="F782" s="3">
        <f>YEAR(Table1[[#This Row],[StartDate]])</f>
        <v>2019</v>
      </c>
      <c r="G782" s="3">
        <f t="shared" si="98"/>
        <v>10</v>
      </c>
      <c r="H782" s="2">
        <f t="shared" ca="1" si="99"/>
        <v>46202</v>
      </c>
      <c r="J782">
        <f t="shared" ca="1" si="100"/>
        <v>6</v>
      </c>
      <c r="K782" t="str" cm="1">
        <f t="array" aca="1" ref="K782" ca="1">_xlfn.IFS(J782&lt;1, "New", J782&lt;3, _xleta.MID, J782&gt;=3, "Senior")</f>
        <v>Senior</v>
      </c>
      <c r="L782" t="s">
        <v>40</v>
      </c>
      <c r="M782" t="s">
        <v>5546</v>
      </c>
      <c r="N782" t="s">
        <v>5547</v>
      </c>
      <c r="O782" t="s">
        <v>137</v>
      </c>
      <c r="P782" t="s">
        <v>44</v>
      </c>
      <c r="Q782" t="s">
        <v>45</v>
      </c>
      <c r="R782" t="s">
        <v>87</v>
      </c>
      <c r="S782" t="str">
        <f t="shared" si="101"/>
        <v>B</v>
      </c>
      <c r="T782" t="s">
        <v>86</v>
      </c>
      <c r="U782" t="s">
        <v>48</v>
      </c>
      <c r="W782" t="s">
        <v>49</v>
      </c>
      <c r="X782" t="s">
        <v>459</v>
      </c>
      <c r="Y782" t="str">
        <f t="shared" si="102"/>
        <v>Wireline Construction</v>
      </c>
      <c r="Z782" s="2">
        <v>20674</v>
      </c>
      <c r="AA782" t="s">
        <v>51</v>
      </c>
      <c r="AB782" t="s">
        <v>115</v>
      </c>
      <c r="AC782" t="s">
        <v>53</v>
      </c>
      <c r="AD782">
        <v>63878</v>
      </c>
      <c r="AE782" t="s">
        <v>54</v>
      </c>
      <c r="AF782" t="s">
        <v>143</v>
      </c>
      <c r="AG782" t="s">
        <v>56</v>
      </c>
      <c r="AH782">
        <v>3</v>
      </c>
      <c r="AI782">
        <v>1207</v>
      </c>
      <c r="AJ782" t="str">
        <f t="shared" si="103"/>
        <v>20</v>
      </c>
      <c r="AK782" s="2">
        <v>44720</v>
      </c>
      <c r="AL782">
        <v>2</v>
      </c>
      <c r="AM782">
        <v>1</v>
      </c>
      <c r="AN782">
        <v>2</v>
      </c>
      <c r="AO782" s="1">
        <v>44902</v>
      </c>
      <c r="AP782" t="s">
        <v>221</v>
      </c>
      <c r="AQ782" t="s">
        <v>59</v>
      </c>
      <c r="AR782" t="s">
        <v>104</v>
      </c>
      <c r="AS782" t="s">
        <v>5548</v>
      </c>
      <c r="AT782" t="s">
        <v>5549</v>
      </c>
      <c r="AU782">
        <v>5</v>
      </c>
      <c r="AV782">
        <v>682.36</v>
      </c>
    </row>
    <row r="783" spans="1:48" x14ac:dyDescent="0.35">
      <c r="A783" t="s">
        <v>4638</v>
      </c>
      <c r="B783" t="str">
        <f t="shared" si="96"/>
        <v>J</v>
      </c>
      <c r="C783" t="s">
        <v>922</v>
      </c>
      <c r="D783" t="str">
        <f t="shared" si="97"/>
        <v>Jazlene Mcdaniel</v>
      </c>
      <c r="E783" s="1">
        <v>43694</v>
      </c>
      <c r="F783" s="3">
        <f>YEAR(Table1[[#This Row],[StartDate]])</f>
        <v>2019</v>
      </c>
      <c r="G783" s="3">
        <f t="shared" si="98"/>
        <v>8</v>
      </c>
      <c r="H783" s="2">
        <f t="shared" ca="1" si="99"/>
        <v>46202</v>
      </c>
      <c r="I783" s="1">
        <v>43763</v>
      </c>
      <c r="J783" s="4">
        <f t="shared" ca="1" si="100"/>
        <v>6</v>
      </c>
      <c r="K783" s="4" t="str" cm="1">
        <f t="array" aca="1" ref="K783" ca="1">_xlfn.IFS(J783&lt;1, "New", J783&lt;3, _xleta.MID, J783&gt;=3, "Senior")</f>
        <v>Senior</v>
      </c>
      <c r="L783" t="s">
        <v>5011</v>
      </c>
      <c r="M783" t="s">
        <v>5550</v>
      </c>
      <c r="N783" t="s">
        <v>5551</v>
      </c>
      <c r="O783" t="s">
        <v>163</v>
      </c>
      <c r="P783" t="s">
        <v>44</v>
      </c>
      <c r="Q783" t="s">
        <v>45</v>
      </c>
      <c r="R783" t="s">
        <v>68</v>
      </c>
      <c r="S783" t="str">
        <f t="shared" si="101"/>
        <v>A</v>
      </c>
      <c r="T783" t="s">
        <v>69</v>
      </c>
      <c r="U783" t="s">
        <v>195</v>
      </c>
      <c r="V783" t="s">
        <v>5552</v>
      </c>
      <c r="W783" t="s">
        <v>49</v>
      </c>
      <c r="X783" t="s">
        <v>459</v>
      </c>
      <c r="Y783" t="str">
        <f t="shared" si="102"/>
        <v>Wireline Construction</v>
      </c>
      <c r="Z783" t="s">
        <v>5553</v>
      </c>
      <c r="AA783" t="s">
        <v>51</v>
      </c>
      <c r="AB783" t="s">
        <v>115</v>
      </c>
      <c r="AC783" t="s">
        <v>53</v>
      </c>
      <c r="AD783">
        <v>59862</v>
      </c>
      <c r="AE783" t="s">
        <v>129</v>
      </c>
      <c r="AF783" t="s">
        <v>101</v>
      </c>
      <c r="AG783" t="s">
        <v>56</v>
      </c>
      <c r="AH783">
        <v>3</v>
      </c>
      <c r="AI783">
        <v>1208</v>
      </c>
      <c r="AJ783" t="str">
        <f t="shared" si="103"/>
        <v>20</v>
      </c>
      <c r="AK783" t="s">
        <v>5554</v>
      </c>
      <c r="AL783">
        <v>5</v>
      </c>
      <c r="AM783">
        <v>1</v>
      </c>
      <c r="AN783">
        <v>5</v>
      </c>
      <c r="AO783" s="1">
        <v>44824</v>
      </c>
      <c r="AP783" t="s">
        <v>58</v>
      </c>
      <c r="AQ783" t="s">
        <v>59</v>
      </c>
      <c r="AR783" t="s">
        <v>130</v>
      </c>
      <c r="AS783" t="s">
        <v>5555</v>
      </c>
      <c r="AT783" t="s">
        <v>5556</v>
      </c>
      <c r="AU783">
        <v>3</v>
      </c>
      <c r="AV783">
        <v>492.39</v>
      </c>
    </row>
    <row r="784" spans="1:48" x14ac:dyDescent="0.35">
      <c r="A784" t="s">
        <v>5557</v>
      </c>
      <c r="B784" t="str">
        <f t="shared" si="96"/>
        <v>D</v>
      </c>
      <c r="C784" t="s">
        <v>3465</v>
      </c>
      <c r="D784" t="str">
        <f t="shared" si="97"/>
        <v>Dane Kelly</v>
      </c>
      <c r="E784" s="1">
        <v>45077</v>
      </c>
      <c r="F784" s="3">
        <f>YEAR(Table1[[#This Row],[StartDate]])</f>
        <v>2023</v>
      </c>
      <c r="G784" s="3">
        <f t="shared" si="98"/>
        <v>5</v>
      </c>
      <c r="H784" s="2">
        <f t="shared" ca="1" si="99"/>
        <v>46202</v>
      </c>
      <c r="J784">
        <f t="shared" ca="1" si="100"/>
        <v>3</v>
      </c>
      <c r="K784" t="str" cm="1">
        <f t="array" aca="1" ref="K784" ca="1">_xlfn.IFS(J784&lt;1, "New", J784&lt;3, _xleta.MID, J784&gt;=3, "Senior")</f>
        <v>Senior</v>
      </c>
      <c r="L784" t="s">
        <v>5011</v>
      </c>
      <c r="M784" t="s">
        <v>5558</v>
      </c>
      <c r="N784" t="s">
        <v>5559</v>
      </c>
      <c r="O784" t="s">
        <v>85</v>
      </c>
      <c r="P784" t="s">
        <v>44</v>
      </c>
      <c r="Q784" t="s">
        <v>69</v>
      </c>
      <c r="R784" t="s">
        <v>68</v>
      </c>
      <c r="S784" t="str">
        <f t="shared" si="101"/>
        <v>A</v>
      </c>
      <c r="T784" t="s">
        <v>69</v>
      </c>
      <c r="U784" t="s">
        <v>48</v>
      </c>
      <c r="W784" t="s">
        <v>49</v>
      </c>
      <c r="X784" t="s">
        <v>459</v>
      </c>
      <c r="Y784" t="str">
        <f t="shared" si="102"/>
        <v>Wireline Construction</v>
      </c>
      <c r="Z784" s="2">
        <v>36256</v>
      </c>
      <c r="AA784" t="s">
        <v>51</v>
      </c>
      <c r="AB784" t="s">
        <v>327</v>
      </c>
      <c r="AC784" t="s">
        <v>53</v>
      </c>
      <c r="AD784">
        <v>23252</v>
      </c>
      <c r="AE784" t="s">
        <v>100</v>
      </c>
      <c r="AF784" t="s">
        <v>116</v>
      </c>
      <c r="AG784" t="s">
        <v>56</v>
      </c>
      <c r="AH784">
        <v>3</v>
      </c>
      <c r="AI784">
        <v>1209</v>
      </c>
      <c r="AJ784" t="str">
        <f t="shared" si="103"/>
        <v>20</v>
      </c>
      <c r="AK784" t="s">
        <v>1346</v>
      </c>
      <c r="AL784">
        <v>1</v>
      </c>
      <c r="AM784">
        <v>3</v>
      </c>
      <c r="AN784">
        <v>1</v>
      </c>
      <c r="AO784" s="1">
        <v>45095</v>
      </c>
      <c r="AP784" t="s">
        <v>221</v>
      </c>
      <c r="AQ784" t="s">
        <v>76</v>
      </c>
      <c r="AR784" t="s">
        <v>60</v>
      </c>
      <c r="AS784" t="s">
        <v>5560</v>
      </c>
      <c r="AT784" t="s">
        <v>5561</v>
      </c>
      <c r="AU784">
        <v>2</v>
      </c>
      <c r="AV784">
        <v>197.78</v>
      </c>
    </row>
    <row r="785" spans="1:48" x14ac:dyDescent="0.35">
      <c r="A785" t="s">
        <v>5562</v>
      </c>
      <c r="B785" t="str">
        <f t="shared" si="96"/>
        <v>C</v>
      </c>
      <c r="C785" t="s">
        <v>5563</v>
      </c>
      <c r="D785" t="str">
        <f t="shared" si="97"/>
        <v>Camila Dunn</v>
      </c>
      <c r="E785" s="1">
        <v>44173</v>
      </c>
      <c r="F785" s="3">
        <f>YEAR(Table1[[#This Row],[StartDate]])</f>
        <v>2020</v>
      </c>
      <c r="G785" s="3">
        <f t="shared" si="98"/>
        <v>12</v>
      </c>
      <c r="H785" s="2">
        <f t="shared" ca="1" si="99"/>
        <v>46202</v>
      </c>
      <c r="I785" s="1">
        <v>45087</v>
      </c>
      <c r="J785" s="4">
        <f t="shared" ca="1" si="100"/>
        <v>5</v>
      </c>
      <c r="K785" s="4" t="str" cm="1">
        <f t="array" aca="1" ref="K785" ca="1">_xlfn.IFS(J785&lt;1, "New", J785&lt;3, _xleta.MID, J785&gt;=3, "Senior")</f>
        <v>Senior</v>
      </c>
      <c r="L785" t="s">
        <v>5011</v>
      </c>
      <c r="M785" t="s">
        <v>5564</v>
      </c>
      <c r="N785" t="s">
        <v>5565</v>
      </c>
      <c r="O785" t="s">
        <v>125</v>
      </c>
      <c r="P785" t="s">
        <v>44</v>
      </c>
      <c r="Q785" t="s">
        <v>86</v>
      </c>
      <c r="R785" t="s">
        <v>87</v>
      </c>
      <c r="S785" t="str">
        <f t="shared" si="101"/>
        <v>B</v>
      </c>
      <c r="T785" t="s">
        <v>69</v>
      </c>
      <c r="U785" t="s">
        <v>138</v>
      </c>
      <c r="V785" t="s">
        <v>5566</v>
      </c>
      <c r="W785" t="s">
        <v>49</v>
      </c>
      <c r="X785" t="s">
        <v>126</v>
      </c>
      <c r="Y785" t="str">
        <f t="shared" si="102"/>
        <v>Field Operations</v>
      </c>
      <c r="Z785" t="s">
        <v>5567</v>
      </c>
      <c r="AA785" t="s">
        <v>51</v>
      </c>
      <c r="AB785" t="s">
        <v>927</v>
      </c>
      <c r="AC785" t="s">
        <v>53</v>
      </c>
      <c r="AD785">
        <v>91039</v>
      </c>
      <c r="AE785" t="s">
        <v>176</v>
      </c>
      <c r="AF785" t="s">
        <v>143</v>
      </c>
      <c r="AG785" t="s">
        <v>56</v>
      </c>
      <c r="AH785">
        <v>3</v>
      </c>
      <c r="AI785">
        <v>1210</v>
      </c>
      <c r="AJ785" t="str">
        <f t="shared" si="103"/>
        <v>21</v>
      </c>
      <c r="AK785" t="s">
        <v>3498</v>
      </c>
      <c r="AL785">
        <v>4</v>
      </c>
      <c r="AM785">
        <v>5</v>
      </c>
      <c r="AN785">
        <v>1</v>
      </c>
      <c r="AO785" s="1">
        <v>44935</v>
      </c>
      <c r="AP785" t="s">
        <v>58</v>
      </c>
      <c r="AQ785" t="s">
        <v>76</v>
      </c>
      <c r="AR785" t="s">
        <v>77</v>
      </c>
      <c r="AS785" t="s">
        <v>4028</v>
      </c>
      <c r="AT785" t="s">
        <v>5568</v>
      </c>
      <c r="AU785">
        <v>4</v>
      </c>
      <c r="AV785">
        <v>485.44</v>
      </c>
    </row>
    <row r="786" spans="1:48" x14ac:dyDescent="0.35">
      <c r="A786" t="s">
        <v>5569</v>
      </c>
      <c r="B786" t="str">
        <f t="shared" si="96"/>
        <v>A</v>
      </c>
      <c r="C786" t="s">
        <v>4370</v>
      </c>
      <c r="D786" t="str">
        <f t="shared" si="97"/>
        <v>Aurora Frederick</v>
      </c>
      <c r="E786" s="1">
        <v>43409</v>
      </c>
      <c r="F786" s="3">
        <f>YEAR(Table1[[#This Row],[StartDate]])</f>
        <v>2018</v>
      </c>
      <c r="G786" s="3">
        <f t="shared" si="98"/>
        <v>11</v>
      </c>
      <c r="H786" s="2">
        <f t="shared" ca="1" si="99"/>
        <v>46202</v>
      </c>
      <c r="I786" s="1">
        <v>45008</v>
      </c>
      <c r="J786" s="4">
        <f t="shared" ca="1" si="100"/>
        <v>7</v>
      </c>
      <c r="K786" s="4" t="str" cm="1">
        <f t="array" aca="1" ref="K786" ca="1">_xlfn.IFS(J786&lt;1, "New", J786&lt;3, _xleta.MID, J786&gt;=3, "Senior")</f>
        <v>Senior</v>
      </c>
      <c r="L786" t="s">
        <v>1167</v>
      </c>
      <c r="M786" t="s">
        <v>5570</v>
      </c>
      <c r="N786" t="s">
        <v>5571</v>
      </c>
      <c r="O786" t="s">
        <v>43</v>
      </c>
      <c r="P786" t="s">
        <v>1194</v>
      </c>
      <c r="Q786" t="s">
        <v>69</v>
      </c>
      <c r="R786" t="s">
        <v>87</v>
      </c>
      <c r="S786" t="str">
        <f t="shared" si="101"/>
        <v>B</v>
      </c>
      <c r="T786" t="s">
        <v>69</v>
      </c>
      <c r="U786" t="s">
        <v>248</v>
      </c>
      <c r="V786" t="s">
        <v>5572</v>
      </c>
      <c r="W786" t="s">
        <v>49</v>
      </c>
      <c r="X786" t="s">
        <v>126</v>
      </c>
      <c r="Y786" t="str">
        <f t="shared" si="102"/>
        <v>Field Operations</v>
      </c>
      <c r="Z786" s="2">
        <v>29902</v>
      </c>
      <c r="AA786" t="s">
        <v>51</v>
      </c>
      <c r="AB786" t="s">
        <v>209</v>
      </c>
      <c r="AC786" t="s">
        <v>73</v>
      </c>
      <c r="AD786">
        <v>37834</v>
      </c>
      <c r="AE786" t="s">
        <v>100</v>
      </c>
      <c r="AF786" t="s">
        <v>55</v>
      </c>
      <c r="AG786" t="s">
        <v>56</v>
      </c>
      <c r="AH786">
        <v>3</v>
      </c>
      <c r="AI786">
        <v>1211</v>
      </c>
      <c r="AJ786" t="str">
        <f t="shared" si="103"/>
        <v>21</v>
      </c>
      <c r="AK786" t="s">
        <v>3917</v>
      </c>
      <c r="AL786">
        <v>3</v>
      </c>
      <c r="AM786">
        <v>3</v>
      </c>
      <c r="AN786">
        <v>1</v>
      </c>
      <c r="AO786" s="1">
        <v>45137</v>
      </c>
      <c r="AP786" t="s">
        <v>58</v>
      </c>
      <c r="AQ786" t="s">
        <v>76</v>
      </c>
      <c r="AR786" t="s">
        <v>130</v>
      </c>
      <c r="AS786" t="s">
        <v>5573</v>
      </c>
      <c r="AT786" t="s">
        <v>5574</v>
      </c>
      <c r="AU786">
        <v>3</v>
      </c>
      <c r="AV786">
        <v>557.34</v>
      </c>
    </row>
    <row r="787" spans="1:48" x14ac:dyDescent="0.35">
      <c r="A787" t="s">
        <v>5575</v>
      </c>
      <c r="B787" t="str">
        <f t="shared" si="96"/>
        <v>C</v>
      </c>
      <c r="C787" t="s">
        <v>5576</v>
      </c>
      <c r="D787" t="str">
        <f t="shared" si="97"/>
        <v>Caylee Nunez</v>
      </c>
      <c r="E787" s="1">
        <v>44069</v>
      </c>
      <c r="F787" s="3">
        <f>YEAR(Table1[[#This Row],[StartDate]])</f>
        <v>2020</v>
      </c>
      <c r="G787" s="3">
        <f t="shared" si="98"/>
        <v>8</v>
      </c>
      <c r="H787" s="2">
        <f t="shared" ca="1" si="99"/>
        <v>46202</v>
      </c>
      <c r="I787" s="1">
        <v>45021</v>
      </c>
      <c r="J787" s="4">
        <f t="shared" ca="1" si="100"/>
        <v>5</v>
      </c>
      <c r="K787" s="4" t="str" cm="1">
        <f t="array" aca="1" ref="K787" ca="1">_xlfn.IFS(J787&lt;1, "New", J787&lt;3, _xleta.MID, J787&gt;=3, "Senior")</f>
        <v>Senior</v>
      </c>
      <c r="L787" t="s">
        <v>1167</v>
      </c>
      <c r="M787" t="s">
        <v>5577</v>
      </c>
      <c r="N787" t="s">
        <v>5578</v>
      </c>
      <c r="O787" t="s">
        <v>67</v>
      </c>
      <c r="P787" t="s">
        <v>1194</v>
      </c>
      <c r="Q787" t="s">
        <v>45</v>
      </c>
      <c r="R787" t="s">
        <v>46</v>
      </c>
      <c r="S787" t="str">
        <f t="shared" si="101"/>
        <v>C</v>
      </c>
      <c r="T787" t="s">
        <v>86</v>
      </c>
      <c r="U787" t="s">
        <v>248</v>
      </c>
      <c r="V787" t="s">
        <v>5579</v>
      </c>
      <c r="W787" t="s">
        <v>49</v>
      </c>
      <c r="X787" t="s">
        <v>153</v>
      </c>
      <c r="Y787" t="str">
        <f t="shared" si="102"/>
        <v>Engineers</v>
      </c>
      <c r="Z787" t="s">
        <v>5580</v>
      </c>
      <c r="AA787" t="s">
        <v>51</v>
      </c>
      <c r="AB787" t="s">
        <v>647</v>
      </c>
      <c r="AC787" t="s">
        <v>53</v>
      </c>
      <c r="AD787">
        <v>46678</v>
      </c>
      <c r="AE787" t="s">
        <v>74</v>
      </c>
      <c r="AF787" t="s">
        <v>101</v>
      </c>
      <c r="AG787" t="s">
        <v>56</v>
      </c>
      <c r="AH787">
        <v>3</v>
      </c>
      <c r="AI787">
        <v>1212</v>
      </c>
      <c r="AJ787" t="str">
        <f t="shared" si="103"/>
        <v>21</v>
      </c>
      <c r="AK787" t="s">
        <v>1187</v>
      </c>
      <c r="AL787">
        <v>4</v>
      </c>
      <c r="AM787">
        <v>5</v>
      </c>
      <c r="AN787">
        <v>4</v>
      </c>
      <c r="AO787" s="1">
        <v>45049</v>
      </c>
      <c r="AP787" t="s">
        <v>103</v>
      </c>
      <c r="AQ787" t="s">
        <v>59</v>
      </c>
      <c r="AR787" t="s">
        <v>60</v>
      </c>
      <c r="AS787" t="s">
        <v>5581</v>
      </c>
      <c r="AT787" t="s">
        <v>5582</v>
      </c>
      <c r="AU787">
        <v>5</v>
      </c>
      <c r="AV787">
        <v>817.92</v>
      </c>
    </row>
    <row r="788" spans="1:48" x14ac:dyDescent="0.35">
      <c r="A788" t="s">
        <v>5583</v>
      </c>
      <c r="B788" t="str">
        <f t="shared" si="96"/>
        <v>T</v>
      </c>
      <c r="C788" t="s">
        <v>5584</v>
      </c>
      <c r="D788" t="str">
        <f t="shared" si="97"/>
        <v>Tamia Sharp</v>
      </c>
      <c r="E788" s="1">
        <v>43884</v>
      </c>
      <c r="F788" s="3">
        <f>YEAR(Table1[[#This Row],[StartDate]])</f>
        <v>2020</v>
      </c>
      <c r="G788" s="3">
        <f t="shared" si="98"/>
        <v>2</v>
      </c>
      <c r="H788" s="2">
        <f t="shared" ca="1" si="99"/>
        <v>46202</v>
      </c>
      <c r="J788">
        <f t="shared" ca="1" si="100"/>
        <v>6</v>
      </c>
      <c r="K788" t="str" cm="1">
        <f t="array" aca="1" ref="K788" ca="1">_xlfn.IFS(J788&lt;1, "New", J788&lt;3, _xleta.MID, J788&gt;=3, "Senior")</f>
        <v>Senior</v>
      </c>
      <c r="L788" t="s">
        <v>1167</v>
      </c>
      <c r="M788" t="s">
        <v>5585</v>
      </c>
      <c r="N788" t="s">
        <v>5586</v>
      </c>
      <c r="O788" t="s">
        <v>194</v>
      </c>
      <c r="P788" t="s">
        <v>44</v>
      </c>
      <c r="Q788" t="s">
        <v>69</v>
      </c>
      <c r="R788" t="s">
        <v>68</v>
      </c>
      <c r="S788" t="str">
        <f t="shared" si="101"/>
        <v>A</v>
      </c>
      <c r="T788" t="s">
        <v>69</v>
      </c>
      <c r="U788" t="s">
        <v>48</v>
      </c>
      <c r="W788" t="s">
        <v>49</v>
      </c>
      <c r="X788" t="s">
        <v>250</v>
      </c>
      <c r="Y788" t="str">
        <f t="shared" si="102"/>
        <v>Project Management - Con</v>
      </c>
      <c r="Z788" t="s">
        <v>5587</v>
      </c>
      <c r="AA788" t="s">
        <v>51</v>
      </c>
      <c r="AB788" t="s">
        <v>251</v>
      </c>
      <c r="AC788" t="s">
        <v>53</v>
      </c>
      <c r="AD788">
        <v>41849</v>
      </c>
      <c r="AE788" t="s">
        <v>54</v>
      </c>
      <c r="AF788" t="s">
        <v>116</v>
      </c>
      <c r="AG788" t="s">
        <v>56</v>
      </c>
      <c r="AH788">
        <v>3</v>
      </c>
      <c r="AI788">
        <v>1213</v>
      </c>
      <c r="AJ788" t="str">
        <f t="shared" si="103"/>
        <v>21</v>
      </c>
      <c r="AK788" t="s">
        <v>1805</v>
      </c>
      <c r="AL788">
        <v>1</v>
      </c>
      <c r="AM788">
        <v>2</v>
      </c>
      <c r="AN788">
        <v>4</v>
      </c>
      <c r="AO788" s="1">
        <v>44972</v>
      </c>
      <c r="AP788" t="s">
        <v>103</v>
      </c>
      <c r="AQ788" t="s">
        <v>76</v>
      </c>
      <c r="AR788" t="s">
        <v>60</v>
      </c>
      <c r="AS788" t="s">
        <v>5588</v>
      </c>
      <c r="AT788" t="s">
        <v>5589</v>
      </c>
      <c r="AU788">
        <v>4</v>
      </c>
      <c r="AV788">
        <v>485.39</v>
      </c>
    </row>
    <row r="789" spans="1:48" x14ac:dyDescent="0.35">
      <c r="A789" t="s">
        <v>5590</v>
      </c>
      <c r="B789" t="str">
        <f t="shared" si="96"/>
        <v>J</v>
      </c>
      <c r="C789" t="s">
        <v>3733</v>
      </c>
      <c r="D789" t="str">
        <f t="shared" si="97"/>
        <v>Jaliyah Gamble</v>
      </c>
      <c r="E789" s="1">
        <v>44604</v>
      </c>
      <c r="F789" s="3">
        <f>YEAR(Table1[[#This Row],[StartDate]])</f>
        <v>2022</v>
      </c>
      <c r="G789" s="3">
        <f t="shared" si="98"/>
        <v>2</v>
      </c>
      <c r="H789" s="2">
        <f t="shared" ca="1" si="99"/>
        <v>46202</v>
      </c>
      <c r="J789">
        <f t="shared" ca="1" si="100"/>
        <v>4</v>
      </c>
      <c r="K789" t="str" cm="1">
        <f t="array" aca="1" ref="K789" ca="1">_xlfn.IFS(J789&lt;1, "New", J789&lt;3, _xleta.MID, J789&gt;=3, "Senior")</f>
        <v>Senior</v>
      </c>
      <c r="L789" t="s">
        <v>1167</v>
      </c>
      <c r="M789" t="s">
        <v>5591</v>
      </c>
      <c r="N789" t="s">
        <v>5592</v>
      </c>
      <c r="O789" t="s">
        <v>163</v>
      </c>
      <c r="P789" t="s">
        <v>44</v>
      </c>
      <c r="Q789" t="s">
        <v>86</v>
      </c>
      <c r="R789" t="s">
        <v>87</v>
      </c>
      <c r="S789" t="str">
        <f t="shared" si="101"/>
        <v>B</v>
      </c>
      <c r="T789" t="s">
        <v>86</v>
      </c>
      <c r="U789" t="s">
        <v>48</v>
      </c>
      <c r="W789" t="s">
        <v>49</v>
      </c>
      <c r="X789" t="s">
        <v>206</v>
      </c>
      <c r="Y789" t="str">
        <f t="shared" si="102"/>
        <v>Splicing</v>
      </c>
      <c r="Z789" t="s">
        <v>5593</v>
      </c>
      <c r="AA789" t="s">
        <v>51</v>
      </c>
      <c r="AB789" t="s">
        <v>209</v>
      </c>
      <c r="AC789" t="s">
        <v>53</v>
      </c>
      <c r="AD789">
        <v>16422</v>
      </c>
      <c r="AE789" t="s">
        <v>176</v>
      </c>
      <c r="AF789" t="s">
        <v>143</v>
      </c>
      <c r="AG789" t="s">
        <v>56</v>
      </c>
      <c r="AH789">
        <v>3</v>
      </c>
      <c r="AI789">
        <v>1214</v>
      </c>
      <c r="AJ789" t="str">
        <f t="shared" si="103"/>
        <v>21</v>
      </c>
      <c r="AK789" s="2">
        <v>44963</v>
      </c>
      <c r="AL789">
        <v>1</v>
      </c>
      <c r="AM789">
        <v>5</v>
      </c>
      <c r="AN789">
        <v>3</v>
      </c>
      <c r="AO789" s="1">
        <v>45018</v>
      </c>
      <c r="AP789" t="s">
        <v>75</v>
      </c>
      <c r="AQ789" t="s">
        <v>59</v>
      </c>
      <c r="AR789" t="s">
        <v>104</v>
      </c>
      <c r="AS789" t="s">
        <v>5594</v>
      </c>
      <c r="AT789" t="s">
        <v>5595</v>
      </c>
      <c r="AU789">
        <v>3</v>
      </c>
      <c r="AV789">
        <v>145.13</v>
      </c>
    </row>
    <row r="790" spans="1:48" x14ac:dyDescent="0.35">
      <c r="A790" t="s">
        <v>5596</v>
      </c>
      <c r="B790" t="str">
        <f t="shared" si="96"/>
        <v>X</v>
      </c>
      <c r="C790" t="s">
        <v>2703</v>
      </c>
      <c r="D790" t="str">
        <f t="shared" si="97"/>
        <v>Xander Savage</v>
      </c>
      <c r="E790" s="1">
        <v>43874</v>
      </c>
      <c r="F790" s="3">
        <f>YEAR(Table1[[#This Row],[StartDate]])</f>
        <v>2020</v>
      </c>
      <c r="G790" s="3">
        <f t="shared" si="98"/>
        <v>2</v>
      </c>
      <c r="H790" s="2">
        <f t="shared" ca="1" si="99"/>
        <v>46202</v>
      </c>
      <c r="J790">
        <f t="shared" ca="1" si="100"/>
        <v>6</v>
      </c>
      <c r="K790" t="str" cm="1">
        <f t="array" aca="1" ref="K790" ca="1">_xlfn.IFS(J790&lt;1, "New", J790&lt;3, _xleta.MID, J790&gt;=3, "Senior")</f>
        <v>Senior</v>
      </c>
      <c r="L790" t="s">
        <v>1167</v>
      </c>
      <c r="M790" t="s">
        <v>5597</v>
      </c>
      <c r="N790" t="s">
        <v>5598</v>
      </c>
      <c r="O790" t="s">
        <v>85</v>
      </c>
      <c r="P790" t="s">
        <v>44</v>
      </c>
      <c r="Q790" t="s">
        <v>45</v>
      </c>
      <c r="R790" t="s">
        <v>46</v>
      </c>
      <c r="S790" t="str">
        <f t="shared" si="101"/>
        <v>C</v>
      </c>
      <c r="T790" t="s">
        <v>47</v>
      </c>
      <c r="U790" t="s">
        <v>48</v>
      </c>
      <c r="W790" t="s">
        <v>49</v>
      </c>
      <c r="X790" t="s">
        <v>70</v>
      </c>
      <c r="Y790" t="str">
        <f t="shared" si="102"/>
        <v>Aerial</v>
      </c>
      <c r="Z790" t="s">
        <v>3235</v>
      </c>
      <c r="AA790" t="s">
        <v>51</v>
      </c>
      <c r="AB790" t="s">
        <v>115</v>
      </c>
      <c r="AC790" t="s">
        <v>53</v>
      </c>
      <c r="AD790">
        <v>79625</v>
      </c>
      <c r="AE790" t="s">
        <v>176</v>
      </c>
      <c r="AF790" t="s">
        <v>55</v>
      </c>
      <c r="AG790" t="s">
        <v>56</v>
      </c>
      <c r="AH790">
        <v>3</v>
      </c>
      <c r="AI790">
        <v>1215</v>
      </c>
      <c r="AJ790" t="str">
        <f t="shared" si="103"/>
        <v>21</v>
      </c>
      <c r="AK790" t="s">
        <v>1825</v>
      </c>
      <c r="AL790">
        <v>2</v>
      </c>
      <c r="AM790">
        <v>1</v>
      </c>
      <c r="AN790">
        <v>5</v>
      </c>
      <c r="AO790" s="1">
        <v>44817</v>
      </c>
      <c r="AP790" t="s">
        <v>221</v>
      </c>
      <c r="AQ790" t="s">
        <v>76</v>
      </c>
      <c r="AR790" t="s">
        <v>130</v>
      </c>
      <c r="AS790" t="s">
        <v>5599</v>
      </c>
      <c r="AT790" t="s">
        <v>5600</v>
      </c>
      <c r="AU790">
        <v>4</v>
      </c>
      <c r="AV790">
        <v>751.88</v>
      </c>
    </row>
    <row r="791" spans="1:48" x14ac:dyDescent="0.35">
      <c r="A791" t="s">
        <v>1718</v>
      </c>
      <c r="B791" t="str">
        <f t="shared" si="96"/>
        <v>M</v>
      </c>
      <c r="C791" t="s">
        <v>5601</v>
      </c>
      <c r="D791" t="str">
        <f t="shared" si="97"/>
        <v>Marc Crosby</v>
      </c>
      <c r="E791" s="1">
        <v>44972</v>
      </c>
      <c r="F791" s="3">
        <f>YEAR(Table1[[#This Row],[StartDate]])</f>
        <v>2023</v>
      </c>
      <c r="G791" s="3">
        <f t="shared" si="98"/>
        <v>2</v>
      </c>
      <c r="H791" s="2">
        <f t="shared" ca="1" si="99"/>
        <v>46202</v>
      </c>
      <c r="I791" s="1">
        <v>44994</v>
      </c>
      <c r="J791" s="4">
        <f t="shared" ca="1" si="100"/>
        <v>3</v>
      </c>
      <c r="K791" s="4" t="str" cm="1">
        <f t="array" aca="1" ref="K791" ca="1">_xlfn.IFS(J791&lt;1, "New", J791&lt;3, _xleta.MID, J791&gt;=3, "Senior")</f>
        <v>Senior</v>
      </c>
      <c r="L791" t="s">
        <v>40</v>
      </c>
      <c r="M791" t="s">
        <v>5602</v>
      </c>
      <c r="N791" t="s">
        <v>5603</v>
      </c>
      <c r="O791" t="s">
        <v>237</v>
      </c>
      <c r="P791" t="s">
        <v>1194</v>
      </c>
      <c r="Q791" t="s">
        <v>69</v>
      </c>
      <c r="R791" t="s">
        <v>87</v>
      </c>
      <c r="S791" t="str">
        <f t="shared" si="101"/>
        <v>B</v>
      </c>
      <c r="T791" t="s">
        <v>69</v>
      </c>
      <c r="U791" t="s">
        <v>248</v>
      </c>
      <c r="V791" t="s">
        <v>5604</v>
      </c>
      <c r="W791" t="s">
        <v>49</v>
      </c>
      <c r="X791" t="s">
        <v>112</v>
      </c>
      <c r="Y791" t="str">
        <f t="shared" si="102"/>
        <v>General - Con</v>
      </c>
      <c r="Z791" t="s">
        <v>5605</v>
      </c>
      <c r="AA791" t="s">
        <v>51</v>
      </c>
      <c r="AB791" t="s">
        <v>142</v>
      </c>
      <c r="AC791" t="s">
        <v>53</v>
      </c>
      <c r="AD791">
        <v>11159</v>
      </c>
      <c r="AE791" t="s">
        <v>129</v>
      </c>
      <c r="AF791" t="s">
        <v>101</v>
      </c>
      <c r="AG791" t="s">
        <v>56</v>
      </c>
      <c r="AH791">
        <v>3</v>
      </c>
      <c r="AI791">
        <v>1216</v>
      </c>
      <c r="AJ791" t="str">
        <f t="shared" si="103"/>
        <v>21</v>
      </c>
      <c r="AK791" s="2">
        <v>44813</v>
      </c>
      <c r="AL791">
        <v>4</v>
      </c>
      <c r="AM791">
        <v>1</v>
      </c>
      <c r="AN791">
        <v>1</v>
      </c>
      <c r="AO791" s="1">
        <v>45123</v>
      </c>
      <c r="AP791" t="s">
        <v>58</v>
      </c>
      <c r="AQ791" t="s">
        <v>76</v>
      </c>
      <c r="AR791" t="s">
        <v>77</v>
      </c>
      <c r="AS791" t="s">
        <v>5606</v>
      </c>
      <c r="AT791" t="s">
        <v>5607</v>
      </c>
      <c r="AU791">
        <v>1</v>
      </c>
      <c r="AV791">
        <v>136.47999999999999</v>
      </c>
    </row>
    <row r="792" spans="1:48" x14ac:dyDescent="0.35">
      <c r="A792" t="s">
        <v>869</v>
      </c>
      <c r="B792" t="str">
        <f t="shared" si="96"/>
        <v>M</v>
      </c>
      <c r="C792" t="s">
        <v>707</v>
      </c>
      <c r="D792" t="str">
        <f t="shared" si="97"/>
        <v>Marques Zimmerman</v>
      </c>
      <c r="E792" s="1">
        <v>43802</v>
      </c>
      <c r="F792" s="3">
        <f>YEAR(Table1[[#This Row],[StartDate]])</f>
        <v>2019</v>
      </c>
      <c r="G792" s="3">
        <f t="shared" si="98"/>
        <v>12</v>
      </c>
      <c r="H792" s="2">
        <f t="shared" ca="1" si="99"/>
        <v>46202</v>
      </c>
      <c r="I792" s="1">
        <v>44439</v>
      </c>
      <c r="J792" s="4">
        <f t="shared" ca="1" si="100"/>
        <v>6</v>
      </c>
      <c r="K792" s="4" t="str" cm="1">
        <f t="array" aca="1" ref="K792" ca="1">_xlfn.IFS(J792&lt;1, "New", J792&lt;3, _xleta.MID, J792&gt;=3, "Senior")</f>
        <v>Senior</v>
      </c>
      <c r="L792" t="s">
        <v>40</v>
      </c>
      <c r="M792" t="s">
        <v>5608</v>
      </c>
      <c r="N792" t="s">
        <v>5609</v>
      </c>
      <c r="O792" t="s">
        <v>184</v>
      </c>
      <c r="P792" t="s">
        <v>1194</v>
      </c>
      <c r="Q792" t="s">
        <v>86</v>
      </c>
      <c r="R792" t="s">
        <v>87</v>
      </c>
      <c r="S792" t="str">
        <f t="shared" si="101"/>
        <v>B</v>
      </c>
      <c r="T792" t="s">
        <v>69</v>
      </c>
      <c r="U792" t="s">
        <v>248</v>
      </c>
      <c r="V792" t="s">
        <v>5610</v>
      </c>
      <c r="W792" t="s">
        <v>49</v>
      </c>
      <c r="X792" t="s">
        <v>459</v>
      </c>
      <c r="Y792" t="str">
        <f t="shared" si="102"/>
        <v>Wireline Construction</v>
      </c>
      <c r="Z792" t="s">
        <v>5611</v>
      </c>
      <c r="AA792" t="s">
        <v>51</v>
      </c>
      <c r="AB792" t="s">
        <v>1134</v>
      </c>
      <c r="AC792" t="s">
        <v>73</v>
      </c>
      <c r="AD792">
        <v>52300</v>
      </c>
      <c r="AE792" t="s">
        <v>176</v>
      </c>
      <c r="AF792" t="s">
        <v>101</v>
      </c>
      <c r="AG792" t="s">
        <v>56</v>
      </c>
      <c r="AH792">
        <v>3</v>
      </c>
      <c r="AI792">
        <v>1217</v>
      </c>
      <c r="AJ792" t="str">
        <f t="shared" si="103"/>
        <v>21</v>
      </c>
      <c r="AK792" t="s">
        <v>5612</v>
      </c>
      <c r="AL792">
        <v>5</v>
      </c>
      <c r="AM792">
        <v>5</v>
      </c>
      <c r="AN792">
        <v>1</v>
      </c>
      <c r="AO792" s="1">
        <v>45033</v>
      </c>
      <c r="AP792" t="s">
        <v>75</v>
      </c>
      <c r="AQ792" t="s">
        <v>76</v>
      </c>
      <c r="AR792" t="s">
        <v>104</v>
      </c>
      <c r="AS792" t="s">
        <v>5613</v>
      </c>
      <c r="AT792" t="s">
        <v>5614</v>
      </c>
      <c r="AU792">
        <v>1</v>
      </c>
      <c r="AV792">
        <v>857.42</v>
      </c>
    </row>
    <row r="793" spans="1:48" x14ac:dyDescent="0.35">
      <c r="A793" t="s">
        <v>5615</v>
      </c>
      <c r="B793" t="str">
        <f t="shared" si="96"/>
        <v>L</v>
      </c>
      <c r="C793" t="s">
        <v>4584</v>
      </c>
      <c r="D793" t="str">
        <f t="shared" si="97"/>
        <v>Livia Salazar</v>
      </c>
      <c r="E793" s="1">
        <v>43465</v>
      </c>
      <c r="F793" s="3">
        <f>YEAR(Table1[[#This Row],[StartDate]])</f>
        <v>2018</v>
      </c>
      <c r="G793" s="3">
        <f t="shared" si="98"/>
        <v>12</v>
      </c>
      <c r="H793" s="2">
        <f t="shared" ca="1" si="99"/>
        <v>46202</v>
      </c>
      <c r="J793">
        <f t="shared" ca="1" si="100"/>
        <v>7</v>
      </c>
      <c r="K793" t="str" cm="1">
        <f t="array" aca="1" ref="K793" ca="1">_xlfn.IFS(J793&lt;1, "New", J793&lt;3, _xleta.MID, J793&gt;=3, "Senior")</f>
        <v>Senior</v>
      </c>
      <c r="L793" t="s">
        <v>40</v>
      </c>
      <c r="M793" t="s">
        <v>5616</v>
      </c>
      <c r="N793" t="s">
        <v>5617</v>
      </c>
      <c r="O793" t="s">
        <v>137</v>
      </c>
      <c r="P793" t="s">
        <v>44</v>
      </c>
      <c r="Q793" t="s">
        <v>86</v>
      </c>
      <c r="R793" t="s">
        <v>87</v>
      </c>
      <c r="S793" t="str">
        <f t="shared" si="101"/>
        <v>B</v>
      </c>
      <c r="T793" t="s">
        <v>47</v>
      </c>
      <c r="U793" t="s">
        <v>48</v>
      </c>
      <c r="W793" t="s">
        <v>49</v>
      </c>
      <c r="X793" t="s">
        <v>112</v>
      </c>
      <c r="Y793" t="str">
        <f t="shared" si="102"/>
        <v>General - Con</v>
      </c>
      <c r="Z793" t="s">
        <v>911</v>
      </c>
      <c r="AA793" t="s">
        <v>51</v>
      </c>
      <c r="AB793" t="s">
        <v>1048</v>
      </c>
      <c r="AC793" t="s">
        <v>53</v>
      </c>
      <c r="AD793">
        <v>32620</v>
      </c>
      <c r="AE793" t="s">
        <v>129</v>
      </c>
      <c r="AF793" t="s">
        <v>116</v>
      </c>
      <c r="AG793" t="s">
        <v>56</v>
      </c>
      <c r="AH793">
        <v>3</v>
      </c>
      <c r="AI793">
        <v>1218</v>
      </c>
      <c r="AJ793" t="str">
        <f t="shared" si="103"/>
        <v>21</v>
      </c>
      <c r="AK793" t="s">
        <v>882</v>
      </c>
      <c r="AL793">
        <v>2</v>
      </c>
      <c r="AM793">
        <v>3</v>
      </c>
      <c r="AN793">
        <v>1</v>
      </c>
      <c r="AO793" s="1">
        <v>44956</v>
      </c>
      <c r="AP793" t="s">
        <v>58</v>
      </c>
      <c r="AQ793" t="s">
        <v>59</v>
      </c>
      <c r="AR793" t="s">
        <v>60</v>
      </c>
      <c r="AS793" t="s">
        <v>5618</v>
      </c>
      <c r="AT793" t="s">
        <v>5619</v>
      </c>
      <c r="AU793">
        <v>3</v>
      </c>
      <c r="AV793">
        <v>733.16</v>
      </c>
    </row>
    <row r="794" spans="1:48" x14ac:dyDescent="0.35">
      <c r="A794" t="s">
        <v>3392</v>
      </c>
      <c r="B794" t="str">
        <f t="shared" si="96"/>
        <v>A</v>
      </c>
      <c r="C794" t="s">
        <v>5620</v>
      </c>
      <c r="D794" t="str">
        <f t="shared" si="97"/>
        <v>Alana Choi</v>
      </c>
      <c r="E794" s="1">
        <v>43846</v>
      </c>
      <c r="F794" s="3">
        <f>YEAR(Table1[[#This Row],[StartDate]])</f>
        <v>2020</v>
      </c>
      <c r="G794" s="3">
        <f t="shared" si="98"/>
        <v>1</v>
      </c>
      <c r="H794" s="2">
        <f t="shared" ca="1" si="99"/>
        <v>46202</v>
      </c>
      <c r="I794" s="1">
        <v>44236</v>
      </c>
      <c r="J794" s="4">
        <f t="shared" ca="1" si="100"/>
        <v>6</v>
      </c>
      <c r="K794" s="4" t="str" cm="1">
        <f t="array" aca="1" ref="K794" ca="1">_xlfn.IFS(J794&lt;1, "New", J794&lt;3, _xleta.MID, J794&gt;=3, "Senior")</f>
        <v>Senior</v>
      </c>
      <c r="L794" t="s">
        <v>40</v>
      </c>
      <c r="M794" t="s">
        <v>5621</v>
      </c>
      <c r="N794" t="s">
        <v>5622</v>
      </c>
      <c r="O794" t="s">
        <v>125</v>
      </c>
      <c r="P794" t="s">
        <v>1194</v>
      </c>
      <c r="Q794" t="s">
        <v>69</v>
      </c>
      <c r="R794" t="s">
        <v>87</v>
      </c>
      <c r="S794" t="str">
        <f t="shared" si="101"/>
        <v>B</v>
      </c>
      <c r="T794" t="s">
        <v>69</v>
      </c>
      <c r="U794" t="s">
        <v>248</v>
      </c>
      <c r="V794" t="s">
        <v>5623</v>
      </c>
      <c r="W794" t="s">
        <v>49</v>
      </c>
      <c r="X794" t="s">
        <v>153</v>
      </c>
      <c r="Y794" t="str">
        <f t="shared" si="102"/>
        <v>Engineers</v>
      </c>
      <c r="Z794" s="2">
        <v>27274</v>
      </c>
      <c r="AA794" t="s">
        <v>51</v>
      </c>
      <c r="AB794" t="s">
        <v>155</v>
      </c>
      <c r="AC794" t="s">
        <v>53</v>
      </c>
      <c r="AD794">
        <v>83986</v>
      </c>
      <c r="AE794" t="s">
        <v>74</v>
      </c>
      <c r="AF794" t="s">
        <v>116</v>
      </c>
      <c r="AG794" t="s">
        <v>56</v>
      </c>
      <c r="AH794">
        <v>3</v>
      </c>
      <c r="AI794">
        <v>1219</v>
      </c>
      <c r="AJ794" t="str">
        <f t="shared" si="103"/>
        <v>21</v>
      </c>
      <c r="AK794" t="s">
        <v>2234</v>
      </c>
      <c r="AL794">
        <v>2</v>
      </c>
      <c r="AM794">
        <v>2</v>
      </c>
      <c r="AN794">
        <v>2</v>
      </c>
      <c r="AO794" s="1">
        <v>44819</v>
      </c>
      <c r="AP794" t="s">
        <v>221</v>
      </c>
      <c r="AQ794" t="s">
        <v>76</v>
      </c>
      <c r="AR794" t="s">
        <v>60</v>
      </c>
      <c r="AS794" t="s">
        <v>5624</v>
      </c>
      <c r="AT794" t="s">
        <v>5625</v>
      </c>
      <c r="AU794">
        <v>5</v>
      </c>
      <c r="AV794">
        <v>761.31</v>
      </c>
    </row>
    <row r="795" spans="1:48" x14ac:dyDescent="0.35">
      <c r="A795" t="s">
        <v>5626</v>
      </c>
      <c r="B795" t="str">
        <f t="shared" si="96"/>
        <v>L</v>
      </c>
      <c r="C795" t="s">
        <v>5627</v>
      </c>
      <c r="D795" t="str">
        <f t="shared" si="97"/>
        <v>Levi Lawson</v>
      </c>
      <c r="E795" s="1">
        <v>43424</v>
      </c>
      <c r="F795" s="3">
        <f>YEAR(Table1[[#This Row],[StartDate]])</f>
        <v>2018</v>
      </c>
      <c r="G795" s="3">
        <f t="shared" si="98"/>
        <v>11</v>
      </c>
      <c r="H795" s="2">
        <f t="shared" ca="1" si="99"/>
        <v>46202</v>
      </c>
      <c r="I795" s="1">
        <v>43870</v>
      </c>
      <c r="J795" s="4">
        <f t="shared" ca="1" si="100"/>
        <v>7</v>
      </c>
      <c r="K795" s="4" t="str" cm="1">
        <f t="array" aca="1" ref="K795" ca="1">_xlfn.IFS(J795&lt;1, "New", J795&lt;3, _xleta.MID, J795&gt;=3, "Senior")</f>
        <v>Senior</v>
      </c>
      <c r="L795" t="s">
        <v>40</v>
      </c>
      <c r="M795" t="s">
        <v>5628</v>
      </c>
      <c r="N795" t="s">
        <v>5629</v>
      </c>
      <c r="O795" t="s">
        <v>43</v>
      </c>
      <c r="P795" t="s">
        <v>1194</v>
      </c>
      <c r="Q795" t="s">
        <v>86</v>
      </c>
      <c r="R795" t="s">
        <v>46</v>
      </c>
      <c r="S795" t="str">
        <f t="shared" si="101"/>
        <v>C</v>
      </c>
      <c r="T795" t="s">
        <v>47</v>
      </c>
      <c r="U795" t="s">
        <v>248</v>
      </c>
      <c r="V795" t="s">
        <v>5630</v>
      </c>
      <c r="W795" t="s">
        <v>49</v>
      </c>
      <c r="X795" t="s">
        <v>164</v>
      </c>
      <c r="Y795" t="str">
        <f t="shared" si="102"/>
        <v>Executive</v>
      </c>
      <c r="Z795" t="s">
        <v>5631</v>
      </c>
      <c r="AA795" t="s">
        <v>51</v>
      </c>
      <c r="AB795" t="s">
        <v>1134</v>
      </c>
      <c r="AC795" t="s">
        <v>53</v>
      </c>
      <c r="AD795">
        <v>89298</v>
      </c>
      <c r="AE795" t="s">
        <v>176</v>
      </c>
      <c r="AF795" t="s">
        <v>101</v>
      </c>
      <c r="AG795" t="s">
        <v>56</v>
      </c>
      <c r="AH795">
        <v>3</v>
      </c>
      <c r="AI795">
        <v>1220</v>
      </c>
      <c r="AJ795" t="str">
        <f t="shared" si="103"/>
        <v>22</v>
      </c>
      <c r="AK795" s="2">
        <v>45143</v>
      </c>
      <c r="AL795">
        <v>5</v>
      </c>
      <c r="AM795">
        <v>2</v>
      </c>
      <c r="AN795">
        <v>4</v>
      </c>
      <c r="AO795" s="1">
        <v>45106</v>
      </c>
      <c r="AP795" t="s">
        <v>58</v>
      </c>
      <c r="AQ795" t="s">
        <v>76</v>
      </c>
      <c r="AR795" t="s">
        <v>130</v>
      </c>
      <c r="AS795" t="s">
        <v>5632</v>
      </c>
      <c r="AT795" t="s">
        <v>5633</v>
      </c>
      <c r="AU795">
        <v>1</v>
      </c>
      <c r="AV795">
        <v>920.41</v>
      </c>
    </row>
    <row r="796" spans="1:48" x14ac:dyDescent="0.35">
      <c r="A796" t="s">
        <v>1487</v>
      </c>
      <c r="B796" t="str">
        <f t="shared" si="96"/>
        <v>K</v>
      </c>
      <c r="C796" t="s">
        <v>129</v>
      </c>
      <c r="D796" t="str">
        <f t="shared" si="97"/>
        <v>Kane Black</v>
      </c>
      <c r="E796" s="1">
        <v>44876</v>
      </c>
      <c r="F796" s="3">
        <f>YEAR(Table1[[#This Row],[StartDate]])</f>
        <v>2022</v>
      </c>
      <c r="G796" s="3">
        <f t="shared" si="98"/>
        <v>11</v>
      </c>
      <c r="H796" s="2">
        <f t="shared" ca="1" si="99"/>
        <v>46202</v>
      </c>
      <c r="I796" s="1">
        <v>45110</v>
      </c>
      <c r="J796" s="4">
        <f t="shared" ca="1" si="100"/>
        <v>3</v>
      </c>
      <c r="K796" s="4" t="str" cm="1">
        <f t="array" aca="1" ref="K796" ca="1">_xlfn.IFS(J796&lt;1, "New", J796&lt;3, _xleta.MID, J796&gt;=3, "Senior")</f>
        <v>Senior</v>
      </c>
      <c r="L796" t="s">
        <v>40</v>
      </c>
      <c r="M796" t="s">
        <v>5634</v>
      </c>
      <c r="N796" t="s">
        <v>5635</v>
      </c>
      <c r="O796" t="s">
        <v>67</v>
      </c>
      <c r="P796" t="s">
        <v>1194</v>
      </c>
      <c r="Q796" t="s">
        <v>69</v>
      </c>
      <c r="R796" t="s">
        <v>68</v>
      </c>
      <c r="S796" t="str">
        <f t="shared" si="101"/>
        <v>A</v>
      </c>
      <c r="T796" t="s">
        <v>69</v>
      </c>
      <c r="U796" t="s">
        <v>138</v>
      </c>
      <c r="V796" t="s">
        <v>5636</v>
      </c>
      <c r="W796" t="s">
        <v>49</v>
      </c>
      <c r="X796" t="s">
        <v>796</v>
      </c>
      <c r="Y796" t="str">
        <f t="shared" si="102"/>
        <v>Yard (Material Handling)</v>
      </c>
      <c r="Z796" s="2">
        <v>24719</v>
      </c>
      <c r="AA796" t="s">
        <v>51</v>
      </c>
      <c r="AB796" t="s">
        <v>251</v>
      </c>
      <c r="AC796" t="s">
        <v>53</v>
      </c>
      <c r="AD796">
        <v>91837</v>
      </c>
      <c r="AE796" t="s">
        <v>176</v>
      </c>
      <c r="AF796" t="s">
        <v>101</v>
      </c>
      <c r="AG796" t="s">
        <v>56</v>
      </c>
      <c r="AH796">
        <v>3</v>
      </c>
      <c r="AI796">
        <v>1221</v>
      </c>
      <c r="AJ796" t="str">
        <f t="shared" si="103"/>
        <v>22</v>
      </c>
      <c r="AK796" t="s">
        <v>2110</v>
      </c>
      <c r="AL796">
        <v>5</v>
      </c>
      <c r="AM796">
        <v>5</v>
      </c>
      <c r="AN796">
        <v>3</v>
      </c>
      <c r="AO796" s="1">
        <v>44798</v>
      </c>
      <c r="AP796" t="s">
        <v>75</v>
      </c>
      <c r="AQ796" t="s">
        <v>59</v>
      </c>
      <c r="AR796" t="s">
        <v>130</v>
      </c>
      <c r="AS796" t="s">
        <v>5637</v>
      </c>
      <c r="AT796" t="s">
        <v>5638</v>
      </c>
      <c r="AU796">
        <v>4</v>
      </c>
      <c r="AV796">
        <v>167.69</v>
      </c>
    </row>
    <row r="797" spans="1:48" x14ac:dyDescent="0.35">
      <c r="A797" t="s">
        <v>5639</v>
      </c>
      <c r="B797" t="str">
        <f t="shared" si="96"/>
        <v>P</v>
      </c>
      <c r="C797" t="s">
        <v>1453</v>
      </c>
      <c r="D797" t="str">
        <f t="shared" si="97"/>
        <v>Paola Weeks</v>
      </c>
      <c r="E797" s="1">
        <v>44183</v>
      </c>
      <c r="F797" s="3">
        <f>YEAR(Table1[[#This Row],[StartDate]])</f>
        <v>2020</v>
      </c>
      <c r="G797" s="3">
        <f t="shared" si="98"/>
        <v>12</v>
      </c>
      <c r="H797" s="2">
        <f t="shared" ca="1" si="99"/>
        <v>46202</v>
      </c>
      <c r="I797" s="1">
        <v>44400</v>
      </c>
      <c r="J797" s="4">
        <f t="shared" ca="1" si="100"/>
        <v>5</v>
      </c>
      <c r="K797" s="4" t="str" cm="1">
        <f t="array" aca="1" ref="K797" ca="1">_xlfn.IFS(J797&lt;1, "New", J797&lt;3, _xleta.MID, J797&gt;=3, "Senior")</f>
        <v>Senior</v>
      </c>
      <c r="L797" t="s">
        <v>40</v>
      </c>
      <c r="M797" t="s">
        <v>5640</v>
      </c>
      <c r="N797" t="s">
        <v>5641</v>
      </c>
      <c r="O797" t="s">
        <v>194</v>
      </c>
      <c r="P797" t="s">
        <v>1194</v>
      </c>
      <c r="Q797" t="s">
        <v>45</v>
      </c>
      <c r="R797" t="s">
        <v>68</v>
      </c>
      <c r="S797" t="str">
        <f t="shared" si="101"/>
        <v>A</v>
      </c>
      <c r="T797" t="s">
        <v>69</v>
      </c>
      <c r="U797" t="s">
        <v>138</v>
      </c>
      <c r="V797" t="s">
        <v>5642</v>
      </c>
      <c r="W797" t="s">
        <v>49</v>
      </c>
      <c r="X797" t="s">
        <v>1116</v>
      </c>
      <c r="Y797" t="str">
        <f t="shared" si="102"/>
        <v>People Services</v>
      </c>
      <c r="Z797" t="s">
        <v>5643</v>
      </c>
      <c r="AA797" t="s">
        <v>51</v>
      </c>
      <c r="AB797" t="s">
        <v>5644</v>
      </c>
      <c r="AC797" t="s">
        <v>53</v>
      </c>
      <c r="AD797">
        <v>31362</v>
      </c>
      <c r="AE797" t="s">
        <v>176</v>
      </c>
      <c r="AF797" t="s">
        <v>55</v>
      </c>
      <c r="AG797" t="s">
        <v>56</v>
      </c>
      <c r="AH797">
        <v>3</v>
      </c>
      <c r="AI797">
        <v>1222</v>
      </c>
      <c r="AJ797" t="str">
        <f t="shared" si="103"/>
        <v>22</v>
      </c>
      <c r="AK797" t="s">
        <v>759</v>
      </c>
      <c r="AL797">
        <v>5</v>
      </c>
      <c r="AM797">
        <v>2</v>
      </c>
      <c r="AN797">
        <v>1</v>
      </c>
      <c r="AO797" s="1">
        <v>44995</v>
      </c>
      <c r="AP797" t="s">
        <v>58</v>
      </c>
      <c r="AQ797" t="s">
        <v>76</v>
      </c>
      <c r="AR797" t="s">
        <v>130</v>
      </c>
      <c r="AS797" t="s">
        <v>5645</v>
      </c>
      <c r="AT797" t="s">
        <v>5646</v>
      </c>
      <c r="AU797">
        <v>2</v>
      </c>
      <c r="AV797">
        <v>931.45</v>
      </c>
    </row>
    <row r="798" spans="1:48" x14ac:dyDescent="0.35">
      <c r="A798" t="s">
        <v>3501</v>
      </c>
      <c r="B798" t="str">
        <f t="shared" si="96"/>
        <v>B</v>
      </c>
      <c r="C798" t="s">
        <v>5647</v>
      </c>
      <c r="D798" t="str">
        <f t="shared" si="97"/>
        <v>Brooklynn Mack</v>
      </c>
      <c r="E798" s="1">
        <v>44222</v>
      </c>
      <c r="F798" s="3">
        <f>YEAR(Table1[[#This Row],[StartDate]])</f>
        <v>2021</v>
      </c>
      <c r="G798" s="3">
        <f t="shared" si="98"/>
        <v>1</v>
      </c>
      <c r="H798" s="2">
        <f t="shared" ca="1" si="99"/>
        <v>46202</v>
      </c>
      <c r="J798">
        <f t="shared" ca="1" si="100"/>
        <v>5</v>
      </c>
      <c r="K798" t="str" cm="1">
        <f t="array" aca="1" ref="K798" ca="1">_xlfn.IFS(J798&lt;1, "New", J798&lt;3, _xleta.MID, J798&gt;=3, "Senior")</f>
        <v>Senior</v>
      </c>
      <c r="L798" t="s">
        <v>40</v>
      </c>
      <c r="M798" t="s">
        <v>5648</v>
      </c>
      <c r="N798" t="s">
        <v>5649</v>
      </c>
      <c r="O798" t="s">
        <v>163</v>
      </c>
      <c r="P798" t="s">
        <v>44</v>
      </c>
      <c r="Q798" t="s">
        <v>86</v>
      </c>
      <c r="R798" t="s">
        <v>46</v>
      </c>
      <c r="S798" t="str">
        <f t="shared" si="101"/>
        <v>C</v>
      </c>
      <c r="T798" t="s">
        <v>47</v>
      </c>
      <c r="U798" t="s">
        <v>48</v>
      </c>
      <c r="W798" t="s">
        <v>49</v>
      </c>
      <c r="X798" t="s">
        <v>153</v>
      </c>
      <c r="Y798" t="str">
        <f t="shared" si="102"/>
        <v>Engineers</v>
      </c>
      <c r="Z798" t="s">
        <v>5650</v>
      </c>
      <c r="AA798" t="s">
        <v>51</v>
      </c>
      <c r="AB798" t="s">
        <v>155</v>
      </c>
      <c r="AC798" t="s">
        <v>53</v>
      </c>
      <c r="AD798">
        <v>3274</v>
      </c>
      <c r="AE798" t="s">
        <v>176</v>
      </c>
      <c r="AF798" t="s">
        <v>55</v>
      </c>
      <c r="AG798" t="s">
        <v>56</v>
      </c>
      <c r="AH798">
        <v>3</v>
      </c>
      <c r="AI798">
        <v>1223</v>
      </c>
      <c r="AJ798" t="str">
        <f t="shared" si="103"/>
        <v>22</v>
      </c>
      <c r="AK798" s="2">
        <v>45112</v>
      </c>
      <c r="AL798">
        <v>4</v>
      </c>
      <c r="AM798">
        <v>1</v>
      </c>
      <c r="AN798">
        <v>4</v>
      </c>
      <c r="AO798" s="1">
        <v>44803</v>
      </c>
      <c r="AP798" t="s">
        <v>103</v>
      </c>
      <c r="AQ798" t="s">
        <v>76</v>
      </c>
      <c r="AR798" t="s">
        <v>104</v>
      </c>
      <c r="AS798" t="s">
        <v>5651</v>
      </c>
      <c r="AT798" t="s">
        <v>5652</v>
      </c>
      <c r="AU798">
        <v>1</v>
      </c>
      <c r="AV798">
        <v>474.36</v>
      </c>
    </row>
    <row r="799" spans="1:48" x14ac:dyDescent="0.35">
      <c r="A799" t="s">
        <v>5653</v>
      </c>
      <c r="B799" t="str">
        <f t="shared" si="96"/>
        <v>D</v>
      </c>
      <c r="C799" t="s">
        <v>5654</v>
      </c>
      <c r="D799" t="str">
        <f t="shared" si="97"/>
        <v>Darrell Zamora</v>
      </c>
      <c r="E799" s="1">
        <v>44526</v>
      </c>
      <c r="F799" s="3">
        <f>YEAR(Table1[[#This Row],[StartDate]])</f>
        <v>2021</v>
      </c>
      <c r="G799" s="3">
        <f t="shared" si="98"/>
        <v>11</v>
      </c>
      <c r="H799" s="2">
        <f t="shared" ca="1" si="99"/>
        <v>46202</v>
      </c>
      <c r="I799" s="1">
        <v>44705</v>
      </c>
      <c r="J799" s="4">
        <f t="shared" ca="1" si="100"/>
        <v>4</v>
      </c>
      <c r="K799" s="4" t="str" cm="1">
        <f t="array" aca="1" ref="K799" ca="1">_xlfn.IFS(J799&lt;1, "New", J799&lt;3, _xleta.MID, J799&gt;=3, "Senior")</f>
        <v>Senior</v>
      </c>
      <c r="L799" t="s">
        <v>40</v>
      </c>
      <c r="M799" t="s">
        <v>5655</v>
      </c>
      <c r="N799" t="s">
        <v>5656</v>
      </c>
      <c r="O799" t="s">
        <v>85</v>
      </c>
      <c r="P799" t="s">
        <v>1194</v>
      </c>
      <c r="Q799" t="s">
        <v>69</v>
      </c>
      <c r="R799" t="s">
        <v>87</v>
      </c>
      <c r="S799" t="str">
        <f t="shared" si="101"/>
        <v>B</v>
      </c>
      <c r="T799" t="s">
        <v>69</v>
      </c>
      <c r="U799" t="s">
        <v>195</v>
      </c>
      <c r="V799" t="s">
        <v>5657</v>
      </c>
      <c r="W799" t="s">
        <v>49</v>
      </c>
      <c r="X799" t="s">
        <v>459</v>
      </c>
      <c r="Y799" t="str">
        <f t="shared" si="102"/>
        <v>Wireline Construction</v>
      </c>
      <c r="Z799" t="s">
        <v>5658</v>
      </c>
      <c r="AA799" t="s">
        <v>51</v>
      </c>
      <c r="AB799" t="s">
        <v>980</v>
      </c>
      <c r="AC799" t="s">
        <v>73</v>
      </c>
      <c r="AD799">
        <v>71373</v>
      </c>
      <c r="AE799" t="s">
        <v>74</v>
      </c>
      <c r="AF799" t="s">
        <v>116</v>
      </c>
      <c r="AG799" t="s">
        <v>56</v>
      </c>
      <c r="AH799">
        <v>3</v>
      </c>
      <c r="AI799">
        <v>1224</v>
      </c>
      <c r="AJ799" t="str">
        <f t="shared" si="103"/>
        <v>22</v>
      </c>
      <c r="AK799" t="s">
        <v>2296</v>
      </c>
      <c r="AL799">
        <v>4</v>
      </c>
      <c r="AM799">
        <v>2</v>
      </c>
      <c r="AN799">
        <v>3</v>
      </c>
      <c r="AO799" s="1">
        <v>45003</v>
      </c>
      <c r="AP799" t="s">
        <v>103</v>
      </c>
      <c r="AQ799" t="s">
        <v>59</v>
      </c>
      <c r="AR799" t="s">
        <v>77</v>
      </c>
      <c r="AS799" t="s">
        <v>5659</v>
      </c>
      <c r="AT799" t="s">
        <v>5660</v>
      </c>
      <c r="AU799">
        <v>5</v>
      </c>
      <c r="AV799">
        <v>598.72</v>
      </c>
    </row>
    <row r="800" spans="1:48" x14ac:dyDescent="0.35">
      <c r="A800" t="s">
        <v>5661</v>
      </c>
      <c r="B800" t="str">
        <f t="shared" si="96"/>
        <v>I</v>
      </c>
      <c r="C800" t="s">
        <v>2599</v>
      </c>
      <c r="D800" t="str">
        <f t="shared" si="97"/>
        <v>Irvin Warner</v>
      </c>
      <c r="E800" s="1">
        <v>45061</v>
      </c>
      <c r="F800" s="3">
        <f>YEAR(Table1[[#This Row],[StartDate]])</f>
        <v>2023</v>
      </c>
      <c r="G800" s="3">
        <f t="shared" si="98"/>
        <v>5</v>
      </c>
      <c r="H800" s="2">
        <f t="shared" ca="1" si="99"/>
        <v>46202</v>
      </c>
      <c r="J800">
        <f t="shared" ca="1" si="100"/>
        <v>3</v>
      </c>
      <c r="K800" t="str" cm="1">
        <f t="array" aca="1" ref="K800" ca="1">_xlfn.IFS(J800&lt;1, "New", J800&lt;3, _xleta.MID, J800&gt;=3, "Senior")</f>
        <v>Senior</v>
      </c>
      <c r="L800" t="s">
        <v>40</v>
      </c>
      <c r="M800" t="s">
        <v>5662</v>
      </c>
      <c r="N800" t="s">
        <v>5663</v>
      </c>
      <c r="O800" t="s">
        <v>237</v>
      </c>
      <c r="P800" t="s">
        <v>44</v>
      </c>
      <c r="Q800" t="s">
        <v>45</v>
      </c>
      <c r="R800" t="s">
        <v>46</v>
      </c>
      <c r="S800" t="str">
        <f t="shared" si="101"/>
        <v>C</v>
      </c>
      <c r="T800" t="s">
        <v>69</v>
      </c>
      <c r="U800" t="s">
        <v>48</v>
      </c>
      <c r="W800" t="s">
        <v>49</v>
      </c>
      <c r="X800" t="s">
        <v>50</v>
      </c>
      <c r="Y800" t="str">
        <f t="shared" si="102"/>
        <v>Finance &amp; Accounting</v>
      </c>
      <c r="Z800" t="s">
        <v>5664</v>
      </c>
      <c r="AA800" t="s">
        <v>51</v>
      </c>
      <c r="AB800" t="s">
        <v>52</v>
      </c>
      <c r="AC800" t="s">
        <v>73</v>
      </c>
      <c r="AD800">
        <v>66660</v>
      </c>
      <c r="AE800" t="s">
        <v>176</v>
      </c>
      <c r="AF800" t="s">
        <v>116</v>
      </c>
      <c r="AG800" t="s">
        <v>56</v>
      </c>
      <c r="AH800">
        <v>3</v>
      </c>
      <c r="AI800">
        <v>1225</v>
      </c>
      <c r="AJ800" t="str">
        <f t="shared" si="103"/>
        <v>22</v>
      </c>
      <c r="AK800" s="2">
        <v>44692</v>
      </c>
      <c r="AL800">
        <v>1</v>
      </c>
      <c r="AM800">
        <v>2</v>
      </c>
      <c r="AN800">
        <v>4</v>
      </c>
      <c r="AO800" s="1">
        <v>44787</v>
      </c>
      <c r="AP800" t="s">
        <v>75</v>
      </c>
      <c r="AQ800" t="s">
        <v>59</v>
      </c>
      <c r="AR800" t="s">
        <v>104</v>
      </c>
      <c r="AS800" t="s">
        <v>2828</v>
      </c>
      <c r="AT800" t="s">
        <v>5665</v>
      </c>
      <c r="AU800">
        <v>5</v>
      </c>
      <c r="AV800">
        <v>557.02</v>
      </c>
    </row>
    <row r="801" spans="1:48" x14ac:dyDescent="0.35">
      <c r="A801" t="s">
        <v>5666</v>
      </c>
      <c r="B801" t="str">
        <f t="shared" si="96"/>
        <v>D</v>
      </c>
      <c r="C801" t="s">
        <v>3393</v>
      </c>
      <c r="D801" t="str">
        <f t="shared" si="97"/>
        <v>Dayton Castro</v>
      </c>
      <c r="E801" s="1">
        <v>45097</v>
      </c>
      <c r="F801" s="3">
        <f>YEAR(Table1[[#This Row],[StartDate]])</f>
        <v>2023</v>
      </c>
      <c r="G801" s="3">
        <f t="shared" si="98"/>
        <v>6</v>
      </c>
      <c r="H801" s="2">
        <f t="shared" ca="1" si="99"/>
        <v>46202</v>
      </c>
      <c r="J801">
        <f t="shared" ca="1" si="100"/>
        <v>3</v>
      </c>
      <c r="K801" t="str" cm="1">
        <f t="array" aca="1" ref="K801" ca="1">_xlfn.IFS(J801&lt;1, "New", J801&lt;3, _xleta.MID, J801&gt;=3, "Senior")</f>
        <v>Senior</v>
      </c>
      <c r="L801" t="s">
        <v>40</v>
      </c>
      <c r="M801" t="s">
        <v>5667</v>
      </c>
      <c r="N801" t="s">
        <v>5668</v>
      </c>
      <c r="O801" t="s">
        <v>184</v>
      </c>
      <c r="P801" t="s">
        <v>44</v>
      </c>
      <c r="Q801" t="s">
        <v>86</v>
      </c>
      <c r="R801" t="s">
        <v>68</v>
      </c>
      <c r="S801" t="str">
        <f t="shared" si="101"/>
        <v>A</v>
      </c>
      <c r="T801" t="s">
        <v>86</v>
      </c>
      <c r="U801" t="s">
        <v>48</v>
      </c>
      <c r="W801" t="s">
        <v>49</v>
      </c>
      <c r="X801" t="s">
        <v>126</v>
      </c>
      <c r="Y801" t="str">
        <f t="shared" si="102"/>
        <v>Field Operations</v>
      </c>
      <c r="Z801" t="s">
        <v>5669</v>
      </c>
      <c r="AA801" t="s">
        <v>51</v>
      </c>
      <c r="AB801" t="s">
        <v>275</v>
      </c>
      <c r="AC801" t="s">
        <v>73</v>
      </c>
      <c r="AD801">
        <v>26821</v>
      </c>
      <c r="AE801" t="s">
        <v>100</v>
      </c>
      <c r="AF801" t="s">
        <v>143</v>
      </c>
      <c r="AG801" t="s">
        <v>56</v>
      </c>
      <c r="AH801">
        <v>3</v>
      </c>
      <c r="AI801">
        <v>1226</v>
      </c>
      <c r="AJ801" t="str">
        <f t="shared" si="103"/>
        <v>22</v>
      </c>
      <c r="AK801" s="2">
        <v>45020</v>
      </c>
      <c r="AL801">
        <v>4</v>
      </c>
      <c r="AM801">
        <v>5</v>
      </c>
      <c r="AN801">
        <v>4</v>
      </c>
      <c r="AO801" s="1">
        <v>45066</v>
      </c>
      <c r="AP801" t="s">
        <v>75</v>
      </c>
      <c r="AQ801" t="s">
        <v>59</v>
      </c>
      <c r="AR801" t="s">
        <v>104</v>
      </c>
      <c r="AS801" t="s">
        <v>5670</v>
      </c>
      <c r="AT801" t="s">
        <v>5671</v>
      </c>
      <c r="AU801">
        <v>3</v>
      </c>
      <c r="AV801">
        <v>939.92</v>
      </c>
    </row>
    <row r="802" spans="1:48" x14ac:dyDescent="0.35">
      <c r="A802" t="s">
        <v>5672</v>
      </c>
      <c r="B802" t="str">
        <f t="shared" si="96"/>
        <v>H</v>
      </c>
      <c r="C802" t="s">
        <v>5673</v>
      </c>
      <c r="D802" t="str">
        <f t="shared" si="97"/>
        <v>Hailey Mckay</v>
      </c>
      <c r="E802" s="1">
        <v>43699</v>
      </c>
      <c r="F802" s="3">
        <f>YEAR(Table1[[#This Row],[StartDate]])</f>
        <v>2019</v>
      </c>
      <c r="G802" s="3">
        <f t="shared" si="98"/>
        <v>8</v>
      </c>
      <c r="H802" s="2">
        <f t="shared" ca="1" si="99"/>
        <v>46202</v>
      </c>
      <c r="I802" s="1">
        <v>44718</v>
      </c>
      <c r="J802" s="4">
        <f t="shared" ca="1" si="100"/>
        <v>6</v>
      </c>
      <c r="K802" s="4" t="str" cm="1">
        <f t="array" aca="1" ref="K802" ca="1">_xlfn.IFS(J802&lt;1, "New", J802&lt;3, _xleta.MID, J802&gt;=3, "Senior")</f>
        <v>Senior</v>
      </c>
      <c r="L802" t="s">
        <v>40</v>
      </c>
      <c r="M802" t="s">
        <v>5674</v>
      </c>
      <c r="N802" t="s">
        <v>5675</v>
      </c>
      <c r="O802" t="s">
        <v>111</v>
      </c>
      <c r="P802" t="s">
        <v>44</v>
      </c>
      <c r="Q802" t="s">
        <v>69</v>
      </c>
      <c r="R802" t="s">
        <v>46</v>
      </c>
      <c r="S802" t="str">
        <f t="shared" si="101"/>
        <v>C</v>
      </c>
      <c r="T802" t="s">
        <v>69</v>
      </c>
      <c r="U802" t="s">
        <v>248</v>
      </c>
      <c r="V802" t="s">
        <v>5676</v>
      </c>
      <c r="W802" t="s">
        <v>49</v>
      </c>
      <c r="X802" t="s">
        <v>1506</v>
      </c>
      <c r="Y802" t="str">
        <f t="shared" si="102"/>
        <v>Billable Consultants</v>
      </c>
      <c r="Z802" t="s">
        <v>5677</v>
      </c>
      <c r="AA802" t="s">
        <v>51</v>
      </c>
      <c r="AB802" t="s">
        <v>155</v>
      </c>
      <c r="AC802" t="s">
        <v>53</v>
      </c>
      <c r="AD802">
        <v>89365</v>
      </c>
      <c r="AE802" t="s">
        <v>100</v>
      </c>
      <c r="AF802" t="s">
        <v>143</v>
      </c>
      <c r="AG802" t="s">
        <v>56</v>
      </c>
      <c r="AH802">
        <v>3</v>
      </c>
      <c r="AI802">
        <v>1227</v>
      </c>
      <c r="AJ802" t="str">
        <f t="shared" si="103"/>
        <v>22</v>
      </c>
      <c r="AK802" s="2">
        <v>44907</v>
      </c>
      <c r="AL802">
        <v>1</v>
      </c>
      <c r="AM802">
        <v>2</v>
      </c>
      <c r="AN802">
        <v>2</v>
      </c>
      <c r="AO802" s="1">
        <v>45061</v>
      </c>
      <c r="AP802" t="s">
        <v>221</v>
      </c>
      <c r="AQ802" t="s">
        <v>76</v>
      </c>
      <c r="AR802" t="s">
        <v>60</v>
      </c>
      <c r="AS802" t="s">
        <v>5678</v>
      </c>
      <c r="AT802" t="s">
        <v>5679</v>
      </c>
      <c r="AU802">
        <v>3</v>
      </c>
      <c r="AV802">
        <v>669.19</v>
      </c>
    </row>
    <row r="803" spans="1:48" x14ac:dyDescent="0.35">
      <c r="A803" t="s">
        <v>5680</v>
      </c>
      <c r="B803" t="str">
        <f t="shared" si="96"/>
        <v>J</v>
      </c>
      <c r="C803" t="s">
        <v>2688</v>
      </c>
      <c r="D803" t="str">
        <f t="shared" si="97"/>
        <v>Jaquan Rowland</v>
      </c>
      <c r="E803" s="1">
        <v>44438</v>
      </c>
      <c r="F803" s="3">
        <f>YEAR(Table1[[#This Row],[StartDate]])</f>
        <v>2021</v>
      </c>
      <c r="G803" s="3">
        <f t="shared" si="98"/>
        <v>8</v>
      </c>
      <c r="H803" s="2">
        <f t="shared" ca="1" si="99"/>
        <v>46202</v>
      </c>
      <c r="J803">
        <f t="shared" ca="1" si="100"/>
        <v>4</v>
      </c>
      <c r="K803" t="str" cm="1">
        <f t="array" aca="1" ref="K803" ca="1">_xlfn.IFS(J803&lt;1, "New", J803&lt;3, _xleta.MID, J803&gt;=3, "Senior")</f>
        <v>Senior</v>
      </c>
      <c r="L803" t="s">
        <v>40</v>
      </c>
      <c r="M803" t="s">
        <v>5681</v>
      </c>
      <c r="N803" t="s">
        <v>5682</v>
      </c>
      <c r="O803" t="s">
        <v>137</v>
      </c>
      <c r="P803" t="s">
        <v>44</v>
      </c>
      <c r="Q803" t="s">
        <v>45</v>
      </c>
      <c r="R803" t="s">
        <v>87</v>
      </c>
      <c r="S803" t="str">
        <f t="shared" si="101"/>
        <v>B</v>
      </c>
      <c r="T803" t="s">
        <v>86</v>
      </c>
      <c r="U803" t="s">
        <v>48</v>
      </c>
      <c r="W803" t="s">
        <v>49</v>
      </c>
      <c r="X803" t="s">
        <v>335</v>
      </c>
      <c r="Y803" t="str">
        <f t="shared" si="102"/>
        <v>Fielders</v>
      </c>
      <c r="Z803" s="2">
        <v>34377</v>
      </c>
      <c r="AA803" t="s">
        <v>51</v>
      </c>
      <c r="AB803" t="s">
        <v>155</v>
      </c>
      <c r="AC803" t="s">
        <v>53</v>
      </c>
      <c r="AD803">
        <v>88976</v>
      </c>
      <c r="AE803" t="s">
        <v>100</v>
      </c>
      <c r="AF803" t="s">
        <v>55</v>
      </c>
      <c r="AG803" t="s">
        <v>56</v>
      </c>
      <c r="AH803">
        <v>3</v>
      </c>
      <c r="AI803">
        <v>1228</v>
      </c>
      <c r="AJ803" t="str">
        <f t="shared" si="103"/>
        <v>22</v>
      </c>
      <c r="AK803" t="s">
        <v>5015</v>
      </c>
      <c r="AL803">
        <v>2</v>
      </c>
      <c r="AM803">
        <v>5</v>
      </c>
      <c r="AN803">
        <v>3</v>
      </c>
      <c r="AO803" s="1">
        <v>44839</v>
      </c>
      <c r="AP803" t="s">
        <v>118</v>
      </c>
      <c r="AQ803" t="s">
        <v>59</v>
      </c>
      <c r="AR803" t="s">
        <v>60</v>
      </c>
      <c r="AS803" t="s">
        <v>5683</v>
      </c>
      <c r="AT803" t="s">
        <v>5684</v>
      </c>
      <c r="AU803">
        <v>5</v>
      </c>
      <c r="AV803">
        <v>525.69000000000005</v>
      </c>
    </row>
    <row r="804" spans="1:48" x14ac:dyDescent="0.35">
      <c r="A804" t="s">
        <v>5685</v>
      </c>
      <c r="B804" t="str">
        <f t="shared" si="96"/>
        <v>D</v>
      </c>
      <c r="C804" t="s">
        <v>5686</v>
      </c>
      <c r="D804" t="str">
        <f t="shared" si="97"/>
        <v>David Velez</v>
      </c>
      <c r="E804" s="1">
        <v>43857</v>
      </c>
      <c r="F804" s="3">
        <f>YEAR(Table1[[#This Row],[StartDate]])</f>
        <v>2020</v>
      </c>
      <c r="G804" s="3">
        <f t="shared" si="98"/>
        <v>1</v>
      </c>
      <c r="H804" s="2">
        <f t="shared" ca="1" si="99"/>
        <v>46202</v>
      </c>
      <c r="J804">
        <f t="shared" ca="1" si="100"/>
        <v>6</v>
      </c>
      <c r="K804" t="str" cm="1">
        <f t="array" aca="1" ref="K804" ca="1">_xlfn.IFS(J804&lt;1, "New", J804&lt;3, _xleta.MID, J804&gt;=3, "Senior")</f>
        <v>Senior</v>
      </c>
      <c r="L804" t="s">
        <v>40</v>
      </c>
      <c r="M804" t="s">
        <v>5687</v>
      </c>
      <c r="N804" t="s">
        <v>5688</v>
      </c>
      <c r="O804" t="s">
        <v>125</v>
      </c>
      <c r="P804" t="s">
        <v>44</v>
      </c>
      <c r="Q804" t="s">
        <v>69</v>
      </c>
      <c r="R804" t="s">
        <v>87</v>
      </c>
      <c r="S804" t="str">
        <f t="shared" si="101"/>
        <v>B</v>
      </c>
      <c r="T804" t="s">
        <v>69</v>
      </c>
      <c r="U804" t="s">
        <v>48</v>
      </c>
      <c r="W804" t="s">
        <v>49</v>
      </c>
      <c r="X804" t="s">
        <v>126</v>
      </c>
      <c r="Y804" t="str">
        <f t="shared" si="102"/>
        <v>Field Operations</v>
      </c>
      <c r="Z804" t="s">
        <v>5689</v>
      </c>
      <c r="AA804" t="s">
        <v>51</v>
      </c>
      <c r="AB804" t="s">
        <v>142</v>
      </c>
      <c r="AC804" t="s">
        <v>53</v>
      </c>
      <c r="AD804">
        <v>43853</v>
      </c>
      <c r="AE804" t="s">
        <v>129</v>
      </c>
      <c r="AF804" t="s">
        <v>101</v>
      </c>
      <c r="AG804" t="s">
        <v>56</v>
      </c>
      <c r="AH804">
        <v>3</v>
      </c>
      <c r="AI804">
        <v>1229</v>
      </c>
      <c r="AJ804" t="str">
        <f t="shared" si="103"/>
        <v>22</v>
      </c>
      <c r="AK804" t="s">
        <v>2296</v>
      </c>
      <c r="AL804">
        <v>4</v>
      </c>
      <c r="AM804">
        <v>2</v>
      </c>
      <c r="AN804">
        <v>5</v>
      </c>
      <c r="AO804" s="1">
        <v>44937</v>
      </c>
      <c r="AP804" t="s">
        <v>75</v>
      </c>
      <c r="AQ804" t="s">
        <v>76</v>
      </c>
      <c r="AR804" t="s">
        <v>60</v>
      </c>
      <c r="AS804" t="s">
        <v>5690</v>
      </c>
      <c r="AT804" t="s">
        <v>5691</v>
      </c>
      <c r="AU804">
        <v>1</v>
      </c>
      <c r="AV804">
        <v>173.66</v>
      </c>
    </row>
    <row r="805" spans="1:48" x14ac:dyDescent="0.35">
      <c r="A805" t="s">
        <v>5692</v>
      </c>
      <c r="B805" t="str">
        <f t="shared" si="96"/>
        <v>J</v>
      </c>
      <c r="C805" t="s">
        <v>5693</v>
      </c>
      <c r="D805" t="str">
        <f t="shared" si="97"/>
        <v>Joslyn Patel</v>
      </c>
      <c r="E805" s="1">
        <v>44624</v>
      </c>
      <c r="F805" s="3">
        <f>YEAR(Table1[[#This Row],[StartDate]])</f>
        <v>2022</v>
      </c>
      <c r="G805" s="3">
        <f t="shared" si="98"/>
        <v>3</v>
      </c>
      <c r="H805" s="2">
        <f t="shared" ca="1" si="99"/>
        <v>46202</v>
      </c>
      <c r="J805">
        <f t="shared" ca="1" si="100"/>
        <v>4</v>
      </c>
      <c r="K805" t="str" cm="1">
        <f t="array" aca="1" ref="K805" ca="1">_xlfn.IFS(J805&lt;1, "New", J805&lt;3, _xleta.MID, J805&gt;=3, "Senior")</f>
        <v>Senior</v>
      </c>
      <c r="L805" t="s">
        <v>40</v>
      </c>
      <c r="M805" t="s">
        <v>5694</v>
      </c>
      <c r="N805" t="s">
        <v>5695</v>
      </c>
      <c r="O805" t="s">
        <v>43</v>
      </c>
      <c r="P805" t="s">
        <v>44</v>
      </c>
      <c r="Q805" t="s">
        <v>45</v>
      </c>
      <c r="R805" t="s">
        <v>46</v>
      </c>
      <c r="S805" t="str">
        <f t="shared" si="101"/>
        <v>C</v>
      </c>
      <c r="T805" t="s">
        <v>47</v>
      </c>
      <c r="U805" t="s">
        <v>48</v>
      </c>
      <c r="W805" t="s">
        <v>49</v>
      </c>
      <c r="X805" t="s">
        <v>459</v>
      </c>
      <c r="Y805" t="str">
        <f t="shared" si="102"/>
        <v>Wireline Construction</v>
      </c>
      <c r="Z805" t="s">
        <v>3949</v>
      </c>
      <c r="AA805" t="s">
        <v>51</v>
      </c>
      <c r="AB805" t="s">
        <v>536</v>
      </c>
      <c r="AC805" t="s">
        <v>53</v>
      </c>
      <c r="AD805">
        <v>19697</v>
      </c>
      <c r="AE805" t="s">
        <v>74</v>
      </c>
      <c r="AF805" t="s">
        <v>55</v>
      </c>
      <c r="AG805" t="s">
        <v>56</v>
      </c>
      <c r="AH805">
        <v>3</v>
      </c>
      <c r="AI805">
        <v>1230</v>
      </c>
      <c r="AJ805" t="str">
        <f t="shared" si="103"/>
        <v>23</v>
      </c>
      <c r="AK805" t="s">
        <v>1987</v>
      </c>
      <c r="AL805">
        <v>5</v>
      </c>
      <c r="AM805">
        <v>4</v>
      </c>
      <c r="AN805">
        <v>4</v>
      </c>
      <c r="AO805" s="1">
        <v>45046</v>
      </c>
      <c r="AP805" t="s">
        <v>221</v>
      </c>
      <c r="AQ805" t="s">
        <v>76</v>
      </c>
      <c r="AR805" t="s">
        <v>104</v>
      </c>
      <c r="AS805" t="s">
        <v>5696</v>
      </c>
      <c r="AT805" t="s">
        <v>5697</v>
      </c>
      <c r="AU805">
        <v>1</v>
      </c>
      <c r="AV805">
        <v>635.71</v>
      </c>
    </row>
    <row r="806" spans="1:48" x14ac:dyDescent="0.35">
      <c r="A806" t="s">
        <v>5698</v>
      </c>
      <c r="B806" t="str">
        <f t="shared" si="96"/>
        <v>C</v>
      </c>
      <c r="C806" t="s">
        <v>5699</v>
      </c>
      <c r="D806" t="str">
        <f t="shared" si="97"/>
        <v>Colt Archer</v>
      </c>
      <c r="E806" s="1">
        <v>43897</v>
      </c>
      <c r="F806" s="3">
        <f>YEAR(Table1[[#This Row],[StartDate]])</f>
        <v>2020</v>
      </c>
      <c r="G806" s="3">
        <f t="shared" si="98"/>
        <v>3</v>
      </c>
      <c r="H806" s="2">
        <f t="shared" ca="1" si="99"/>
        <v>46202</v>
      </c>
      <c r="J806">
        <f t="shared" ca="1" si="100"/>
        <v>6</v>
      </c>
      <c r="K806" t="str" cm="1">
        <f t="array" aca="1" ref="K806" ca="1">_xlfn.IFS(J806&lt;1, "New", J806&lt;3, _xleta.MID, J806&gt;=3, "Senior")</f>
        <v>Senior</v>
      </c>
      <c r="L806" t="s">
        <v>5011</v>
      </c>
      <c r="M806" t="s">
        <v>462</v>
      </c>
      <c r="N806" t="s">
        <v>5700</v>
      </c>
      <c r="O806" t="s">
        <v>67</v>
      </c>
      <c r="P806" t="s">
        <v>44</v>
      </c>
      <c r="Q806" t="s">
        <v>45</v>
      </c>
      <c r="R806" t="s">
        <v>87</v>
      </c>
      <c r="S806" t="str">
        <f t="shared" si="101"/>
        <v>B</v>
      </c>
      <c r="T806" t="s">
        <v>47</v>
      </c>
      <c r="U806" t="s">
        <v>48</v>
      </c>
      <c r="W806" t="s">
        <v>49</v>
      </c>
      <c r="X806" t="s">
        <v>950</v>
      </c>
      <c r="Y806" t="str">
        <f t="shared" si="102"/>
        <v>Wireless</v>
      </c>
      <c r="Z806" s="2">
        <v>34403</v>
      </c>
      <c r="AA806" t="s">
        <v>51</v>
      </c>
      <c r="AB806" t="s">
        <v>115</v>
      </c>
      <c r="AC806" t="s">
        <v>53</v>
      </c>
      <c r="AD806">
        <v>50000</v>
      </c>
      <c r="AE806" t="s">
        <v>129</v>
      </c>
      <c r="AF806" t="s">
        <v>116</v>
      </c>
      <c r="AG806" t="s">
        <v>56</v>
      </c>
      <c r="AH806">
        <v>3</v>
      </c>
      <c r="AI806">
        <v>1231</v>
      </c>
      <c r="AJ806" t="str">
        <f t="shared" si="103"/>
        <v>23</v>
      </c>
      <c r="AK806" t="s">
        <v>2917</v>
      </c>
      <c r="AL806">
        <v>2</v>
      </c>
      <c r="AM806">
        <v>2</v>
      </c>
      <c r="AN806">
        <v>1</v>
      </c>
      <c r="AO806" s="1">
        <v>44779</v>
      </c>
      <c r="AP806" t="s">
        <v>103</v>
      </c>
      <c r="AQ806" t="s">
        <v>76</v>
      </c>
      <c r="AR806" t="s">
        <v>130</v>
      </c>
      <c r="AS806" t="s">
        <v>5701</v>
      </c>
      <c r="AT806" t="s">
        <v>5702</v>
      </c>
      <c r="AU806">
        <v>1</v>
      </c>
      <c r="AV806">
        <v>896.8</v>
      </c>
    </row>
    <row r="807" spans="1:48" x14ac:dyDescent="0.35">
      <c r="A807" t="s">
        <v>5703</v>
      </c>
      <c r="B807" t="str">
        <f t="shared" si="96"/>
        <v>A</v>
      </c>
      <c r="C807" t="s">
        <v>5704</v>
      </c>
      <c r="D807" t="str">
        <f t="shared" si="97"/>
        <v>Abbigail Cameron</v>
      </c>
      <c r="E807" s="1">
        <v>43909</v>
      </c>
      <c r="F807" s="3">
        <f>YEAR(Table1[[#This Row],[StartDate]])</f>
        <v>2020</v>
      </c>
      <c r="G807" s="3">
        <f t="shared" si="98"/>
        <v>3</v>
      </c>
      <c r="H807" s="2">
        <f t="shared" ca="1" si="99"/>
        <v>46202</v>
      </c>
      <c r="J807">
        <f t="shared" ca="1" si="100"/>
        <v>6</v>
      </c>
      <c r="K807" t="str" cm="1">
        <f t="array" aca="1" ref="K807" ca="1">_xlfn.IFS(J807&lt;1, "New", J807&lt;3, _xleta.MID, J807&gt;=3, "Senior")</f>
        <v>Senior</v>
      </c>
      <c r="L807" t="s">
        <v>5011</v>
      </c>
      <c r="M807" t="s">
        <v>5705</v>
      </c>
      <c r="N807" t="s">
        <v>5706</v>
      </c>
      <c r="O807" t="s">
        <v>194</v>
      </c>
      <c r="P807" t="s">
        <v>44</v>
      </c>
      <c r="Q807" t="s">
        <v>86</v>
      </c>
      <c r="R807" t="s">
        <v>87</v>
      </c>
      <c r="S807" t="str">
        <f t="shared" si="101"/>
        <v>B</v>
      </c>
      <c r="T807" t="s">
        <v>86</v>
      </c>
      <c r="U807" t="s">
        <v>48</v>
      </c>
      <c r="W807" t="s">
        <v>49</v>
      </c>
      <c r="X807" t="s">
        <v>1116</v>
      </c>
      <c r="Y807" t="str">
        <f t="shared" si="102"/>
        <v>People Services</v>
      </c>
      <c r="Z807" t="s">
        <v>5707</v>
      </c>
      <c r="AA807" t="s">
        <v>51</v>
      </c>
      <c r="AB807" t="s">
        <v>5708</v>
      </c>
      <c r="AC807" t="s">
        <v>53</v>
      </c>
      <c r="AD807">
        <v>35033</v>
      </c>
      <c r="AE807" t="s">
        <v>100</v>
      </c>
      <c r="AF807" t="s">
        <v>101</v>
      </c>
      <c r="AG807" t="s">
        <v>56</v>
      </c>
      <c r="AH807">
        <v>3</v>
      </c>
      <c r="AI807">
        <v>1232</v>
      </c>
      <c r="AJ807" t="str">
        <f t="shared" si="103"/>
        <v>23</v>
      </c>
      <c r="AK807" t="s">
        <v>780</v>
      </c>
      <c r="AL807">
        <v>2</v>
      </c>
      <c r="AM807">
        <v>1</v>
      </c>
      <c r="AN807">
        <v>5</v>
      </c>
      <c r="AO807" s="1">
        <v>44895</v>
      </c>
      <c r="AP807" t="s">
        <v>58</v>
      </c>
      <c r="AQ807" t="s">
        <v>59</v>
      </c>
      <c r="AR807" t="s">
        <v>77</v>
      </c>
      <c r="AS807" t="s">
        <v>5709</v>
      </c>
      <c r="AT807" t="s">
        <v>5710</v>
      </c>
      <c r="AU807">
        <v>4</v>
      </c>
      <c r="AV807">
        <v>857.61</v>
      </c>
    </row>
    <row r="808" spans="1:48" x14ac:dyDescent="0.35">
      <c r="A808" t="s">
        <v>4012</v>
      </c>
      <c r="B808" t="str">
        <f t="shared" si="96"/>
        <v>A</v>
      </c>
      <c r="C808" t="s">
        <v>2448</v>
      </c>
      <c r="D808" t="str">
        <f t="shared" si="97"/>
        <v>Anastasia Escobar</v>
      </c>
      <c r="E808" s="1">
        <v>44765</v>
      </c>
      <c r="F808" s="3">
        <f>YEAR(Table1[[#This Row],[StartDate]])</f>
        <v>2022</v>
      </c>
      <c r="G808" s="3">
        <f t="shared" si="98"/>
        <v>7</v>
      </c>
      <c r="H808" s="2">
        <f t="shared" ca="1" si="99"/>
        <v>46202</v>
      </c>
      <c r="J808">
        <f t="shared" ca="1" si="100"/>
        <v>3</v>
      </c>
      <c r="K808" t="str" cm="1">
        <f t="array" aca="1" ref="K808" ca="1">_xlfn.IFS(J808&lt;1, "New", J808&lt;3, _xleta.MID, J808&gt;=3, "Senior")</f>
        <v>Senior</v>
      </c>
      <c r="L808" t="s">
        <v>1167</v>
      </c>
      <c r="M808" t="s">
        <v>5711</v>
      </c>
      <c r="N808" t="s">
        <v>5712</v>
      </c>
      <c r="O808" t="s">
        <v>137</v>
      </c>
      <c r="P808" t="s">
        <v>44</v>
      </c>
      <c r="Q808" t="s">
        <v>86</v>
      </c>
      <c r="R808" t="s">
        <v>68</v>
      </c>
      <c r="S808" t="str">
        <f t="shared" si="101"/>
        <v>A</v>
      </c>
      <c r="T808" t="s">
        <v>69</v>
      </c>
      <c r="U808" t="s">
        <v>48</v>
      </c>
      <c r="W808" t="s">
        <v>49</v>
      </c>
      <c r="X808" t="s">
        <v>459</v>
      </c>
      <c r="Y808" t="str">
        <f t="shared" si="102"/>
        <v>Wireline Construction</v>
      </c>
      <c r="Z808" s="2">
        <v>33790</v>
      </c>
      <c r="AA808" t="s">
        <v>51</v>
      </c>
      <c r="AB808" t="s">
        <v>647</v>
      </c>
      <c r="AC808" t="s">
        <v>73</v>
      </c>
      <c r="AD808">
        <v>50676</v>
      </c>
      <c r="AE808" t="s">
        <v>100</v>
      </c>
      <c r="AF808" t="s">
        <v>143</v>
      </c>
      <c r="AG808" t="s">
        <v>56</v>
      </c>
      <c r="AH808">
        <v>3</v>
      </c>
      <c r="AI808">
        <v>1233</v>
      </c>
      <c r="AJ808" t="str">
        <f t="shared" si="103"/>
        <v>23</v>
      </c>
      <c r="AK808" s="2">
        <v>44931</v>
      </c>
      <c r="AL808">
        <v>5</v>
      </c>
      <c r="AM808">
        <v>5</v>
      </c>
      <c r="AN808">
        <v>3</v>
      </c>
      <c r="AO808" s="1">
        <v>44894</v>
      </c>
      <c r="AP808" t="s">
        <v>75</v>
      </c>
      <c r="AQ808" t="s">
        <v>59</v>
      </c>
      <c r="AR808" t="s">
        <v>60</v>
      </c>
      <c r="AS808" t="s">
        <v>5713</v>
      </c>
      <c r="AT808" t="s">
        <v>5714</v>
      </c>
      <c r="AU808">
        <v>3</v>
      </c>
      <c r="AV808">
        <v>460.59</v>
      </c>
    </row>
    <row r="809" spans="1:48" x14ac:dyDescent="0.35">
      <c r="A809" t="s">
        <v>5715</v>
      </c>
      <c r="B809" t="str">
        <f t="shared" si="96"/>
        <v>R</v>
      </c>
      <c r="C809" t="s">
        <v>5716</v>
      </c>
      <c r="D809" t="str">
        <f t="shared" si="97"/>
        <v>Ronin Mclaughlin</v>
      </c>
      <c r="E809" s="1">
        <v>43756</v>
      </c>
      <c r="F809" s="3">
        <f>YEAR(Table1[[#This Row],[StartDate]])</f>
        <v>2019</v>
      </c>
      <c r="G809" s="3">
        <f t="shared" si="98"/>
        <v>10</v>
      </c>
      <c r="H809" s="2">
        <f t="shared" ca="1" si="99"/>
        <v>46202</v>
      </c>
      <c r="I809" s="1">
        <v>44472</v>
      </c>
      <c r="J809" s="4">
        <f t="shared" ca="1" si="100"/>
        <v>6</v>
      </c>
      <c r="K809" s="4" t="str" cm="1">
        <f t="array" aca="1" ref="K809" ca="1">_xlfn.IFS(J809&lt;1, "New", J809&lt;3, _xleta.MID, J809&gt;=3, "Senior")</f>
        <v>Senior</v>
      </c>
      <c r="L809" t="s">
        <v>1167</v>
      </c>
      <c r="M809" t="s">
        <v>5717</v>
      </c>
      <c r="N809" t="s">
        <v>5718</v>
      </c>
      <c r="O809" t="s">
        <v>163</v>
      </c>
      <c r="P809" t="s">
        <v>1194</v>
      </c>
      <c r="Q809" t="s">
        <v>86</v>
      </c>
      <c r="R809" t="s">
        <v>68</v>
      </c>
      <c r="S809" t="str">
        <f t="shared" si="101"/>
        <v>A</v>
      </c>
      <c r="T809" t="s">
        <v>47</v>
      </c>
      <c r="U809" t="s">
        <v>138</v>
      </c>
      <c r="V809" t="s">
        <v>5719</v>
      </c>
      <c r="W809" t="s">
        <v>49</v>
      </c>
      <c r="X809" t="s">
        <v>3319</v>
      </c>
      <c r="Y809" t="str">
        <f t="shared" si="102"/>
        <v>Sales &amp; Marketing</v>
      </c>
      <c r="Z809" t="s">
        <v>5720</v>
      </c>
      <c r="AA809" t="s">
        <v>51</v>
      </c>
      <c r="AB809" t="s">
        <v>261</v>
      </c>
      <c r="AC809" t="s">
        <v>53</v>
      </c>
      <c r="AD809">
        <v>25148</v>
      </c>
      <c r="AE809" t="s">
        <v>129</v>
      </c>
      <c r="AF809" t="s">
        <v>143</v>
      </c>
      <c r="AG809" t="s">
        <v>56</v>
      </c>
      <c r="AH809">
        <v>3</v>
      </c>
      <c r="AI809">
        <v>1234</v>
      </c>
      <c r="AJ809" t="str">
        <f t="shared" si="103"/>
        <v>23</v>
      </c>
      <c r="AK809" s="2">
        <v>44877</v>
      </c>
      <c r="AL809">
        <v>4</v>
      </c>
      <c r="AM809">
        <v>1</v>
      </c>
      <c r="AN809">
        <v>5</v>
      </c>
      <c r="AO809" s="1">
        <v>44976</v>
      </c>
      <c r="AP809" t="s">
        <v>58</v>
      </c>
      <c r="AQ809" t="s">
        <v>59</v>
      </c>
      <c r="AR809" t="s">
        <v>130</v>
      </c>
      <c r="AS809" t="s">
        <v>5721</v>
      </c>
      <c r="AT809" t="s">
        <v>5722</v>
      </c>
      <c r="AU809">
        <v>1</v>
      </c>
      <c r="AV809">
        <v>504.82</v>
      </c>
    </row>
    <row r="810" spans="1:48" x14ac:dyDescent="0.35">
      <c r="A810" t="s">
        <v>405</v>
      </c>
      <c r="B810" t="str">
        <f t="shared" si="96"/>
        <v>A</v>
      </c>
      <c r="C810" t="s">
        <v>3555</v>
      </c>
      <c r="D810" t="str">
        <f t="shared" si="97"/>
        <v>Aliana Pena</v>
      </c>
      <c r="E810" s="1">
        <v>43935</v>
      </c>
      <c r="F810" s="3">
        <f>YEAR(Table1[[#This Row],[StartDate]])</f>
        <v>2020</v>
      </c>
      <c r="G810" s="3">
        <f t="shared" si="98"/>
        <v>4</v>
      </c>
      <c r="H810" s="2">
        <f t="shared" ca="1" si="99"/>
        <v>46202</v>
      </c>
      <c r="J810">
        <f t="shared" ca="1" si="100"/>
        <v>6</v>
      </c>
      <c r="K810" t="str" cm="1">
        <f t="array" aca="1" ref="K810" ca="1">_xlfn.IFS(J810&lt;1, "New", J810&lt;3, _xleta.MID, J810&gt;=3, "Senior")</f>
        <v>Senior</v>
      </c>
      <c r="L810" t="s">
        <v>1167</v>
      </c>
      <c r="M810" t="s">
        <v>5723</v>
      </c>
      <c r="N810" t="s">
        <v>5724</v>
      </c>
      <c r="O810" t="s">
        <v>85</v>
      </c>
      <c r="P810" t="s">
        <v>44</v>
      </c>
      <c r="Q810" t="s">
        <v>86</v>
      </c>
      <c r="R810" t="s">
        <v>87</v>
      </c>
      <c r="S810" t="str">
        <f t="shared" si="101"/>
        <v>B</v>
      </c>
      <c r="T810" t="s">
        <v>86</v>
      </c>
      <c r="U810" t="s">
        <v>48</v>
      </c>
      <c r="W810" t="s">
        <v>49</v>
      </c>
      <c r="X810" t="s">
        <v>112</v>
      </c>
      <c r="Y810" t="str">
        <f t="shared" si="102"/>
        <v>General - Con</v>
      </c>
      <c r="Z810" t="s">
        <v>5725</v>
      </c>
      <c r="AA810" t="s">
        <v>51</v>
      </c>
      <c r="AB810" t="s">
        <v>980</v>
      </c>
      <c r="AC810" t="s">
        <v>53</v>
      </c>
      <c r="AD810">
        <v>96915</v>
      </c>
      <c r="AE810" t="s">
        <v>100</v>
      </c>
      <c r="AF810" t="s">
        <v>55</v>
      </c>
      <c r="AG810" t="s">
        <v>56</v>
      </c>
      <c r="AH810">
        <v>3</v>
      </c>
      <c r="AI810">
        <v>1235</v>
      </c>
      <c r="AJ810" t="str">
        <f t="shared" si="103"/>
        <v>23</v>
      </c>
      <c r="AK810" t="s">
        <v>1286</v>
      </c>
      <c r="AL810">
        <v>5</v>
      </c>
      <c r="AM810">
        <v>5</v>
      </c>
      <c r="AN810">
        <v>3</v>
      </c>
      <c r="AO810" s="1">
        <v>45026</v>
      </c>
      <c r="AP810" t="s">
        <v>103</v>
      </c>
      <c r="AQ810" t="s">
        <v>59</v>
      </c>
      <c r="AR810" t="s">
        <v>60</v>
      </c>
      <c r="AS810" t="s">
        <v>5726</v>
      </c>
      <c r="AT810" t="s">
        <v>5727</v>
      </c>
      <c r="AU810">
        <v>3</v>
      </c>
      <c r="AV810">
        <v>737.91</v>
      </c>
    </row>
    <row r="811" spans="1:48" x14ac:dyDescent="0.35">
      <c r="A811" t="s">
        <v>2025</v>
      </c>
      <c r="B811" t="str">
        <f t="shared" si="96"/>
        <v>R</v>
      </c>
      <c r="C811" t="s">
        <v>5728</v>
      </c>
      <c r="D811" t="str">
        <f t="shared" si="97"/>
        <v>Ramon Goodwin</v>
      </c>
      <c r="E811" s="1">
        <v>43429</v>
      </c>
      <c r="F811" s="3">
        <f>YEAR(Table1[[#This Row],[StartDate]])</f>
        <v>2018</v>
      </c>
      <c r="G811" s="3">
        <f t="shared" si="98"/>
        <v>11</v>
      </c>
      <c r="H811" s="2">
        <f t="shared" ca="1" si="99"/>
        <v>46202</v>
      </c>
      <c r="I811" s="1">
        <v>43671</v>
      </c>
      <c r="J811" s="4">
        <f t="shared" ca="1" si="100"/>
        <v>7</v>
      </c>
      <c r="K811" s="4" t="str" cm="1">
        <f t="array" aca="1" ref="K811" ca="1">_xlfn.IFS(J811&lt;1, "New", J811&lt;3, _xleta.MID, J811&gt;=3, "Senior")</f>
        <v>Senior</v>
      </c>
      <c r="L811" t="s">
        <v>1167</v>
      </c>
      <c r="M811" t="s">
        <v>5729</v>
      </c>
      <c r="N811" t="s">
        <v>5730</v>
      </c>
      <c r="O811" t="s">
        <v>125</v>
      </c>
      <c r="P811" t="s">
        <v>1194</v>
      </c>
      <c r="Q811" t="s">
        <v>69</v>
      </c>
      <c r="R811" t="s">
        <v>87</v>
      </c>
      <c r="S811" t="str">
        <f t="shared" si="101"/>
        <v>B</v>
      </c>
      <c r="T811" t="s">
        <v>86</v>
      </c>
      <c r="U811" t="s">
        <v>195</v>
      </c>
      <c r="V811" t="s">
        <v>5731</v>
      </c>
      <c r="W811" t="s">
        <v>49</v>
      </c>
      <c r="X811" t="s">
        <v>126</v>
      </c>
      <c r="Y811" t="str">
        <f t="shared" si="102"/>
        <v>Field Operations</v>
      </c>
      <c r="Z811" s="2">
        <v>17118</v>
      </c>
      <c r="AA811" t="s">
        <v>51</v>
      </c>
      <c r="AB811" t="s">
        <v>115</v>
      </c>
      <c r="AC811" t="s">
        <v>53</v>
      </c>
      <c r="AD811">
        <v>95167</v>
      </c>
      <c r="AE811" t="s">
        <v>54</v>
      </c>
      <c r="AF811" t="s">
        <v>116</v>
      </c>
      <c r="AG811" t="s">
        <v>56</v>
      </c>
      <c r="AH811">
        <v>3</v>
      </c>
      <c r="AI811">
        <v>1236</v>
      </c>
      <c r="AJ811" t="str">
        <f t="shared" si="103"/>
        <v>23</v>
      </c>
      <c r="AK811" t="s">
        <v>553</v>
      </c>
      <c r="AL811">
        <v>1</v>
      </c>
      <c r="AM811">
        <v>4</v>
      </c>
      <c r="AN811">
        <v>1</v>
      </c>
      <c r="AO811" s="1">
        <v>45033</v>
      </c>
      <c r="AP811" t="s">
        <v>75</v>
      </c>
      <c r="AQ811" t="s">
        <v>76</v>
      </c>
      <c r="AR811" t="s">
        <v>130</v>
      </c>
      <c r="AS811" t="s">
        <v>371</v>
      </c>
      <c r="AT811" t="s">
        <v>5732</v>
      </c>
      <c r="AU811">
        <v>2</v>
      </c>
      <c r="AV811">
        <v>244.25</v>
      </c>
    </row>
    <row r="812" spans="1:48" x14ac:dyDescent="0.35">
      <c r="A812" t="s">
        <v>373</v>
      </c>
      <c r="B812" t="str">
        <f t="shared" si="96"/>
        <v>C</v>
      </c>
      <c r="C812" t="s">
        <v>5733</v>
      </c>
      <c r="D812" t="str">
        <f t="shared" si="97"/>
        <v>Cory Saunders</v>
      </c>
      <c r="E812" s="1">
        <v>44278</v>
      </c>
      <c r="F812" s="3">
        <f>YEAR(Table1[[#This Row],[StartDate]])</f>
        <v>2021</v>
      </c>
      <c r="G812" s="3">
        <f t="shared" si="98"/>
        <v>3</v>
      </c>
      <c r="H812" s="2">
        <f t="shared" ca="1" si="99"/>
        <v>46202</v>
      </c>
      <c r="I812" s="1">
        <v>44799</v>
      </c>
      <c r="J812" s="4">
        <f t="shared" ca="1" si="100"/>
        <v>5</v>
      </c>
      <c r="K812" s="4" t="str" cm="1">
        <f t="array" aca="1" ref="K812" ca="1">_xlfn.IFS(J812&lt;1, "New", J812&lt;3, _xleta.MID, J812&gt;=3, "Senior")</f>
        <v>Senior</v>
      </c>
      <c r="L812" t="s">
        <v>1167</v>
      </c>
      <c r="M812" t="s">
        <v>5734</v>
      </c>
      <c r="N812" t="s">
        <v>5735</v>
      </c>
      <c r="O812" t="s">
        <v>43</v>
      </c>
      <c r="P812" t="s">
        <v>1194</v>
      </c>
      <c r="Q812" t="s">
        <v>69</v>
      </c>
      <c r="R812" t="s">
        <v>68</v>
      </c>
      <c r="S812" t="str">
        <f t="shared" si="101"/>
        <v>A</v>
      </c>
      <c r="T812" t="s">
        <v>69</v>
      </c>
      <c r="U812" t="s">
        <v>174</v>
      </c>
      <c r="V812" t="s">
        <v>5736</v>
      </c>
      <c r="W812" t="s">
        <v>49</v>
      </c>
      <c r="X812" t="s">
        <v>796</v>
      </c>
      <c r="Y812" t="str">
        <f t="shared" si="102"/>
        <v>Yard (Material Handling)</v>
      </c>
      <c r="Z812" t="s">
        <v>5737</v>
      </c>
      <c r="AA812" t="s">
        <v>51</v>
      </c>
      <c r="AB812" t="s">
        <v>155</v>
      </c>
      <c r="AC812" t="s">
        <v>53</v>
      </c>
      <c r="AD812">
        <v>1223</v>
      </c>
      <c r="AE812" t="s">
        <v>129</v>
      </c>
      <c r="AF812" t="s">
        <v>143</v>
      </c>
      <c r="AG812" t="s">
        <v>56</v>
      </c>
      <c r="AH812">
        <v>3</v>
      </c>
      <c r="AI812">
        <v>1237</v>
      </c>
      <c r="AJ812" t="str">
        <f t="shared" si="103"/>
        <v>23</v>
      </c>
      <c r="AK812" s="2">
        <v>45237</v>
      </c>
      <c r="AL812">
        <v>4</v>
      </c>
      <c r="AM812">
        <v>3</v>
      </c>
      <c r="AN812">
        <v>1</v>
      </c>
      <c r="AO812" s="1">
        <v>44876</v>
      </c>
      <c r="AP812" t="s">
        <v>58</v>
      </c>
      <c r="AQ812" t="s">
        <v>76</v>
      </c>
      <c r="AR812" t="s">
        <v>130</v>
      </c>
      <c r="AS812" t="s">
        <v>5738</v>
      </c>
      <c r="AT812" t="s">
        <v>5739</v>
      </c>
      <c r="AU812">
        <v>2</v>
      </c>
      <c r="AV812">
        <v>762.82</v>
      </c>
    </row>
    <row r="813" spans="1:48" x14ac:dyDescent="0.35">
      <c r="A813" t="s">
        <v>3700</v>
      </c>
      <c r="B813" t="str">
        <f t="shared" si="96"/>
        <v>A</v>
      </c>
      <c r="C813" t="s">
        <v>1335</v>
      </c>
      <c r="D813" t="str">
        <f t="shared" si="97"/>
        <v>Alessandra Huynh</v>
      </c>
      <c r="E813" s="1">
        <v>44131</v>
      </c>
      <c r="F813" s="3">
        <f>YEAR(Table1[[#This Row],[StartDate]])</f>
        <v>2020</v>
      </c>
      <c r="G813" s="3">
        <f t="shared" si="98"/>
        <v>10</v>
      </c>
      <c r="H813" s="2">
        <f t="shared" ca="1" si="99"/>
        <v>46202</v>
      </c>
      <c r="I813" s="1">
        <v>44508</v>
      </c>
      <c r="J813" s="4">
        <f t="shared" ca="1" si="100"/>
        <v>5</v>
      </c>
      <c r="K813" s="4" t="str" cm="1">
        <f t="array" aca="1" ref="K813" ca="1">_xlfn.IFS(J813&lt;1, "New", J813&lt;3, _xleta.MID, J813&gt;=3, "Senior")</f>
        <v>Senior</v>
      </c>
      <c r="L813" t="s">
        <v>40</v>
      </c>
      <c r="M813" t="s">
        <v>5740</v>
      </c>
      <c r="N813" t="s">
        <v>5741</v>
      </c>
      <c r="O813" t="s">
        <v>184</v>
      </c>
      <c r="P813" t="s">
        <v>1194</v>
      </c>
      <c r="Q813" t="s">
        <v>69</v>
      </c>
      <c r="R813" t="s">
        <v>87</v>
      </c>
      <c r="S813" t="str">
        <f t="shared" si="101"/>
        <v>B</v>
      </c>
      <c r="T813" t="s">
        <v>69</v>
      </c>
      <c r="U813" t="s">
        <v>248</v>
      </c>
      <c r="V813" t="s">
        <v>5742</v>
      </c>
      <c r="W813" t="s">
        <v>49</v>
      </c>
      <c r="X813" t="s">
        <v>153</v>
      </c>
      <c r="Y813" t="str">
        <f t="shared" si="102"/>
        <v>Engineers</v>
      </c>
      <c r="Z813" s="2">
        <v>25181</v>
      </c>
      <c r="AA813" t="s">
        <v>51</v>
      </c>
      <c r="AB813" t="s">
        <v>155</v>
      </c>
      <c r="AC813" t="s">
        <v>53</v>
      </c>
      <c r="AD813">
        <v>31462</v>
      </c>
      <c r="AE813" t="s">
        <v>100</v>
      </c>
      <c r="AF813" t="s">
        <v>101</v>
      </c>
      <c r="AG813" t="s">
        <v>56</v>
      </c>
      <c r="AH813">
        <v>3</v>
      </c>
      <c r="AI813">
        <v>1238</v>
      </c>
      <c r="AJ813" t="str">
        <f t="shared" si="103"/>
        <v>23</v>
      </c>
      <c r="AK813" t="s">
        <v>429</v>
      </c>
      <c r="AL813">
        <v>1</v>
      </c>
      <c r="AM813">
        <v>3</v>
      </c>
      <c r="AN813">
        <v>3</v>
      </c>
      <c r="AO813" s="1">
        <v>44879</v>
      </c>
      <c r="AP813" t="s">
        <v>58</v>
      </c>
      <c r="AQ813" t="s">
        <v>59</v>
      </c>
      <c r="AR813" t="s">
        <v>77</v>
      </c>
      <c r="AS813" t="s">
        <v>5743</v>
      </c>
      <c r="AT813" t="s">
        <v>5744</v>
      </c>
      <c r="AU813">
        <v>2</v>
      </c>
      <c r="AV813">
        <v>640.14</v>
      </c>
    </row>
    <row r="814" spans="1:48" x14ac:dyDescent="0.35">
      <c r="A814" t="s">
        <v>5745</v>
      </c>
      <c r="B814" t="str">
        <f t="shared" si="96"/>
        <v>M</v>
      </c>
      <c r="C814" t="s">
        <v>3050</v>
      </c>
      <c r="D814" t="str">
        <f t="shared" si="97"/>
        <v>Maeve Holmes</v>
      </c>
      <c r="E814" s="1">
        <v>44723</v>
      </c>
      <c r="F814" s="3">
        <f>YEAR(Table1[[#This Row],[StartDate]])</f>
        <v>2022</v>
      </c>
      <c r="G814" s="3">
        <f t="shared" si="98"/>
        <v>6</v>
      </c>
      <c r="H814" s="2">
        <f t="shared" ca="1" si="99"/>
        <v>46202</v>
      </c>
      <c r="I814" s="1">
        <v>45106</v>
      </c>
      <c r="J814" s="4">
        <f t="shared" ca="1" si="100"/>
        <v>4</v>
      </c>
      <c r="K814" s="4" t="str" cm="1">
        <f t="array" aca="1" ref="K814" ca="1">_xlfn.IFS(J814&lt;1, "New", J814&lt;3, _xleta.MID, J814&gt;=3, "Senior")</f>
        <v>Senior</v>
      </c>
      <c r="L814" t="s">
        <v>40</v>
      </c>
      <c r="M814" t="s">
        <v>5746</v>
      </c>
      <c r="N814" t="s">
        <v>5747</v>
      </c>
      <c r="O814" t="s">
        <v>111</v>
      </c>
      <c r="P814" t="s">
        <v>1194</v>
      </c>
      <c r="Q814" t="s">
        <v>69</v>
      </c>
      <c r="R814" t="s">
        <v>46</v>
      </c>
      <c r="S814" t="str">
        <f t="shared" si="101"/>
        <v>C</v>
      </c>
      <c r="T814" t="s">
        <v>47</v>
      </c>
      <c r="U814" t="s">
        <v>248</v>
      </c>
      <c r="V814" t="s">
        <v>5748</v>
      </c>
      <c r="W814" t="s">
        <v>49</v>
      </c>
      <c r="X814" t="s">
        <v>206</v>
      </c>
      <c r="Y814" t="str">
        <f t="shared" si="102"/>
        <v>Splicing</v>
      </c>
      <c r="Z814" s="2">
        <v>37141</v>
      </c>
      <c r="AA814" t="s">
        <v>51</v>
      </c>
      <c r="AB814" t="s">
        <v>142</v>
      </c>
      <c r="AC814" t="s">
        <v>53</v>
      </c>
      <c r="AD814">
        <v>6735</v>
      </c>
      <c r="AE814" t="s">
        <v>74</v>
      </c>
      <c r="AF814" t="s">
        <v>101</v>
      </c>
      <c r="AG814" t="s">
        <v>56</v>
      </c>
      <c r="AH814">
        <v>3</v>
      </c>
      <c r="AI814">
        <v>1239</v>
      </c>
      <c r="AJ814" t="str">
        <f t="shared" si="103"/>
        <v>23</v>
      </c>
      <c r="AK814" s="2">
        <v>44752</v>
      </c>
      <c r="AL814">
        <v>4</v>
      </c>
      <c r="AM814">
        <v>5</v>
      </c>
      <c r="AN814">
        <v>5</v>
      </c>
      <c r="AO814" s="1">
        <v>45044</v>
      </c>
      <c r="AP814" t="s">
        <v>103</v>
      </c>
      <c r="AQ814" t="s">
        <v>59</v>
      </c>
      <c r="AR814" t="s">
        <v>77</v>
      </c>
      <c r="AS814" t="s">
        <v>5749</v>
      </c>
      <c r="AT814" t="s">
        <v>5750</v>
      </c>
      <c r="AU814">
        <v>3</v>
      </c>
      <c r="AV814">
        <v>726.03</v>
      </c>
    </row>
    <row r="815" spans="1:48" x14ac:dyDescent="0.35">
      <c r="A815" t="s">
        <v>5751</v>
      </c>
      <c r="B815" t="str">
        <f t="shared" si="96"/>
        <v>A</v>
      </c>
      <c r="C815" t="s">
        <v>5752</v>
      </c>
      <c r="D815" t="str">
        <f t="shared" si="97"/>
        <v>Alejandra Mclean</v>
      </c>
      <c r="E815" s="1">
        <v>43909</v>
      </c>
      <c r="F815" s="3">
        <f>YEAR(Table1[[#This Row],[StartDate]])</f>
        <v>2020</v>
      </c>
      <c r="G815" s="3">
        <f t="shared" si="98"/>
        <v>3</v>
      </c>
      <c r="H815" s="2">
        <f t="shared" ca="1" si="99"/>
        <v>46202</v>
      </c>
      <c r="J815">
        <f t="shared" ca="1" si="100"/>
        <v>6</v>
      </c>
      <c r="K815" t="str" cm="1">
        <f t="array" aca="1" ref="K815" ca="1">_xlfn.IFS(J815&lt;1, "New", J815&lt;3, _xleta.MID, J815&gt;=3, "Senior")</f>
        <v>Senior</v>
      </c>
      <c r="L815" t="s">
        <v>40</v>
      </c>
      <c r="M815" t="s">
        <v>5753</v>
      </c>
      <c r="N815" t="s">
        <v>5754</v>
      </c>
      <c r="O815" t="s">
        <v>237</v>
      </c>
      <c r="P815" t="s">
        <v>44</v>
      </c>
      <c r="Q815" t="s">
        <v>45</v>
      </c>
      <c r="R815" t="s">
        <v>87</v>
      </c>
      <c r="S815" t="str">
        <f t="shared" si="101"/>
        <v>B</v>
      </c>
      <c r="T815" t="s">
        <v>47</v>
      </c>
      <c r="U815" t="s">
        <v>48</v>
      </c>
      <c r="W815" t="s">
        <v>49</v>
      </c>
      <c r="X815" t="s">
        <v>5338</v>
      </c>
      <c r="Y815" t="str">
        <f t="shared" si="102"/>
        <v>Isp</v>
      </c>
      <c r="Z815" s="2">
        <v>31355</v>
      </c>
      <c r="AA815" t="s">
        <v>51</v>
      </c>
      <c r="AB815" t="s">
        <v>647</v>
      </c>
      <c r="AC815" t="s">
        <v>53</v>
      </c>
      <c r="AD815">
        <v>60585</v>
      </c>
      <c r="AE815" t="s">
        <v>176</v>
      </c>
      <c r="AF815" t="s">
        <v>101</v>
      </c>
      <c r="AG815" t="s">
        <v>56</v>
      </c>
      <c r="AH815">
        <v>3</v>
      </c>
      <c r="AI815">
        <v>1240</v>
      </c>
      <c r="AJ815" t="str">
        <f t="shared" si="103"/>
        <v>24</v>
      </c>
      <c r="AK815" s="2">
        <v>44965</v>
      </c>
      <c r="AL815">
        <v>1</v>
      </c>
      <c r="AM815">
        <v>4</v>
      </c>
      <c r="AN815">
        <v>3</v>
      </c>
      <c r="AO815" s="1">
        <v>44930</v>
      </c>
      <c r="AP815" t="s">
        <v>221</v>
      </c>
      <c r="AQ815" t="s">
        <v>76</v>
      </c>
      <c r="AR815" t="s">
        <v>130</v>
      </c>
      <c r="AS815" t="s">
        <v>5755</v>
      </c>
      <c r="AT815" t="s">
        <v>5756</v>
      </c>
      <c r="AU815">
        <v>5</v>
      </c>
      <c r="AV815">
        <v>758.75</v>
      </c>
    </row>
    <row r="816" spans="1:48" x14ac:dyDescent="0.35">
      <c r="A816" t="s">
        <v>4214</v>
      </c>
      <c r="B816" t="str">
        <f t="shared" si="96"/>
        <v>R</v>
      </c>
      <c r="C816" t="s">
        <v>5757</v>
      </c>
      <c r="D816" t="str">
        <f t="shared" si="97"/>
        <v>Reuben Potter</v>
      </c>
      <c r="E816" s="1">
        <v>43776</v>
      </c>
      <c r="F816" s="3">
        <f>YEAR(Table1[[#This Row],[StartDate]])</f>
        <v>2019</v>
      </c>
      <c r="G816" s="3">
        <f t="shared" si="98"/>
        <v>11</v>
      </c>
      <c r="H816" s="2">
        <f t="shared" ca="1" si="99"/>
        <v>46202</v>
      </c>
      <c r="I816" s="1">
        <v>44902</v>
      </c>
      <c r="J816" s="4">
        <f t="shared" ca="1" si="100"/>
        <v>6</v>
      </c>
      <c r="K816" s="4" t="str" cm="1">
        <f t="array" aca="1" ref="K816" ca="1">_xlfn.IFS(J816&lt;1, "New", J816&lt;3, _xleta.MID, J816&gt;=3, "Senior")</f>
        <v>Senior</v>
      </c>
      <c r="L816" t="s">
        <v>40</v>
      </c>
      <c r="M816" t="s">
        <v>5758</v>
      </c>
      <c r="N816" t="s">
        <v>5759</v>
      </c>
      <c r="O816" t="s">
        <v>137</v>
      </c>
      <c r="P816" t="s">
        <v>1194</v>
      </c>
      <c r="Q816" t="s">
        <v>45</v>
      </c>
      <c r="R816" t="s">
        <v>87</v>
      </c>
      <c r="S816" t="str">
        <f t="shared" si="101"/>
        <v>B</v>
      </c>
      <c r="T816" t="s">
        <v>86</v>
      </c>
      <c r="U816" t="s">
        <v>195</v>
      </c>
      <c r="V816" t="s">
        <v>5760</v>
      </c>
      <c r="W816" t="s">
        <v>49</v>
      </c>
      <c r="X816" t="s">
        <v>126</v>
      </c>
      <c r="Y816" t="str">
        <f t="shared" si="102"/>
        <v>Field Operations</v>
      </c>
      <c r="Z816" t="s">
        <v>5761</v>
      </c>
      <c r="AA816" t="s">
        <v>51</v>
      </c>
      <c r="AB816" t="s">
        <v>115</v>
      </c>
      <c r="AC816" t="s">
        <v>53</v>
      </c>
      <c r="AD816">
        <v>46736</v>
      </c>
      <c r="AE816" t="s">
        <v>129</v>
      </c>
      <c r="AF816" t="s">
        <v>116</v>
      </c>
      <c r="AG816" t="s">
        <v>56</v>
      </c>
      <c r="AH816">
        <v>3</v>
      </c>
      <c r="AI816">
        <v>1241</v>
      </c>
      <c r="AJ816" t="str">
        <f t="shared" si="103"/>
        <v>24</v>
      </c>
      <c r="AK816" t="s">
        <v>5762</v>
      </c>
      <c r="AL816">
        <v>4</v>
      </c>
      <c r="AM816">
        <v>4</v>
      </c>
      <c r="AN816">
        <v>3</v>
      </c>
      <c r="AO816" s="1">
        <v>44958</v>
      </c>
      <c r="AP816" t="s">
        <v>103</v>
      </c>
      <c r="AQ816" t="s">
        <v>76</v>
      </c>
      <c r="AR816" t="s">
        <v>60</v>
      </c>
      <c r="AS816" t="s">
        <v>5763</v>
      </c>
      <c r="AT816" t="s">
        <v>5764</v>
      </c>
      <c r="AU816">
        <v>5</v>
      </c>
      <c r="AV816">
        <v>878.94</v>
      </c>
    </row>
    <row r="817" spans="1:48" x14ac:dyDescent="0.35">
      <c r="A817" t="s">
        <v>1241</v>
      </c>
      <c r="B817" t="str">
        <f t="shared" si="96"/>
        <v>M</v>
      </c>
      <c r="C817" t="s">
        <v>1372</v>
      </c>
      <c r="D817" t="str">
        <f t="shared" si="97"/>
        <v>Marilyn Greer</v>
      </c>
      <c r="E817" s="1">
        <v>45040</v>
      </c>
      <c r="F817" s="3">
        <f>YEAR(Table1[[#This Row],[StartDate]])</f>
        <v>2023</v>
      </c>
      <c r="G817" s="3">
        <f t="shared" si="98"/>
        <v>4</v>
      </c>
      <c r="H817" s="2">
        <f t="shared" ca="1" si="99"/>
        <v>46202</v>
      </c>
      <c r="J817">
        <f t="shared" ca="1" si="100"/>
        <v>3</v>
      </c>
      <c r="K817" t="str" cm="1">
        <f t="array" aca="1" ref="K817" ca="1">_xlfn.IFS(J817&lt;1, "New", J817&lt;3, _xleta.MID, J817&gt;=3, "Senior")</f>
        <v>Senior</v>
      </c>
      <c r="L817" t="s">
        <v>40</v>
      </c>
      <c r="M817" t="s">
        <v>5765</v>
      </c>
      <c r="N817" t="s">
        <v>5766</v>
      </c>
      <c r="O817" t="s">
        <v>163</v>
      </c>
      <c r="P817" t="s">
        <v>44</v>
      </c>
      <c r="Q817" t="s">
        <v>86</v>
      </c>
      <c r="R817" t="s">
        <v>46</v>
      </c>
      <c r="S817" t="str">
        <f t="shared" si="101"/>
        <v>C</v>
      </c>
      <c r="T817" t="s">
        <v>69</v>
      </c>
      <c r="U817" t="s">
        <v>48</v>
      </c>
      <c r="W817" t="s">
        <v>49</v>
      </c>
      <c r="X817" t="s">
        <v>459</v>
      </c>
      <c r="Y817" t="str">
        <f t="shared" si="102"/>
        <v>Wireline Construction</v>
      </c>
      <c r="Z817" t="s">
        <v>5767</v>
      </c>
      <c r="AA817" t="s">
        <v>51</v>
      </c>
      <c r="AB817" t="s">
        <v>327</v>
      </c>
      <c r="AC817" t="s">
        <v>53</v>
      </c>
      <c r="AD817">
        <v>35941</v>
      </c>
      <c r="AE817" t="s">
        <v>54</v>
      </c>
      <c r="AF817" t="s">
        <v>116</v>
      </c>
      <c r="AG817" t="s">
        <v>56</v>
      </c>
      <c r="AH817">
        <v>3</v>
      </c>
      <c r="AI817">
        <v>1242</v>
      </c>
      <c r="AJ817" t="str">
        <f t="shared" si="103"/>
        <v>24</v>
      </c>
      <c r="AK817" t="s">
        <v>3879</v>
      </c>
      <c r="AL817">
        <v>4</v>
      </c>
      <c r="AM817">
        <v>4</v>
      </c>
      <c r="AN817">
        <v>1</v>
      </c>
      <c r="AO817" s="1">
        <v>44999</v>
      </c>
      <c r="AP817" t="s">
        <v>103</v>
      </c>
      <c r="AQ817" t="s">
        <v>76</v>
      </c>
      <c r="AR817" t="s">
        <v>130</v>
      </c>
      <c r="AS817" t="s">
        <v>5768</v>
      </c>
      <c r="AT817" t="s">
        <v>5769</v>
      </c>
      <c r="AU817">
        <v>3</v>
      </c>
      <c r="AV817">
        <v>227.9</v>
      </c>
    </row>
    <row r="818" spans="1:48" x14ac:dyDescent="0.35">
      <c r="A818" t="s">
        <v>5562</v>
      </c>
      <c r="B818" t="str">
        <f t="shared" si="96"/>
        <v>C</v>
      </c>
      <c r="C818" t="s">
        <v>5770</v>
      </c>
      <c r="D818" t="str">
        <f t="shared" si="97"/>
        <v>Camila Nichols</v>
      </c>
      <c r="E818" s="1">
        <v>43986</v>
      </c>
      <c r="F818" s="3">
        <f>YEAR(Table1[[#This Row],[StartDate]])</f>
        <v>2020</v>
      </c>
      <c r="G818" s="3">
        <f t="shared" si="98"/>
        <v>6</v>
      </c>
      <c r="H818" s="2">
        <f t="shared" ca="1" si="99"/>
        <v>46202</v>
      </c>
      <c r="J818">
        <f t="shared" ca="1" si="100"/>
        <v>6</v>
      </c>
      <c r="K818" t="str" cm="1">
        <f t="array" aca="1" ref="K818" ca="1">_xlfn.IFS(J818&lt;1, "New", J818&lt;3, _xleta.MID, J818&gt;=3, "Senior")</f>
        <v>Senior</v>
      </c>
      <c r="L818" t="s">
        <v>40</v>
      </c>
      <c r="M818" t="s">
        <v>5771</v>
      </c>
      <c r="N818" t="s">
        <v>5772</v>
      </c>
      <c r="O818" t="s">
        <v>85</v>
      </c>
      <c r="P818" t="s">
        <v>44</v>
      </c>
      <c r="Q818" t="s">
        <v>45</v>
      </c>
      <c r="R818" t="s">
        <v>68</v>
      </c>
      <c r="S818" t="str">
        <f t="shared" si="101"/>
        <v>A</v>
      </c>
      <c r="T818" t="s">
        <v>47</v>
      </c>
      <c r="U818" t="s">
        <v>48</v>
      </c>
      <c r="W818" t="s">
        <v>49</v>
      </c>
      <c r="X818" t="s">
        <v>112</v>
      </c>
      <c r="Y818" t="str">
        <f t="shared" si="102"/>
        <v>General - Con</v>
      </c>
      <c r="Z818" s="2">
        <v>29039</v>
      </c>
      <c r="AA818" t="s">
        <v>51</v>
      </c>
      <c r="AB818" t="s">
        <v>355</v>
      </c>
      <c r="AC818" t="s">
        <v>53</v>
      </c>
      <c r="AD818">
        <v>11657</v>
      </c>
      <c r="AE818" t="s">
        <v>54</v>
      </c>
      <c r="AF818" t="s">
        <v>55</v>
      </c>
      <c r="AG818" t="s">
        <v>56</v>
      </c>
      <c r="AH818">
        <v>3</v>
      </c>
      <c r="AI818">
        <v>1243</v>
      </c>
      <c r="AJ818" t="str">
        <f t="shared" si="103"/>
        <v>24</v>
      </c>
      <c r="AK818" s="2">
        <v>45021</v>
      </c>
      <c r="AL818">
        <v>5</v>
      </c>
      <c r="AM818">
        <v>2</v>
      </c>
      <c r="AN818">
        <v>3</v>
      </c>
      <c r="AO818" s="1">
        <v>44962</v>
      </c>
      <c r="AP818" t="s">
        <v>221</v>
      </c>
      <c r="AQ818" t="s">
        <v>59</v>
      </c>
      <c r="AR818" t="s">
        <v>77</v>
      </c>
      <c r="AS818" t="s">
        <v>5773</v>
      </c>
      <c r="AT818" t="s">
        <v>5774</v>
      </c>
      <c r="AU818">
        <v>3</v>
      </c>
      <c r="AV818">
        <v>855.27</v>
      </c>
    </row>
    <row r="819" spans="1:48" x14ac:dyDescent="0.35">
      <c r="A819" t="s">
        <v>5775</v>
      </c>
      <c r="B819" t="str">
        <f t="shared" si="96"/>
        <v>I</v>
      </c>
      <c r="C819" t="s">
        <v>998</v>
      </c>
      <c r="D819" t="str">
        <f t="shared" si="97"/>
        <v>Iris Bruce</v>
      </c>
      <c r="E819" s="1">
        <v>44704</v>
      </c>
      <c r="F819" s="3">
        <f>YEAR(Table1[[#This Row],[StartDate]])</f>
        <v>2022</v>
      </c>
      <c r="G819" s="3">
        <f t="shared" si="98"/>
        <v>5</v>
      </c>
      <c r="H819" s="2">
        <f t="shared" ca="1" si="99"/>
        <v>46202</v>
      </c>
      <c r="J819">
        <f t="shared" ca="1" si="100"/>
        <v>4</v>
      </c>
      <c r="K819" t="str" cm="1">
        <f t="array" aca="1" ref="K819" ca="1">_xlfn.IFS(J819&lt;1, "New", J819&lt;3, _xleta.MID, J819&gt;=3, "Senior")</f>
        <v>Senior</v>
      </c>
      <c r="L819" t="s">
        <v>40</v>
      </c>
      <c r="M819" t="s">
        <v>5776</v>
      </c>
      <c r="N819" t="s">
        <v>5777</v>
      </c>
      <c r="O819" t="s">
        <v>125</v>
      </c>
      <c r="P819" t="s">
        <v>44</v>
      </c>
      <c r="Q819" t="s">
        <v>69</v>
      </c>
      <c r="R819" t="s">
        <v>68</v>
      </c>
      <c r="S819" t="str">
        <f t="shared" si="101"/>
        <v>A</v>
      </c>
      <c r="T819" t="s">
        <v>86</v>
      </c>
      <c r="U819" t="s">
        <v>48</v>
      </c>
      <c r="W819" t="s">
        <v>49</v>
      </c>
      <c r="X819" t="s">
        <v>5338</v>
      </c>
      <c r="Y819" t="str">
        <f t="shared" si="102"/>
        <v>Isp</v>
      </c>
      <c r="Z819" s="2">
        <v>20030</v>
      </c>
      <c r="AA819" t="s">
        <v>51</v>
      </c>
      <c r="AB819" t="s">
        <v>142</v>
      </c>
      <c r="AC819" t="s">
        <v>73</v>
      </c>
      <c r="AD819">
        <v>72528</v>
      </c>
      <c r="AE819" t="s">
        <v>176</v>
      </c>
      <c r="AF819" t="s">
        <v>116</v>
      </c>
      <c r="AG819" t="s">
        <v>56</v>
      </c>
      <c r="AH819">
        <v>3</v>
      </c>
      <c r="AI819">
        <v>1244</v>
      </c>
      <c r="AJ819" t="str">
        <f t="shared" si="103"/>
        <v>24</v>
      </c>
      <c r="AK819" t="s">
        <v>2110</v>
      </c>
      <c r="AL819">
        <v>2</v>
      </c>
      <c r="AM819">
        <v>3</v>
      </c>
      <c r="AN819">
        <v>5</v>
      </c>
      <c r="AO819" s="1">
        <v>44975</v>
      </c>
      <c r="AP819" t="s">
        <v>118</v>
      </c>
      <c r="AQ819" t="s">
        <v>76</v>
      </c>
      <c r="AR819" t="s">
        <v>77</v>
      </c>
      <c r="AS819" t="s">
        <v>5778</v>
      </c>
      <c r="AT819" t="s">
        <v>5779</v>
      </c>
      <c r="AU819">
        <v>5</v>
      </c>
      <c r="AV819">
        <v>170.62</v>
      </c>
    </row>
    <row r="820" spans="1:48" x14ac:dyDescent="0.35">
      <c r="A820" t="s">
        <v>2646</v>
      </c>
      <c r="B820" t="str">
        <f t="shared" si="96"/>
        <v>H</v>
      </c>
      <c r="C820" t="s">
        <v>5780</v>
      </c>
      <c r="D820" t="str">
        <f t="shared" si="97"/>
        <v>Henry Pratt</v>
      </c>
      <c r="E820" s="1">
        <v>43602</v>
      </c>
      <c r="F820" s="3">
        <f>YEAR(Table1[[#This Row],[StartDate]])</f>
        <v>2019</v>
      </c>
      <c r="G820" s="3">
        <f t="shared" si="98"/>
        <v>5</v>
      </c>
      <c r="H820" s="2">
        <f t="shared" ca="1" si="99"/>
        <v>46202</v>
      </c>
      <c r="J820">
        <f t="shared" ca="1" si="100"/>
        <v>7</v>
      </c>
      <c r="K820" t="str" cm="1">
        <f t="array" aca="1" ref="K820" ca="1">_xlfn.IFS(J820&lt;1, "New", J820&lt;3, _xleta.MID, J820&gt;=3, "Senior")</f>
        <v>Senior</v>
      </c>
      <c r="L820" t="s">
        <v>40</v>
      </c>
      <c r="M820" t="s">
        <v>5781</v>
      </c>
      <c r="N820" t="s">
        <v>5782</v>
      </c>
      <c r="O820" t="s">
        <v>43</v>
      </c>
      <c r="P820" t="s">
        <v>44</v>
      </c>
      <c r="Q820" t="s">
        <v>86</v>
      </c>
      <c r="R820" t="s">
        <v>87</v>
      </c>
      <c r="S820" t="str">
        <f t="shared" si="101"/>
        <v>B</v>
      </c>
      <c r="T820" t="s">
        <v>47</v>
      </c>
      <c r="U820" t="s">
        <v>48</v>
      </c>
      <c r="W820" t="s">
        <v>49</v>
      </c>
      <c r="X820" t="s">
        <v>153</v>
      </c>
      <c r="Y820" t="str">
        <f t="shared" si="102"/>
        <v>Engineers</v>
      </c>
      <c r="Z820" s="2">
        <v>22342</v>
      </c>
      <c r="AA820" t="s">
        <v>51</v>
      </c>
      <c r="AB820" t="s">
        <v>142</v>
      </c>
      <c r="AC820" t="s">
        <v>73</v>
      </c>
      <c r="AD820">
        <v>14705</v>
      </c>
      <c r="AE820" t="s">
        <v>54</v>
      </c>
      <c r="AF820" t="s">
        <v>55</v>
      </c>
      <c r="AG820" t="s">
        <v>56</v>
      </c>
      <c r="AH820">
        <v>3</v>
      </c>
      <c r="AI820">
        <v>1245</v>
      </c>
      <c r="AJ820" t="str">
        <f t="shared" si="103"/>
        <v>24</v>
      </c>
      <c r="AK820" t="s">
        <v>609</v>
      </c>
      <c r="AL820">
        <v>3</v>
      </c>
      <c r="AM820">
        <v>5</v>
      </c>
      <c r="AN820">
        <v>5</v>
      </c>
      <c r="AO820" s="1">
        <v>45106</v>
      </c>
      <c r="AP820" t="s">
        <v>221</v>
      </c>
      <c r="AQ820" t="s">
        <v>59</v>
      </c>
      <c r="AR820" t="s">
        <v>77</v>
      </c>
      <c r="AS820" t="s">
        <v>5783</v>
      </c>
      <c r="AT820" t="s">
        <v>5784</v>
      </c>
      <c r="AU820">
        <v>4</v>
      </c>
      <c r="AV820">
        <v>392.14</v>
      </c>
    </row>
    <row r="821" spans="1:48" x14ac:dyDescent="0.35">
      <c r="A821" t="s">
        <v>5785</v>
      </c>
      <c r="B821" t="str">
        <f t="shared" si="96"/>
        <v>K</v>
      </c>
      <c r="C821" t="s">
        <v>487</v>
      </c>
      <c r="D821" t="str">
        <f t="shared" si="97"/>
        <v>Kira Soto</v>
      </c>
      <c r="E821" s="1">
        <v>43371</v>
      </c>
      <c r="F821" s="3">
        <f>YEAR(Table1[[#This Row],[StartDate]])</f>
        <v>2018</v>
      </c>
      <c r="G821" s="3">
        <f t="shared" si="98"/>
        <v>9</v>
      </c>
      <c r="H821" s="2">
        <f t="shared" ca="1" si="99"/>
        <v>46202</v>
      </c>
      <c r="I821" s="1">
        <v>44311</v>
      </c>
      <c r="J821" s="4">
        <f t="shared" ca="1" si="100"/>
        <v>7</v>
      </c>
      <c r="K821" s="4" t="str" cm="1">
        <f t="array" aca="1" ref="K821" ca="1">_xlfn.IFS(J821&lt;1, "New", J821&lt;3, _xleta.MID, J821&gt;=3, "Senior")</f>
        <v>Senior</v>
      </c>
      <c r="L821" t="s">
        <v>40</v>
      </c>
      <c r="M821" t="s">
        <v>5786</v>
      </c>
      <c r="N821" t="s">
        <v>5787</v>
      </c>
      <c r="O821" t="s">
        <v>184</v>
      </c>
      <c r="P821" t="s">
        <v>1194</v>
      </c>
      <c r="Q821" t="s">
        <v>69</v>
      </c>
      <c r="R821" t="s">
        <v>87</v>
      </c>
      <c r="S821" t="str">
        <f t="shared" si="101"/>
        <v>B</v>
      </c>
      <c r="T821" t="s">
        <v>47</v>
      </c>
      <c r="U821" t="s">
        <v>174</v>
      </c>
      <c r="V821" t="s">
        <v>5788</v>
      </c>
      <c r="W821" t="s">
        <v>49</v>
      </c>
      <c r="X821" t="s">
        <v>126</v>
      </c>
      <c r="Y821" t="str">
        <f t="shared" si="102"/>
        <v>Field Operations</v>
      </c>
      <c r="Z821" t="s">
        <v>5789</v>
      </c>
      <c r="AA821" t="s">
        <v>51</v>
      </c>
      <c r="AB821" t="s">
        <v>5790</v>
      </c>
      <c r="AC821" t="s">
        <v>73</v>
      </c>
      <c r="AD821">
        <v>5254</v>
      </c>
      <c r="AE821" t="s">
        <v>129</v>
      </c>
      <c r="AF821" t="s">
        <v>55</v>
      </c>
      <c r="AG821" t="s">
        <v>56</v>
      </c>
      <c r="AH821">
        <v>3</v>
      </c>
      <c r="AI821">
        <v>1246</v>
      </c>
      <c r="AJ821" t="str">
        <f t="shared" si="103"/>
        <v>24</v>
      </c>
      <c r="AK821" s="2">
        <v>45261</v>
      </c>
      <c r="AL821">
        <v>4</v>
      </c>
      <c r="AM821">
        <v>3</v>
      </c>
      <c r="AN821">
        <v>2</v>
      </c>
      <c r="AO821" s="1">
        <v>44920</v>
      </c>
      <c r="AP821" t="s">
        <v>221</v>
      </c>
      <c r="AQ821" t="s">
        <v>59</v>
      </c>
      <c r="AR821" t="s">
        <v>104</v>
      </c>
      <c r="AS821" t="s">
        <v>3906</v>
      </c>
      <c r="AT821" t="s">
        <v>5791</v>
      </c>
      <c r="AU821">
        <v>1</v>
      </c>
      <c r="AV821">
        <v>206.93</v>
      </c>
    </row>
    <row r="822" spans="1:48" x14ac:dyDescent="0.35">
      <c r="A822" t="s">
        <v>5792</v>
      </c>
      <c r="B822" t="str">
        <f t="shared" si="96"/>
        <v>A</v>
      </c>
      <c r="C822" t="s">
        <v>5793</v>
      </c>
      <c r="D822" t="str">
        <f t="shared" si="97"/>
        <v>Ashanti Scott</v>
      </c>
      <c r="E822" s="1">
        <v>43528</v>
      </c>
      <c r="F822" s="3">
        <f>YEAR(Table1[[#This Row],[StartDate]])</f>
        <v>2019</v>
      </c>
      <c r="G822" s="3">
        <f t="shared" si="98"/>
        <v>3</v>
      </c>
      <c r="H822" s="2">
        <f t="shared" ca="1" si="99"/>
        <v>46202</v>
      </c>
      <c r="J822">
        <f t="shared" ca="1" si="100"/>
        <v>7</v>
      </c>
      <c r="K822" t="str" cm="1">
        <f t="array" aca="1" ref="K822" ca="1">_xlfn.IFS(J822&lt;1, "New", J822&lt;3, _xleta.MID, J822&gt;=3, "Senior")</f>
        <v>Senior</v>
      </c>
      <c r="L822" t="s">
        <v>40</v>
      </c>
      <c r="M822" t="s">
        <v>5794</v>
      </c>
      <c r="N822" t="s">
        <v>5795</v>
      </c>
      <c r="O822" t="s">
        <v>67</v>
      </c>
      <c r="P822" t="s">
        <v>44</v>
      </c>
      <c r="Q822" t="s">
        <v>69</v>
      </c>
      <c r="R822" t="s">
        <v>46</v>
      </c>
      <c r="S822" t="str">
        <f t="shared" si="101"/>
        <v>C</v>
      </c>
      <c r="T822" t="s">
        <v>69</v>
      </c>
      <c r="U822" t="s">
        <v>48</v>
      </c>
      <c r="W822" t="s">
        <v>49</v>
      </c>
      <c r="X822" t="s">
        <v>950</v>
      </c>
      <c r="Y822" t="str">
        <f t="shared" si="102"/>
        <v>Wireless</v>
      </c>
      <c r="Z822" t="s">
        <v>5796</v>
      </c>
      <c r="AA822" t="s">
        <v>51</v>
      </c>
      <c r="AB822" t="s">
        <v>327</v>
      </c>
      <c r="AC822" t="s">
        <v>53</v>
      </c>
      <c r="AD822">
        <v>94026</v>
      </c>
      <c r="AE822" t="s">
        <v>100</v>
      </c>
      <c r="AF822" t="s">
        <v>101</v>
      </c>
      <c r="AG822" t="s">
        <v>56</v>
      </c>
      <c r="AH822">
        <v>3</v>
      </c>
      <c r="AI822">
        <v>1247</v>
      </c>
      <c r="AJ822" t="str">
        <f t="shared" si="103"/>
        <v>24</v>
      </c>
      <c r="AK822" t="s">
        <v>5797</v>
      </c>
      <c r="AL822">
        <v>2</v>
      </c>
      <c r="AM822">
        <v>4</v>
      </c>
      <c r="AN822">
        <v>5</v>
      </c>
      <c r="AO822" s="1">
        <v>44904</v>
      </c>
      <c r="AP822" t="s">
        <v>75</v>
      </c>
      <c r="AQ822" t="s">
        <v>76</v>
      </c>
      <c r="AR822" t="s">
        <v>104</v>
      </c>
      <c r="AS822" t="s">
        <v>5798</v>
      </c>
      <c r="AT822" t="s">
        <v>5799</v>
      </c>
      <c r="AU822">
        <v>5</v>
      </c>
      <c r="AV822">
        <v>307.13</v>
      </c>
    </row>
    <row r="823" spans="1:48" x14ac:dyDescent="0.35">
      <c r="A823" t="s">
        <v>5504</v>
      </c>
      <c r="B823" t="str">
        <f t="shared" si="96"/>
        <v>S</v>
      </c>
      <c r="C823" t="s">
        <v>2639</v>
      </c>
      <c r="D823" t="str">
        <f t="shared" si="97"/>
        <v>Sarahi Burke</v>
      </c>
      <c r="E823" s="1">
        <v>44284</v>
      </c>
      <c r="F823" s="3">
        <f>YEAR(Table1[[#This Row],[StartDate]])</f>
        <v>2021</v>
      </c>
      <c r="G823" s="3">
        <f t="shared" si="98"/>
        <v>3</v>
      </c>
      <c r="H823" s="2">
        <f t="shared" ca="1" si="99"/>
        <v>46202</v>
      </c>
      <c r="I823" s="1">
        <v>44531</v>
      </c>
      <c r="J823" s="4">
        <f t="shared" ca="1" si="100"/>
        <v>5</v>
      </c>
      <c r="K823" s="4" t="str" cm="1">
        <f t="array" aca="1" ref="K823" ca="1">_xlfn.IFS(J823&lt;1, "New", J823&lt;3, _xleta.MID, J823&gt;=3, "Senior")</f>
        <v>Senior</v>
      </c>
      <c r="L823" t="s">
        <v>40</v>
      </c>
      <c r="M823" t="s">
        <v>5800</v>
      </c>
      <c r="N823" t="s">
        <v>5801</v>
      </c>
      <c r="O823" t="s">
        <v>194</v>
      </c>
      <c r="P823" t="s">
        <v>44</v>
      </c>
      <c r="Q823" t="s">
        <v>69</v>
      </c>
      <c r="R823" t="s">
        <v>87</v>
      </c>
      <c r="S823" t="str">
        <f t="shared" si="101"/>
        <v>B</v>
      </c>
      <c r="T823" t="s">
        <v>86</v>
      </c>
      <c r="U823" t="s">
        <v>174</v>
      </c>
      <c r="V823" t="s">
        <v>5802</v>
      </c>
      <c r="W823" t="s">
        <v>49</v>
      </c>
      <c r="X823" t="s">
        <v>1271</v>
      </c>
      <c r="Y823" t="str">
        <f t="shared" si="102"/>
        <v>Underground</v>
      </c>
      <c r="Z823" s="2">
        <v>32395</v>
      </c>
      <c r="AA823" t="s">
        <v>51</v>
      </c>
      <c r="AB823" t="s">
        <v>311</v>
      </c>
      <c r="AC823" t="s">
        <v>53</v>
      </c>
      <c r="AD823">
        <v>90967</v>
      </c>
      <c r="AE823" t="s">
        <v>54</v>
      </c>
      <c r="AF823" t="s">
        <v>143</v>
      </c>
      <c r="AG823" t="s">
        <v>56</v>
      </c>
      <c r="AH823">
        <v>3</v>
      </c>
      <c r="AI823">
        <v>1248</v>
      </c>
      <c r="AJ823" t="str">
        <f t="shared" si="103"/>
        <v>24</v>
      </c>
      <c r="AK823" s="2">
        <v>44693</v>
      </c>
      <c r="AL823">
        <v>5</v>
      </c>
      <c r="AM823">
        <v>3</v>
      </c>
      <c r="AN823">
        <v>2</v>
      </c>
      <c r="AO823" s="1">
        <v>44797</v>
      </c>
      <c r="AP823" t="s">
        <v>221</v>
      </c>
      <c r="AQ823" t="s">
        <v>59</v>
      </c>
      <c r="AR823" t="s">
        <v>130</v>
      </c>
      <c r="AS823" t="s">
        <v>5803</v>
      </c>
      <c r="AT823" t="s">
        <v>5804</v>
      </c>
      <c r="AU823">
        <v>4</v>
      </c>
      <c r="AV823">
        <v>165.05</v>
      </c>
    </row>
    <row r="824" spans="1:48" x14ac:dyDescent="0.35">
      <c r="A824" t="s">
        <v>5805</v>
      </c>
      <c r="B824" t="str">
        <f t="shared" si="96"/>
        <v>A</v>
      </c>
      <c r="C824" t="s">
        <v>149</v>
      </c>
      <c r="D824" t="str">
        <f t="shared" si="97"/>
        <v>Aimee Terry</v>
      </c>
      <c r="E824" s="1">
        <v>43653</v>
      </c>
      <c r="F824" s="3">
        <f>YEAR(Table1[[#This Row],[StartDate]])</f>
        <v>2019</v>
      </c>
      <c r="G824" s="3">
        <f t="shared" si="98"/>
        <v>7</v>
      </c>
      <c r="H824" s="2">
        <f t="shared" ca="1" si="99"/>
        <v>46202</v>
      </c>
      <c r="I824" s="1">
        <v>43875</v>
      </c>
      <c r="J824" s="4">
        <f t="shared" ca="1" si="100"/>
        <v>6</v>
      </c>
      <c r="K824" s="4" t="str" cm="1">
        <f t="array" aca="1" ref="K824" ca="1">_xlfn.IFS(J824&lt;1, "New", J824&lt;3, _xleta.MID, J824&gt;=3, "Senior")</f>
        <v>Senior</v>
      </c>
      <c r="L824" t="s">
        <v>40</v>
      </c>
      <c r="M824" t="s">
        <v>5806</v>
      </c>
      <c r="N824" t="s">
        <v>5807</v>
      </c>
      <c r="O824" t="s">
        <v>111</v>
      </c>
      <c r="P824" t="s">
        <v>44</v>
      </c>
      <c r="Q824" t="s">
        <v>86</v>
      </c>
      <c r="R824" t="s">
        <v>68</v>
      </c>
      <c r="S824" t="str">
        <f t="shared" si="101"/>
        <v>A</v>
      </c>
      <c r="T824" t="s">
        <v>69</v>
      </c>
      <c r="U824" t="s">
        <v>195</v>
      </c>
      <c r="V824" t="s">
        <v>5808</v>
      </c>
      <c r="W824" t="s">
        <v>49</v>
      </c>
      <c r="X824" t="s">
        <v>126</v>
      </c>
      <c r="Y824" t="str">
        <f t="shared" si="102"/>
        <v>Field Operations</v>
      </c>
      <c r="Z824" t="s">
        <v>5809</v>
      </c>
      <c r="AA824" t="s">
        <v>51</v>
      </c>
      <c r="AB824" t="s">
        <v>128</v>
      </c>
      <c r="AC824" t="s">
        <v>53</v>
      </c>
      <c r="AD824">
        <v>46879</v>
      </c>
      <c r="AE824" t="s">
        <v>176</v>
      </c>
      <c r="AF824" t="s">
        <v>143</v>
      </c>
      <c r="AG824" t="s">
        <v>56</v>
      </c>
      <c r="AH824">
        <v>3</v>
      </c>
      <c r="AI824">
        <v>1249</v>
      </c>
      <c r="AJ824" t="str">
        <f t="shared" si="103"/>
        <v>24</v>
      </c>
      <c r="AK824" t="s">
        <v>2948</v>
      </c>
      <c r="AL824">
        <v>2</v>
      </c>
      <c r="AM824">
        <v>4</v>
      </c>
      <c r="AN824">
        <v>2</v>
      </c>
      <c r="AO824" s="1">
        <v>44788</v>
      </c>
      <c r="AP824" t="s">
        <v>221</v>
      </c>
      <c r="AQ824" t="s">
        <v>59</v>
      </c>
      <c r="AR824" t="s">
        <v>104</v>
      </c>
      <c r="AS824" t="s">
        <v>5810</v>
      </c>
      <c r="AT824" t="s">
        <v>5811</v>
      </c>
      <c r="AU824">
        <v>4</v>
      </c>
      <c r="AV824">
        <v>371.27</v>
      </c>
    </row>
    <row r="825" spans="1:48" x14ac:dyDescent="0.35">
      <c r="A825" t="s">
        <v>548</v>
      </c>
      <c r="B825" t="str">
        <f t="shared" si="96"/>
        <v>J</v>
      </c>
      <c r="C825" t="s">
        <v>4323</v>
      </c>
      <c r="D825" t="str">
        <f t="shared" si="97"/>
        <v>Jerimiah Jackson</v>
      </c>
      <c r="E825" s="1">
        <v>43349</v>
      </c>
      <c r="F825" s="3">
        <f>YEAR(Table1[[#This Row],[StartDate]])</f>
        <v>2018</v>
      </c>
      <c r="G825" s="3">
        <f t="shared" si="98"/>
        <v>9</v>
      </c>
      <c r="H825" s="2">
        <f t="shared" ca="1" si="99"/>
        <v>46202</v>
      </c>
      <c r="J825">
        <f t="shared" ca="1" si="100"/>
        <v>7</v>
      </c>
      <c r="K825" t="str" cm="1">
        <f t="array" aca="1" ref="K825" ca="1">_xlfn.IFS(J825&lt;1, "New", J825&lt;3, _xleta.MID, J825&gt;=3, "Senior")</f>
        <v>Senior</v>
      </c>
      <c r="L825" t="s">
        <v>40</v>
      </c>
      <c r="M825" t="s">
        <v>5812</v>
      </c>
      <c r="N825" t="s">
        <v>5813</v>
      </c>
      <c r="O825" t="s">
        <v>125</v>
      </c>
      <c r="P825" t="s">
        <v>44</v>
      </c>
      <c r="Q825" t="s">
        <v>45</v>
      </c>
      <c r="R825" t="s">
        <v>87</v>
      </c>
      <c r="S825" t="str">
        <f t="shared" si="101"/>
        <v>B</v>
      </c>
      <c r="T825" t="s">
        <v>86</v>
      </c>
      <c r="U825" t="s">
        <v>48</v>
      </c>
      <c r="W825" t="s">
        <v>49</v>
      </c>
      <c r="X825" t="s">
        <v>89</v>
      </c>
      <c r="Y825" t="str">
        <f t="shared" si="102"/>
        <v>General - Sga</v>
      </c>
      <c r="Z825" s="2">
        <v>33097</v>
      </c>
      <c r="AA825" t="s">
        <v>51</v>
      </c>
      <c r="AB825" t="s">
        <v>230</v>
      </c>
      <c r="AC825" t="s">
        <v>53</v>
      </c>
      <c r="AD825">
        <v>70353</v>
      </c>
      <c r="AE825" t="s">
        <v>129</v>
      </c>
      <c r="AF825" t="s">
        <v>55</v>
      </c>
      <c r="AG825" t="s">
        <v>56</v>
      </c>
      <c r="AH825">
        <v>3</v>
      </c>
      <c r="AI825">
        <v>1250</v>
      </c>
      <c r="AJ825" t="str">
        <f t="shared" si="103"/>
        <v>25</v>
      </c>
      <c r="AK825" t="s">
        <v>1916</v>
      </c>
      <c r="AL825">
        <v>4</v>
      </c>
      <c r="AM825">
        <v>5</v>
      </c>
      <c r="AN825">
        <v>1</v>
      </c>
      <c r="AO825" s="1">
        <v>45044</v>
      </c>
      <c r="AP825" t="s">
        <v>221</v>
      </c>
      <c r="AQ825" t="s">
        <v>76</v>
      </c>
      <c r="AR825" t="s">
        <v>77</v>
      </c>
      <c r="AS825" t="s">
        <v>5814</v>
      </c>
      <c r="AT825" t="s">
        <v>5815</v>
      </c>
      <c r="AU825">
        <v>3</v>
      </c>
      <c r="AV825">
        <v>366.78</v>
      </c>
    </row>
    <row r="826" spans="1:48" x14ac:dyDescent="0.35">
      <c r="A826" t="s">
        <v>5816</v>
      </c>
      <c r="B826" t="str">
        <f t="shared" si="96"/>
        <v>C</v>
      </c>
      <c r="C826" t="s">
        <v>3823</v>
      </c>
      <c r="D826" t="str">
        <f t="shared" si="97"/>
        <v>Callie Murray</v>
      </c>
      <c r="E826" s="1">
        <v>43368</v>
      </c>
      <c r="F826" s="3">
        <f>YEAR(Table1[[#This Row],[StartDate]])</f>
        <v>2018</v>
      </c>
      <c r="G826" s="3">
        <f t="shared" si="98"/>
        <v>9</v>
      </c>
      <c r="H826" s="2">
        <f t="shared" ca="1" si="99"/>
        <v>46202</v>
      </c>
      <c r="J826">
        <f t="shared" ca="1" si="100"/>
        <v>7</v>
      </c>
      <c r="K826" t="str" cm="1">
        <f t="array" aca="1" ref="K826" ca="1">_xlfn.IFS(J826&lt;1, "New", J826&lt;3, _xleta.MID, J826&gt;=3, "Senior")</f>
        <v>Senior</v>
      </c>
      <c r="L826" t="s">
        <v>40</v>
      </c>
      <c r="M826" t="s">
        <v>5817</v>
      </c>
      <c r="N826" t="s">
        <v>5818</v>
      </c>
      <c r="O826" t="s">
        <v>43</v>
      </c>
      <c r="P826" t="s">
        <v>44</v>
      </c>
      <c r="Q826" t="s">
        <v>69</v>
      </c>
      <c r="R826" t="s">
        <v>68</v>
      </c>
      <c r="S826" t="str">
        <f t="shared" si="101"/>
        <v>A</v>
      </c>
      <c r="T826" t="s">
        <v>69</v>
      </c>
      <c r="U826" t="s">
        <v>48</v>
      </c>
      <c r="W826" t="s">
        <v>49</v>
      </c>
      <c r="X826" t="s">
        <v>206</v>
      </c>
      <c r="Y826" t="str">
        <f t="shared" si="102"/>
        <v>Splicing</v>
      </c>
      <c r="Z826" s="2">
        <v>17656</v>
      </c>
      <c r="AA826" t="s">
        <v>51</v>
      </c>
      <c r="AB826" t="s">
        <v>115</v>
      </c>
      <c r="AC826" t="s">
        <v>53</v>
      </c>
      <c r="AD826">
        <v>27888</v>
      </c>
      <c r="AE826" t="s">
        <v>176</v>
      </c>
      <c r="AF826" t="s">
        <v>116</v>
      </c>
      <c r="AG826" t="s">
        <v>56</v>
      </c>
      <c r="AH826">
        <v>3</v>
      </c>
      <c r="AI826">
        <v>1251</v>
      </c>
      <c r="AJ826" t="str">
        <f t="shared" si="103"/>
        <v>25</v>
      </c>
      <c r="AK826" s="2">
        <v>44632</v>
      </c>
      <c r="AL826">
        <v>5</v>
      </c>
      <c r="AM826">
        <v>5</v>
      </c>
      <c r="AN826">
        <v>3</v>
      </c>
      <c r="AO826" s="1">
        <v>44961</v>
      </c>
      <c r="AP826" t="s">
        <v>221</v>
      </c>
      <c r="AQ826" t="s">
        <v>76</v>
      </c>
      <c r="AR826" t="s">
        <v>60</v>
      </c>
      <c r="AS826" t="s">
        <v>5819</v>
      </c>
      <c r="AT826" t="s">
        <v>5820</v>
      </c>
      <c r="AU826">
        <v>5</v>
      </c>
      <c r="AV826">
        <v>205.92</v>
      </c>
    </row>
    <row r="827" spans="1:48" x14ac:dyDescent="0.35">
      <c r="A827" t="s">
        <v>5821</v>
      </c>
      <c r="B827" t="str">
        <f t="shared" si="96"/>
        <v>F</v>
      </c>
      <c r="C827" t="s">
        <v>5822</v>
      </c>
      <c r="D827" t="str">
        <f t="shared" si="97"/>
        <v>Fabian Young</v>
      </c>
      <c r="E827" s="1">
        <v>44631</v>
      </c>
      <c r="F827" s="3">
        <f>YEAR(Table1[[#This Row],[StartDate]])</f>
        <v>2022</v>
      </c>
      <c r="G827" s="3">
        <f t="shared" si="98"/>
        <v>3</v>
      </c>
      <c r="H827" s="2">
        <f t="shared" ca="1" si="99"/>
        <v>46202</v>
      </c>
      <c r="I827" s="1">
        <v>44676</v>
      </c>
      <c r="J827" s="4">
        <f t="shared" ca="1" si="100"/>
        <v>4</v>
      </c>
      <c r="K827" s="4" t="str" cm="1">
        <f t="array" aca="1" ref="K827" ca="1">_xlfn.IFS(J827&lt;1, "New", J827&lt;3, _xleta.MID, J827&gt;=3, "Senior")</f>
        <v>Senior</v>
      </c>
      <c r="L827" t="s">
        <v>5011</v>
      </c>
      <c r="M827" t="s">
        <v>5823</v>
      </c>
      <c r="N827" t="s">
        <v>5824</v>
      </c>
      <c r="O827" t="s">
        <v>67</v>
      </c>
      <c r="P827" t="s">
        <v>44</v>
      </c>
      <c r="Q827" t="s">
        <v>69</v>
      </c>
      <c r="R827" t="s">
        <v>68</v>
      </c>
      <c r="S827" t="str">
        <f t="shared" si="101"/>
        <v>A</v>
      </c>
      <c r="T827" t="s">
        <v>47</v>
      </c>
      <c r="U827" t="s">
        <v>248</v>
      </c>
      <c r="V827" t="s">
        <v>5825</v>
      </c>
      <c r="W827" t="s">
        <v>49</v>
      </c>
      <c r="X827" t="s">
        <v>250</v>
      </c>
      <c r="Y827" t="str">
        <f t="shared" si="102"/>
        <v>Project Management - Con</v>
      </c>
      <c r="Z827" t="s">
        <v>5826</v>
      </c>
      <c r="AA827" t="s">
        <v>51</v>
      </c>
      <c r="AB827" t="s">
        <v>142</v>
      </c>
      <c r="AC827" t="s">
        <v>53</v>
      </c>
      <c r="AD827">
        <v>36258</v>
      </c>
      <c r="AE827" t="s">
        <v>176</v>
      </c>
      <c r="AF827" t="s">
        <v>143</v>
      </c>
      <c r="AG827" t="s">
        <v>56</v>
      </c>
      <c r="AH827">
        <v>3</v>
      </c>
      <c r="AI827">
        <v>1252</v>
      </c>
      <c r="AJ827" t="str">
        <f t="shared" si="103"/>
        <v>25</v>
      </c>
      <c r="AK827" s="2">
        <v>45205</v>
      </c>
      <c r="AL827">
        <v>2</v>
      </c>
      <c r="AM827">
        <v>3</v>
      </c>
      <c r="AN827">
        <v>2</v>
      </c>
      <c r="AO827" s="1">
        <v>44885</v>
      </c>
      <c r="AP827" t="s">
        <v>58</v>
      </c>
      <c r="AQ827" t="s">
        <v>59</v>
      </c>
      <c r="AR827" t="s">
        <v>104</v>
      </c>
      <c r="AS827" t="s">
        <v>5827</v>
      </c>
      <c r="AT827" t="s">
        <v>5828</v>
      </c>
      <c r="AU827">
        <v>1</v>
      </c>
      <c r="AV827">
        <v>314.51</v>
      </c>
    </row>
    <row r="828" spans="1:48" x14ac:dyDescent="0.35">
      <c r="A828" t="s">
        <v>5829</v>
      </c>
      <c r="B828" t="str">
        <f t="shared" si="96"/>
        <v>J</v>
      </c>
      <c r="C828" t="s">
        <v>5830</v>
      </c>
      <c r="D828" t="str">
        <f t="shared" si="97"/>
        <v>Juliette Morton</v>
      </c>
      <c r="E828" s="1">
        <v>44025</v>
      </c>
      <c r="F828" s="3">
        <f>YEAR(Table1[[#This Row],[StartDate]])</f>
        <v>2020</v>
      </c>
      <c r="G828" s="3">
        <f t="shared" si="98"/>
        <v>7</v>
      </c>
      <c r="H828" s="2">
        <f t="shared" ca="1" si="99"/>
        <v>46202</v>
      </c>
      <c r="I828" s="1">
        <v>44475</v>
      </c>
      <c r="J828" s="4">
        <f t="shared" ca="1" si="100"/>
        <v>5</v>
      </c>
      <c r="K828" s="4" t="str" cm="1">
        <f t="array" aca="1" ref="K828" ca="1">_xlfn.IFS(J828&lt;1, "New", J828&lt;3, _xleta.MID, J828&gt;=3, "Senior")</f>
        <v>Senior</v>
      </c>
      <c r="L828" t="s">
        <v>5011</v>
      </c>
      <c r="M828" t="s">
        <v>5568</v>
      </c>
      <c r="N828" t="s">
        <v>5831</v>
      </c>
      <c r="O828" t="s">
        <v>194</v>
      </c>
      <c r="P828" t="s">
        <v>44</v>
      </c>
      <c r="Q828" t="s">
        <v>69</v>
      </c>
      <c r="R828" t="s">
        <v>68</v>
      </c>
      <c r="S828" t="str">
        <f t="shared" si="101"/>
        <v>A</v>
      </c>
      <c r="T828" t="s">
        <v>69</v>
      </c>
      <c r="U828" t="s">
        <v>195</v>
      </c>
      <c r="V828" t="s">
        <v>5832</v>
      </c>
      <c r="W828" t="s">
        <v>49</v>
      </c>
      <c r="X828" t="s">
        <v>250</v>
      </c>
      <c r="Y828" t="str">
        <f t="shared" si="102"/>
        <v>Project Management - Con</v>
      </c>
      <c r="Z828" t="s">
        <v>5833</v>
      </c>
      <c r="AA828" t="s">
        <v>51</v>
      </c>
      <c r="AB828" t="s">
        <v>155</v>
      </c>
      <c r="AC828" t="s">
        <v>53</v>
      </c>
      <c r="AD828">
        <v>17844</v>
      </c>
      <c r="AE828" t="s">
        <v>176</v>
      </c>
      <c r="AF828" t="s">
        <v>143</v>
      </c>
      <c r="AG828" t="s">
        <v>56</v>
      </c>
      <c r="AH828">
        <v>3</v>
      </c>
      <c r="AI828">
        <v>1253</v>
      </c>
      <c r="AJ828" t="str">
        <f t="shared" si="103"/>
        <v>25</v>
      </c>
      <c r="AK828" s="2">
        <v>45200</v>
      </c>
      <c r="AL828">
        <v>2</v>
      </c>
      <c r="AM828">
        <v>4</v>
      </c>
      <c r="AN828">
        <v>2</v>
      </c>
      <c r="AO828" s="1">
        <v>45080</v>
      </c>
      <c r="AP828" t="s">
        <v>75</v>
      </c>
      <c r="AQ828" t="s">
        <v>59</v>
      </c>
      <c r="AR828" t="s">
        <v>104</v>
      </c>
      <c r="AS828" t="s">
        <v>5834</v>
      </c>
      <c r="AT828" t="s">
        <v>5835</v>
      </c>
      <c r="AU828">
        <v>2</v>
      </c>
      <c r="AV828">
        <v>793.86</v>
      </c>
    </row>
    <row r="829" spans="1:48" x14ac:dyDescent="0.35">
      <c r="A829" t="s">
        <v>5836</v>
      </c>
      <c r="B829" t="str">
        <f t="shared" si="96"/>
        <v>A</v>
      </c>
      <c r="C829" t="s">
        <v>2807</v>
      </c>
      <c r="D829" t="str">
        <f t="shared" si="97"/>
        <v>Alyvia Sellers</v>
      </c>
      <c r="E829" s="1">
        <v>44004</v>
      </c>
      <c r="F829" s="3">
        <f>YEAR(Table1[[#This Row],[StartDate]])</f>
        <v>2020</v>
      </c>
      <c r="G829" s="3">
        <f t="shared" si="98"/>
        <v>6</v>
      </c>
      <c r="H829" s="2">
        <f t="shared" ca="1" si="99"/>
        <v>46202</v>
      </c>
      <c r="J829">
        <f t="shared" ca="1" si="100"/>
        <v>6</v>
      </c>
      <c r="K829" t="str" cm="1">
        <f t="array" aca="1" ref="K829" ca="1">_xlfn.IFS(J829&lt;1, "New", J829&lt;3, _xleta.MID, J829&gt;=3, "Senior")</f>
        <v>Senior</v>
      </c>
      <c r="L829" t="s">
        <v>1167</v>
      </c>
      <c r="M829" t="s">
        <v>5837</v>
      </c>
      <c r="N829" t="s">
        <v>5838</v>
      </c>
      <c r="O829" t="s">
        <v>137</v>
      </c>
      <c r="P829" t="s">
        <v>44</v>
      </c>
      <c r="Q829" t="s">
        <v>45</v>
      </c>
      <c r="R829" t="s">
        <v>87</v>
      </c>
      <c r="S829" t="str">
        <f t="shared" si="101"/>
        <v>B</v>
      </c>
      <c r="T829" t="s">
        <v>86</v>
      </c>
      <c r="U829" t="s">
        <v>48</v>
      </c>
      <c r="W829" t="s">
        <v>49</v>
      </c>
      <c r="X829" t="s">
        <v>112</v>
      </c>
      <c r="Y829" t="str">
        <f t="shared" si="102"/>
        <v>General - Con</v>
      </c>
      <c r="Z829" s="2">
        <v>18450</v>
      </c>
      <c r="AA829" t="s">
        <v>51</v>
      </c>
      <c r="AB829" t="s">
        <v>536</v>
      </c>
      <c r="AC829" t="s">
        <v>53</v>
      </c>
      <c r="AD829">
        <v>87263</v>
      </c>
      <c r="AE829" t="s">
        <v>54</v>
      </c>
      <c r="AF829" t="s">
        <v>116</v>
      </c>
      <c r="AG829" t="s">
        <v>56</v>
      </c>
      <c r="AH829">
        <v>3</v>
      </c>
      <c r="AI829">
        <v>1254</v>
      </c>
      <c r="AJ829" t="str">
        <f t="shared" si="103"/>
        <v>25</v>
      </c>
      <c r="AK829" t="s">
        <v>1771</v>
      </c>
      <c r="AL829">
        <v>3</v>
      </c>
      <c r="AM829">
        <v>1</v>
      </c>
      <c r="AN829">
        <v>5</v>
      </c>
      <c r="AO829" s="1">
        <v>45036</v>
      </c>
      <c r="AP829" t="s">
        <v>103</v>
      </c>
      <c r="AQ829" t="s">
        <v>59</v>
      </c>
      <c r="AR829" t="s">
        <v>130</v>
      </c>
      <c r="AS829" t="s">
        <v>5839</v>
      </c>
      <c r="AT829" t="s">
        <v>5840</v>
      </c>
      <c r="AU829">
        <v>3</v>
      </c>
      <c r="AV829">
        <v>252.53</v>
      </c>
    </row>
    <row r="830" spans="1:48" x14ac:dyDescent="0.35">
      <c r="A830" t="s">
        <v>1958</v>
      </c>
      <c r="B830" t="str">
        <f t="shared" si="96"/>
        <v>T</v>
      </c>
      <c r="C830" t="s">
        <v>5841</v>
      </c>
      <c r="D830" t="str">
        <f t="shared" si="97"/>
        <v>Tyler Gay</v>
      </c>
      <c r="E830" s="1">
        <v>43738</v>
      </c>
      <c r="F830" s="3">
        <f>YEAR(Table1[[#This Row],[StartDate]])</f>
        <v>2019</v>
      </c>
      <c r="G830" s="3">
        <f t="shared" si="98"/>
        <v>9</v>
      </c>
      <c r="H830" s="2">
        <f t="shared" ca="1" si="99"/>
        <v>46202</v>
      </c>
      <c r="I830" s="1">
        <v>44257</v>
      </c>
      <c r="J830" s="4">
        <f t="shared" ca="1" si="100"/>
        <v>6</v>
      </c>
      <c r="K830" s="4" t="str" cm="1">
        <f t="array" aca="1" ref="K830" ca="1">_xlfn.IFS(J830&lt;1, "New", J830&lt;3, _xleta.MID, J830&gt;=3, "Senior")</f>
        <v>Senior</v>
      </c>
      <c r="L830" t="s">
        <v>1167</v>
      </c>
      <c r="M830" t="s">
        <v>5842</v>
      </c>
      <c r="N830" t="s">
        <v>5843</v>
      </c>
      <c r="O830" t="s">
        <v>163</v>
      </c>
      <c r="P830" t="s">
        <v>1194</v>
      </c>
      <c r="Q830" t="s">
        <v>86</v>
      </c>
      <c r="R830" t="s">
        <v>68</v>
      </c>
      <c r="S830" t="str">
        <f t="shared" si="101"/>
        <v>A</v>
      </c>
      <c r="T830" t="s">
        <v>47</v>
      </c>
      <c r="U830" t="s">
        <v>174</v>
      </c>
      <c r="V830" t="s">
        <v>5844</v>
      </c>
      <c r="W830" t="s">
        <v>49</v>
      </c>
      <c r="X830" t="s">
        <v>112</v>
      </c>
      <c r="Y830" t="str">
        <f t="shared" si="102"/>
        <v>General - Con</v>
      </c>
      <c r="Z830" t="s">
        <v>5845</v>
      </c>
      <c r="AA830" t="s">
        <v>51</v>
      </c>
      <c r="AB830" t="s">
        <v>115</v>
      </c>
      <c r="AC830" t="s">
        <v>53</v>
      </c>
      <c r="AD830">
        <v>8671</v>
      </c>
      <c r="AE830" t="s">
        <v>129</v>
      </c>
      <c r="AF830" t="s">
        <v>116</v>
      </c>
      <c r="AG830" t="s">
        <v>56</v>
      </c>
      <c r="AH830">
        <v>3</v>
      </c>
      <c r="AI830">
        <v>1255</v>
      </c>
      <c r="AJ830" t="str">
        <f t="shared" si="103"/>
        <v>25</v>
      </c>
      <c r="AK830" s="2">
        <v>44631</v>
      </c>
      <c r="AL830">
        <v>3</v>
      </c>
      <c r="AM830">
        <v>1</v>
      </c>
      <c r="AN830">
        <v>1</v>
      </c>
      <c r="AO830" s="1">
        <v>44857</v>
      </c>
      <c r="AP830" t="s">
        <v>75</v>
      </c>
      <c r="AQ830" t="s">
        <v>76</v>
      </c>
      <c r="AR830" t="s">
        <v>130</v>
      </c>
      <c r="AS830" t="s">
        <v>5846</v>
      </c>
      <c r="AT830" t="s">
        <v>5847</v>
      </c>
      <c r="AU830">
        <v>2</v>
      </c>
      <c r="AV830">
        <v>693.25</v>
      </c>
    </row>
    <row r="831" spans="1:48" x14ac:dyDescent="0.35">
      <c r="A831" t="s">
        <v>3443</v>
      </c>
      <c r="B831" t="str">
        <f t="shared" si="96"/>
        <v>N</v>
      </c>
      <c r="C831" t="s">
        <v>1122</v>
      </c>
      <c r="D831" t="str">
        <f t="shared" si="97"/>
        <v>Noemi Randall</v>
      </c>
      <c r="E831" s="1">
        <v>43838</v>
      </c>
      <c r="F831" s="3">
        <f>YEAR(Table1[[#This Row],[StartDate]])</f>
        <v>2020</v>
      </c>
      <c r="G831" s="3">
        <f t="shared" si="98"/>
        <v>1</v>
      </c>
      <c r="H831" s="2">
        <f t="shared" ca="1" si="99"/>
        <v>46202</v>
      </c>
      <c r="J831">
        <f t="shared" ca="1" si="100"/>
        <v>6</v>
      </c>
      <c r="K831" t="str" cm="1">
        <f t="array" aca="1" ref="K831" ca="1">_xlfn.IFS(J831&lt;1, "New", J831&lt;3, _xleta.MID, J831&gt;=3, "Senior")</f>
        <v>Senior</v>
      </c>
      <c r="L831" t="s">
        <v>1167</v>
      </c>
      <c r="M831" t="s">
        <v>5848</v>
      </c>
      <c r="N831" t="s">
        <v>5849</v>
      </c>
      <c r="O831" t="s">
        <v>85</v>
      </c>
      <c r="P831" t="s">
        <v>44</v>
      </c>
      <c r="Q831" t="s">
        <v>45</v>
      </c>
      <c r="R831" t="s">
        <v>68</v>
      </c>
      <c r="S831" t="str">
        <f t="shared" si="101"/>
        <v>A</v>
      </c>
      <c r="T831" t="s">
        <v>47</v>
      </c>
      <c r="U831" t="s">
        <v>48</v>
      </c>
      <c r="W831" t="s">
        <v>49</v>
      </c>
      <c r="X831" t="s">
        <v>459</v>
      </c>
      <c r="Y831" t="str">
        <f t="shared" si="102"/>
        <v>Wireline Construction</v>
      </c>
      <c r="Z831" t="s">
        <v>5850</v>
      </c>
      <c r="AA831" t="s">
        <v>51</v>
      </c>
      <c r="AB831" t="s">
        <v>115</v>
      </c>
      <c r="AC831" t="s">
        <v>53</v>
      </c>
      <c r="AD831">
        <v>16520</v>
      </c>
      <c r="AE831" t="s">
        <v>54</v>
      </c>
      <c r="AF831" t="s">
        <v>55</v>
      </c>
      <c r="AG831" t="s">
        <v>56</v>
      </c>
      <c r="AH831">
        <v>3</v>
      </c>
      <c r="AI831">
        <v>1256</v>
      </c>
      <c r="AJ831" t="str">
        <f t="shared" si="103"/>
        <v>25</v>
      </c>
      <c r="AK831" t="s">
        <v>3498</v>
      </c>
      <c r="AL831">
        <v>4</v>
      </c>
      <c r="AM831">
        <v>4</v>
      </c>
      <c r="AN831">
        <v>2</v>
      </c>
      <c r="AO831" s="1">
        <v>45072</v>
      </c>
      <c r="AP831" t="s">
        <v>103</v>
      </c>
      <c r="AQ831" t="s">
        <v>59</v>
      </c>
      <c r="AR831" t="s">
        <v>104</v>
      </c>
      <c r="AS831" t="s">
        <v>5851</v>
      </c>
      <c r="AT831" t="s">
        <v>3772</v>
      </c>
      <c r="AU831">
        <v>4</v>
      </c>
      <c r="AV831">
        <v>926.76</v>
      </c>
    </row>
    <row r="832" spans="1:48" x14ac:dyDescent="0.35">
      <c r="A832" t="s">
        <v>4638</v>
      </c>
      <c r="B832" t="str">
        <f t="shared" si="96"/>
        <v>J</v>
      </c>
      <c r="C832" t="s">
        <v>5852</v>
      </c>
      <c r="D832" t="str">
        <f t="shared" si="97"/>
        <v>Jazlene Lozano</v>
      </c>
      <c r="E832" s="1">
        <v>44485</v>
      </c>
      <c r="F832" s="3">
        <f>YEAR(Table1[[#This Row],[StartDate]])</f>
        <v>2021</v>
      </c>
      <c r="G832" s="3">
        <f t="shared" si="98"/>
        <v>10</v>
      </c>
      <c r="H832" s="2">
        <f t="shared" ca="1" si="99"/>
        <v>46202</v>
      </c>
      <c r="J832">
        <f t="shared" ca="1" si="100"/>
        <v>4</v>
      </c>
      <c r="K832" t="str" cm="1">
        <f t="array" aca="1" ref="K832" ca="1">_xlfn.IFS(J832&lt;1, "New", J832&lt;3, _xleta.MID, J832&gt;=3, "Senior")</f>
        <v>Senior</v>
      </c>
      <c r="L832" t="s">
        <v>1167</v>
      </c>
      <c r="M832" t="s">
        <v>5853</v>
      </c>
      <c r="N832" t="s">
        <v>5854</v>
      </c>
      <c r="O832" t="s">
        <v>125</v>
      </c>
      <c r="P832" t="s">
        <v>44</v>
      </c>
      <c r="Q832" t="s">
        <v>86</v>
      </c>
      <c r="R832" t="s">
        <v>87</v>
      </c>
      <c r="S832" t="str">
        <f t="shared" si="101"/>
        <v>B</v>
      </c>
      <c r="T832" t="s">
        <v>47</v>
      </c>
      <c r="U832" t="s">
        <v>48</v>
      </c>
      <c r="W832" t="s">
        <v>49</v>
      </c>
      <c r="X832" t="s">
        <v>153</v>
      </c>
      <c r="Y832" t="str">
        <f t="shared" si="102"/>
        <v>Engineers</v>
      </c>
      <c r="Z832" s="2">
        <v>28682</v>
      </c>
      <c r="AA832" t="s">
        <v>51</v>
      </c>
      <c r="AB832" t="s">
        <v>155</v>
      </c>
      <c r="AC832" t="s">
        <v>53</v>
      </c>
      <c r="AD832">
        <v>22868</v>
      </c>
      <c r="AE832" t="s">
        <v>176</v>
      </c>
      <c r="AF832" t="s">
        <v>143</v>
      </c>
      <c r="AG832" t="s">
        <v>56</v>
      </c>
      <c r="AH832">
        <v>3</v>
      </c>
      <c r="AI832">
        <v>1257</v>
      </c>
      <c r="AJ832" t="str">
        <f t="shared" si="103"/>
        <v>25</v>
      </c>
      <c r="AK832" t="s">
        <v>2765</v>
      </c>
      <c r="AL832">
        <v>2</v>
      </c>
      <c r="AM832">
        <v>1</v>
      </c>
      <c r="AN832">
        <v>1</v>
      </c>
      <c r="AO832" s="1">
        <v>45069</v>
      </c>
      <c r="AP832" t="s">
        <v>118</v>
      </c>
      <c r="AQ832" t="s">
        <v>59</v>
      </c>
      <c r="AR832" t="s">
        <v>60</v>
      </c>
      <c r="AS832" t="s">
        <v>5855</v>
      </c>
      <c r="AT832" t="s">
        <v>5856</v>
      </c>
      <c r="AU832">
        <v>1</v>
      </c>
      <c r="AV832">
        <v>694.61</v>
      </c>
    </row>
    <row r="833" spans="1:48" x14ac:dyDescent="0.35">
      <c r="A833" t="s">
        <v>1257</v>
      </c>
      <c r="B833" t="str">
        <f t="shared" si="96"/>
        <v>J</v>
      </c>
      <c r="C833" t="s">
        <v>4584</v>
      </c>
      <c r="D833" t="str">
        <f t="shared" si="97"/>
        <v>Jennifer Salazar</v>
      </c>
      <c r="E833" s="1">
        <v>44741</v>
      </c>
      <c r="F833" s="3">
        <f>YEAR(Table1[[#This Row],[StartDate]])</f>
        <v>2022</v>
      </c>
      <c r="G833" s="3">
        <f t="shared" si="98"/>
        <v>6</v>
      </c>
      <c r="H833" s="2">
        <f t="shared" ca="1" si="99"/>
        <v>46202</v>
      </c>
      <c r="J833">
        <f t="shared" ca="1" si="100"/>
        <v>4</v>
      </c>
      <c r="K833" t="str" cm="1">
        <f t="array" aca="1" ref="K833" ca="1">_xlfn.IFS(J833&lt;1, "New", J833&lt;3, _xleta.MID, J833&gt;=3, "Senior")</f>
        <v>Senior</v>
      </c>
      <c r="L833" t="s">
        <v>1167</v>
      </c>
      <c r="M833" t="s">
        <v>5857</v>
      </c>
      <c r="N833" t="s">
        <v>5858</v>
      </c>
      <c r="O833" t="s">
        <v>43</v>
      </c>
      <c r="P833" t="s">
        <v>44</v>
      </c>
      <c r="Q833" t="s">
        <v>86</v>
      </c>
      <c r="R833" t="s">
        <v>46</v>
      </c>
      <c r="S833" t="str">
        <f t="shared" si="101"/>
        <v>C</v>
      </c>
      <c r="T833" t="s">
        <v>47</v>
      </c>
      <c r="U833" t="s">
        <v>48</v>
      </c>
      <c r="W833" t="s">
        <v>49</v>
      </c>
      <c r="X833" t="s">
        <v>70</v>
      </c>
      <c r="Y833" t="str">
        <f t="shared" si="102"/>
        <v>Aerial</v>
      </c>
      <c r="Z833" t="s">
        <v>5859</v>
      </c>
      <c r="AA833" t="s">
        <v>51</v>
      </c>
      <c r="AB833" t="s">
        <v>327</v>
      </c>
      <c r="AC833" t="s">
        <v>53</v>
      </c>
      <c r="AD833">
        <v>59954</v>
      </c>
      <c r="AE833" t="s">
        <v>100</v>
      </c>
      <c r="AF833" t="s">
        <v>55</v>
      </c>
      <c r="AG833" t="s">
        <v>56</v>
      </c>
      <c r="AH833">
        <v>3</v>
      </c>
      <c r="AI833">
        <v>1258</v>
      </c>
      <c r="AJ833" t="str">
        <f t="shared" si="103"/>
        <v>25</v>
      </c>
      <c r="AK833" t="s">
        <v>2072</v>
      </c>
      <c r="AL833">
        <v>3</v>
      </c>
      <c r="AM833">
        <v>5</v>
      </c>
      <c r="AN833">
        <v>4</v>
      </c>
      <c r="AO833" s="1">
        <v>45107</v>
      </c>
      <c r="AP833" t="s">
        <v>103</v>
      </c>
      <c r="AQ833" t="s">
        <v>59</v>
      </c>
      <c r="AR833" t="s">
        <v>77</v>
      </c>
      <c r="AS833" t="s">
        <v>5860</v>
      </c>
      <c r="AT833" t="s">
        <v>5861</v>
      </c>
      <c r="AU833">
        <v>1</v>
      </c>
      <c r="AV833">
        <v>732.02</v>
      </c>
    </row>
    <row r="834" spans="1:48" x14ac:dyDescent="0.35">
      <c r="A834" t="s">
        <v>5862</v>
      </c>
      <c r="B834" t="str">
        <f t="shared" ref="B834:B897" si="104">LEFT(A834,1)</f>
        <v>V</v>
      </c>
      <c r="C834" t="s">
        <v>3139</v>
      </c>
      <c r="D834" t="str">
        <f t="shared" ref="D834:D897" si="105">_xlfn.TEXTJOIN(" ",TRUE,A834,C834)</f>
        <v>Vaughn Leonard</v>
      </c>
      <c r="E834" s="1">
        <v>44682</v>
      </c>
      <c r="F834" s="3">
        <f>YEAR(Table1[[#This Row],[StartDate]])</f>
        <v>2022</v>
      </c>
      <c r="G834" s="3">
        <f t="shared" ref="G834:G897" si="106">MONTH(E834)</f>
        <v>5</v>
      </c>
      <c r="H834" s="2">
        <f t="shared" ref="H834:H897" ca="1" si="107">TODAY()</f>
        <v>46202</v>
      </c>
      <c r="I834" s="1">
        <v>45040</v>
      </c>
      <c r="J834" s="4">
        <f t="shared" ref="J834:J897" ca="1" si="108">DATEDIF(E834, TODAY(), "y")</f>
        <v>4</v>
      </c>
      <c r="K834" s="4" t="str" cm="1">
        <f t="array" aca="1" ref="K834" ca="1">_xlfn.IFS(J834&lt;1, "New", J834&lt;3, _xleta.MID, J834&gt;=3, "Senior")</f>
        <v>Senior</v>
      </c>
      <c r="L834" t="s">
        <v>40</v>
      </c>
      <c r="M834" t="s">
        <v>5863</v>
      </c>
      <c r="N834" t="s">
        <v>5864</v>
      </c>
      <c r="O834" t="s">
        <v>184</v>
      </c>
      <c r="P834" t="s">
        <v>1194</v>
      </c>
      <c r="Q834" t="s">
        <v>86</v>
      </c>
      <c r="R834" t="s">
        <v>68</v>
      </c>
      <c r="S834" t="str">
        <f t="shared" ref="S834:S897" si="109">RIGHT(R834,1)</f>
        <v>A</v>
      </c>
      <c r="T834" t="s">
        <v>47</v>
      </c>
      <c r="U834" t="s">
        <v>195</v>
      </c>
      <c r="V834" t="s">
        <v>5865</v>
      </c>
      <c r="W834" t="s">
        <v>49</v>
      </c>
      <c r="X834" t="s">
        <v>112</v>
      </c>
      <c r="Y834" t="str">
        <f t="shared" ref="Y834:Y897" si="110">PROPER(X834)</f>
        <v>General - Con</v>
      </c>
      <c r="Z834" t="s">
        <v>5866</v>
      </c>
      <c r="AA834" t="s">
        <v>51</v>
      </c>
      <c r="AB834" t="s">
        <v>115</v>
      </c>
      <c r="AC834" t="s">
        <v>73</v>
      </c>
      <c r="AD834">
        <v>43998</v>
      </c>
      <c r="AE834" t="s">
        <v>54</v>
      </c>
      <c r="AF834" t="s">
        <v>101</v>
      </c>
      <c r="AG834" t="s">
        <v>56</v>
      </c>
      <c r="AH834">
        <v>3</v>
      </c>
      <c r="AI834">
        <v>1259</v>
      </c>
      <c r="AJ834" t="str">
        <f t="shared" ref="AJ834:AJ897" si="111">MID(AI834,2,2)</f>
        <v>25</v>
      </c>
      <c r="AK834" t="s">
        <v>5357</v>
      </c>
      <c r="AL834">
        <v>1</v>
      </c>
      <c r="AM834">
        <v>3</v>
      </c>
      <c r="AN834">
        <v>4</v>
      </c>
      <c r="AO834" s="1">
        <v>44930</v>
      </c>
      <c r="AP834" t="s">
        <v>58</v>
      </c>
      <c r="AQ834" t="s">
        <v>59</v>
      </c>
      <c r="AR834" t="s">
        <v>104</v>
      </c>
      <c r="AS834" t="s">
        <v>5867</v>
      </c>
      <c r="AT834" t="s">
        <v>5868</v>
      </c>
      <c r="AU834">
        <v>1</v>
      </c>
      <c r="AV834">
        <v>897.62</v>
      </c>
    </row>
    <row r="835" spans="1:48" x14ac:dyDescent="0.35">
      <c r="A835" t="s">
        <v>5869</v>
      </c>
      <c r="B835" t="str">
        <f t="shared" si="104"/>
        <v>C</v>
      </c>
      <c r="C835" t="s">
        <v>5870</v>
      </c>
      <c r="D835" t="str">
        <f t="shared" si="105"/>
        <v>Caitlin Robertson</v>
      </c>
      <c r="E835" s="1">
        <v>43328</v>
      </c>
      <c r="F835" s="3">
        <f>YEAR(Table1[[#This Row],[StartDate]])</f>
        <v>2018</v>
      </c>
      <c r="G835" s="3">
        <f t="shared" si="106"/>
        <v>8</v>
      </c>
      <c r="H835" s="2">
        <f t="shared" ca="1" si="107"/>
        <v>46202</v>
      </c>
      <c r="J835">
        <f t="shared" ca="1" si="108"/>
        <v>7</v>
      </c>
      <c r="K835" t="str" cm="1">
        <f t="array" aca="1" ref="K835" ca="1">_xlfn.IFS(J835&lt;1, "New", J835&lt;3, _xleta.MID, J835&gt;=3, "Senior")</f>
        <v>Senior</v>
      </c>
      <c r="L835" t="s">
        <v>40</v>
      </c>
      <c r="M835" t="s">
        <v>5871</v>
      </c>
      <c r="N835" t="s">
        <v>5872</v>
      </c>
      <c r="O835" t="s">
        <v>111</v>
      </c>
      <c r="P835" t="s">
        <v>44</v>
      </c>
      <c r="Q835" t="s">
        <v>86</v>
      </c>
      <c r="R835" t="s">
        <v>87</v>
      </c>
      <c r="S835" t="str">
        <f t="shared" si="109"/>
        <v>B</v>
      </c>
      <c r="T835" t="s">
        <v>69</v>
      </c>
      <c r="U835" t="s">
        <v>48</v>
      </c>
      <c r="W835" t="s">
        <v>49</v>
      </c>
      <c r="X835" t="s">
        <v>250</v>
      </c>
      <c r="Y835" t="str">
        <f t="shared" si="110"/>
        <v>Project Management - Con</v>
      </c>
      <c r="Z835" t="s">
        <v>5873</v>
      </c>
      <c r="AA835" t="s">
        <v>51</v>
      </c>
      <c r="AB835" t="s">
        <v>355</v>
      </c>
      <c r="AC835" t="s">
        <v>53</v>
      </c>
      <c r="AD835">
        <v>75748</v>
      </c>
      <c r="AE835" t="s">
        <v>176</v>
      </c>
      <c r="AF835" t="s">
        <v>116</v>
      </c>
      <c r="AG835" t="s">
        <v>56</v>
      </c>
      <c r="AH835">
        <v>3</v>
      </c>
      <c r="AI835">
        <v>1260</v>
      </c>
      <c r="AJ835" t="str">
        <f t="shared" si="111"/>
        <v>26</v>
      </c>
      <c r="AK835" t="s">
        <v>3080</v>
      </c>
      <c r="AL835">
        <v>5</v>
      </c>
      <c r="AM835">
        <v>2</v>
      </c>
      <c r="AN835">
        <v>5</v>
      </c>
      <c r="AO835" s="1">
        <v>44886</v>
      </c>
      <c r="AP835" t="s">
        <v>58</v>
      </c>
      <c r="AQ835" t="s">
        <v>59</v>
      </c>
      <c r="AR835" t="s">
        <v>104</v>
      </c>
      <c r="AS835" t="s">
        <v>5874</v>
      </c>
      <c r="AT835" t="s">
        <v>5875</v>
      </c>
      <c r="AU835">
        <v>2</v>
      </c>
      <c r="AV835">
        <v>786.57</v>
      </c>
    </row>
    <row r="836" spans="1:48" x14ac:dyDescent="0.35">
      <c r="A836" t="s">
        <v>5876</v>
      </c>
      <c r="B836" t="str">
        <f t="shared" si="104"/>
        <v>E</v>
      </c>
      <c r="C836" t="s">
        <v>5877</v>
      </c>
      <c r="D836" t="str">
        <f t="shared" si="105"/>
        <v>Elyse Huerta</v>
      </c>
      <c r="E836" s="1">
        <v>43826</v>
      </c>
      <c r="F836" s="3">
        <f>YEAR(Table1[[#This Row],[StartDate]])</f>
        <v>2019</v>
      </c>
      <c r="G836" s="3">
        <f t="shared" si="106"/>
        <v>12</v>
      </c>
      <c r="H836" s="2">
        <f t="shared" ca="1" si="107"/>
        <v>46202</v>
      </c>
      <c r="J836">
        <f t="shared" ca="1" si="108"/>
        <v>6</v>
      </c>
      <c r="K836" t="str" cm="1">
        <f t="array" aca="1" ref="K836" ca="1">_xlfn.IFS(J836&lt;1, "New", J836&lt;3, _xleta.MID, J836&gt;=3, "Senior")</f>
        <v>Senior</v>
      </c>
      <c r="L836" t="s">
        <v>40</v>
      </c>
      <c r="M836" t="s">
        <v>5878</v>
      </c>
      <c r="N836" t="s">
        <v>5879</v>
      </c>
      <c r="O836" t="s">
        <v>237</v>
      </c>
      <c r="P836" t="s">
        <v>44</v>
      </c>
      <c r="Q836" t="s">
        <v>69</v>
      </c>
      <c r="R836" t="s">
        <v>46</v>
      </c>
      <c r="S836" t="str">
        <f t="shared" si="109"/>
        <v>C</v>
      </c>
      <c r="T836" t="s">
        <v>47</v>
      </c>
      <c r="U836" t="s">
        <v>48</v>
      </c>
      <c r="W836" t="s">
        <v>49</v>
      </c>
      <c r="X836" t="s">
        <v>126</v>
      </c>
      <c r="Y836" t="str">
        <f t="shared" si="110"/>
        <v>Field Operations</v>
      </c>
      <c r="Z836" t="s">
        <v>5880</v>
      </c>
      <c r="AA836" t="s">
        <v>51</v>
      </c>
      <c r="AB836" t="s">
        <v>115</v>
      </c>
      <c r="AC836" t="s">
        <v>53</v>
      </c>
      <c r="AD836">
        <v>87591</v>
      </c>
      <c r="AE836" t="s">
        <v>74</v>
      </c>
      <c r="AF836" t="s">
        <v>116</v>
      </c>
      <c r="AG836" t="s">
        <v>56</v>
      </c>
      <c r="AH836">
        <v>3</v>
      </c>
      <c r="AI836">
        <v>1261</v>
      </c>
      <c r="AJ836" t="str">
        <f t="shared" si="111"/>
        <v>26</v>
      </c>
      <c r="AK836" t="s">
        <v>5446</v>
      </c>
      <c r="AL836">
        <v>2</v>
      </c>
      <c r="AM836">
        <v>5</v>
      </c>
      <c r="AN836">
        <v>4</v>
      </c>
      <c r="AO836" s="1">
        <v>45133</v>
      </c>
      <c r="AP836" t="s">
        <v>103</v>
      </c>
      <c r="AQ836" t="s">
        <v>76</v>
      </c>
      <c r="AR836" t="s">
        <v>77</v>
      </c>
      <c r="AS836" t="s">
        <v>5881</v>
      </c>
      <c r="AT836" t="s">
        <v>5882</v>
      </c>
      <c r="AU836">
        <v>3</v>
      </c>
      <c r="AV836">
        <v>613.92999999999995</v>
      </c>
    </row>
    <row r="837" spans="1:48" x14ac:dyDescent="0.35">
      <c r="A837" t="s">
        <v>5883</v>
      </c>
      <c r="B837" t="str">
        <f t="shared" si="104"/>
        <v>K</v>
      </c>
      <c r="C837" t="s">
        <v>4760</v>
      </c>
      <c r="D837" t="str">
        <f t="shared" si="105"/>
        <v>Kyle Sanders</v>
      </c>
      <c r="E837" s="1">
        <v>44378</v>
      </c>
      <c r="F837" s="3">
        <f>YEAR(Table1[[#This Row],[StartDate]])</f>
        <v>2021</v>
      </c>
      <c r="G837" s="3">
        <f t="shared" si="106"/>
        <v>7</v>
      </c>
      <c r="H837" s="2">
        <f t="shared" ca="1" si="107"/>
        <v>46202</v>
      </c>
      <c r="I837" s="1">
        <v>45013</v>
      </c>
      <c r="J837" s="4">
        <f t="shared" ca="1" si="108"/>
        <v>4</v>
      </c>
      <c r="K837" s="4" t="str" cm="1">
        <f t="array" aca="1" ref="K837" ca="1">_xlfn.IFS(J837&lt;1, "New", J837&lt;3, _xleta.MID, J837&gt;=3, "Senior")</f>
        <v>Senior</v>
      </c>
      <c r="L837" t="s">
        <v>40</v>
      </c>
      <c r="M837" t="s">
        <v>5884</v>
      </c>
      <c r="N837" t="s">
        <v>5885</v>
      </c>
      <c r="O837" t="s">
        <v>137</v>
      </c>
      <c r="P837" t="s">
        <v>1194</v>
      </c>
      <c r="Q837" t="s">
        <v>69</v>
      </c>
      <c r="R837" t="s">
        <v>68</v>
      </c>
      <c r="S837" t="str">
        <f t="shared" si="109"/>
        <v>A</v>
      </c>
      <c r="T837" t="s">
        <v>86</v>
      </c>
      <c r="U837" t="s">
        <v>195</v>
      </c>
      <c r="V837" t="s">
        <v>5886</v>
      </c>
      <c r="W837" t="s">
        <v>49</v>
      </c>
      <c r="X837" t="s">
        <v>153</v>
      </c>
      <c r="Y837" t="str">
        <f t="shared" si="110"/>
        <v>Engineers</v>
      </c>
      <c r="Z837" t="s">
        <v>5887</v>
      </c>
      <c r="AA837" t="s">
        <v>51</v>
      </c>
      <c r="AB837" t="s">
        <v>155</v>
      </c>
      <c r="AC837" t="s">
        <v>53</v>
      </c>
      <c r="AD837">
        <v>23777</v>
      </c>
      <c r="AE837" t="s">
        <v>74</v>
      </c>
      <c r="AF837" t="s">
        <v>55</v>
      </c>
      <c r="AG837" t="s">
        <v>56</v>
      </c>
      <c r="AH837">
        <v>3</v>
      </c>
      <c r="AI837">
        <v>1262</v>
      </c>
      <c r="AJ837" t="str">
        <f t="shared" si="111"/>
        <v>26</v>
      </c>
      <c r="AK837" t="s">
        <v>3820</v>
      </c>
      <c r="AL837">
        <v>3</v>
      </c>
      <c r="AM837">
        <v>4</v>
      </c>
      <c r="AN837">
        <v>1</v>
      </c>
      <c r="AO837" s="1">
        <v>44943</v>
      </c>
      <c r="AP837" t="s">
        <v>221</v>
      </c>
      <c r="AQ837" t="s">
        <v>59</v>
      </c>
      <c r="AR837" t="s">
        <v>130</v>
      </c>
      <c r="AS837" t="s">
        <v>5888</v>
      </c>
      <c r="AT837" t="s">
        <v>5889</v>
      </c>
      <c r="AU837">
        <v>2</v>
      </c>
      <c r="AV837">
        <v>711.8</v>
      </c>
    </row>
    <row r="838" spans="1:48" x14ac:dyDescent="0.35">
      <c r="A838" t="s">
        <v>3605</v>
      </c>
      <c r="B838" t="str">
        <f t="shared" si="104"/>
        <v>B</v>
      </c>
      <c r="C838" t="s">
        <v>4110</v>
      </c>
      <c r="D838" t="str">
        <f t="shared" si="105"/>
        <v>Barrett Jennings</v>
      </c>
      <c r="E838" s="1">
        <v>44854</v>
      </c>
      <c r="F838" s="3">
        <f>YEAR(Table1[[#This Row],[StartDate]])</f>
        <v>2022</v>
      </c>
      <c r="G838" s="3">
        <f t="shared" si="106"/>
        <v>10</v>
      </c>
      <c r="H838" s="2">
        <f t="shared" ca="1" si="107"/>
        <v>46202</v>
      </c>
      <c r="J838">
        <f t="shared" ca="1" si="108"/>
        <v>3</v>
      </c>
      <c r="K838" t="str" cm="1">
        <f t="array" aca="1" ref="K838" ca="1">_xlfn.IFS(J838&lt;1, "New", J838&lt;3, _xleta.MID, J838&gt;=3, "Senior")</f>
        <v>Senior</v>
      </c>
      <c r="L838" t="s">
        <v>40</v>
      </c>
      <c r="M838" t="s">
        <v>5890</v>
      </c>
      <c r="N838" t="s">
        <v>5891</v>
      </c>
      <c r="O838" t="s">
        <v>163</v>
      </c>
      <c r="P838" t="s">
        <v>44</v>
      </c>
      <c r="Q838" t="s">
        <v>86</v>
      </c>
      <c r="R838" t="s">
        <v>87</v>
      </c>
      <c r="S838" t="str">
        <f t="shared" si="109"/>
        <v>B</v>
      </c>
      <c r="T838" t="s">
        <v>86</v>
      </c>
      <c r="U838" t="s">
        <v>48</v>
      </c>
      <c r="W838" t="s">
        <v>49</v>
      </c>
      <c r="X838" t="s">
        <v>426</v>
      </c>
      <c r="Y838" t="str">
        <f t="shared" si="110"/>
        <v>Shop (Fleet)</v>
      </c>
      <c r="Z838" t="s">
        <v>5892</v>
      </c>
      <c r="AA838" t="s">
        <v>51</v>
      </c>
      <c r="AB838" t="s">
        <v>327</v>
      </c>
      <c r="AC838" t="s">
        <v>53</v>
      </c>
      <c r="AD838">
        <v>34732</v>
      </c>
      <c r="AE838" t="s">
        <v>74</v>
      </c>
      <c r="AF838" t="s">
        <v>143</v>
      </c>
      <c r="AG838" t="s">
        <v>56</v>
      </c>
      <c r="AH838">
        <v>3</v>
      </c>
      <c r="AI838">
        <v>1263</v>
      </c>
      <c r="AJ838" t="str">
        <f t="shared" si="111"/>
        <v>26</v>
      </c>
      <c r="AK838" t="s">
        <v>4393</v>
      </c>
      <c r="AL838">
        <v>4</v>
      </c>
      <c r="AM838">
        <v>5</v>
      </c>
      <c r="AN838">
        <v>3</v>
      </c>
      <c r="AO838" s="1">
        <v>44988</v>
      </c>
      <c r="AP838" t="s">
        <v>221</v>
      </c>
      <c r="AQ838" t="s">
        <v>59</v>
      </c>
      <c r="AR838" t="s">
        <v>60</v>
      </c>
      <c r="AS838" t="s">
        <v>5893</v>
      </c>
      <c r="AT838" t="s">
        <v>5894</v>
      </c>
      <c r="AU838">
        <v>5</v>
      </c>
      <c r="AV838">
        <v>784.1</v>
      </c>
    </row>
    <row r="839" spans="1:48" x14ac:dyDescent="0.35">
      <c r="A839" t="s">
        <v>899</v>
      </c>
      <c r="B839" t="str">
        <f t="shared" si="104"/>
        <v>D</v>
      </c>
      <c r="C839" t="s">
        <v>518</v>
      </c>
      <c r="D839" t="str">
        <f t="shared" si="105"/>
        <v>Darius Koch</v>
      </c>
      <c r="E839" s="1">
        <v>43511</v>
      </c>
      <c r="F839" s="3">
        <f>YEAR(Table1[[#This Row],[StartDate]])</f>
        <v>2019</v>
      </c>
      <c r="G839" s="3">
        <f t="shared" si="106"/>
        <v>2</v>
      </c>
      <c r="H839" s="2">
        <f t="shared" ca="1" si="107"/>
        <v>46202</v>
      </c>
      <c r="J839">
        <f t="shared" ca="1" si="108"/>
        <v>7</v>
      </c>
      <c r="K839" t="str" cm="1">
        <f t="array" aca="1" ref="K839" ca="1">_xlfn.IFS(J839&lt;1, "New", J839&lt;3, _xleta.MID, J839&gt;=3, "Senior")</f>
        <v>Senior</v>
      </c>
      <c r="L839" t="s">
        <v>40</v>
      </c>
      <c r="M839" t="s">
        <v>5895</v>
      </c>
      <c r="N839" t="s">
        <v>5896</v>
      </c>
      <c r="O839" t="s">
        <v>85</v>
      </c>
      <c r="P839" t="s">
        <v>44</v>
      </c>
      <c r="Q839" t="s">
        <v>86</v>
      </c>
      <c r="R839" t="s">
        <v>46</v>
      </c>
      <c r="S839" t="str">
        <f t="shared" si="109"/>
        <v>C</v>
      </c>
      <c r="T839" t="s">
        <v>86</v>
      </c>
      <c r="U839" t="s">
        <v>48</v>
      </c>
      <c r="W839" t="s">
        <v>49</v>
      </c>
      <c r="X839" t="s">
        <v>126</v>
      </c>
      <c r="Y839" t="str">
        <f t="shared" si="110"/>
        <v>Field Operations</v>
      </c>
      <c r="Z839" t="s">
        <v>5897</v>
      </c>
      <c r="AA839" t="s">
        <v>51</v>
      </c>
      <c r="AB839" t="s">
        <v>261</v>
      </c>
      <c r="AC839" t="s">
        <v>53</v>
      </c>
      <c r="AD839">
        <v>28097</v>
      </c>
      <c r="AE839" t="s">
        <v>74</v>
      </c>
      <c r="AF839" t="s">
        <v>116</v>
      </c>
      <c r="AG839" t="s">
        <v>56</v>
      </c>
      <c r="AH839">
        <v>3</v>
      </c>
      <c r="AI839">
        <v>1264</v>
      </c>
      <c r="AJ839" t="str">
        <f t="shared" si="111"/>
        <v>26</v>
      </c>
      <c r="AK839" t="s">
        <v>156</v>
      </c>
      <c r="AL839">
        <v>3</v>
      </c>
      <c r="AM839">
        <v>5</v>
      </c>
      <c r="AN839">
        <v>4</v>
      </c>
      <c r="AO839" s="1">
        <v>45062</v>
      </c>
      <c r="AP839" t="s">
        <v>75</v>
      </c>
      <c r="AQ839" t="s">
        <v>59</v>
      </c>
      <c r="AR839" t="s">
        <v>60</v>
      </c>
      <c r="AS839" t="s">
        <v>5898</v>
      </c>
      <c r="AT839" t="s">
        <v>5899</v>
      </c>
      <c r="AU839">
        <v>5</v>
      </c>
      <c r="AV839">
        <v>509.67</v>
      </c>
    </row>
    <row r="840" spans="1:48" x14ac:dyDescent="0.35">
      <c r="A840" t="s">
        <v>5900</v>
      </c>
      <c r="B840" t="str">
        <f t="shared" si="104"/>
        <v>K</v>
      </c>
      <c r="C840" t="s">
        <v>5901</v>
      </c>
      <c r="D840" t="str">
        <f t="shared" si="105"/>
        <v>Kolton Dawson</v>
      </c>
      <c r="E840" s="1">
        <v>44578</v>
      </c>
      <c r="F840" s="3">
        <f>YEAR(Table1[[#This Row],[StartDate]])</f>
        <v>2022</v>
      </c>
      <c r="G840" s="3">
        <f t="shared" si="106"/>
        <v>1</v>
      </c>
      <c r="H840" s="2">
        <f t="shared" ca="1" si="107"/>
        <v>46202</v>
      </c>
      <c r="I840" s="1">
        <v>44767</v>
      </c>
      <c r="J840" s="4">
        <f t="shared" ca="1" si="108"/>
        <v>4</v>
      </c>
      <c r="K840" s="4" t="str" cm="1">
        <f t="array" aca="1" ref="K840" ca="1">_xlfn.IFS(J840&lt;1, "New", J840&lt;3, _xleta.MID, J840&gt;=3, "Senior")</f>
        <v>Senior</v>
      </c>
      <c r="L840" t="s">
        <v>40</v>
      </c>
      <c r="M840" t="s">
        <v>5902</v>
      </c>
      <c r="N840" t="s">
        <v>5903</v>
      </c>
      <c r="O840" t="s">
        <v>125</v>
      </c>
      <c r="P840" t="s">
        <v>1194</v>
      </c>
      <c r="Q840" t="s">
        <v>69</v>
      </c>
      <c r="R840" t="s">
        <v>46</v>
      </c>
      <c r="S840" t="str">
        <f t="shared" si="109"/>
        <v>C</v>
      </c>
      <c r="T840" t="s">
        <v>86</v>
      </c>
      <c r="U840" t="s">
        <v>195</v>
      </c>
      <c r="V840" t="s">
        <v>5904</v>
      </c>
      <c r="W840" t="s">
        <v>49</v>
      </c>
      <c r="X840" t="s">
        <v>126</v>
      </c>
      <c r="Y840" t="str">
        <f t="shared" si="110"/>
        <v>Field Operations</v>
      </c>
      <c r="Z840" t="s">
        <v>5905</v>
      </c>
      <c r="AA840" t="s">
        <v>51</v>
      </c>
      <c r="AB840" t="s">
        <v>115</v>
      </c>
      <c r="AC840" t="s">
        <v>73</v>
      </c>
      <c r="AD840">
        <v>39841</v>
      </c>
      <c r="AE840" t="s">
        <v>129</v>
      </c>
      <c r="AF840" t="s">
        <v>55</v>
      </c>
      <c r="AG840" t="s">
        <v>56</v>
      </c>
      <c r="AH840">
        <v>3</v>
      </c>
      <c r="AI840">
        <v>1265</v>
      </c>
      <c r="AJ840" t="str">
        <f t="shared" si="111"/>
        <v>26</v>
      </c>
      <c r="AK840" t="s">
        <v>497</v>
      </c>
      <c r="AL840">
        <v>4</v>
      </c>
      <c r="AM840">
        <v>2</v>
      </c>
      <c r="AN840">
        <v>5</v>
      </c>
      <c r="AO840" s="1">
        <v>45092</v>
      </c>
      <c r="AP840" t="s">
        <v>58</v>
      </c>
      <c r="AQ840" t="s">
        <v>59</v>
      </c>
      <c r="AR840" t="s">
        <v>77</v>
      </c>
      <c r="AS840" t="s">
        <v>5906</v>
      </c>
      <c r="AT840" t="s">
        <v>5907</v>
      </c>
      <c r="AU840">
        <v>4</v>
      </c>
      <c r="AV840">
        <v>494.96</v>
      </c>
    </row>
    <row r="841" spans="1:48" x14ac:dyDescent="0.35">
      <c r="A841" t="s">
        <v>4037</v>
      </c>
      <c r="B841" t="str">
        <f t="shared" si="104"/>
        <v>C</v>
      </c>
      <c r="C841" t="s">
        <v>5908</v>
      </c>
      <c r="D841" t="str">
        <f t="shared" si="105"/>
        <v>Ciara Cole</v>
      </c>
      <c r="E841" s="1">
        <v>44514</v>
      </c>
      <c r="F841" s="3">
        <f>YEAR(Table1[[#This Row],[StartDate]])</f>
        <v>2021</v>
      </c>
      <c r="G841" s="3">
        <f t="shared" si="106"/>
        <v>11</v>
      </c>
      <c r="H841" s="2">
        <f t="shared" ca="1" si="107"/>
        <v>46202</v>
      </c>
      <c r="I841" s="1">
        <v>44743</v>
      </c>
      <c r="J841" s="4">
        <f t="shared" ca="1" si="108"/>
        <v>4</v>
      </c>
      <c r="K841" s="4" t="str" cm="1">
        <f t="array" aca="1" ref="K841" ca="1">_xlfn.IFS(J841&lt;1, "New", J841&lt;3, _xleta.MID, J841&gt;=3, "Senior")</f>
        <v>Senior</v>
      </c>
      <c r="L841" t="s">
        <v>40</v>
      </c>
      <c r="M841" t="s">
        <v>5909</v>
      </c>
      <c r="N841" t="s">
        <v>5910</v>
      </c>
      <c r="O841" t="s">
        <v>43</v>
      </c>
      <c r="P841" t="s">
        <v>1194</v>
      </c>
      <c r="Q841" t="s">
        <v>86</v>
      </c>
      <c r="R841" t="s">
        <v>68</v>
      </c>
      <c r="S841" t="str">
        <f t="shared" si="109"/>
        <v>A</v>
      </c>
      <c r="T841" t="s">
        <v>86</v>
      </c>
      <c r="U841" t="s">
        <v>138</v>
      </c>
      <c r="V841" t="s">
        <v>5911</v>
      </c>
      <c r="W841" t="s">
        <v>49</v>
      </c>
      <c r="X841" t="s">
        <v>250</v>
      </c>
      <c r="Y841" t="str">
        <f t="shared" si="110"/>
        <v>Project Management - Con</v>
      </c>
      <c r="Z841" s="2">
        <v>26027</v>
      </c>
      <c r="AA841" t="s">
        <v>51</v>
      </c>
      <c r="AB841" t="s">
        <v>355</v>
      </c>
      <c r="AC841" t="s">
        <v>73</v>
      </c>
      <c r="AD841">
        <v>46871</v>
      </c>
      <c r="AE841" t="s">
        <v>74</v>
      </c>
      <c r="AF841" t="s">
        <v>143</v>
      </c>
      <c r="AG841" t="s">
        <v>56</v>
      </c>
      <c r="AH841">
        <v>3</v>
      </c>
      <c r="AI841">
        <v>1266</v>
      </c>
      <c r="AJ841" t="str">
        <f t="shared" si="111"/>
        <v>26</v>
      </c>
      <c r="AK841" t="s">
        <v>4614</v>
      </c>
      <c r="AL841">
        <v>1</v>
      </c>
      <c r="AM841">
        <v>3</v>
      </c>
      <c r="AN841">
        <v>1</v>
      </c>
      <c r="AO841" s="1">
        <v>45015</v>
      </c>
      <c r="AP841" t="s">
        <v>103</v>
      </c>
      <c r="AQ841" t="s">
        <v>59</v>
      </c>
      <c r="AR841" t="s">
        <v>77</v>
      </c>
      <c r="AS841" t="s">
        <v>4415</v>
      </c>
      <c r="AT841" t="s">
        <v>5912</v>
      </c>
      <c r="AU841">
        <v>5</v>
      </c>
      <c r="AV841">
        <v>465.72</v>
      </c>
    </row>
    <row r="842" spans="1:48" x14ac:dyDescent="0.35">
      <c r="A842" t="s">
        <v>5913</v>
      </c>
      <c r="B842" t="str">
        <f t="shared" si="104"/>
        <v>V</v>
      </c>
      <c r="C842" t="s">
        <v>2053</v>
      </c>
      <c r="D842" t="str">
        <f t="shared" si="105"/>
        <v>Virginia Wallace</v>
      </c>
      <c r="E842" s="1">
        <v>44149</v>
      </c>
      <c r="F842" s="3">
        <f>YEAR(Table1[[#This Row],[StartDate]])</f>
        <v>2020</v>
      </c>
      <c r="G842" s="3">
        <f t="shared" si="106"/>
        <v>11</v>
      </c>
      <c r="H842" s="2">
        <f t="shared" ca="1" si="107"/>
        <v>46202</v>
      </c>
      <c r="I842" s="1">
        <v>44187</v>
      </c>
      <c r="J842" s="4">
        <f t="shared" ca="1" si="108"/>
        <v>5</v>
      </c>
      <c r="K842" s="4" t="str" cm="1">
        <f t="array" aca="1" ref="K842" ca="1">_xlfn.IFS(J842&lt;1, "New", J842&lt;3, _xleta.MID, J842&gt;=3, "Senior")</f>
        <v>Senior</v>
      </c>
      <c r="L842" t="s">
        <v>40</v>
      </c>
      <c r="M842" t="s">
        <v>5914</v>
      </c>
      <c r="N842" t="s">
        <v>5915</v>
      </c>
      <c r="O842" t="s">
        <v>184</v>
      </c>
      <c r="P842" t="s">
        <v>44</v>
      </c>
      <c r="Q842" t="s">
        <v>69</v>
      </c>
      <c r="R842" t="s">
        <v>46</v>
      </c>
      <c r="S842" t="str">
        <f t="shared" si="109"/>
        <v>C</v>
      </c>
      <c r="T842" t="s">
        <v>86</v>
      </c>
      <c r="U842" t="s">
        <v>248</v>
      </c>
      <c r="V842" t="s">
        <v>5916</v>
      </c>
      <c r="W842" t="s">
        <v>49</v>
      </c>
      <c r="X842" t="s">
        <v>112</v>
      </c>
      <c r="Y842" t="str">
        <f t="shared" si="110"/>
        <v>General - Con</v>
      </c>
      <c r="Z842" s="2">
        <v>26246</v>
      </c>
      <c r="AA842" t="s">
        <v>51</v>
      </c>
      <c r="AB842" t="s">
        <v>230</v>
      </c>
      <c r="AC842" t="s">
        <v>53</v>
      </c>
      <c r="AD842">
        <v>91614</v>
      </c>
      <c r="AE842" t="s">
        <v>54</v>
      </c>
      <c r="AF842" t="s">
        <v>143</v>
      </c>
      <c r="AG842" t="s">
        <v>56</v>
      </c>
      <c r="AH842">
        <v>3</v>
      </c>
      <c r="AI842">
        <v>1267</v>
      </c>
      <c r="AJ842" t="str">
        <f t="shared" si="111"/>
        <v>26</v>
      </c>
      <c r="AK842" t="s">
        <v>4075</v>
      </c>
      <c r="AL842">
        <v>4</v>
      </c>
      <c r="AM842">
        <v>1</v>
      </c>
      <c r="AN842">
        <v>5</v>
      </c>
      <c r="AO842" s="1">
        <v>44984</v>
      </c>
      <c r="AP842" t="s">
        <v>118</v>
      </c>
      <c r="AQ842" t="s">
        <v>59</v>
      </c>
      <c r="AR842" t="s">
        <v>60</v>
      </c>
      <c r="AS842" t="s">
        <v>5917</v>
      </c>
      <c r="AT842" t="s">
        <v>5918</v>
      </c>
      <c r="AU842">
        <v>1</v>
      </c>
      <c r="AV842">
        <v>507.43</v>
      </c>
    </row>
    <row r="843" spans="1:48" x14ac:dyDescent="0.35">
      <c r="A843" t="s">
        <v>5919</v>
      </c>
      <c r="B843" t="str">
        <f t="shared" si="104"/>
        <v>M</v>
      </c>
      <c r="C843" t="s">
        <v>2416</v>
      </c>
      <c r="D843" t="str">
        <f t="shared" si="105"/>
        <v>Malik Ochoa</v>
      </c>
      <c r="E843" s="1">
        <v>44982</v>
      </c>
      <c r="F843" s="3">
        <f>YEAR(Table1[[#This Row],[StartDate]])</f>
        <v>2023</v>
      </c>
      <c r="G843" s="3">
        <f t="shared" si="106"/>
        <v>2</v>
      </c>
      <c r="H843" s="2">
        <f t="shared" ca="1" si="107"/>
        <v>46202</v>
      </c>
      <c r="J843">
        <f t="shared" ca="1" si="108"/>
        <v>3</v>
      </c>
      <c r="K843" t="str" cm="1">
        <f t="array" aca="1" ref="K843" ca="1">_xlfn.IFS(J843&lt;1, "New", J843&lt;3, _xleta.MID, J843&gt;=3, "Senior")</f>
        <v>Senior</v>
      </c>
      <c r="L843" t="s">
        <v>40</v>
      </c>
      <c r="M843" t="s">
        <v>5920</v>
      </c>
      <c r="N843" t="s">
        <v>5921</v>
      </c>
      <c r="O843" t="s">
        <v>67</v>
      </c>
      <c r="P843" t="s">
        <v>44</v>
      </c>
      <c r="Q843" t="s">
        <v>69</v>
      </c>
      <c r="R843" t="s">
        <v>68</v>
      </c>
      <c r="S843" t="str">
        <f t="shared" si="109"/>
        <v>A</v>
      </c>
      <c r="T843" t="s">
        <v>69</v>
      </c>
      <c r="U843" t="s">
        <v>48</v>
      </c>
      <c r="W843" t="s">
        <v>49</v>
      </c>
      <c r="X843" t="s">
        <v>112</v>
      </c>
      <c r="Y843" t="str">
        <f t="shared" si="110"/>
        <v>General - Con</v>
      </c>
      <c r="Z843" t="s">
        <v>5922</v>
      </c>
      <c r="AA843" t="s">
        <v>51</v>
      </c>
      <c r="AB843" t="s">
        <v>142</v>
      </c>
      <c r="AC843" t="s">
        <v>53</v>
      </c>
      <c r="AD843">
        <v>89515</v>
      </c>
      <c r="AE843" t="s">
        <v>100</v>
      </c>
      <c r="AF843" t="s">
        <v>101</v>
      </c>
      <c r="AG843" t="s">
        <v>56</v>
      </c>
      <c r="AH843">
        <v>3</v>
      </c>
      <c r="AI843">
        <v>1268</v>
      </c>
      <c r="AJ843" t="str">
        <f t="shared" si="111"/>
        <v>26</v>
      </c>
      <c r="AK843" t="s">
        <v>2393</v>
      </c>
      <c r="AL843">
        <v>2</v>
      </c>
      <c r="AM843">
        <v>1</v>
      </c>
      <c r="AN843">
        <v>2</v>
      </c>
      <c r="AO843" s="1">
        <v>45071</v>
      </c>
      <c r="AP843" t="s">
        <v>103</v>
      </c>
      <c r="AQ843" t="s">
        <v>76</v>
      </c>
      <c r="AR843" t="s">
        <v>130</v>
      </c>
      <c r="AS843" t="s">
        <v>5923</v>
      </c>
      <c r="AT843" t="s">
        <v>5924</v>
      </c>
      <c r="AU843">
        <v>5</v>
      </c>
      <c r="AV843">
        <v>401.97</v>
      </c>
    </row>
    <row r="844" spans="1:48" x14ac:dyDescent="0.35">
      <c r="A844" t="s">
        <v>5876</v>
      </c>
      <c r="B844" t="str">
        <f t="shared" si="104"/>
        <v>E</v>
      </c>
      <c r="C844" t="s">
        <v>5780</v>
      </c>
      <c r="D844" t="str">
        <f t="shared" si="105"/>
        <v>Elyse Pratt</v>
      </c>
      <c r="E844" s="1">
        <v>44796</v>
      </c>
      <c r="F844" s="3">
        <f>YEAR(Table1[[#This Row],[StartDate]])</f>
        <v>2022</v>
      </c>
      <c r="G844" s="3">
        <f t="shared" si="106"/>
        <v>8</v>
      </c>
      <c r="H844" s="2">
        <f t="shared" ca="1" si="107"/>
        <v>46202</v>
      </c>
      <c r="J844">
        <f t="shared" ca="1" si="108"/>
        <v>3</v>
      </c>
      <c r="K844" t="str" cm="1">
        <f t="array" aca="1" ref="K844" ca="1">_xlfn.IFS(J844&lt;1, "New", J844&lt;3, _xleta.MID, J844&gt;=3, "Senior")</f>
        <v>Senior</v>
      </c>
      <c r="L844" t="s">
        <v>40</v>
      </c>
      <c r="M844" t="s">
        <v>5925</v>
      </c>
      <c r="N844" t="s">
        <v>5926</v>
      </c>
      <c r="O844" t="s">
        <v>194</v>
      </c>
      <c r="P844" t="s">
        <v>44</v>
      </c>
      <c r="Q844" t="s">
        <v>45</v>
      </c>
      <c r="R844" t="s">
        <v>68</v>
      </c>
      <c r="S844" t="str">
        <f t="shared" si="109"/>
        <v>A</v>
      </c>
      <c r="T844" t="s">
        <v>86</v>
      </c>
      <c r="U844" t="s">
        <v>48</v>
      </c>
      <c r="W844" t="s">
        <v>49</v>
      </c>
      <c r="X844" t="s">
        <v>796</v>
      </c>
      <c r="Y844" t="str">
        <f t="shared" si="110"/>
        <v>Yard (Material Handling)</v>
      </c>
      <c r="Z844" t="s">
        <v>5927</v>
      </c>
      <c r="AA844" t="s">
        <v>51</v>
      </c>
      <c r="AB844" t="s">
        <v>115</v>
      </c>
      <c r="AC844" t="s">
        <v>53</v>
      </c>
      <c r="AD844">
        <v>82774</v>
      </c>
      <c r="AE844" t="s">
        <v>129</v>
      </c>
      <c r="AF844" t="s">
        <v>143</v>
      </c>
      <c r="AG844" t="s">
        <v>56</v>
      </c>
      <c r="AH844">
        <v>3</v>
      </c>
      <c r="AI844">
        <v>1269</v>
      </c>
      <c r="AJ844" t="str">
        <f t="shared" si="111"/>
        <v>26</v>
      </c>
      <c r="AK844" t="s">
        <v>866</v>
      </c>
      <c r="AL844">
        <v>1</v>
      </c>
      <c r="AM844">
        <v>2</v>
      </c>
      <c r="AN844">
        <v>4</v>
      </c>
      <c r="AO844" s="1">
        <v>44918</v>
      </c>
      <c r="AP844" t="s">
        <v>75</v>
      </c>
      <c r="AQ844" t="s">
        <v>76</v>
      </c>
      <c r="AR844" t="s">
        <v>130</v>
      </c>
      <c r="AS844" t="s">
        <v>5928</v>
      </c>
      <c r="AT844" t="s">
        <v>5929</v>
      </c>
      <c r="AU844">
        <v>4</v>
      </c>
      <c r="AV844">
        <v>813.9</v>
      </c>
    </row>
    <row r="845" spans="1:48" x14ac:dyDescent="0.35">
      <c r="A845" t="s">
        <v>5191</v>
      </c>
      <c r="B845" t="str">
        <f t="shared" si="104"/>
        <v>Y</v>
      </c>
      <c r="C845" t="s">
        <v>5930</v>
      </c>
      <c r="D845" t="str">
        <f t="shared" si="105"/>
        <v>Yahir Hill</v>
      </c>
      <c r="E845" s="1">
        <v>43586</v>
      </c>
      <c r="F845" s="3">
        <f>YEAR(Table1[[#This Row],[StartDate]])</f>
        <v>2019</v>
      </c>
      <c r="G845" s="3">
        <f t="shared" si="106"/>
        <v>5</v>
      </c>
      <c r="H845" s="2">
        <f t="shared" ca="1" si="107"/>
        <v>46202</v>
      </c>
      <c r="I845" s="1">
        <v>43830</v>
      </c>
      <c r="J845" s="4">
        <f t="shared" ca="1" si="108"/>
        <v>7</v>
      </c>
      <c r="K845" s="4" t="str" cm="1">
        <f t="array" aca="1" ref="K845" ca="1">_xlfn.IFS(J845&lt;1, "New", J845&lt;3, _xleta.MID, J845&gt;=3, "Senior")</f>
        <v>Senior</v>
      </c>
      <c r="L845" t="s">
        <v>40</v>
      </c>
      <c r="M845" t="s">
        <v>5931</v>
      </c>
      <c r="N845" t="s">
        <v>5932</v>
      </c>
      <c r="O845" t="s">
        <v>111</v>
      </c>
      <c r="P845" t="s">
        <v>44</v>
      </c>
      <c r="Q845" t="s">
        <v>69</v>
      </c>
      <c r="R845" t="s">
        <v>46</v>
      </c>
      <c r="S845" t="str">
        <f t="shared" si="109"/>
        <v>C</v>
      </c>
      <c r="T845" t="s">
        <v>86</v>
      </c>
      <c r="U845" t="s">
        <v>248</v>
      </c>
      <c r="V845" t="s">
        <v>5933</v>
      </c>
      <c r="W845" t="s">
        <v>49</v>
      </c>
      <c r="X845" t="s">
        <v>126</v>
      </c>
      <c r="Y845" t="str">
        <f t="shared" si="110"/>
        <v>Field Operations</v>
      </c>
      <c r="Z845" t="s">
        <v>5934</v>
      </c>
      <c r="AA845" t="s">
        <v>51</v>
      </c>
      <c r="AB845" t="s">
        <v>115</v>
      </c>
      <c r="AC845" t="s">
        <v>53</v>
      </c>
      <c r="AD845">
        <v>79937</v>
      </c>
      <c r="AE845" t="s">
        <v>74</v>
      </c>
      <c r="AF845" t="s">
        <v>116</v>
      </c>
      <c r="AG845" t="s">
        <v>56</v>
      </c>
      <c r="AH845">
        <v>3</v>
      </c>
      <c r="AI845">
        <v>1270</v>
      </c>
      <c r="AJ845" t="str">
        <f t="shared" si="111"/>
        <v>27</v>
      </c>
      <c r="AK845" t="s">
        <v>3917</v>
      </c>
      <c r="AL845">
        <v>5</v>
      </c>
      <c r="AM845">
        <v>5</v>
      </c>
      <c r="AN845">
        <v>1</v>
      </c>
      <c r="AO845" s="1">
        <v>44794</v>
      </c>
      <c r="AP845" t="s">
        <v>58</v>
      </c>
      <c r="AQ845" t="s">
        <v>76</v>
      </c>
      <c r="AR845" t="s">
        <v>104</v>
      </c>
      <c r="AS845" t="s">
        <v>767</v>
      </c>
      <c r="AT845" t="s">
        <v>5935</v>
      </c>
      <c r="AU845">
        <v>2</v>
      </c>
      <c r="AV845">
        <v>360.02</v>
      </c>
    </row>
    <row r="846" spans="1:48" x14ac:dyDescent="0.35">
      <c r="A846" t="s">
        <v>5936</v>
      </c>
      <c r="B846" t="str">
        <f t="shared" si="104"/>
        <v>H</v>
      </c>
      <c r="C846" t="s">
        <v>5937</v>
      </c>
      <c r="D846" t="str">
        <f t="shared" si="105"/>
        <v>Harley Abbott</v>
      </c>
      <c r="E846" s="1">
        <v>43947</v>
      </c>
      <c r="F846" s="3">
        <f>YEAR(Table1[[#This Row],[StartDate]])</f>
        <v>2020</v>
      </c>
      <c r="G846" s="3">
        <f t="shared" si="106"/>
        <v>4</v>
      </c>
      <c r="H846" s="2">
        <f t="shared" ca="1" si="107"/>
        <v>46202</v>
      </c>
      <c r="J846">
        <f t="shared" ca="1" si="108"/>
        <v>6</v>
      </c>
      <c r="K846" t="str" cm="1">
        <f t="array" aca="1" ref="K846" ca="1">_xlfn.IFS(J846&lt;1, "New", J846&lt;3, _xleta.MID, J846&gt;=3, "Senior")</f>
        <v>Senior</v>
      </c>
      <c r="L846" t="s">
        <v>40</v>
      </c>
      <c r="M846" t="s">
        <v>5938</v>
      </c>
      <c r="N846" t="s">
        <v>5939</v>
      </c>
      <c r="O846" t="s">
        <v>237</v>
      </c>
      <c r="P846" t="s">
        <v>44</v>
      </c>
      <c r="Q846" t="s">
        <v>86</v>
      </c>
      <c r="R846" t="s">
        <v>68</v>
      </c>
      <c r="S846" t="str">
        <f t="shared" si="109"/>
        <v>A</v>
      </c>
      <c r="T846" t="s">
        <v>69</v>
      </c>
      <c r="U846" t="s">
        <v>48</v>
      </c>
      <c r="W846" t="s">
        <v>49</v>
      </c>
      <c r="X846" t="s">
        <v>89</v>
      </c>
      <c r="Y846" t="str">
        <f t="shared" si="110"/>
        <v>General - Sga</v>
      </c>
      <c r="Z846" t="s">
        <v>5940</v>
      </c>
      <c r="AA846" t="s">
        <v>51</v>
      </c>
      <c r="AB846" t="s">
        <v>327</v>
      </c>
      <c r="AC846" t="s">
        <v>53</v>
      </c>
      <c r="AD846">
        <v>95232</v>
      </c>
      <c r="AE846" t="s">
        <v>176</v>
      </c>
      <c r="AF846" t="s">
        <v>55</v>
      </c>
      <c r="AG846" t="s">
        <v>56</v>
      </c>
      <c r="AH846">
        <v>3</v>
      </c>
      <c r="AI846">
        <v>1271</v>
      </c>
      <c r="AJ846" t="str">
        <f t="shared" si="111"/>
        <v>27</v>
      </c>
      <c r="AK846" t="s">
        <v>639</v>
      </c>
      <c r="AL846">
        <v>3</v>
      </c>
      <c r="AM846">
        <v>1</v>
      </c>
      <c r="AN846">
        <v>5</v>
      </c>
      <c r="AO846" s="1">
        <v>44972</v>
      </c>
      <c r="AP846" t="s">
        <v>75</v>
      </c>
      <c r="AQ846" t="s">
        <v>59</v>
      </c>
      <c r="AR846" t="s">
        <v>104</v>
      </c>
      <c r="AS846" t="s">
        <v>5941</v>
      </c>
      <c r="AT846" t="s">
        <v>5942</v>
      </c>
      <c r="AU846">
        <v>3</v>
      </c>
      <c r="AV846">
        <v>692.71</v>
      </c>
    </row>
    <row r="847" spans="1:48" x14ac:dyDescent="0.35">
      <c r="A847" t="s">
        <v>5901</v>
      </c>
      <c r="B847" t="str">
        <f t="shared" si="104"/>
        <v>D</v>
      </c>
      <c r="C847" t="s">
        <v>5780</v>
      </c>
      <c r="D847" t="str">
        <f t="shared" si="105"/>
        <v>Dawson Pratt</v>
      </c>
      <c r="E847" s="1">
        <v>44235</v>
      </c>
      <c r="F847" s="3">
        <f>YEAR(Table1[[#This Row],[StartDate]])</f>
        <v>2021</v>
      </c>
      <c r="G847" s="3">
        <f t="shared" si="106"/>
        <v>2</v>
      </c>
      <c r="H847" s="2">
        <f t="shared" ca="1" si="107"/>
        <v>46202</v>
      </c>
      <c r="I847" s="1">
        <v>44757</v>
      </c>
      <c r="J847" s="4">
        <f t="shared" ca="1" si="108"/>
        <v>5</v>
      </c>
      <c r="K847" s="4" t="str" cm="1">
        <f t="array" aca="1" ref="K847" ca="1">_xlfn.IFS(J847&lt;1, "New", J847&lt;3, _xleta.MID, J847&gt;=3, "Senior")</f>
        <v>Senior</v>
      </c>
      <c r="L847" t="s">
        <v>40</v>
      </c>
      <c r="M847" t="s">
        <v>5943</v>
      </c>
      <c r="N847" t="s">
        <v>5944</v>
      </c>
      <c r="O847" t="s">
        <v>137</v>
      </c>
      <c r="P847" t="s">
        <v>44</v>
      </c>
      <c r="Q847" t="s">
        <v>86</v>
      </c>
      <c r="R847" t="s">
        <v>46</v>
      </c>
      <c r="S847" t="str">
        <f t="shared" si="109"/>
        <v>C</v>
      </c>
      <c r="T847" t="s">
        <v>47</v>
      </c>
      <c r="U847" t="s">
        <v>138</v>
      </c>
      <c r="V847" t="s">
        <v>5945</v>
      </c>
      <c r="W847" t="s">
        <v>49</v>
      </c>
      <c r="X847" t="s">
        <v>140</v>
      </c>
      <c r="Y847" t="str">
        <f t="shared" si="110"/>
        <v>General - Eng</v>
      </c>
      <c r="Z847" t="s">
        <v>5946</v>
      </c>
      <c r="AA847" t="s">
        <v>51</v>
      </c>
      <c r="AB847" t="s">
        <v>251</v>
      </c>
      <c r="AC847" t="s">
        <v>53</v>
      </c>
      <c r="AD847">
        <v>37465</v>
      </c>
      <c r="AE847" t="s">
        <v>129</v>
      </c>
      <c r="AF847" t="s">
        <v>101</v>
      </c>
      <c r="AG847" t="s">
        <v>56</v>
      </c>
      <c r="AH847">
        <v>3</v>
      </c>
      <c r="AI847">
        <v>1272</v>
      </c>
      <c r="AJ847" t="str">
        <f t="shared" si="111"/>
        <v>27</v>
      </c>
      <c r="AK847" t="s">
        <v>241</v>
      </c>
      <c r="AL847">
        <v>4</v>
      </c>
      <c r="AM847">
        <v>2</v>
      </c>
      <c r="AN847">
        <v>3</v>
      </c>
      <c r="AO847" s="1">
        <v>44981</v>
      </c>
      <c r="AP847" t="s">
        <v>118</v>
      </c>
      <c r="AQ847" t="s">
        <v>59</v>
      </c>
      <c r="AR847" t="s">
        <v>60</v>
      </c>
      <c r="AS847" t="s">
        <v>5947</v>
      </c>
      <c r="AT847" t="s">
        <v>5948</v>
      </c>
      <c r="AU847">
        <v>3</v>
      </c>
      <c r="AV847">
        <v>233.12</v>
      </c>
    </row>
    <row r="848" spans="1:48" x14ac:dyDescent="0.35">
      <c r="A848" t="s">
        <v>5949</v>
      </c>
      <c r="B848" t="str">
        <f t="shared" si="104"/>
        <v>M</v>
      </c>
      <c r="C848" t="s">
        <v>2680</v>
      </c>
      <c r="D848" t="str">
        <f t="shared" si="105"/>
        <v>Michaela Smith</v>
      </c>
      <c r="E848" s="1">
        <v>44133</v>
      </c>
      <c r="F848" s="3">
        <f>YEAR(Table1[[#This Row],[StartDate]])</f>
        <v>2020</v>
      </c>
      <c r="G848" s="3">
        <f t="shared" si="106"/>
        <v>10</v>
      </c>
      <c r="H848" s="2">
        <f t="shared" ca="1" si="107"/>
        <v>46202</v>
      </c>
      <c r="I848" s="1">
        <v>44222</v>
      </c>
      <c r="J848" s="4">
        <f t="shared" ca="1" si="108"/>
        <v>5</v>
      </c>
      <c r="K848" s="4" t="str" cm="1">
        <f t="array" aca="1" ref="K848" ca="1">_xlfn.IFS(J848&lt;1, "New", J848&lt;3, _xleta.MID, J848&gt;=3, "Senior")</f>
        <v>Senior</v>
      </c>
      <c r="L848" t="s">
        <v>5011</v>
      </c>
      <c r="M848" t="s">
        <v>5950</v>
      </c>
      <c r="N848" t="s">
        <v>5951</v>
      </c>
      <c r="O848" t="s">
        <v>163</v>
      </c>
      <c r="P848" t="s">
        <v>44</v>
      </c>
      <c r="Q848" t="s">
        <v>45</v>
      </c>
      <c r="R848" t="s">
        <v>68</v>
      </c>
      <c r="S848" t="str">
        <f t="shared" si="109"/>
        <v>A</v>
      </c>
      <c r="T848" t="s">
        <v>69</v>
      </c>
      <c r="U848" t="s">
        <v>195</v>
      </c>
      <c r="V848" t="s">
        <v>5952</v>
      </c>
      <c r="W848" t="s">
        <v>49</v>
      </c>
      <c r="X848" t="s">
        <v>89</v>
      </c>
      <c r="Y848" t="str">
        <f t="shared" si="110"/>
        <v>General - Sga</v>
      </c>
      <c r="Z848" t="s">
        <v>5953</v>
      </c>
      <c r="AA848" t="s">
        <v>51</v>
      </c>
      <c r="AB848" t="s">
        <v>355</v>
      </c>
      <c r="AC848" t="s">
        <v>53</v>
      </c>
      <c r="AD848">
        <v>50409</v>
      </c>
      <c r="AE848" t="s">
        <v>176</v>
      </c>
      <c r="AF848" t="s">
        <v>101</v>
      </c>
      <c r="AG848" t="s">
        <v>56</v>
      </c>
      <c r="AH848">
        <v>3</v>
      </c>
      <c r="AI848">
        <v>1273</v>
      </c>
      <c r="AJ848" t="str">
        <f t="shared" si="111"/>
        <v>27</v>
      </c>
      <c r="AK848" t="s">
        <v>1585</v>
      </c>
      <c r="AL848">
        <v>1</v>
      </c>
      <c r="AM848">
        <v>4</v>
      </c>
      <c r="AN848">
        <v>2</v>
      </c>
      <c r="AO848" s="1">
        <v>45070</v>
      </c>
      <c r="AP848" t="s">
        <v>118</v>
      </c>
      <c r="AQ848" t="s">
        <v>76</v>
      </c>
      <c r="AR848" t="s">
        <v>77</v>
      </c>
      <c r="AS848" t="s">
        <v>5954</v>
      </c>
      <c r="AT848" t="s">
        <v>5955</v>
      </c>
      <c r="AU848">
        <v>1</v>
      </c>
      <c r="AV848">
        <v>881.48</v>
      </c>
    </row>
    <row r="849" spans="1:48" x14ac:dyDescent="0.35">
      <c r="A849" t="s">
        <v>5956</v>
      </c>
      <c r="B849" t="str">
        <f t="shared" si="104"/>
        <v>L</v>
      </c>
      <c r="C849" t="s">
        <v>5957</v>
      </c>
      <c r="D849" t="str">
        <f t="shared" si="105"/>
        <v>Lillie Leblanc</v>
      </c>
      <c r="E849" s="1">
        <v>44887</v>
      </c>
      <c r="F849" s="3">
        <f>YEAR(Table1[[#This Row],[StartDate]])</f>
        <v>2022</v>
      </c>
      <c r="G849" s="3">
        <f t="shared" si="106"/>
        <v>11</v>
      </c>
      <c r="H849" s="2">
        <f t="shared" ca="1" si="107"/>
        <v>46202</v>
      </c>
      <c r="J849">
        <f t="shared" ca="1" si="108"/>
        <v>3</v>
      </c>
      <c r="K849" t="str" cm="1">
        <f t="array" aca="1" ref="K849" ca="1">_xlfn.IFS(J849&lt;1, "New", J849&lt;3, _xleta.MID, J849&gt;=3, "Senior")</f>
        <v>Senior</v>
      </c>
      <c r="L849" t="s">
        <v>5011</v>
      </c>
      <c r="M849" t="s">
        <v>5958</v>
      </c>
      <c r="N849" t="s">
        <v>5959</v>
      </c>
      <c r="O849" t="s">
        <v>85</v>
      </c>
      <c r="P849" t="s">
        <v>44</v>
      </c>
      <c r="Q849" t="s">
        <v>45</v>
      </c>
      <c r="R849" t="s">
        <v>68</v>
      </c>
      <c r="S849" t="str">
        <f t="shared" si="109"/>
        <v>A</v>
      </c>
      <c r="T849" t="s">
        <v>86</v>
      </c>
      <c r="U849" t="s">
        <v>48</v>
      </c>
      <c r="W849" t="s">
        <v>49</v>
      </c>
      <c r="X849" t="s">
        <v>153</v>
      </c>
      <c r="Y849" t="str">
        <f t="shared" si="110"/>
        <v>Engineers</v>
      </c>
      <c r="Z849" s="2">
        <v>27556</v>
      </c>
      <c r="AA849" t="s">
        <v>51</v>
      </c>
      <c r="AB849" t="s">
        <v>155</v>
      </c>
      <c r="AC849" t="s">
        <v>53</v>
      </c>
      <c r="AD849">
        <v>2006</v>
      </c>
      <c r="AE849" t="s">
        <v>129</v>
      </c>
      <c r="AF849" t="s">
        <v>101</v>
      </c>
      <c r="AG849" t="s">
        <v>56</v>
      </c>
      <c r="AH849">
        <v>3</v>
      </c>
      <c r="AI849">
        <v>1274</v>
      </c>
      <c r="AJ849" t="str">
        <f t="shared" si="111"/>
        <v>27</v>
      </c>
      <c r="AK849" t="s">
        <v>2400</v>
      </c>
      <c r="AL849">
        <v>2</v>
      </c>
      <c r="AM849">
        <v>1</v>
      </c>
      <c r="AN849">
        <v>5</v>
      </c>
      <c r="AO849" s="1">
        <v>45068</v>
      </c>
      <c r="AP849" t="s">
        <v>103</v>
      </c>
      <c r="AQ849" t="s">
        <v>59</v>
      </c>
      <c r="AR849" t="s">
        <v>130</v>
      </c>
      <c r="AS849" t="s">
        <v>5960</v>
      </c>
      <c r="AT849" t="s">
        <v>5961</v>
      </c>
      <c r="AU849">
        <v>2</v>
      </c>
      <c r="AV849">
        <v>448.48</v>
      </c>
    </row>
    <row r="850" spans="1:48" x14ac:dyDescent="0.35">
      <c r="A850" t="s">
        <v>4535</v>
      </c>
      <c r="B850" t="str">
        <f t="shared" si="104"/>
        <v>S</v>
      </c>
      <c r="C850" t="s">
        <v>5962</v>
      </c>
      <c r="D850" t="str">
        <f t="shared" si="105"/>
        <v>Sincere Rivera</v>
      </c>
      <c r="E850" s="1">
        <v>44845</v>
      </c>
      <c r="F850" s="3">
        <f>YEAR(Table1[[#This Row],[StartDate]])</f>
        <v>2022</v>
      </c>
      <c r="G850" s="3">
        <f t="shared" si="106"/>
        <v>10</v>
      </c>
      <c r="H850" s="2">
        <f t="shared" ca="1" si="107"/>
        <v>46202</v>
      </c>
      <c r="J850">
        <f t="shared" ca="1" si="108"/>
        <v>3</v>
      </c>
      <c r="K850" t="str" cm="1">
        <f t="array" aca="1" ref="K850" ca="1">_xlfn.IFS(J850&lt;1, "New", J850&lt;3, _xleta.MID, J850&gt;=3, "Senior")</f>
        <v>Senior</v>
      </c>
      <c r="L850" t="s">
        <v>1167</v>
      </c>
      <c r="M850" t="s">
        <v>5963</v>
      </c>
      <c r="N850" t="s">
        <v>5964</v>
      </c>
      <c r="O850" t="s">
        <v>43</v>
      </c>
      <c r="P850" t="s">
        <v>44</v>
      </c>
      <c r="Q850" t="s">
        <v>86</v>
      </c>
      <c r="R850" t="s">
        <v>87</v>
      </c>
      <c r="S850" t="str">
        <f t="shared" si="109"/>
        <v>B</v>
      </c>
      <c r="T850" t="s">
        <v>69</v>
      </c>
      <c r="U850" t="s">
        <v>48</v>
      </c>
      <c r="W850" t="s">
        <v>49</v>
      </c>
      <c r="X850" t="s">
        <v>70</v>
      </c>
      <c r="Y850" t="str">
        <f t="shared" si="110"/>
        <v>Aerial</v>
      </c>
      <c r="Z850" t="s">
        <v>5965</v>
      </c>
      <c r="AA850" t="s">
        <v>51</v>
      </c>
      <c r="AB850" t="s">
        <v>209</v>
      </c>
      <c r="AC850" t="s">
        <v>53</v>
      </c>
      <c r="AD850">
        <v>55846</v>
      </c>
      <c r="AE850" t="s">
        <v>100</v>
      </c>
      <c r="AF850" t="s">
        <v>101</v>
      </c>
      <c r="AG850" t="s">
        <v>56</v>
      </c>
      <c r="AH850">
        <v>3</v>
      </c>
      <c r="AI850">
        <v>1275</v>
      </c>
      <c r="AJ850" t="str">
        <f t="shared" si="111"/>
        <v>27</v>
      </c>
      <c r="AK850" t="s">
        <v>5966</v>
      </c>
      <c r="AL850">
        <v>2</v>
      </c>
      <c r="AM850">
        <v>5</v>
      </c>
      <c r="AN850">
        <v>3</v>
      </c>
      <c r="AO850" s="1">
        <v>45090</v>
      </c>
      <c r="AP850" t="s">
        <v>221</v>
      </c>
      <c r="AQ850" t="s">
        <v>76</v>
      </c>
      <c r="AR850" t="s">
        <v>77</v>
      </c>
      <c r="AS850" t="s">
        <v>5967</v>
      </c>
      <c r="AT850" t="s">
        <v>5968</v>
      </c>
      <c r="AU850">
        <v>3</v>
      </c>
      <c r="AV850">
        <v>288.88</v>
      </c>
    </row>
    <row r="851" spans="1:48" x14ac:dyDescent="0.35">
      <c r="A851" t="s">
        <v>698</v>
      </c>
      <c r="B851" t="str">
        <f t="shared" si="104"/>
        <v>L</v>
      </c>
      <c r="C851" t="s">
        <v>5969</v>
      </c>
      <c r="D851" t="str">
        <f t="shared" si="105"/>
        <v>Lucas Good</v>
      </c>
      <c r="E851" s="1">
        <v>43827</v>
      </c>
      <c r="F851" s="3">
        <f>YEAR(Table1[[#This Row],[StartDate]])</f>
        <v>2019</v>
      </c>
      <c r="G851" s="3">
        <f t="shared" si="106"/>
        <v>12</v>
      </c>
      <c r="H851" s="2">
        <f t="shared" ca="1" si="107"/>
        <v>46202</v>
      </c>
      <c r="J851">
        <f t="shared" ca="1" si="108"/>
        <v>6</v>
      </c>
      <c r="K851" t="str" cm="1">
        <f t="array" aca="1" ref="K851" ca="1">_xlfn.IFS(J851&lt;1, "New", J851&lt;3, _xleta.MID, J851&gt;=3, "Senior")</f>
        <v>Senior</v>
      </c>
      <c r="L851" t="s">
        <v>1167</v>
      </c>
      <c r="M851" t="s">
        <v>5970</v>
      </c>
      <c r="N851" t="s">
        <v>5971</v>
      </c>
      <c r="O851" t="s">
        <v>67</v>
      </c>
      <c r="P851" t="s">
        <v>44</v>
      </c>
      <c r="Q851" t="s">
        <v>86</v>
      </c>
      <c r="R851" t="s">
        <v>68</v>
      </c>
      <c r="S851" t="str">
        <f t="shared" si="109"/>
        <v>A</v>
      </c>
      <c r="T851" t="s">
        <v>86</v>
      </c>
      <c r="U851" t="s">
        <v>48</v>
      </c>
      <c r="W851" t="s">
        <v>49</v>
      </c>
      <c r="X851" t="s">
        <v>89</v>
      </c>
      <c r="Y851" t="str">
        <f t="shared" si="110"/>
        <v>General - Sga</v>
      </c>
      <c r="Z851" t="s">
        <v>5972</v>
      </c>
      <c r="AA851" t="s">
        <v>51</v>
      </c>
      <c r="AB851" t="s">
        <v>608</v>
      </c>
      <c r="AC851" t="s">
        <v>53</v>
      </c>
      <c r="AD851">
        <v>74245</v>
      </c>
      <c r="AE851" t="s">
        <v>54</v>
      </c>
      <c r="AF851" t="s">
        <v>116</v>
      </c>
      <c r="AG851" t="s">
        <v>56</v>
      </c>
      <c r="AH851">
        <v>3</v>
      </c>
      <c r="AI851">
        <v>1276</v>
      </c>
      <c r="AJ851" t="str">
        <f t="shared" si="111"/>
        <v>27</v>
      </c>
      <c r="AK851" s="2">
        <v>44932</v>
      </c>
      <c r="AL851">
        <v>1</v>
      </c>
      <c r="AM851">
        <v>4</v>
      </c>
      <c r="AN851">
        <v>5</v>
      </c>
      <c r="AO851" s="1">
        <v>45122</v>
      </c>
      <c r="AP851" t="s">
        <v>221</v>
      </c>
      <c r="AQ851" t="s">
        <v>59</v>
      </c>
      <c r="AR851" t="s">
        <v>60</v>
      </c>
      <c r="AS851" t="s">
        <v>5973</v>
      </c>
      <c r="AT851" t="s">
        <v>5974</v>
      </c>
      <c r="AU851">
        <v>1</v>
      </c>
      <c r="AV851">
        <v>572.45000000000005</v>
      </c>
    </row>
    <row r="852" spans="1:48" x14ac:dyDescent="0.35">
      <c r="A852" t="s">
        <v>3669</v>
      </c>
      <c r="B852" t="str">
        <f t="shared" si="104"/>
        <v>J</v>
      </c>
      <c r="C852" t="s">
        <v>3806</v>
      </c>
      <c r="D852" t="str">
        <f t="shared" si="105"/>
        <v>Jonas Hernandez</v>
      </c>
      <c r="E852" s="1">
        <v>43566</v>
      </c>
      <c r="F852" s="3">
        <f>YEAR(Table1[[#This Row],[StartDate]])</f>
        <v>2019</v>
      </c>
      <c r="G852" s="3">
        <f t="shared" si="106"/>
        <v>4</v>
      </c>
      <c r="H852" s="2">
        <f t="shared" ca="1" si="107"/>
        <v>46202</v>
      </c>
      <c r="J852">
        <f t="shared" ca="1" si="108"/>
        <v>7</v>
      </c>
      <c r="K852" t="str" cm="1">
        <f t="array" aca="1" ref="K852" ca="1">_xlfn.IFS(J852&lt;1, "New", J852&lt;3, _xleta.MID, J852&gt;=3, "Senior")</f>
        <v>Senior</v>
      </c>
      <c r="L852" t="s">
        <v>1167</v>
      </c>
      <c r="M852" t="s">
        <v>5975</v>
      </c>
      <c r="N852" t="s">
        <v>5976</v>
      </c>
      <c r="O852" t="s">
        <v>194</v>
      </c>
      <c r="P852" t="s">
        <v>44</v>
      </c>
      <c r="Q852" t="s">
        <v>86</v>
      </c>
      <c r="R852" t="s">
        <v>46</v>
      </c>
      <c r="S852" t="str">
        <f t="shared" si="109"/>
        <v>C</v>
      </c>
      <c r="T852" t="s">
        <v>69</v>
      </c>
      <c r="U852" t="s">
        <v>48</v>
      </c>
      <c r="W852" t="s">
        <v>49</v>
      </c>
      <c r="X852" t="s">
        <v>206</v>
      </c>
      <c r="Y852" t="str">
        <f t="shared" si="110"/>
        <v>Splicing</v>
      </c>
      <c r="Z852" s="2">
        <v>30960</v>
      </c>
      <c r="AA852" t="s">
        <v>51</v>
      </c>
      <c r="AB852" t="s">
        <v>142</v>
      </c>
      <c r="AC852" t="s">
        <v>53</v>
      </c>
      <c r="AD852">
        <v>95565</v>
      </c>
      <c r="AE852" t="s">
        <v>100</v>
      </c>
      <c r="AF852" t="s">
        <v>101</v>
      </c>
      <c r="AG852" t="s">
        <v>56</v>
      </c>
      <c r="AH852">
        <v>3</v>
      </c>
      <c r="AI852">
        <v>1277</v>
      </c>
      <c r="AJ852" t="str">
        <f t="shared" si="111"/>
        <v>27</v>
      </c>
      <c r="AK852" s="2">
        <v>44934</v>
      </c>
      <c r="AL852">
        <v>4</v>
      </c>
      <c r="AM852">
        <v>3</v>
      </c>
      <c r="AN852">
        <v>3</v>
      </c>
      <c r="AO852" s="1">
        <v>45012</v>
      </c>
      <c r="AP852" t="s">
        <v>221</v>
      </c>
      <c r="AQ852" t="s">
        <v>59</v>
      </c>
      <c r="AR852" t="s">
        <v>130</v>
      </c>
      <c r="AS852" t="s">
        <v>5977</v>
      </c>
      <c r="AT852" t="s">
        <v>5978</v>
      </c>
      <c r="AU852">
        <v>3</v>
      </c>
      <c r="AV852">
        <v>141.38</v>
      </c>
    </row>
    <row r="853" spans="1:48" x14ac:dyDescent="0.35">
      <c r="A853" t="s">
        <v>2148</v>
      </c>
      <c r="B853" t="str">
        <f t="shared" si="104"/>
        <v>C</v>
      </c>
      <c r="C853" t="s">
        <v>1958</v>
      </c>
      <c r="D853" t="str">
        <f t="shared" si="105"/>
        <v>Cason Tyler</v>
      </c>
      <c r="E853" s="1">
        <v>44130</v>
      </c>
      <c r="F853" s="3">
        <f>YEAR(Table1[[#This Row],[StartDate]])</f>
        <v>2020</v>
      </c>
      <c r="G853" s="3">
        <f t="shared" si="106"/>
        <v>10</v>
      </c>
      <c r="H853" s="2">
        <f t="shared" ca="1" si="107"/>
        <v>46202</v>
      </c>
      <c r="J853">
        <f t="shared" ca="1" si="108"/>
        <v>5</v>
      </c>
      <c r="K853" t="str" cm="1">
        <f t="array" aca="1" ref="K853" ca="1">_xlfn.IFS(J853&lt;1, "New", J853&lt;3, _xleta.MID, J853&gt;=3, "Senior")</f>
        <v>Senior</v>
      </c>
      <c r="L853" t="s">
        <v>1167</v>
      </c>
      <c r="M853" t="s">
        <v>5979</v>
      </c>
      <c r="N853" t="s">
        <v>5980</v>
      </c>
      <c r="O853" t="s">
        <v>163</v>
      </c>
      <c r="P853" t="s">
        <v>44</v>
      </c>
      <c r="Q853" t="s">
        <v>86</v>
      </c>
      <c r="R853" t="s">
        <v>68</v>
      </c>
      <c r="S853" t="str">
        <f t="shared" si="109"/>
        <v>A</v>
      </c>
      <c r="T853" t="s">
        <v>69</v>
      </c>
      <c r="U853" t="s">
        <v>48</v>
      </c>
      <c r="W853" t="s">
        <v>49</v>
      </c>
      <c r="X853" t="s">
        <v>126</v>
      </c>
      <c r="Y853" t="str">
        <f t="shared" si="110"/>
        <v>Field Operations</v>
      </c>
      <c r="Z853" t="s">
        <v>5981</v>
      </c>
      <c r="AA853" t="s">
        <v>51</v>
      </c>
      <c r="AB853" t="s">
        <v>115</v>
      </c>
      <c r="AC853" t="s">
        <v>53</v>
      </c>
      <c r="AD853">
        <v>89318</v>
      </c>
      <c r="AE853" t="s">
        <v>54</v>
      </c>
      <c r="AF853" t="s">
        <v>143</v>
      </c>
      <c r="AG853" t="s">
        <v>56</v>
      </c>
      <c r="AH853">
        <v>3</v>
      </c>
      <c r="AI853">
        <v>1278</v>
      </c>
      <c r="AJ853" t="str">
        <f t="shared" si="111"/>
        <v>27</v>
      </c>
      <c r="AK853" t="s">
        <v>1346</v>
      </c>
      <c r="AL853">
        <v>2</v>
      </c>
      <c r="AM853">
        <v>4</v>
      </c>
      <c r="AN853">
        <v>5</v>
      </c>
      <c r="AO853" s="1">
        <v>44961</v>
      </c>
      <c r="AP853" t="s">
        <v>118</v>
      </c>
      <c r="AQ853" t="s">
        <v>59</v>
      </c>
      <c r="AR853" t="s">
        <v>77</v>
      </c>
      <c r="AS853" t="s">
        <v>5982</v>
      </c>
      <c r="AT853" t="s">
        <v>5983</v>
      </c>
      <c r="AU853">
        <v>1</v>
      </c>
      <c r="AV853">
        <v>331.46</v>
      </c>
    </row>
    <row r="854" spans="1:48" x14ac:dyDescent="0.35">
      <c r="A854" t="s">
        <v>5984</v>
      </c>
      <c r="B854" t="str">
        <f t="shared" si="104"/>
        <v>M</v>
      </c>
      <c r="C854" t="s">
        <v>5985</v>
      </c>
      <c r="D854" t="str">
        <f t="shared" si="105"/>
        <v>Malachi Singleton</v>
      </c>
      <c r="E854" s="1">
        <v>44386</v>
      </c>
      <c r="F854" s="3">
        <f>YEAR(Table1[[#This Row],[StartDate]])</f>
        <v>2021</v>
      </c>
      <c r="G854" s="3">
        <f t="shared" si="106"/>
        <v>7</v>
      </c>
      <c r="H854" s="2">
        <f t="shared" ca="1" si="107"/>
        <v>46202</v>
      </c>
      <c r="I854" s="1">
        <v>44953</v>
      </c>
      <c r="J854" s="4">
        <f t="shared" ca="1" si="108"/>
        <v>4</v>
      </c>
      <c r="K854" s="4" t="str" cm="1">
        <f t="array" aca="1" ref="K854" ca="1">_xlfn.IFS(J854&lt;1, "New", J854&lt;3, _xleta.MID, J854&gt;=3, "Senior")</f>
        <v>Senior</v>
      </c>
      <c r="L854" t="s">
        <v>1167</v>
      </c>
      <c r="M854" t="s">
        <v>5986</v>
      </c>
      <c r="N854" t="s">
        <v>5987</v>
      </c>
      <c r="O854" t="s">
        <v>85</v>
      </c>
      <c r="P854" t="s">
        <v>1194</v>
      </c>
      <c r="Q854" t="s">
        <v>69</v>
      </c>
      <c r="R854" t="s">
        <v>87</v>
      </c>
      <c r="S854" t="str">
        <f t="shared" si="109"/>
        <v>B</v>
      </c>
      <c r="T854" t="s">
        <v>86</v>
      </c>
      <c r="U854" t="s">
        <v>174</v>
      </c>
      <c r="V854" t="s">
        <v>5988</v>
      </c>
      <c r="W854" t="s">
        <v>49</v>
      </c>
      <c r="X854" t="s">
        <v>126</v>
      </c>
      <c r="Y854" t="str">
        <f t="shared" si="110"/>
        <v>Field Operations</v>
      </c>
      <c r="Z854" t="s">
        <v>5989</v>
      </c>
      <c r="AA854" t="s">
        <v>51</v>
      </c>
      <c r="AB854" t="s">
        <v>142</v>
      </c>
      <c r="AC854" t="s">
        <v>53</v>
      </c>
      <c r="AD854">
        <v>29507</v>
      </c>
      <c r="AE854" t="s">
        <v>54</v>
      </c>
      <c r="AF854" t="s">
        <v>116</v>
      </c>
      <c r="AG854" t="s">
        <v>56</v>
      </c>
      <c r="AH854">
        <v>3</v>
      </c>
      <c r="AI854">
        <v>1279</v>
      </c>
      <c r="AJ854" t="str">
        <f t="shared" si="111"/>
        <v>27</v>
      </c>
      <c r="AK854" s="2">
        <v>44875</v>
      </c>
      <c r="AL854">
        <v>3</v>
      </c>
      <c r="AM854">
        <v>3</v>
      </c>
      <c r="AN854">
        <v>5</v>
      </c>
      <c r="AO854" s="1">
        <v>44888</v>
      </c>
      <c r="AP854" t="s">
        <v>118</v>
      </c>
      <c r="AQ854" t="s">
        <v>59</v>
      </c>
      <c r="AR854" t="s">
        <v>77</v>
      </c>
      <c r="AS854" t="s">
        <v>5990</v>
      </c>
      <c r="AT854" t="s">
        <v>5991</v>
      </c>
      <c r="AU854">
        <v>4</v>
      </c>
      <c r="AV854">
        <v>704.93</v>
      </c>
    </row>
    <row r="855" spans="1:48" x14ac:dyDescent="0.35">
      <c r="A855" t="s">
        <v>5992</v>
      </c>
      <c r="B855" t="str">
        <f t="shared" si="104"/>
        <v>N</v>
      </c>
      <c r="C855" t="s">
        <v>5993</v>
      </c>
      <c r="D855" t="str">
        <f t="shared" si="105"/>
        <v>Natalie Christensen</v>
      </c>
      <c r="E855" s="1">
        <v>44573</v>
      </c>
      <c r="F855" s="3">
        <f>YEAR(Table1[[#This Row],[StartDate]])</f>
        <v>2022</v>
      </c>
      <c r="G855" s="3">
        <f t="shared" si="106"/>
        <v>1</v>
      </c>
      <c r="H855" s="2">
        <f t="shared" ca="1" si="107"/>
        <v>46202</v>
      </c>
      <c r="J855">
        <f t="shared" ca="1" si="108"/>
        <v>4</v>
      </c>
      <c r="K855" t="str" cm="1">
        <f t="array" aca="1" ref="K855" ca="1">_xlfn.IFS(J855&lt;1, "New", J855&lt;3, _xleta.MID, J855&gt;=3, "Senior")</f>
        <v>Senior</v>
      </c>
      <c r="L855" t="s">
        <v>40</v>
      </c>
      <c r="M855" t="s">
        <v>5994</v>
      </c>
      <c r="N855" t="s">
        <v>5995</v>
      </c>
      <c r="O855" t="s">
        <v>194</v>
      </c>
      <c r="P855" t="s">
        <v>44</v>
      </c>
      <c r="Q855" t="s">
        <v>86</v>
      </c>
      <c r="R855" t="s">
        <v>46</v>
      </c>
      <c r="S855" t="str">
        <f t="shared" si="109"/>
        <v>C</v>
      </c>
      <c r="T855" t="s">
        <v>47</v>
      </c>
      <c r="U855" t="s">
        <v>48</v>
      </c>
      <c r="W855" t="s">
        <v>49</v>
      </c>
      <c r="X855" t="s">
        <v>89</v>
      </c>
      <c r="Y855" t="str">
        <f t="shared" si="110"/>
        <v>General - Sga</v>
      </c>
      <c r="Z855" t="s">
        <v>5996</v>
      </c>
      <c r="AA855" t="s">
        <v>51</v>
      </c>
      <c r="AB855" t="s">
        <v>608</v>
      </c>
      <c r="AC855" t="s">
        <v>73</v>
      </c>
      <c r="AD855">
        <v>77219</v>
      </c>
      <c r="AE855" t="s">
        <v>129</v>
      </c>
      <c r="AF855" t="s">
        <v>101</v>
      </c>
      <c r="AG855" t="s">
        <v>56</v>
      </c>
      <c r="AH855">
        <v>3</v>
      </c>
      <c r="AI855">
        <v>1280</v>
      </c>
      <c r="AJ855" t="str">
        <f t="shared" si="111"/>
        <v>28</v>
      </c>
      <c r="AK855" s="2">
        <v>44906</v>
      </c>
      <c r="AL855">
        <v>3</v>
      </c>
      <c r="AM855">
        <v>2</v>
      </c>
      <c r="AN855">
        <v>2</v>
      </c>
      <c r="AO855" s="1">
        <v>45085</v>
      </c>
      <c r="AP855" t="s">
        <v>58</v>
      </c>
      <c r="AQ855" t="s">
        <v>76</v>
      </c>
      <c r="AR855" t="s">
        <v>104</v>
      </c>
      <c r="AS855" t="s">
        <v>5997</v>
      </c>
      <c r="AT855" t="s">
        <v>5998</v>
      </c>
      <c r="AU855">
        <v>4</v>
      </c>
      <c r="AV855">
        <v>450.65</v>
      </c>
    </row>
    <row r="856" spans="1:48" x14ac:dyDescent="0.35">
      <c r="A856" t="s">
        <v>5999</v>
      </c>
      <c r="B856" t="str">
        <f t="shared" si="104"/>
        <v>J</v>
      </c>
      <c r="C856" t="s">
        <v>6000</v>
      </c>
      <c r="D856" t="str">
        <f t="shared" si="105"/>
        <v>Jordyn Sheppard</v>
      </c>
      <c r="E856" s="1">
        <v>44050</v>
      </c>
      <c r="F856" s="3">
        <f>YEAR(Table1[[#This Row],[StartDate]])</f>
        <v>2020</v>
      </c>
      <c r="G856" s="3">
        <f t="shared" si="106"/>
        <v>8</v>
      </c>
      <c r="H856" s="2">
        <f t="shared" ca="1" si="107"/>
        <v>46202</v>
      </c>
      <c r="I856" s="1">
        <v>44397</v>
      </c>
      <c r="J856" s="4">
        <f t="shared" ca="1" si="108"/>
        <v>5</v>
      </c>
      <c r="K856" s="4" t="str" cm="1">
        <f t="array" aca="1" ref="K856" ca="1">_xlfn.IFS(J856&lt;1, "New", J856&lt;3, _xleta.MID, J856&gt;=3, "Senior")</f>
        <v>Senior</v>
      </c>
      <c r="L856" t="s">
        <v>40</v>
      </c>
      <c r="M856" t="s">
        <v>6001</v>
      </c>
      <c r="N856" t="s">
        <v>6002</v>
      </c>
      <c r="O856" t="s">
        <v>111</v>
      </c>
      <c r="P856" t="s">
        <v>1194</v>
      </c>
      <c r="Q856" t="s">
        <v>69</v>
      </c>
      <c r="R856" t="s">
        <v>68</v>
      </c>
      <c r="S856" t="str">
        <f t="shared" si="109"/>
        <v>A</v>
      </c>
      <c r="T856" t="s">
        <v>69</v>
      </c>
      <c r="U856" t="s">
        <v>195</v>
      </c>
      <c r="V856" t="s">
        <v>6003</v>
      </c>
      <c r="W856" t="s">
        <v>49</v>
      </c>
      <c r="X856" t="s">
        <v>50</v>
      </c>
      <c r="Y856" t="str">
        <f t="shared" si="110"/>
        <v>Finance &amp; Accounting</v>
      </c>
      <c r="Z856" t="s">
        <v>6004</v>
      </c>
      <c r="AA856" t="s">
        <v>51</v>
      </c>
      <c r="AB856" t="s">
        <v>980</v>
      </c>
      <c r="AC856" t="s">
        <v>53</v>
      </c>
      <c r="AD856">
        <v>30117</v>
      </c>
      <c r="AE856" t="s">
        <v>54</v>
      </c>
      <c r="AF856" t="s">
        <v>55</v>
      </c>
      <c r="AG856" t="s">
        <v>56</v>
      </c>
      <c r="AH856">
        <v>3</v>
      </c>
      <c r="AI856">
        <v>1281</v>
      </c>
      <c r="AJ856" t="str">
        <f t="shared" si="111"/>
        <v>28</v>
      </c>
      <c r="AK856" t="s">
        <v>1840</v>
      </c>
      <c r="AL856">
        <v>4</v>
      </c>
      <c r="AM856">
        <v>2</v>
      </c>
      <c r="AN856">
        <v>1</v>
      </c>
      <c r="AO856" s="1">
        <v>44957</v>
      </c>
      <c r="AP856" t="s">
        <v>103</v>
      </c>
      <c r="AQ856" t="s">
        <v>76</v>
      </c>
      <c r="AR856" t="s">
        <v>104</v>
      </c>
      <c r="AS856" t="s">
        <v>6005</v>
      </c>
      <c r="AT856" t="s">
        <v>6006</v>
      </c>
      <c r="AU856">
        <v>3</v>
      </c>
      <c r="AV856">
        <v>775.97</v>
      </c>
    </row>
    <row r="857" spans="1:48" x14ac:dyDescent="0.35">
      <c r="A857" t="s">
        <v>876</v>
      </c>
      <c r="B857" t="str">
        <f t="shared" si="104"/>
        <v>R</v>
      </c>
      <c r="C857" t="s">
        <v>6007</v>
      </c>
      <c r="D857" t="str">
        <f t="shared" si="105"/>
        <v>Rohan Matthews</v>
      </c>
      <c r="E857" s="1">
        <v>44296</v>
      </c>
      <c r="F857" s="3">
        <f>YEAR(Table1[[#This Row],[StartDate]])</f>
        <v>2021</v>
      </c>
      <c r="G857" s="3">
        <f t="shared" si="106"/>
        <v>4</v>
      </c>
      <c r="H857" s="2">
        <f t="shared" ca="1" si="107"/>
        <v>46202</v>
      </c>
      <c r="I857" s="1">
        <v>44884</v>
      </c>
      <c r="J857" s="4">
        <f t="shared" ca="1" si="108"/>
        <v>5</v>
      </c>
      <c r="K857" s="4" t="str" cm="1">
        <f t="array" aca="1" ref="K857" ca="1">_xlfn.IFS(J857&lt;1, "New", J857&lt;3, _xleta.MID, J857&gt;=3, "Senior")</f>
        <v>Senior</v>
      </c>
      <c r="L857" t="s">
        <v>40</v>
      </c>
      <c r="M857" t="s">
        <v>6008</v>
      </c>
      <c r="N857" t="s">
        <v>6009</v>
      </c>
      <c r="O857" t="s">
        <v>125</v>
      </c>
      <c r="P857" t="s">
        <v>1194</v>
      </c>
      <c r="Q857" t="s">
        <v>69</v>
      </c>
      <c r="R857" t="s">
        <v>68</v>
      </c>
      <c r="S857" t="str">
        <f t="shared" si="109"/>
        <v>A</v>
      </c>
      <c r="T857" t="s">
        <v>47</v>
      </c>
      <c r="U857" t="s">
        <v>138</v>
      </c>
      <c r="V857" t="s">
        <v>6010</v>
      </c>
      <c r="W857" t="s">
        <v>49</v>
      </c>
      <c r="X857" t="s">
        <v>504</v>
      </c>
      <c r="Y857" t="str">
        <f t="shared" si="110"/>
        <v>Catv</v>
      </c>
      <c r="Z857" t="s">
        <v>6011</v>
      </c>
      <c r="AA857" t="s">
        <v>51</v>
      </c>
      <c r="AB857" t="s">
        <v>980</v>
      </c>
      <c r="AC857" t="s">
        <v>53</v>
      </c>
      <c r="AD857">
        <v>30179</v>
      </c>
      <c r="AE857" t="s">
        <v>129</v>
      </c>
      <c r="AF857" t="s">
        <v>55</v>
      </c>
      <c r="AG857" t="s">
        <v>56</v>
      </c>
      <c r="AH857">
        <v>3</v>
      </c>
      <c r="AI857">
        <v>1282</v>
      </c>
      <c r="AJ857" t="str">
        <f t="shared" si="111"/>
        <v>28</v>
      </c>
      <c r="AK857" s="2">
        <v>44661</v>
      </c>
      <c r="AL857">
        <v>3</v>
      </c>
      <c r="AM857">
        <v>3</v>
      </c>
      <c r="AN857">
        <v>1</v>
      </c>
      <c r="AO857" s="1">
        <v>44977</v>
      </c>
      <c r="AP857" t="s">
        <v>58</v>
      </c>
      <c r="AQ857" t="s">
        <v>76</v>
      </c>
      <c r="AR857" t="s">
        <v>130</v>
      </c>
      <c r="AS857" t="s">
        <v>6012</v>
      </c>
      <c r="AT857" t="s">
        <v>6013</v>
      </c>
      <c r="AU857">
        <v>4</v>
      </c>
      <c r="AV857">
        <v>376</v>
      </c>
    </row>
    <row r="858" spans="1:48" x14ac:dyDescent="0.35">
      <c r="A858" t="s">
        <v>2045</v>
      </c>
      <c r="B858" t="str">
        <f t="shared" si="104"/>
        <v>T</v>
      </c>
      <c r="C858" t="s">
        <v>1423</v>
      </c>
      <c r="D858" t="str">
        <f t="shared" si="105"/>
        <v>Taniya Stafford</v>
      </c>
      <c r="E858" s="1">
        <v>44207</v>
      </c>
      <c r="F858" s="3">
        <f>YEAR(Table1[[#This Row],[StartDate]])</f>
        <v>2021</v>
      </c>
      <c r="G858" s="3">
        <f t="shared" si="106"/>
        <v>1</v>
      </c>
      <c r="H858" s="2">
        <f t="shared" ca="1" si="107"/>
        <v>46202</v>
      </c>
      <c r="J858">
        <f t="shared" ca="1" si="108"/>
        <v>5</v>
      </c>
      <c r="K858" t="str" cm="1">
        <f t="array" aca="1" ref="K858" ca="1">_xlfn.IFS(J858&lt;1, "New", J858&lt;3, _xleta.MID, J858&gt;=3, "Senior")</f>
        <v>Senior</v>
      </c>
      <c r="L858" t="s">
        <v>40</v>
      </c>
      <c r="M858" t="s">
        <v>6014</v>
      </c>
      <c r="N858" t="s">
        <v>6015</v>
      </c>
      <c r="O858" t="s">
        <v>43</v>
      </c>
      <c r="P858" t="s">
        <v>44</v>
      </c>
      <c r="Q858" t="s">
        <v>86</v>
      </c>
      <c r="R858" t="s">
        <v>46</v>
      </c>
      <c r="S858" t="str">
        <f t="shared" si="109"/>
        <v>C</v>
      </c>
      <c r="T858" t="s">
        <v>86</v>
      </c>
      <c r="U858" t="s">
        <v>48</v>
      </c>
      <c r="W858" t="s">
        <v>49</v>
      </c>
      <c r="X858" t="s">
        <v>140</v>
      </c>
      <c r="Y858" t="str">
        <f t="shared" si="110"/>
        <v>General - Eng</v>
      </c>
      <c r="Z858" t="s">
        <v>6016</v>
      </c>
      <c r="AA858" t="s">
        <v>51</v>
      </c>
      <c r="AB858" t="s">
        <v>1126</v>
      </c>
      <c r="AC858" t="s">
        <v>53</v>
      </c>
      <c r="AD858">
        <v>72581</v>
      </c>
      <c r="AE858" t="s">
        <v>176</v>
      </c>
      <c r="AF858" t="s">
        <v>116</v>
      </c>
      <c r="AG858" t="s">
        <v>56</v>
      </c>
      <c r="AH858">
        <v>3</v>
      </c>
      <c r="AI858">
        <v>1283</v>
      </c>
      <c r="AJ858" t="str">
        <f t="shared" si="111"/>
        <v>28</v>
      </c>
      <c r="AK858" t="s">
        <v>2304</v>
      </c>
      <c r="AL858">
        <v>2</v>
      </c>
      <c r="AM858">
        <v>1</v>
      </c>
      <c r="AN858">
        <v>2</v>
      </c>
      <c r="AO858" s="1">
        <v>44943</v>
      </c>
      <c r="AP858" t="s">
        <v>75</v>
      </c>
      <c r="AQ858" t="s">
        <v>76</v>
      </c>
      <c r="AR858" t="s">
        <v>60</v>
      </c>
      <c r="AS858" t="s">
        <v>5316</v>
      </c>
      <c r="AT858" t="s">
        <v>6017</v>
      </c>
      <c r="AU858">
        <v>2</v>
      </c>
      <c r="AV858">
        <v>106.54</v>
      </c>
    </row>
    <row r="859" spans="1:48" x14ac:dyDescent="0.35">
      <c r="A859" t="s">
        <v>6018</v>
      </c>
      <c r="B859" t="str">
        <f t="shared" si="104"/>
        <v>C</v>
      </c>
      <c r="C859" t="s">
        <v>298</v>
      </c>
      <c r="D859" t="str">
        <f t="shared" si="105"/>
        <v>Cherish Preston</v>
      </c>
      <c r="E859" s="1">
        <v>43807</v>
      </c>
      <c r="F859" s="3">
        <f>YEAR(Table1[[#This Row],[StartDate]])</f>
        <v>2019</v>
      </c>
      <c r="G859" s="3">
        <f t="shared" si="106"/>
        <v>12</v>
      </c>
      <c r="H859" s="2">
        <f t="shared" ca="1" si="107"/>
        <v>46202</v>
      </c>
      <c r="J859">
        <f t="shared" ca="1" si="108"/>
        <v>6</v>
      </c>
      <c r="K859" t="str" cm="1">
        <f t="array" aca="1" ref="K859" ca="1">_xlfn.IFS(J859&lt;1, "New", J859&lt;3, _xleta.MID, J859&gt;=3, "Senior")</f>
        <v>Senior</v>
      </c>
      <c r="L859" t="s">
        <v>40</v>
      </c>
      <c r="M859" t="s">
        <v>6019</v>
      </c>
      <c r="N859" t="s">
        <v>6020</v>
      </c>
      <c r="O859" t="s">
        <v>67</v>
      </c>
      <c r="P859" t="s">
        <v>44</v>
      </c>
      <c r="Q859" t="s">
        <v>45</v>
      </c>
      <c r="R859" t="s">
        <v>87</v>
      </c>
      <c r="S859" t="str">
        <f t="shared" si="109"/>
        <v>B</v>
      </c>
      <c r="T859" t="s">
        <v>86</v>
      </c>
      <c r="U859" t="s">
        <v>48</v>
      </c>
      <c r="W859" t="s">
        <v>49</v>
      </c>
      <c r="X859" t="s">
        <v>140</v>
      </c>
      <c r="Y859" t="str">
        <f t="shared" si="110"/>
        <v>General - Eng</v>
      </c>
      <c r="Z859" t="s">
        <v>6021</v>
      </c>
      <c r="AA859" t="s">
        <v>51</v>
      </c>
      <c r="AB859" t="s">
        <v>5</v>
      </c>
      <c r="AC859" t="s">
        <v>53</v>
      </c>
      <c r="AD859">
        <v>39352</v>
      </c>
      <c r="AE859" t="s">
        <v>100</v>
      </c>
      <c r="AF859" t="s">
        <v>116</v>
      </c>
      <c r="AG859" t="s">
        <v>56</v>
      </c>
      <c r="AH859">
        <v>3</v>
      </c>
      <c r="AI859">
        <v>1284</v>
      </c>
      <c r="AJ859" t="str">
        <f t="shared" si="111"/>
        <v>28</v>
      </c>
      <c r="AK859" t="s">
        <v>6022</v>
      </c>
      <c r="AL859">
        <v>5</v>
      </c>
      <c r="AM859">
        <v>1</v>
      </c>
      <c r="AN859">
        <v>5</v>
      </c>
      <c r="AO859" s="1">
        <v>44875</v>
      </c>
      <c r="AP859" t="s">
        <v>221</v>
      </c>
      <c r="AQ859" t="s">
        <v>76</v>
      </c>
      <c r="AR859" t="s">
        <v>104</v>
      </c>
      <c r="AS859" t="s">
        <v>6023</v>
      </c>
      <c r="AT859" t="s">
        <v>6024</v>
      </c>
      <c r="AU859">
        <v>1</v>
      </c>
      <c r="AV859">
        <v>852.87</v>
      </c>
    </row>
    <row r="860" spans="1:48" x14ac:dyDescent="0.35">
      <c r="A860" t="s">
        <v>6025</v>
      </c>
      <c r="B860" t="str">
        <f t="shared" si="104"/>
        <v>B</v>
      </c>
      <c r="C860" t="s">
        <v>6026</v>
      </c>
      <c r="D860" t="str">
        <f t="shared" si="105"/>
        <v>Briley Hanson</v>
      </c>
      <c r="E860" s="1">
        <v>44465</v>
      </c>
      <c r="F860" s="3">
        <f>YEAR(Table1[[#This Row],[StartDate]])</f>
        <v>2021</v>
      </c>
      <c r="G860" s="3">
        <f t="shared" si="106"/>
        <v>9</v>
      </c>
      <c r="H860" s="2">
        <f t="shared" ca="1" si="107"/>
        <v>46202</v>
      </c>
      <c r="J860">
        <f t="shared" ca="1" si="108"/>
        <v>4</v>
      </c>
      <c r="K860" t="str" cm="1">
        <f t="array" aca="1" ref="K860" ca="1">_xlfn.IFS(J860&lt;1, "New", J860&lt;3, _xleta.MID, J860&gt;=3, "Senior")</f>
        <v>Senior</v>
      </c>
      <c r="L860" t="s">
        <v>40</v>
      </c>
      <c r="M860" t="s">
        <v>6027</v>
      </c>
      <c r="N860" t="s">
        <v>6028</v>
      </c>
      <c r="O860" t="s">
        <v>194</v>
      </c>
      <c r="P860" t="s">
        <v>44</v>
      </c>
      <c r="Q860" t="s">
        <v>69</v>
      </c>
      <c r="R860" t="s">
        <v>46</v>
      </c>
      <c r="S860" t="str">
        <f t="shared" si="109"/>
        <v>C</v>
      </c>
      <c r="T860" t="s">
        <v>86</v>
      </c>
      <c r="U860" t="s">
        <v>48</v>
      </c>
      <c r="W860" t="s">
        <v>49</v>
      </c>
      <c r="X860" t="s">
        <v>140</v>
      </c>
      <c r="Y860" t="str">
        <f t="shared" si="110"/>
        <v>General - Eng</v>
      </c>
      <c r="Z860" t="s">
        <v>6029</v>
      </c>
      <c r="AA860" t="s">
        <v>51</v>
      </c>
      <c r="AB860" t="s">
        <v>5</v>
      </c>
      <c r="AC860" t="s">
        <v>73</v>
      </c>
      <c r="AD860">
        <v>89374</v>
      </c>
      <c r="AE860" t="s">
        <v>74</v>
      </c>
      <c r="AF860" t="s">
        <v>55</v>
      </c>
      <c r="AG860" t="s">
        <v>56</v>
      </c>
      <c r="AH860">
        <v>3</v>
      </c>
      <c r="AI860">
        <v>1285</v>
      </c>
      <c r="AJ860" t="str">
        <f t="shared" si="111"/>
        <v>28</v>
      </c>
      <c r="AK860" s="2">
        <v>45053</v>
      </c>
      <c r="AL860">
        <v>3</v>
      </c>
      <c r="AM860">
        <v>2</v>
      </c>
      <c r="AN860">
        <v>2</v>
      </c>
      <c r="AO860" s="1">
        <v>44873</v>
      </c>
      <c r="AP860" t="s">
        <v>103</v>
      </c>
      <c r="AQ860" t="s">
        <v>76</v>
      </c>
      <c r="AR860" t="s">
        <v>104</v>
      </c>
      <c r="AS860" t="s">
        <v>6030</v>
      </c>
      <c r="AT860" t="s">
        <v>6031</v>
      </c>
      <c r="AU860">
        <v>4</v>
      </c>
      <c r="AV860">
        <v>469.03</v>
      </c>
    </row>
    <row r="861" spans="1:48" x14ac:dyDescent="0.35">
      <c r="A861" t="s">
        <v>642</v>
      </c>
      <c r="B861" t="str">
        <f t="shared" si="104"/>
        <v>H</v>
      </c>
      <c r="C861" t="s">
        <v>245</v>
      </c>
      <c r="D861" t="str">
        <f t="shared" si="105"/>
        <v>Hugo Tate</v>
      </c>
      <c r="E861" s="1">
        <v>44448</v>
      </c>
      <c r="F861" s="3">
        <f>YEAR(Table1[[#This Row],[StartDate]])</f>
        <v>2021</v>
      </c>
      <c r="G861" s="3">
        <f t="shared" si="106"/>
        <v>9</v>
      </c>
      <c r="H861" s="2">
        <f t="shared" ca="1" si="107"/>
        <v>46202</v>
      </c>
      <c r="I861" s="1">
        <v>44497</v>
      </c>
      <c r="J861" s="4">
        <f t="shared" ca="1" si="108"/>
        <v>4</v>
      </c>
      <c r="K861" s="4" t="str" cm="1">
        <f t="array" aca="1" ref="K861" ca="1">_xlfn.IFS(J861&lt;1, "New", J861&lt;3, _xleta.MID, J861&gt;=3, "Senior")</f>
        <v>Senior</v>
      </c>
      <c r="L861" t="s">
        <v>40</v>
      </c>
      <c r="M861" t="s">
        <v>6032</v>
      </c>
      <c r="N861" t="s">
        <v>6033</v>
      </c>
      <c r="O861" t="s">
        <v>163</v>
      </c>
      <c r="P861" t="s">
        <v>1194</v>
      </c>
      <c r="Q861" t="s">
        <v>86</v>
      </c>
      <c r="R861" t="s">
        <v>87</v>
      </c>
      <c r="S861" t="str">
        <f t="shared" si="109"/>
        <v>B</v>
      </c>
      <c r="T861" t="s">
        <v>47</v>
      </c>
      <c r="U861" t="s">
        <v>248</v>
      </c>
      <c r="V861" t="s">
        <v>6034</v>
      </c>
      <c r="W861" t="s">
        <v>49</v>
      </c>
      <c r="X861" t="s">
        <v>126</v>
      </c>
      <c r="Y861" t="str">
        <f t="shared" si="110"/>
        <v>Field Operations</v>
      </c>
      <c r="Z861" t="s">
        <v>6035</v>
      </c>
      <c r="AA861" t="s">
        <v>51</v>
      </c>
      <c r="AB861" t="s">
        <v>275</v>
      </c>
      <c r="AC861" t="s">
        <v>73</v>
      </c>
      <c r="AD861">
        <v>74629</v>
      </c>
      <c r="AE861" t="s">
        <v>176</v>
      </c>
      <c r="AF861" t="s">
        <v>143</v>
      </c>
      <c r="AG861" t="s">
        <v>56</v>
      </c>
      <c r="AH861">
        <v>3</v>
      </c>
      <c r="AI861">
        <v>1286</v>
      </c>
      <c r="AJ861" t="str">
        <f t="shared" si="111"/>
        <v>28</v>
      </c>
      <c r="AK861" t="s">
        <v>6036</v>
      </c>
      <c r="AL861">
        <v>1</v>
      </c>
      <c r="AM861">
        <v>5</v>
      </c>
      <c r="AN861">
        <v>1</v>
      </c>
      <c r="AO861" s="1">
        <v>45074</v>
      </c>
      <c r="AP861" t="s">
        <v>75</v>
      </c>
      <c r="AQ861" t="s">
        <v>59</v>
      </c>
      <c r="AR861" t="s">
        <v>77</v>
      </c>
      <c r="AS861" t="s">
        <v>6037</v>
      </c>
      <c r="AT861" t="s">
        <v>6038</v>
      </c>
      <c r="AU861">
        <v>2</v>
      </c>
      <c r="AV861">
        <v>274.85000000000002</v>
      </c>
    </row>
    <row r="862" spans="1:48" x14ac:dyDescent="0.35">
      <c r="A862" t="s">
        <v>6039</v>
      </c>
      <c r="B862" t="str">
        <f t="shared" si="104"/>
        <v>D</v>
      </c>
      <c r="C862" t="s">
        <v>6040</v>
      </c>
      <c r="D862" t="str">
        <f t="shared" si="105"/>
        <v>Daniel Griffin</v>
      </c>
      <c r="E862" s="1">
        <v>44093</v>
      </c>
      <c r="F862" s="3">
        <f>YEAR(Table1[[#This Row],[StartDate]])</f>
        <v>2020</v>
      </c>
      <c r="G862" s="3">
        <f t="shared" si="106"/>
        <v>9</v>
      </c>
      <c r="H862" s="2">
        <f t="shared" ca="1" si="107"/>
        <v>46202</v>
      </c>
      <c r="I862" s="1">
        <v>44977</v>
      </c>
      <c r="J862" s="4">
        <f t="shared" ca="1" si="108"/>
        <v>5</v>
      </c>
      <c r="K862" s="4" t="str" cm="1">
        <f t="array" aca="1" ref="K862" ca="1">_xlfn.IFS(J862&lt;1, "New", J862&lt;3, _xleta.MID, J862&gt;=3, "Senior")</f>
        <v>Senior</v>
      </c>
      <c r="L862" t="s">
        <v>40</v>
      </c>
      <c r="M862" t="s">
        <v>6041</v>
      </c>
      <c r="N862" t="s">
        <v>6042</v>
      </c>
      <c r="O862" t="s">
        <v>85</v>
      </c>
      <c r="P862" t="s">
        <v>1194</v>
      </c>
      <c r="Q862" t="s">
        <v>86</v>
      </c>
      <c r="R862" t="s">
        <v>68</v>
      </c>
      <c r="S862" t="str">
        <f t="shared" si="109"/>
        <v>A</v>
      </c>
      <c r="T862" t="s">
        <v>86</v>
      </c>
      <c r="U862" t="s">
        <v>195</v>
      </c>
      <c r="V862" t="s">
        <v>6043</v>
      </c>
      <c r="W862" t="s">
        <v>49</v>
      </c>
      <c r="X862" t="s">
        <v>112</v>
      </c>
      <c r="Y862" t="str">
        <f t="shared" si="110"/>
        <v>General - Con</v>
      </c>
      <c r="Z862" t="s">
        <v>6044</v>
      </c>
      <c r="AA862" t="s">
        <v>51</v>
      </c>
      <c r="AB862" t="s">
        <v>142</v>
      </c>
      <c r="AC862" t="s">
        <v>53</v>
      </c>
      <c r="AD862">
        <v>56136</v>
      </c>
      <c r="AE862" t="s">
        <v>129</v>
      </c>
      <c r="AF862" t="s">
        <v>55</v>
      </c>
      <c r="AG862" t="s">
        <v>56</v>
      </c>
      <c r="AH862">
        <v>3</v>
      </c>
      <c r="AI862">
        <v>1287</v>
      </c>
      <c r="AJ862" t="str">
        <f t="shared" si="111"/>
        <v>28</v>
      </c>
      <c r="AK862" t="s">
        <v>177</v>
      </c>
      <c r="AL862">
        <v>3</v>
      </c>
      <c r="AM862">
        <v>5</v>
      </c>
      <c r="AN862">
        <v>2</v>
      </c>
      <c r="AO862" s="1">
        <v>45016</v>
      </c>
      <c r="AP862" t="s">
        <v>118</v>
      </c>
      <c r="AQ862" t="s">
        <v>76</v>
      </c>
      <c r="AR862" t="s">
        <v>104</v>
      </c>
      <c r="AS862" t="s">
        <v>6045</v>
      </c>
      <c r="AT862" t="s">
        <v>6046</v>
      </c>
      <c r="AU862">
        <v>1</v>
      </c>
      <c r="AV862">
        <v>342.57</v>
      </c>
    </row>
    <row r="863" spans="1:48" x14ac:dyDescent="0.35">
      <c r="A863" t="s">
        <v>6047</v>
      </c>
      <c r="B863" t="str">
        <f t="shared" si="104"/>
        <v>D</v>
      </c>
      <c r="C863" t="s">
        <v>6048</v>
      </c>
      <c r="D863" t="str">
        <f t="shared" si="105"/>
        <v>Dakota Salinas</v>
      </c>
      <c r="E863" s="1">
        <v>44572</v>
      </c>
      <c r="F863" s="3">
        <f>YEAR(Table1[[#This Row],[StartDate]])</f>
        <v>2022</v>
      </c>
      <c r="G863" s="3">
        <f t="shared" si="106"/>
        <v>1</v>
      </c>
      <c r="H863" s="2">
        <f t="shared" ca="1" si="107"/>
        <v>46202</v>
      </c>
      <c r="I863" s="1">
        <v>44860</v>
      </c>
      <c r="J863" s="4">
        <f t="shared" ca="1" si="108"/>
        <v>4</v>
      </c>
      <c r="K863" s="4" t="str" cm="1">
        <f t="array" aca="1" ref="K863" ca="1">_xlfn.IFS(J863&lt;1, "New", J863&lt;3, _xleta.MID, J863&gt;=3, "Senior")</f>
        <v>Senior</v>
      </c>
      <c r="L863" t="s">
        <v>40</v>
      </c>
      <c r="M863" t="s">
        <v>6049</v>
      </c>
      <c r="N863" t="s">
        <v>6050</v>
      </c>
      <c r="O863" t="s">
        <v>237</v>
      </c>
      <c r="P863" t="s">
        <v>44</v>
      </c>
      <c r="Q863" t="s">
        <v>86</v>
      </c>
      <c r="R863" t="s">
        <v>46</v>
      </c>
      <c r="S863" t="str">
        <f t="shared" si="109"/>
        <v>C</v>
      </c>
      <c r="T863" t="s">
        <v>69</v>
      </c>
      <c r="U863" t="s">
        <v>248</v>
      </c>
      <c r="V863" t="s">
        <v>6051</v>
      </c>
      <c r="W863" t="s">
        <v>49</v>
      </c>
      <c r="X863" t="s">
        <v>70</v>
      </c>
      <c r="Y863" t="str">
        <f t="shared" si="110"/>
        <v>Aerial</v>
      </c>
      <c r="Z863" t="s">
        <v>6052</v>
      </c>
      <c r="AA863" t="s">
        <v>51</v>
      </c>
      <c r="AB863" t="s">
        <v>230</v>
      </c>
      <c r="AC863" t="s">
        <v>53</v>
      </c>
      <c r="AD863">
        <v>69514</v>
      </c>
      <c r="AE863" t="s">
        <v>74</v>
      </c>
      <c r="AF863" t="s">
        <v>101</v>
      </c>
      <c r="AG863" t="s">
        <v>56</v>
      </c>
      <c r="AH863">
        <v>3</v>
      </c>
      <c r="AI863">
        <v>1288</v>
      </c>
      <c r="AJ863" t="str">
        <f t="shared" si="111"/>
        <v>28</v>
      </c>
      <c r="AK863" t="s">
        <v>928</v>
      </c>
      <c r="AL863">
        <v>2</v>
      </c>
      <c r="AM863">
        <v>4</v>
      </c>
      <c r="AN863">
        <v>5</v>
      </c>
      <c r="AO863" s="1">
        <v>45059</v>
      </c>
      <c r="AP863" t="s">
        <v>118</v>
      </c>
      <c r="AQ863" t="s">
        <v>76</v>
      </c>
      <c r="AR863" t="s">
        <v>77</v>
      </c>
      <c r="AS863" t="s">
        <v>6053</v>
      </c>
      <c r="AT863" t="s">
        <v>6054</v>
      </c>
      <c r="AU863">
        <v>5</v>
      </c>
      <c r="AV863">
        <v>948.31</v>
      </c>
    </row>
    <row r="864" spans="1:48" x14ac:dyDescent="0.35">
      <c r="A864" t="s">
        <v>6055</v>
      </c>
      <c r="B864" t="str">
        <f t="shared" si="104"/>
        <v>J</v>
      </c>
      <c r="C864" t="s">
        <v>6056</v>
      </c>
      <c r="D864" t="str">
        <f t="shared" si="105"/>
        <v>Janiyah Ballard</v>
      </c>
      <c r="E864" s="1">
        <v>43664</v>
      </c>
      <c r="F864" s="3">
        <f>YEAR(Table1[[#This Row],[StartDate]])</f>
        <v>2019</v>
      </c>
      <c r="G864" s="3">
        <f t="shared" si="106"/>
        <v>7</v>
      </c>
      <c r="H864" s="2">
        <f t="shared" ca="1" si="107"/>
        <v>46202</v>
      </c>
      <c r="J864">
        <f t="shared" ca="1" si="108"/>
        <v>6</v>
      </c>
      <c r="K864" t="str" cm="1">
        <f t="array" aca="1" ref="K864" ca="1">_xlfn.IFS(J864&lt;1, "New", J864&lt;3, _xleta.MID, J864&gt;=3, "Senior")</f>
        <v>Senior</v>
      </c>
      <c r="L864" t="s">
        <v>40</v>
      </c>
      <c r="M864" t="s">
        <v>6057</v>
      </c>
      <c r="N864" t="s">
        <v>6058</v>
      </c>
      <c r="O864" t="s">
        <v>184</v>
      </c>
      <c r="P864" t="s">
        <v>44</v>
      </c>
      <c r="Q864" t="s">
        <v>86</v>
      </c>
      <c r="R864" t="s">
        <v>46</v>
      </c>
      <c r="S864" t="str">
        <f t="shared" si="109"/>
        <v>C</v>
      </c>
      <c r="T864" t="s">
        <v>86</v>
      </c>
      <c r="U864" t="s">
        <v>48</v>
      </c>
      <c r="W864" t="s">
        <v>49</v>
      </c>
      <c r="X864" t="s">
        <v>112</v>
      </c>
      <c r="Y864" t="str">
        <f t="shared" si="110"/>
        <v>General - Con</v>
      </c>
      <c r="Z864" s="2">
        <v>15348</v>
      </c>
      <c r="AA864" t="s">
        <v>51</v>
      </c>
      <c r="AB864" t="s">
        <v>99</v>
      </c>
      <c r="AC864" t="s">
        <v>53</v>
      </c>
      <c r="AD864">
        <v>40307</v>
      </c>
      <c r="AE864" t="s">
        <v>100</v>
      </c>
      <c r="AF864" t="s">
        <v>101</v>
      </c>
      <c r="AG864" t="s">
        <v>56</v>
      </c>
      <c r="AH864">
        <v>3</v>
      </c>
      <c r="AI864">
        <v>1289</v>
      </c>
      <c r="AJ864" t="str">
        <f t="shared" si="111"/>
        <v>28</v>
      </c>
      <c r="AK864" s="2">
        <v>45174</v>
      </c>
      <c r="AL864">
        <v>5</v>
      </c>
      <c r="AM864">
        <v>3</v>
      </c>
      <c r="AN864">
        <v>1</v>
      </c>
      <c r="AO864" s="1">
        <v>44842</v>
      </c>
      <c r="AP864" t="s">
        <v>58</v>
      </c>
      <c r="AQ864" t="s">
        <v>59</v>
      </c>
      <c r="AR864" t="s">
        <v>77</v>
      </c>
      <c r="AS864" t="s">
        <v>6059</v>
      </c>
      <c r="AT864" t="s">
        <v>6060</v>
      </c>
      <c r="AU864">
        <v>3</v>
      </c>
      <c r="AV864">
        <v>900.52</v>
      </c>
    </row>
    <row r="865" spans="1:48" x14ac:dyDescent="0.35">
      <c r="A865" t="s">
        <v>6061</v>
      </c>
      <c r="B865" t="str">
        <f t="shared" si="104"/>
        <v>A</v>
      </c>
      <c r="C865" t="s">
        <v>1410</v>
      </c>
      <c r="D865" t="str">
        <f t="shared" si="105"/>
        <v>Annika Malone</v>
      </c>
      <c r="E865" s="1">
        <v>44299</v>
      </c>
      <c r="F865" s="3">
        <f>YEAR(Table1[[#This Row],[StartDate]])</f>
        <v>2021</v>
      </c>
      <c r="G865" s="3">
        <f t="shared" si="106"/>
        <v>4</v>
      </c>
      <c r="H865" s="2">
        <f t="shared" ca="1" si="107"/>
        <v>46202</v>
      </c>
      <c r="J865">
        <f t="shared" ca="1" si="108"/>
        <v>5</v>
      </c>
      <c r="K865" t="str" cm="1">
        <f t="array" aca="1" ref="K865" ca="1">_xlfn.IFS(J865&lt;1, "New", J865&lt;3, _xleta.MID, J865&gt;=3, "Senior")</f>
        <v>Senior</v>
      </c>
      <c r="L865" t="s">
        <v>40</v>
      </c>
      <c r="M865" t="s">
        <v>6062</v>
      </c>
      <c r="N865" t="s">
        <v>6063</v>
      </c>
      <c r="O865" t="s">
        <v>111</v>
      </c>
      <c r="P865" t="s">
        <v>44</v>
      </c>
      <c r="Q865" t="s">
        <v>86</v>
      </c>
      <c r="R865" t="s">
        <v>68</v>
      </c>
      <c r="S865" t="str">
        <f t="shared" si="109"/>
        <v>A</v>
      </c>
      <c r="T865" t="s">
        <v>86</v>
      </c>
      <c r="U865" t="s">
        <v>48</v>
      </c>
      <c r="W865" t="s">
        <v>49</v>
      </c>
      <c r="X865" t="s">
        <v>89</v>
      </c>
      <c r="Y865" t="str">
        <f t="shared" si="110"/>
        <v>General - Sga</v>
      </c>
      <c r="Z865" t="s">
        <v>6064</v>
      </c>
      <c r="AA865" t="s">
        <v>51</v>
      </c>
      <c r="AB865" t="s">
        <v>608</v>
      </c>
      <c r="AC865" t="s">
        <v>53</v>
      </c>
      <c r="AD865">
        <v>57255</v>
      </c>
      <c r="AE865" t="s">
        <v>54</v>
      </c>
      <c r="AF865" t="s">
        <v>116</v>
      </c>
      <c r="AG865" t="s">
        <v>56</v>
      </c>
      <c r="AH865">
        <v>3</v>
      </c>
      <c r="AI865">
        <v>1290</v>
      </c>
      <c r="AJ865" t="str">
        <f t="shared" si="111"/>
        <v>29</v>
      </c>
      <c r="AK865" s="2">
        <v>45264</v>
      </c>
      <c r="AL865">
        <v>5</v>
      </c>
      <c r="AM865">
        <v>4</v>
      </c>
      <c r="AN865">
        <v>2</v>
      </c>
      <c r="AO865" s="1">
        <v>45060</v>
      </c>
      <c r="AP865" t="s">
        <v>58</v>
      </c>
      <c r="AQ865" t="s">
        <v>76</v>
      </c>
      <c r="AR865" t="s">
        <v>104</v>
      </c>
      <c r="AS865" t="s">
        <v>6065</v>
      </c>
      <c r="AT865" t="s">
        <v>6066</v>
      </c>
      <c r="AU865">
        <v>4</v>
      </c>
      <c r="AV865">
        <v>140.72</v>
      </c>
    </row>
    <row r="866" spans="1:48" x14ac:dyDescent="0.35">
      <c r="A866" t="s">
        <v>4954</v>
      </c>
      <c r="B866" t="str">
        <f t="shared" si="104"/>
        <v>C</v>
      </c>
      <c r="C866" t="s">
        <v>6067</v>
      </c>
      <c r="D866" t="str">
        <f t="shared" si="105"/>
        <v>Celeste Lin</v>
      </c>
      <c r="E866" s="1">
        <v>45094</v>
      </c>
      <c r="F866" s="3">
        <f>YEAR(Table1[[#This Row],[StartDate]])</f>
        <v>2023</v>
      </c>
      <c r="G866" s="3">
        <f t="shared" si="106"/>
        <v>6</v>
      </c>
      <c r="H866" s="2">
        <f t="shared" ca="1" si="107"/>
        <v>46202</v>
      </c>
      <c r="I866" s="1">
        <v>45134</v>
      </c>
      <c r="J866" s="4">
        <f t="shared" ca="1" si="108"/>
        <v>3</v>
      </c>
      <c r="K866" s="4" t="str" cm="1">
        <f t="array" aca="1" ref="K866" ca="1">_xlfn.IFS(J866&lt;1, "New", J866&lt;3, _xleta.MID, J866&gt;=3, "Senior")</f>
        <v>Senior</v>
      </c>
      <c r="L866" t="s">
        <v>40</v>
      </c>
      <c r="M866" t="s">
        <v>6068</v>
      </c>
      <c r="N866" t="s">
        <v>6069</v>
      </c>
      <c r="O866" t="s">
        <v>137</v>
      </c>
      <c r="P866" t="s">
        <v>44</v>
      </c>
      <c r="Q866" t="s">
        <v>45</v>
      </c>
      <c r="R866" t="s">
        <v>87</v>
      </c>
      <c r="S866" t="str">
        <f t="shared" si="109"/>
        <v>B</v>
      </c>
      <c r="T866" t="s">
        <v>47</v>
      </c>
      <c r="U866" t="s">
        <v>248</v>
      </c>
      <c r="V866" t="s">
        <v>6070</v>
      </c>
      <c r="W866" t="s">
        <v>49</v>
      </c>
      <c r="X866" t="s">
        <v>153</v>
      </c>
      <c r="Y866" t="str">
        <f t="shared" si="110"/>
        <v>Engineers</v>
      </c>
      <c r="Z866" s="2">
        <v>32480</v>
      </c>
      <c r="AA866" t="s">
        <v>51</v>
      </c>
      <c r="AB866" t="s">
        <v>251</v>
      </c>
      <c r="AC866" t="s">
        <v>53</v>
      </c>
      <c r="AD866">
        <v>94486</v>
      </c>
      <c r="AE866" t="s">
        <v>129</v>
      </c>
      <c r="AF866" t="s">
        <v>143</v>
      </c>
      <c r="AG866" t="s">
        <v>56</v>
      </c>
      <c r="AH866">
        <v>3</v>
      </c>
      <c r="AI866">
        <v>1291</v>
      </c>
      <c r="AJ866" t="str">
        <f t="shared" si="111"/>
        <v>29</v>
      </c>
      <c r="AK866" t="s">
        <v>1368</v>
      </c>
      <c r="AL866">
        <v>5</v>
      </c>
      <c r="AM866">
        <v>4</v>
      </c>
      <c r="AN866">
        <v>5</v>
      </c>
      <c r="AO866" s="1">
        <v>44816</v>
      </c>
      <c r="AP866" t="s">
        <v>118</v>
      </c>
      <c r="AQ866" t="s">
        <v>59</v>
      </c>
      <c r="AR866" t="s">
        <v>130</v>
      </c>
      <c r="AS866" t="s">
        <v>6071</v>
      </c>
      <c r="AT866" t="s">
        <v>6072</v>
      </c>
      <c r="AU866">
        <v>3</v>
      </c>
      <c r="AV866">
        <v>913.62</v>
      </c>
    </row>
    <row r="867" spans="1:48" x14ac:dyDescent="0.35">
      <c r="A867" t="s">
        <v>6073</v>
      </c>
      <c r="B867" t="str">
        <f t="shared" si="104"/>
        <v>L</v>
      </c>
      <c r="C867" t="s">
        <v>2599</v>
      </c>
      <c r="D867" t="str">
        <f t="shared" si="105"/>
        <v>Larissa Warner</v>
      </c>
      <c r="E867" s="1">
        <v>43400</v>
      </c>
      <c r="F867" s="3">
        <f>YEAR(Table1[[#This Row],[StartDate]])</f>
        <v>2018</v>
      </c>
      <c r="G867" s="3">
        <f t="shared" si="106"/>
        <v>10</v>
      </c>
      <c r="H867" s="2">
        <f t="shared" ca="1" si="107"/>
        <v>46202</v>
      </c>
      <c r="J867">
        <f t="shared" ca="1" si="108"/>
        <v>7</v>
      </c>
      <c r="K867" t="str" cm="1">
        <f t="array" aca="1" ref="K867" ca="1">_xlfn.IFS(J867&lt;1, "New", J867&lt;3, _xleta.MID, J867&gt;=3, "Senior")</f>
        <v>Senior</v>
      </c>
      <c r="L867" t="s">
        <v>40</v>
      </c>
      <c r="M867" t="s">
        <v>6074</v>
      </c>
      <c r="N867" t="s">
        <v>6075</v>
      </c>
      <c r="O867" t="s">
        <v>125</v>
      </c>
      <c r="P867" t="s">
        <v>44</v>
      </c>
      <c r="Q867" t="s">
        <v>86</v>
      </c>
      <c r="R867" t="s">
        <v>68</v>
      </c>
      <c r="S867" t="str">
        <f t="shared" si="109"/>
        <v>A</v>
      </c>
      <c r="T867" t="s">
        <v>69</v>
      </c>
      <c r="U867" t="s">
        <v>48</v>
      </c>
      <c r="W867" t="s">
        <v>49</v>
      </c>
      <c r="X867" t="s">
        <v>153</v>
      </c>
      <c r="Y867" t="str">
        <f t="shared" si="110"/>
        <v>Engineers</v>
      </c>
      <c r="Z867" t="s">
        <v>6076</v>
      </c>
      <c r="AA867" t="s">
        <v>51</v>
      </c>
      <c r="AB867" t="s">
        <v>155</v>
      </c>
      <c r="AC867" t="s">
        <v>53</v>
      </c>
      <c r="AD867">
        <v>28931</v>
      </c>
      <c r="AE867" t="s">
        <v>54</v>
      </c>
      <c r="AF867" t="s">
        <v>143</v>
      </c>
      <c r="AG867" t="s">
        <v>56</v>
      </c>
      <c r="AH867">
        <v>3</v>
      </c>
      <c r="AI867">
        <v>1292</v>
      </c>
      <c r="AJ867" t="str">
        <f t="shared" si="111"/>
        <v>29</v>
      </c>
      <c r="AK867" t="s">
        <v>4885</v>
      </c>
      <c r="AL867">
        <v>1</v>
      </c>
      <c r="AM867">
        <v>4</v>
      </c>
      <c r="AN867">
        <v>3</v>
      </c>
      <c r="AO867" s="1">
        <v>44979</v>
      </c>
      <c r="AP867" t="s">
        <v>75</v>
      </c>
      <c r="AQ867" t="s">
        <v>59</v>
      </c>
      <c r="AR867" t="s">
        <v>104</v>
      </c>
      <c r="AS867" t="s">
        <v>6077</v>
      </c>
      <c r="AT867" t="s">
        <v>6078</v>
      </c>
      <c r="AU867">
        <v>5</v>
      </c>
      <c r="AV867">
        <v>950.3</v>
      </c>
    </row>
    <row r="868" spans="1:48" x14ac:dyDescent="0.35">
      <c r="A868" t="s">
        <v>6079</v>
      </c>
      <c r="B868" t="str">
        <f t="shared" si="104"/>
        <v>L</v>
      </c>
      <c r="C868" t="s">
        <v>2625</v>
      </c>
      <c r="D868" t="str">
        <f t="shared" si="105"/>
        <v>Lawrence Cross</v>
      </c>
      <c r="E868" s="1">
        <v>44348</v>
      </c>
      <c r="F868" s="3">
        <f>YEAR(Table1[[#This Row],[StartDate]])</f>
        <v>2021</v>
      </c>
      <c r="G868" s="3">
        <f t="shared" si="106"/>
        <v>6</v>
      </c>
      <c r="H868" s="2">
        <f t="shared" ca="1" si="107"/>
        <v>46202</v>
      </c>
      <c r="I868" s="1">
        <v>45045</v>
      </c>
      <c r="J868" s="4">
        <f t="shared" ca="1" si="108"/>
        <v>5</v>
      </c>
      <c r="K868" s="4" t="str" cm="1">
        <f t="array" aca="1" ref="K868" ca="1">_xlfn.IFS(J868&lt;1, "New", J868&lt;3, _xleta.MID, J868&gt;=3, "Senior")</f>
        <v>Senior</v>
      </c>
      <c r="L868" t="s">
        <v>40</v>
      </c>
      <c r="M868" t="s">
        <v>6080</v>
      </c>
      <c r="N868" t="s">
        <v>6081</v>
      </c>
      <c r="O868" t="s">
        <v>43</v>
      </c>
      <c r="P868" t="s">
        <v>44</v>
      </c>
      <c r="Q868" t="s">
        <v>45</v>
      </c>
      <c r="R868" t="s">
        <v>87</v>
      </c>
      <c r="S868" t="str">
        <f t="shared" si="109"/>
        <v>B</v>
      </c>
      <c r="T868" t="s">
        <v>86</v>
      </c>
      <c r="U868" t="s">
        <v>248</v>
      </c>
      <c r="V868" t="s">
        <v>6082</v>
      </c>
      <c r="W868" t="s">
        <v>49</v>
      </c>
      <c r="X868" t="s">
        <v>459</v>
      </c>
      <c r="Y868" t="str">
        <f t="shared" si="110"/>
        <v>Wireline Construction</v>
      </c>
      <c r="Z868" t="s">
        <v>6083</v>
      </c>
      <c r="AA868" t="s">
        <v>51</v>
      </c>
      <c r="AB868" t="s">
        <v>230</v>
      </c>
      <c r="AC868" t="s">
        <v>53</v>
      </c>
      <c r="AD868">
        <v>60878</v>
      </c>
      <c r="AE868" t="s">
        <v>176</v>
      </c>
      <c r="AF868" t="s">
        <v>101</v>
      </c>
      <c r="AG868" t="s">
        <v>56</v>
      </c>
      <c r="AH868">
        <v>3</v>
      </c>
      <c r="AI868">
        <v>1293</v>
      </c>
      <c r="AJ868" t="str">
        <f t="shared" si="111"/>
        <v>29</v>
      </c>
      <c r="AK868" t="s">
        <v>3660</v>
      </c>
      <c r="AL868">
        <v>2</v>
      </c>
      <c r="AM868">
        <v>3</v>
      </c>
      <c r="AN868">
        <v>2</v>
      </c>
      <c r="AO868" s="1">
        <v>44997</v>
      </c>
      <c r="AP868" t="s">
        <v>103</v>
      </c>
      <c r="AQ868" t="s">
        <v>59</v>
      </c>
      <c r="AR868" t="s">
        <v>130</v>
      </c>
      <c r="AS868" t="s">
        <v>6084</v>
      </c>
      <c r="AT868" t="s">
        <v>6085</v>
      </c>
      <c r="AU868">
        <v>2</v>
      </c>
      <c r="AV868">
        <v>668.77</v>
      </c>
    </row>
    <row r="869" spans="1:48" x14ac:dyDescent="0.35">
      <c r="A869" t="s">
        <v>4828</v>
      </c>
      <c r="B869" t="str">
        <f t="shared" si="104"/>
        <v>K</v>
      </c>
      <c r="C869" t="s">
        <v>6086</v>
      </c>
      <c r="D869" t="str">
        <f t="shared" si="105"/>
        <v>Kara Barnes</v>
      </c>
      <c r="E869" s="1">
        <v>45023</v>
      </c>
      <c r="F869" s="3">
        <f>YEAR(Table1[[#This Row],[StartDate]])</f>
        <v>2023</v>
      </c>
      <c r="G869" s="3">
        <f t="shared" si="106"/>
        <v>4</v>
      </c>
      <c r="H869" s="2">
        <f t="shared" ca="1" si="107"/>
        <v>46202</v>
      </c>
      <c r="I869" s="1">
        <v>45053</v>
      </c>
      <c r="J869" s="4">
        <f t="shared" ca="1" si="108"/>
        <v>3</v>
      </c>
      <c r="K869" s="4" t="str" cm="1">
        <f t="array" aca="1" ref="K869" ca="1">_xlfn.IFS(J869&lt;1, "New", J869&lt;3, _xleta.MID, J869&gt;=3, "Senior")</f>
        <v>Senior</v>
      </c>
      <c r="L869" t="s">
        <v>5011</v>
      </c>
      <c r="M869" t="s">
        <v>6087</v>
      </c>
      <c r="N869" t="s">
        <v>6088</v>
      </c>
      <c r="O869" t="s">
        <v>67</v>
      </c>
      <c r="P869" t="s">
        <v>44</v>
      </c>
      <c r="Q869" t="s">
        <v>69</v>
      </c>
      <c r="R869" t="s">
        <v>87</v>
      </c>
      <c r="S869" t="str">
        <f t="shared" si="109"/>
        <v>B</v>
      </c>
      <c r="T869" t="s">
        <v>69</v>
      </c>
      <c r="U869" t="s">
        <v>248</v>
      </c>
      <c r="V869" t="s">
        <v>6089</v>
      </c>
      <c r="W869" t="s">
        <v>49</v>
      </c>
      <c r="X869" t="s">
        <v>459</v>
      </c>
      <c r="Y869" t="str">
        <f t="shared" si="110"/>
        <v>Wireline Construction</v>
      </c>
      <c r="Z869" t="s">
        <v>6090</v>
      </c>
      <c r="AA869" t="s">
        <v>51</v>
      </c>
      <c r="AB869" t="s">
        <v>115</v>
      </c>
      <c r="AC869" t="s">
        <v>53</v>
      </c>
      <c r="AD869">
        <v>58589</v>
      </c>
      <c r="AE869" t="s">
        <v>74</v>
      </c>
      <c r="AF869" t="s">
        <v>101</v>
      </c>
      <c r="AG869" t="s">
        <v>56</v>
      </c>
      <c r="AH869">
        <v>3</v>
      </c>
      <c r="AI869">
        <v>1294</v>
      </c>
      <c r="AJ869" t="str">
        <f t="shared" si="111"/>
        <v>29</v>
      </c>
      <c r="AK869" s="2">
        <v>44993</v>
      </c>
      <c r="AL869">
        <v>5</v>
      </c>
      <c r="AM869">
        <v>4</v>
      </c>
      <c r="AN869">
        <v>2</v>
      </c>
      <c r="AO869" s="1">
        <v>44788</v>
      </c>
      <c r="AP869" t="s">
        <v>118</v>
      </c>
      <c r="AQ869" t="s">
        <v>59</v>
      </c>
      <c r="AR869" t="s">
        <v>130</v>
      </c>
      <c r="AS869" t="s">
        <v>6091</v>
      </c>
      <c r="AT869" t="s">
        <v>6092</v>
      </c>
      <c r="AU869">
        <v>3</v>
      </c>
      <c r="AV869">
        <v>906.05</v>
      </c>
    </row>
    <row r="870" spans="1:48" x14ac:dyDescent="0.35">
      <c r="A870" t="s">
        <v>1093</v>
      </c>
      <c r="B870" t="str">
        <f t="shared" si="104"/>
        <v>E</v>
      </c>
      <c r="C870" t="s">
        <v>4410</v>
      </c>
      <c r="D870" t="str">
        <f t="shared" si="105"/>
        <v>Emery Schmidt</v>
      </c>
      <c r="E870" s="1">
        <v>44360</v>
      </c>
      <c r="F870" s="3">
        <f>YEAR(Table1[[#This Row],[StartDate]])</f>
        <v>2021</v>
      </c>
      <c r="G870" s="3">
        <f t="shared" si="106"/>
        <v>6</v>
      </c>
      <c r="H870" s="2">
        <f t="shared" ca="1" si="107"/>
        <v>46202</v>
      </c>
      <c r="J870">
        <f t="shared" ca="1" si="108"/>
        <v>5</v>
      </c>
      <c r="K870" t="str" cm="1">
        <f t="array" aca="1" ref="K870" ca="1">_xlfn.IFS(J870&lt;1, "New", J870&lt;3, _xleta.MID, J870&gt;=3, "Senior")</f>
        <v>Senior</v>
      </c>
      <c r="L870" t="s">
        <v>1167</v>
      </c>
      <c r="M870" t="s">
        <v>6093</v>
      </c>
      <c r="N870" t="s">
        <v>6094</v>
      </c>
      <c r="O870" t="s">
        <v>237</v>
      </c>
      <c r="P870" t="s">
        <v>44</v>
      </c>
      <c r="Q870" t="s">
        <v>86</v>
      </c>
      <c r="R870" t="s">
        <v>68</v>
      </c>
      <c r="S870" t="str">
        <f t="shared" si="109"/>
        <v>A</v>
      </c>
      <c r="T870" t="s">
        <v>86</v>
      </c>
      <c r="U870" t="s">
        <v>48</v>
      </c>
      <c r="W870" t="s">
        <v>49</v>
      </c>
      <c r="X870" t="s">
        <v>112</v>
      </c>
      <c r="Y870" t="str">
        <f t="shared" si="110"/>
        <v>General - Con</v>
      </c>
      <c r="Z870" t="s">
        <v>6095</v>
      </c>
      <c r="AA870" t="s">
        <v>51</v>
      </c>
      <c r="AB870" t="s">
        <v>536</v>
      </c>
      <c r="AC870" t="s">
        <v>53</v>
      </c>
      <c r="AD870">
        <v>26059</v>
      </c>
      <c r="AE870" t="s">
        <v>100</v>
      </c>
      <c r="AF870" t="s">
        <v>116</v>
      </c>
      <c r="AG870" t="s">
        <v>56</v>
      </c>
      <c r="AH870">
        <v>3</v>
      </c>
      <c r="AI870">
        <v>1295</v>
      </c>
      <c r="AJ870" t="str">
        <f t="shared" si="111"/>
        <v>29</v>
      </c>
      <c r="AK870" t="s">
        <v>4532</v>
      </c>
      <c r="AL870">
        <v>3</v>
      </c>
      <c r="AM870">
        <v>3</v>
      </c>
      <c r="AN870">
        <v>3</v>
      </c>
      <c r="AO870" s="1">
        <v>44929</v>
      </c>
      <c r="AP870" t="s">
        <v>221</v>
      </c>
      <c r="AQ870" t="s">
        <v>59</v>
      </c>
      <c r="AR870" t="s">
        <v>77</v>
      </c>
      <c r="AS870" t="s">
        <v>6096</v>
      </c>
      <c r="AT870" t="s">
        <v>6097</v>
      </c>
      <c r="AU870">
        <v>5</v>
      </c>
      <c r="AV870">
        <v>689.77</v>
      </c>
    </row>
    <row r="871" spans="1:48" x14ac:dyDescent="0.35">
      <c r="A871" t="s">
        <v>6098</v>
      </c>
      <c r="B871" t="str">
        <f t="shared" si="104"/>
        <v>A</v>
      </c>
      <c r="C871" t="s">
        <v>6099</v>
      </c>
      <c r="D871" t="str">
        <f t="shared" si="105"/>
        <v>Adalyn Vaughan</v>
      </c>
      <c r="E871" s="1">
        <v>43537</v>
      </c>
      <c r="F871" s="3">
        <f>YEAR(Table1[[#This Row],[StartDate]])</f>
        <v>2019</v>
      </c>
      <c r="G871" s="3">
        <f t="shared" si="106"/>
        <v>3</v>
      </c>
      <c r="H871" s="2">
        <f t="shared" ca="1" si="107"/>
        <v>46202</v>
      </c>
      <c r="I871" s="1">
        <v>44086</v>
      </c>
      <c r="J871" s="4">
        <f t="shared" ca="1" si="108"/>
        <v>7</v>
      </c>
      <c r="K871" s="4" t="str" cm="1">
        <f t="array" aca="1" ref="K871" ca="1">_xlfn.IFS(J871&lt;1, "New", J871&lt;3, _xleta.MID, J871&gt;=3, "Senior")</f>
        <v>Senior</v>
      </c>
      <c r="L871" t="s">
        <v>1167</v>
      </c>
      <c r="M871" t="s">
        <v>6100</v>
      </c>
      <c r="N871" t="s">
        <v>6101</v>
      </c>
      <c r="O871" t="s">
        <v>137</v>
      </c>
      <c r="P871" t="s">
        <v>1194</v>
      </c>
      <c r="Q871" t="s">
        <v>86</v>
      </c>
      <c r="R871" t="s">
        <v>87</v>
      </c>
      <c r="S871" t="str">
        <f t="shared" si="109"/>
        <v>B</v>
      </c>
      <c r="T871" t="s">
        <v>69</v>
      </c>
      <c r="U871" t="s">
        <v>138</v>
      </c>
      <c r="V871" t="s">
        <v>6102</v>
      </c>
      <c r="W871" t="s">
        <v>49</v>
      </c>
      <c r="X871" t="s">
        <v>126</v>
      </c>
      <c r="Y871" t="str">
        <f t="shared" si="110"/>
        <v>Field Operations</v>
      </c>
      <c r="Z871" t="s">
        <v>6103</v>
      </c>
      <c r="AA871" t="s">
        <v>51</v>
      </c>
      <c r="AB871" t="s">
        <v>608</v>
      </c>
      <c r="AC871" t="s">
        <v>53</v>
      </c>
      <c r="AD871">
        <v>94411</v>
      </c>
      <c r="AE871" t="s">
        <v>176</v>
      </c>
      <c r="AF871" t="s">
        <v>55</v>
      </c>
      <c r="AG871" t="s">
        <v>56</v>
      </c>
      <c r="AH871">
        <v>3</v>
      </c>
      <c r="AI871">
        <v>1296</v>
      </c>
      <c r="AJ871" t="str">
        <f t="shared" si="111"/>
        <v>29</v>
      </c>
      <c r="AK871" s="2">
        <v>45109</v>
      </c>
      <c r="AL871">
        <v>1</v>
      </c>
      <c r="AM871">
        <v>1</v>
      </c>
      <c r="AN871">
        <v>5</v>
      </c>
      <c r="AO871" s="1">
        <v>44990</v>
      </c>
      <c r="AP871" t="s">
        <v>221</v>
      </c>
      <c r="AQ871" t="s">
        <v>76</v>
      </c>
      <c r="AR871" t="s">
        <v>130</v>
      </c>
      <c r="AS871" t="s">
        <v>6104</v>
      </c>
      <c r="AT871" t="s">
        <v>6105</v>
      </c>
      <c r="AU871">
        <v>2</v>
      </c>
      <c r="AV871">
        <v>694.27</v>
      </c>
    </row>
    <row r="872" spans="1:48" x14ac:dyDescent="0.35">
      <c r="A872" t="s">
        <v>2299</v>
      </c>
      <c r="B872" t="str">
        <f t="shared" si="104"/>
        <v>C</v>
      </c>
      <c r="C872" t="s">
        <v>6106</v>
      </c>
      <c r="D872" t="str">
        <f t="shared" si="105"/>
        <v>Chase Lloyd</v>
      </c>
      <c r="E872" s="1">
        <v>43609</v>
      </c>
      <c r="F872" s="3">
        <f>YEAR(Table1[[#This Row],[StartDate]])</f>
        <v>2019</v>
      </c>
      <c r="G872" s="3">
        <f t="shared" si="106"/>
        <v>5</v>
      </c>
      <c r="H872" s="2">
        <f t="shared" ca="1" si="107"/>
        <v>46202</v>
      </c>
      <c r="I872" s="1">
        <v>44478</v>
      </c>
      <c r="J872" s="4">
        <f t="shared" ca="1" si="108"/>
        <v>7</v>
      </c>
      <c r="K872" s="4" t="str" cm="1">
        <f t="array" aca="1" ref="K872" ca="1">_xlfn.IFS(J872&lt;1, "New", J872&lt;3, _xleta.MID, J872&gt;=3, "Senior")</f>
        <v>Senior</v>
      </c>
      <c r="L872" t="s">
        <v>1167</v>
      </c>
      <c r="M872" t="s">
        <v>6107</v>
      </c>
      <c r="N872" t="s">
        <v>6108</v>
      </c>
      <c r="O872" t="s">
        <v>163</v>
      </c>
      <c r="P872" t="s">
        <v>1194</v>
      </c>
      <c r="Q872" t="s">
        <v>69</v>
      </c>
      <c r="R872" t="s">
        <v>68</v>
      </c>
      <c r="S872" t="str">
        <f t="shared" si="109"/>
        <v>A</v>
      </c>
      <c r="T872" t="s">
        <v>47</v>
      </c>
      <c r="U872" t="s">
        <v>174</v>
      </c>
      <c r="V872" t="s">
        <v>6109</v>
      </c>
      <c r="W872" t="s">
        <v>49</v>
      </c>
      <c r="X872" t="s">
        <v>5338</v>
      </c>
      <c r="Y872" t="str">
        <f t="shared" si="110"/>
        <v>Isp</v>
      </c>
      <c r="Z872" s="2">
        <v>25058</v>
      </c>
      <c r="AA872" t="s">
        <v>51</v>
      </c>
      <c r="AB872" t="s">
        <v>142</v>
      </c>
      <c r="AC872" t="s">
        <v>53</v>
      </c>
      <c r="AD872">
        <v>46980</v>
      </c>
      <c r="AE872" t="s">
        <v>100</v>
      </c>
      <c r="AF872" t="s">
        <v>116</v>
      </c>
      <c r="AG872" t="s">
        <v>56</v>
      </c>
      <c r="AH872">
        <v>3</v>
      </c>
      <c r="AI872">
        <v>1297</v>
      </c>
      <c r="AJ872" t="str">
        <f t="shared" si="111"/>
        <v>29</v>
      </c>
      <c r="AK872" s="2">
        <v>44842</v>
      </c>
      <c r="AL872">
        <v>2</v>
      </c>
      <c r="AM872">
        <v>4</v>
      </c>
      <c r="AN872">
        <v>4</v>
      </c>
      <c r="AO872" s="1">
        <v>45091</v>
      </c>
      <c r="AP872" t="s">
        <v>103</v>
      </c>
      <c r="AQ872" t="s">
        <v>76</v>
      </c>
      <c r="AR872" t="s">
        <v>130</v>
      </c>
      <c r="AS872" t="s">
        <v>6110</v>
      </c>
      <c r="AT872" t="s">
        <v>6111</v>
      </c>
      <c r="AU872">
        <v>3</v>
      </c>
      <c r="AV872">
        <v>352.75</v>
      </c>
    </row>
    <row r="873" spans="1:48" x14ac:dyDescent="0.35">
      <c r="A873" t="s">
        <v>6112</v>
      </c>
      <c r="B873" t="str">
        <f t="shared" si="104"/>
        <v>H</v>
      </c>
      <c r="C873" t="s">
        <v>6113</v>
      </c>
      <c r="D873" t="str">
        <f t="shared" si="105"/>
        <v>Hallie Delacruz</v>
      </c>
      <c r="E873" s="1">
        <v>44982</v>
      </c>
      <c r="F873" s="3">
        <f>YEAR(Table1[[#This Row],[StartDate]])</f>
        <v>2023</v>
      </c>
      <c r="G873" s="3">
        <f t="shared" si="106"/>
        <v>2</v>
      </c>
      <c r="H873" s="2">
        <f t="shared" ca="1" si="107"/>
        <v>46202</v>
      </c>
      <c r="J873">
        <f t="shared" ca="1" si="108"/>
        <v>3</v>
      </c>
      <c r="K873" t="str" cm="1">
        <f t="array" aca="1" ref="K873" ca="1">_xlfn.IFS(J873&lt;1, "New", J873&lt;3, _xleta.MID, J873&gt;=3, "Senior")</f>
        <v>Senior</v>
      </c>
      <c r="L873" t="s">
        <v>1167</v>
      </c>
      <c r="M873" t="s">
        <v>6114</v>
      </c>
      <c r="N873" t="s">
        <v>6115</v>
      </c>
      <c r="O873" t="s">
        <v>85</v>
      </c>
      <c r="P873" t="s">
        <v>44</v>
      </c>
      <c r="Q873" t="s">
        <v>69</v>
      </c>
      <c r="R873" t="s">
        <v>87</v>
      </c>
      <c r="S873" t="str">
        <f t="shared" si="109"/>
        <v>B</v>
      </c>
      <c r="T873" t="s">
        <v>47</v>
      </c>
      <c r="U873" t="s">
        <v>48</v>
      </c>
      <c r="W873" t="s">
        <v>49</v>
      </c>
      <c r="X873" t="s">
        <v>112</v>
      </c>
      <c r="Y873" t="str">
        <f t="shared" si="110"/>
        <v>General - Con</v>
      </c>
      <c r="Z873" s="2">
        <v>30592</v>
      </c>
      <c r="AA873" t="s">
        <v>51</v>
      </c>
      <c r="AB873" t="s">
        <v>115</v>
      </c>
      <c r="AC873" t="s">
        <v>53</v>
      </c>
      <c r="AD873">
        <v>12398</v>
      </c>
      <c r="AE873" t="s">
        <v>129</v>
      </c>
      <c r="AF873" t="s">
        <v>116</v>
      </c>
      <c r="AG873" t="s">
        <v>56</v>
      </c>
      <c r="AH873">
        <v>3</v>
      </c>
      <c r="AI873">
        <v>1298</v>
      </c>
      <c r="AJ873" t="str">
        <f t="shared" si="111"/>
        <v>29</v>
      </c>
      <c r="AK873" s="2">
        <v>44724</v>
      </c>
      <c r="AL873">
        <v>1</v>
      </c>
      <c r="AM873">
        <v>2</v>
      </c>
      <c r="AN873">
        <v>1</v>
      </c>
      <c r="AO873" s="1">
        <v>45062</v>
      </c>
      <c r="AP873" t="s">
        <v>103</v>
      </c>
      <c r="AQ873" t="s">
        <v>59</v>
      </c>
      <c r="AR873" t="s">
        <v>130</v>
      </c>
      <c r="AS873" t="s">
        <v>6116</v>
      </c>
      <c r="AT873" t="s">
        <v>6117</v>
      </c>
      <c r="AU873">
        <v>3</v>
      </c>
      <c r="AV873">
        <v>411.17</v>
      </c>
    </row>
    <row r="874" spans="1:48" x14ac:dyDescent="0.35">
      <c r="A874" t="s">
        <v>657</v>
      </c>
      <c r="B874" t="str">
        <f t="shared" si="104"/>
        <v>T</v>
      </c>
      <c r="C874" t="s">
        <v>1512</v>
      </c>
      <c r="D874" t="str">
        <f t="shared" si="105"/>
        <v>Tia Atkins</v>
      </c>
      <c r="E874" s="1">
        <v>43914</v>
      </c>
      <c r="F874" s="3">
        <f>YEAR(Table1[[#This Row],[StartDate]])</f>
        <v>2020</v>
      </c>
      <c r="G874" s="3">
        <f t="shared" si="106"/>
        <v>3</v>
      </c>
      <c r="H874" s="2">
        <f t="shared" ca="1" si="107"/>
        <v>46202</v>
      </c>
      <c r="J874">
        <f t="shared" ca="1" si="108"/>
        <v>6</v>
      </c>
      <c r="K874" t="str" cm="1">
        <f t="array" aca="1" ref="K874" ca="1">_xlfn.IFS(J874&lt;1, "New", J874&lt;3, _xleta.MID, J874&gt;=3, "Senior")</f>
        <v>Senior</v>
      </c>
      <c r="L874" t="s">
        <v>1167</v>
      </c>
      <c r="M874" t="s">
        <v>6118</v>
      </c>
      <c r="N874" t="s">
        <v>6119</v>
      </c>
      <c r="O874" t="s">
        <v>125</v>
      </c>
      <c r="P874" t="s">
        <v>44</v>
      </c>
      <c r="Q874" t="s">
        <v>45</v>
      </c>
      <c r="R874" t="s">
        <v>87</v>
      </c>
      <c r="S874" t="str">
        <f t="shared" si="109"/>
        <v>B</v>
      </c>
      <c r="T874" t="s">
        <v>86</v>
      </c>
      <c r="U874" t="s">
        <v>48</v>
      </c>
      <c r="W874" t="s">
        <v>49</v>
      </c>
      <c r="X874" t="s">
        <v>70</v>
      </c>
      <c r="Y874" t="str">
        <f t="shared" si="110"/>
        <v>Aerial</v>
      </c>
      <c r="Z874" s="2">
        <v>19642</v>
      </c>
      <c r="AA874" t="s">
        <v>51</v>
      </c>
      <c r="AB874" t="s">
        <v>327</v>
      </c>
      <c r="AC874" t="s">
        <v>53</v>
      </c>
      <c r="AD874">
        <v>95571</v>
      </c>
      <c r="AE874" t="s">
        <v>176</v>
      </c>
      <c r="AF874" t="s">
        <v>55</v>
      </c>
      <c r="AG874" t="s">
        <v>56</v>
      </c>
      <c r="AH874">
        <v>3</v>
      </c>
      <c r="AI874">
        <v>1299</v>
      </c>
      <c r="AJ874" t="str">
        <f t="shared" si="111"/>
        <v>29</v>
      </c>
      <c r="AK874" s="2">
        <v>44964</v>
      </c>
      <c r="AL874">
        <v>1</v>
      </c>
      <c r="AM874">
        <v>2</v>
      </c>
      <c r="AN874">
        <v>2</v>
      </c>
      <c r="AO874" s="1">
        <v>44947</v>
      </c>
      <c r="AP874" t="s">
        <v>103</v>
      </c>
      <c r="AQ874" t="s">
        <v>76</v>
      </c>
      <c r="AR874" t="s">
        <v>104</v>
      </c>
      <c r="AS874" t="s">
        <v>6120</v>
      </c>
      <c r="AT874" t="s">
        <v>6121</v>
      </c>
      <c r="AU874">
        <v>3</v>
      </c>
      <c r="AV874">
        <v>358.81</v>
      </c>
    </row>
    <row r="875" spans="1:48" x14ac:dyDescent="0.35">
      <c r="A875" t="s">
        <v>6122</v>
      </c>
      <c r="B875" t="str">
        <f t="shared" si="104"/>
        <v>N</v>
      </c>
      <c r="C875" t="s">
        <v>6123</v>
      </c>
      <c r="D875" t="str">
        <f t="shared" si="105"/>
        <v>Nia Nicholson</v>
      </c>
      <c r="E875" s="1">
        <v>44359</v>
      </c>
      <c r="F875" s="3">
        <f>YEAR(Table1[[#This Row],[StartDate]])</f>
        <v>2021</v>
      </c>
      <c r="G875" s="3">
        <f t="shared" si="106"/>
        <v>6</v>
      </c>
      <c r="H875" s="2">
        <f t="shared" ca="1" si="107"/>
        <v>46202</v>
      </c>
      <c r="J875">
        <f t="shared" ca="1" si="108"/>
        <v>5</v>
      </c>
      <c r="K875" t="str" cm="1">
        <f t="array" aca="1" ref="K875" ca="1">_xlfn.IFS(J875&lt;1, "New", J875&lt;3, _xleta.MID, J875&gt;=3, "Senior")</f>
        <v>Senior</v>
      </c>
      <c r="L875" t="s">
        <v>1167</v>
      </c>
      <c r="M875" t="s">
        <v>1765</v>
      </c>
      <c r="N875" t="s">
        <v>6124</v>
      </c>
      <c r="O875" t="s">
        <v>43</v>
      </c>
      <c r="P875" t="s">
        <v>44</v>
      </c>
      <c r="Q875" t="s">
        <v>45</v>
      </c>
      <c r="R875" t="s">
        <v>87</v>
      </c>
      <c r="S875" t="str">
        <f t="shared" si="109"/>
        <v>B</v>
      </c>
      <c r="T875" t="s">
        <v>47</v>
      </c>
      <c r="U875" t="s">
        <v>48</v>
      </c>
      <c r="W875" t="s">
        <v>49</v>
      </c>
      <c r="X875" t="s">
        <v>126</v>
      </c>
      <c r="Y875" t="str">
        <f t="shared" si="110"/>
        <v>Field Operations</v>
      </c>
      <c r="Z875" s="2">
        <v>24601</v>
      </c>
      <c r="AA875" t="s">
        <v>51</v>
      </c>
      <c r="AB875" t="s">
        <v>115</v>
      </c>
      <c r="AC875" t="s">
        <v>53</v>
      </c>
      <c r="AD875">
        <v>91189</v>
      </c>
      <c r="AE875" t="s">
        <v>129</v>
      </c>
      <c r="AF875" t="s">
        <v>116</v>
      </c>
      <c r="AG875" t="s">
        <v>56</v>
      </c>
      <c r="AH875">
        <v>3</v>
      </c>
      <c r="AI875">
        <v>1300</v>
      </c>
      <c r="AJ875" t="str">
        <f t="shared" si="111"/>
        <v>30</v>
      </c>
      <c r="AK875" s="2">
        <v>44752</v>
      </c>
      <c r="AL875">
        <v>1</v>
      </c>
      <c r="AM875">
        <v>3</v>
      </c>
      <c r="AN875">
        <v>1</v>
      </c>
      <c r="AO875" s="1">
        <v>45045</v>
      </c>
      <c r="AP875" t="s">
        <v>118</v>
      </c>
      <c r="AQ875" t="s">
        <v>59</v>
      </c>
      <c r="AR875" t="s">
        <v>130</v>
      </c>
      <c r="AS875" t="s">
        <v>6125</v>
      </c>
      <c r="AT875" t="s">
        <v>6126</v>
      </c>
      <c r="AU875">
        <v>4</v>
      </c>
      <c r="AV875">
        <v>588.64</v>
      </c>
    </row>
    <row r="876" spans="1:48" x14ac:dyDescent="0.35">
      <c r="A876" t="s">
        <v>6127</v>
      </c>
      <c r="B876" t="str">
        <f t="shared" si="104"/>
        <v>L</v>
      </c>
      <c r="C876" t="s">
        <v>6128</v>
      </c>
      <c r="D876" t="str">
        <f t="shared" si="105"/>
        <v>Lilian Norton</v>
      </c>
      <c r="E876" s="1">
        <v>43546</v>
      </c>
      <c r="F876" s="3">
        <f>YEAR(Table1[[#This Row],[StartDate]])</f>
        <v>2019</v>
      </c>
      <c r="G876" s="3">
        <f t="shared" si="106"/>
        <v>3</v>
      </c>
      <c r="H876" s="2">
        <f t="shared" ca="1" si="107"/>
        <v>46202</v>
      </c>
      <c r="I876" s="1">
        <v>44643</v>
      </c>
      <c r="J876" s="4">
        <f t="shared" ca="1" si="108"/>
        <v>7</v>
      </c>
      <c r="K876" s="4" t="str" cm="1">
        <f t="array" aca="1" ref="K876" ca="1">_xlfn.IFS(J876&lt;1, "New", J876&lt;3, _xleta.MID, J876&gt;=3, "Senior")</f>
        <v>Senior</v>
      </c>
      <c r="L876" t="s">
        <v>40</v>
      </c>
      <c r="M876" t="s">
        <v>6129</v>
      </c>
      <c r="N876" t="s">
        <v>6130</v>
      </c>
      <c r="O876" t="s">
        <v>194</v>
      </c>
      <c r="P876" t="s">
        <v>1194</v>
      </c>
      <c r="Q876" t="s">
        <v>69</v>
      </c>
      <c r="R876" t="s">
        <v>87</v>
      </c>
      <c r="S876" t="str">
        <f t="shared" si="109"/>
        <v>B</v>
      </c>
      <c r="T876" t="s">
        <v>47</v>
      </c>
      <c r="U876" t="s">
        <v>195</v>
      </c>
      <c r="V876" t="s">
        <v>6131</v>
      </c>
      <c r="W876" t="s">
        <v>49</v>
      </c>
      <c r="X876" t="s">
        <v>126</v>
      </c>
      <c r="Y876" t="str">
        <f t="shared" si="110"/>
        <v>Field Operations</v>
      </c>
      <c r="Z876" t="s">
        <v>6132</v>
      </c>
      <c r="AA876" t="s">
        <v>51</v>
      </c>
      <c r="AB876" t="s">
        <v>275</v>
      </c>
      <c r="AC876" t="s">
        <v>53</v>
      </c>
      <c r="AD876">
        <v>62803</v>
      </c>
      <c r="AE876" t="s">
        <v>176</v>
      </c>
      <c r="AF876" t="s">
        <v>55</v>
      </c>
      <c r="AG876" t="s">
        <v>56</v>
      </c>
      <c r="AH876">
        <v>3</v>
      </c>
      <c r="AI876">
        <v>1301</v>
      </c>
      <c r="AJ876" t="str">
        <f t="shared" si="111"/>
        <v>30</v>
      </c>
      <c r="AK876" t="s">
        <v>5015</v>
      </c>
      <c r="AL876">
        <v>1</v>
      </c>
      <c r="AM876">
        <v>4</v>
      </c>
      <c r="AN876">
        <v>2</v>
      </c>
      <c r="AO876" s="1">
        <v>44826</v>
      </c>
      <c r="AP876" t="s">
        <v>221</v>
      </c>
      <c r="AQ876" t="s">
        <v>59</v>
      </c>
      <c r="AR876" t="s">
        <v>77</v>
      </c>
      <c r="AS876" t="s">
        <v>6133</v>
      </c>
      <c r="AT876" t="s">
        <v>6134</v>
      </c>
      <c r="AU876">
        <v>1</v>
      </c>
      <c r="AV876">
        <v>472.18</v>
      </c>
    </row>
    <row r="877" spans="1:48" x14ac:dyDescent="0.35">
      <c r="A877" t="s">
        <v>405</v>
      </c>
      <c r="B877" t="str">
        <f t="shared" si="104"/>
        <v>A</v>
      </c>
      <c r="C877" t="s">
        <v>6135</v>
      </c>
      <c r="D877" t="str">
        <f t="shared" si="105"/>
        <v>Aliana Pennington</v>
      </c>
      <c r="E877" s="1">
        <v>44263</v>
      </c>
      <c r="F877" s="3">
        <f>YEAR(Table1[[#This Row],[StartDate]])</f>
        <v>2021</v>
      </c>
      <c r="G877" s="3">
        <f t="shared" si="106"/>
        <v>3</v>
      </c>
      <c r="H877" s="2">
        <f t="shared" ca="1" si="107"/>
        <v>46202</v>
      </c>
      <c r="I877" s="1">
        <v>44912</v>
      </c>
      <c r="J877" s="4">
        <f t="shared" ca="1" si="108"/>
        <v>5</v>
      </c>
      <c r="K877" s="4" t="str" cm="1">
        <f t="array" aca="1" ref="K877" ca="1">_xlfn.IFS(J877&lt;1, "New", J877&lt;3, _xleta.MID, J877&gt;=3, "Senior")</f>
        <v>Senior</v>
      </c>
      <c r="L877" t="s">
        <v>40</v>
      </c>
      <c r="M877" t="s">
        <v>6136</v>
      </c>
      <c r="N877" t="s">
        <v>6137</v>
      </c>
      <c r="O877" t="s">
        <v>111</v>
      </c>
      <c r="P877" t="s">
        <v>1194</v>
      </c>
      <c r="Q877" t="s">
        <v>86</v>
      </c>
      <c r="R877" t="s">
        <v>68</v>
      </c>
      <c r="S877" t="str">
        <f t="shared" si="109"/>
        <v>A</v>
      </c>
      <c r="T877" t="s">
        <v>86</v>
      </c>
      <c r="U877" t="s">
        <v>248</v>
      </c>
      <c r="V877" t="s">
        <v>6138</v>
      </c>
      <c r="W877" t="s">
        <v>49</v>
      </c>
      <c r="X877" t="s">
        <v>126</v>
      </c>
      <c r="Y877" t="str">
        <f t="shared" si="110"/>
        <v>Field Operations</v>
      </c>
      <c r="Z877" s="2">
        <v>36563</v>
      </c>
      <c r="AA877" t="s">
        <v>51</v>
      </c>
      <c r="AB877" t="s">
        <v>115</v>
      </c>
      <c r="AC877" t="s">
        <v>53</v>
      </c>
      <c r="AD877">
        <v>77552</v>
      </c>
      <c r="AE877" t="s">
        <v>100</v>
      </c>
      <c r="AF877" t="s">
        <v>116</v>
      </c>
      <c r="AG877" t="s">
        <v>56</v>
      </c>
      <c r="AH877">
        <v>3</v>
      </c>
      <c r="AI877">
        <v>1302</v>
      </c>
      <c r="AJ877" t="str">
        <f t="shared" si="111"/>
        <v>30</v>
      </c>
      <c r="AK877" s="2">
        <v>45022</v>
      </c>
      <c r="AL877">
        <v>1</v>
      </c>
      <c r="AM877">
        <v>2</v>
      </c>
      <c r="AN877">
        <v>4</v>
      </c>
      <c r="AO877" s="1">
        <v>44793</v>
      </c>
      <c r="AP877" t="s">
        <v>103</v>
      </c>
      <c r="AQ877" t="s">
        <v>59</v>
      </c>
      <c r="AR877" t="s">
        <v>130</v>
      </c>
      <c r="AS877" t="s">
        <v>6139</v>
      </c>
      <c r="AT877" t="s">
        <v>6140</v>
      </c>
      <c r="AU877">
        <v>2</v>
      </c>
      <c r="AV877">
        <v>758.79</v>
      </c>
    </row>
    <row r="878" spans="1:48" x14ac:dyDescent="0.35">
      <c r="A878" t="s">
        <v>6141</v>
      </c>
      <c r="B878" t="str">
        <f t="shared" si="104"/>
        <v>E</v>
      </c>
      <c r="C878" t="s">
        <v>6142</v>
      </c>
      <c r="D878" t="str">
        <f t="shared" si="105"/>
        <v>Estrella Benitez</v>
      </c>
      <c r="E878" s="1">
        <v>43966</v>
      </c>
      <c r="F878" s="3">
        <f>YEAR(Table1[[#This Row],[StartDate]])</f>
        <v>2020</v>
      </c>
      <c r="G878" s="3">
        <f t="shared" si="106"/>
        <v>5</v>
      </c>
      <c r="H878" s="2">
        <f t="shared" ca="1" si="107"/>
        <v>46202</v>
      </c>
      <c r="J878">
        <f t="shared" ca="1" si="108"/>
        <v>6</v>
      </c>
      <c r="K878" t="str" cm="1">
        <f t="array" aca="1" ref="K878" ca="1">_xlfn.IFS(J878&lt;1, "New", J878&lt;3, _xleta.MID, J878&gt;=3, "Senior")</f>
        <v>Senior</v>
      </c>
      <c r="L878" t="s">
        <v>40</v>
      </c>
      <c r="M878" t="s">
        <v>6143</v>
      </c>
      <c r="N878" t="s">
        <v>6144</v>
      </c>
      <c r="O878" t="s">
        <v>237</v>
      </c>
      <c r="P878" t="s">
        <v>44</v>
      </c>
      <c r="Q878" t="s">
        <v>45</v>
      </c>
      <c r="R878" t="s">
        <v>68</v>
      </c>
      <c r="S878" t="str">
        <f t="shared" si="109"/>
        <v>A</v>
      </c>
      <c r="T878" t="s">
        <v>86</v>
      </c>
      <c r="U878" t="s">
        <v>48</v>
      </c>
      <c r="W878" t="s">
        <v>49</v>
      </c>
      <c r="X878" t="s">
        <v>50</v>
      </c>
      <c r="Y878" t="str">
        <f t="shared" si="110"/>
        <v>Finance &amp; Accounting</v>
      </c>
      <c r="Z878" s="2">
        <v>20822</v>
      </c>
      <c r="AA878" t="s">
        <v>51</v>
      </c>
      <c r="AB878" t="s">
        <v>2064</v>
      </c>
      <c r="AC878" t="s">
        <v>53</v>
      </c>
      <c r="AD878">
        <v>35973</v>
      </c>
      <c r="AE878" t="s">
        <v>74</v>
      </c>
      <c r="AF878" t="s">
        <v>101</v>
      </c>
      <c r="AG878" t="s">
        <v>56</v>
      </c>
      <c r="AH878">
        <v>3</v>
      </c>
      <c r="AI878">
        <v>1303</v>
      </c>
      <c r="AJ878" t="str">
        <f t="shared" si="111"/>
        <v>30</v>
      </c>
      <c r="AK878" s="2">
        <v>44927</v>
      </c>
      <c r="AL878">
        <v>5</v>
      </c>
      <c r="AM878">
        <v>3</v>
      </c>
      <c r="AN878">
        <v>5</v>
      </c>
      <c r="AO878" s="1">
        <v>45079</v>
      </c>
      <c r="AP878" t="s">
        <v>58</v>
      </c>
      <c r="AQ878" t="s">
        <v>59</v>
      </c>
      <c r="AR878" t="s">
        <v>60</v>
      </c>
      <c r="AS878" t="s">
        <v>6145</v>
      </c>
      <c r="AT878" t="s">
        <v>6146</v>
      </c>
      <c r="AU878">
        <v>3</v>
      </c>
      <c r="AV878">
        <v>921.81</v>
      </c>
    </row>
    <row r="879" spans="1:48" x14ac:dyDescent="0.35">
      <c r="A879" t="s">
        <v>2075</v>
      </c>
      <c r="B879" t="str">
        <f t="shared" si="104"/>
        <v>K</v>
      </c>
      <c r="C879" t="s">
        <v>472</v>
      </c>
      <c r="D879" t="str">
        <f t="shared" si="105"/>
        <v>Kylie Gilbert</v>
      </c>
      <c r="E879" s="1">
        <v>44950</v>
      </c>
      <c r="F879" s="3">
        <f>YEAR(Table1[[#This Row],[StartDate]])</f>
        <v>2023</v>
      </c>
      <c r="G879" s="3">
        <f t="shared" si="106"/>
        <v>1</v>
      </c>
      <c r="H879" s="2">
        <f t="shared" ca="1" si="107"/>
        <v>46202</v>
      </c>
      <c r="J879">
        <f t="shared" ca="1" si="108"/>
        <v>3</v>
      </c>
      <c r="K879" t="str" cm="1">
        <f t="array" aca="1" ref="K879" ca="1">_xlfn.IFS(J879&lt;1, "New", J879&lt;3, _xleta.MID, J879&gt;=3, "Senior")</f>
        <v>Senior</v>
      </c>
      <c r="L879" t="s">
        <v>40</v>
      </c>
      <c r="M879" t="s">
        <v>6147</v>
      </c>
      <c r="N879" t="s">
        <v>6148</v>
      </c>
      <c r="O879" t="s">
        <v>137</v>
      </c>
      <c r="P879" t="s">
        <v>44</v>
      </c>
      <c r="Q879" t="s">
        <v>86</v>
      </c>
      <c r="R879" t="s">
        <v>87</v>
      </c>
      <c r="S879" t="str">
        <f t="shared" si="109"/>
        <v>B</v>
      </c>
      <c r="T879" t="s">
        <v>69</v>
      </c>
      <c r="U879" t="s">
        <v>48</v>
      </c>
      <c r="W879" t="s">
        <v>49</v>
      </c>
      <c r="X879" t="s">
        <v>4161</v>
      </c>
      <c r="Y879" t="str">
        <f t="shared" si="110"/>
        <v>Safety</v>
      </c>
      <c r="Z879" t="s">
        <v>6149</v>
      </c>
      <c r="AA879" t="s">
        <v>51</v>
      </c>
      <c r="AB879" t="s">
        <v>4161</v>
      </c>
      <c r="AC879" t="s">
        <v>53</v>
      </c>
      <c r="AD879">
        <v>47801</v>
      </c>
      <c r="AE879" t="s">
        <v>176</v>
      </c>
      <c r="AF879" t="s">
        <v>55</v>
      </c>
      <c r="AG879" t="s">
        <v>56</v>
      </c>
      <c r="AH879">
        <v>3</v>
      </c>
      <c r="AI879">
        <v>1304</v>
      </c>
      <c r="AJ879" t="str">
        <f t="shared" si="111"/>
        <v>30</v>
      </c>
      <c r="AK879" s="2">
        <v>45234</v>
      </c>
      <c r="AL879">
        <v>3</v>
      </c>
      <c r="AM879">
        <v>5</v>
      </c>
      <c r="AN879">
        <v>1</v>
      </c>
      <c r="AO879" s="1">
        <v>44942</v>
      </c>
      <c r="AP879" t="s">
        <v>221</v>
      </c>
      <c r="AQ879" t="s">
        <v>76</v>
      </c>
      <c r="AR879" t="s">
        <v>104</v>
      </c>
      <c r="AS879" t="s">
        <v>6150</v>
      </c>
      <c r="AT879" t="s">
        <v>3712</v>
      </c>
      <c r="AU879">
        <v>3</v>
      </c>
      <c r="AV879">
        <v>405.08</v>
      </c>
    </row>
    <row r="880" spans="1:48" x14ac:dyDescent="0.35">
      <c r="A880" t="s">
        <v>3399</v>
      </c>
      <c r="B880" t="str">
        <f t="shared" si="104"/>
        <v>O</v>
      </c>
      <c r="C880" t="s">
        <v>855</v>
      </c>
      <c r="D880" t="str">
        <f t="shared" si="105"/>
        <v>Oscar Munoz</v>
      </c>
      <c r="E880" s="1">
        <v>44202</v>
      </c>
      <c r="F880" s="3">
        <f>YEAR(Table1[[#This Row],[StartDate]])</f>
        <v>2021</v>
      </c>
      <c r="G880" s="3">
        <f t="shared" si="106"/>
        <v>1</v>
      </c>
      <c r="H880" s="2">
        <f t="shared" ca="1" si="107"/>
        <v>46202</v>
      </c>
      <c r="I880" s="1">
        <v>44925</v>
      </c>
      <c r="J880" s="4">
        <f t="shared" ca="1" si="108"/>
        <v>5</v>
      </c>
      <c r="K880" s="4" t="str" cm="1">
        <f t="array" aca="1" ref="K880" ca="1">_xlfn.IFS(J880&lt;1, "New", J880&lt;3, _xleta.MID, J880&gt;=3, "Senior")</f>
        <v>Senior</v>
      </c>
      <c r="L880" t="s">
        <v>40</v>
      </c>
      <c r="M880" t="s">
        <v>6151</v>
      </c>
      <c r="N880" t="s">
        <v>6152</v>
      </c>
      <c r="O880" t="s">
        <v>163</v>
      </c>
      <c r="P880" t="s">
        <v>1194</v>
      </c>
      <c r="Q880" t="s">
        <v>86</v>
      </c>
      <c r="R880" t="s">
        <v>87</v>
      </c>
      <c r="S880" t="str">
        <f t="shared" si="109"/>
        <v>B</v>
      </c>
      <c r="T880" t="s">
        <v>47</v>
      </c>
      <c r="U880" t="s">
        <v>174</v>
      </c>
      <c r="V880" t="s">
        <v>6153</v>
      </c>
      <c r="W880" t="s">
        <v>49</v>
      </c>
      <c r="X880" t="s">
        <v>126</v>
      </c>
      <c r="Y880" t="str">
        <f t="shared" si="110"/>
        <v>Field Operations</v>
      </c>
      <c r="Z880" t="s">
        <v>1397</v>
      </c>
      <c r="AA880" t="s">
        <v>51</v>
      </c>
      <c r="AB880" t="s">
        <v>115</v>
      </c>
      <c r="AC880" t="s">
        <v>73</v>
      </c>
      <c r="AD880">
        <v>1615</v>
      </c>
      <c r="AE880" t="s">
        <v>54</v>
      </c>
      <c r="AF880" t="s">
        <v>116</v>
      </c>
      <c r="AG880" t="s">
        <v>56</v>
      </c>
      <c r="AH880">
        <v>3</v>
      </c>
      <c r="AI880">
        <v>1305</v>
      </c>
      <c r="AJ880" t="str">
        <f t="shared" si="111"/>
        <v>30</v>
      </c>
      <c r="AK880" t="s">
        <v>4211</v>
      </c>
      <c r="AL880">
        <v>2</v>
      </c>
      <c r="AM880">
        <v>5</v>
      </c>
      <c r="AN880">
        <v>2</v>
      </c>
      <c r="AO880" s="1">
        <v>45115</v>
      </c>
      <c r="AP880" t="s">
        <v>118</v>
      </c>
      <c r="AQ880" t="s">
        <v>59</v>
      </c>
      <c r="AR880" t="s">
        <v>60</v>
      </c>
      <c r="AS880" t="s">
        <v>6154</v>
      </c>
      <c r="AT880" t="s">
        <v>6155</v>
      </c>
      <c r="AU880">
        <v>3</v>
      </c>
      <c r="AV880">
        <v>784.22</v>
      </c>
    </row>
    <row r="881" spans="1:48" x14ac:dyDescent="0.35">
      <c r="A881" t="s">
        <v>5557</v>
      </c>
      <c r="B881" t="str">
        <f t="shared" si="104"/>
        <v>D</v>
      </c>
      <c r="C881" t="s">
        <v>1213</v>
      </c>
      <c r="D881" t="str">
        <f t="shared" si="105"/>
        <v>Dane Barton</v>
      </c>
      <c r="E881" s="1">
        <v>44302</v>
      </c>
      <c r="F881" s="3">
        <f>YEAR(Table1[[#This Row],[StartDate]])</f>
        <v>2021</v>
      </c>
      <c r="G881" s="3">
        <f t="shared" si="106"/>
        <v>4</v>
      </c>
      <c r="H881" s="2">
        <f t="shared" ca="1" si="107"/>
        <v>46202</v>
      </c>
      <c r="J881">
        <f t="shared" ca="1" si="108"/>
        <v>5</v>
      </c>
      <c r="K881" t="str" cm="1">
        <f t="array" aca="1" ref="K881" ca="1">_xlfn.IFS(J881&lt;1, "New", J881&lt;3, _xleta.MID, J881&gt;=3, "Senior")</f>
        <v>Senior</v>
      </c>
      <c r="L881" t="s">
        <v>40</v>
      </c>
      <c r="M881" t="s">
        <v>6156</v>
      </c>
      <c r="N881" t="s">
        <v>6157</v>
      </c>
      <c r="O881" t="s">
        <v>85</v>
      </c>
      <c r="P881" t="s">
        <v>44</v>
      </c>
      <c r="Q881" t="s">
        <v>69</v>
      </c>
      <c r="R881" t="s">
        <v>87</v>
      </c>
      <c r="S881" t="str">
        <f t="shared" si="109"/>
        <v>B</v>
      </c>
      <c r="T881" t="s">
        <v>69</v>
      </c>
      <c r="U881" t="s">
        <v>48</v>
      </c>
      <c r="W881" t="s">
        <v>49</v>
      </c>
      <c r="X881" t="s">
        <v>250</v>
      </c>
      <c r="Y881" t="str">
        <f t="shared" si="110"/>
        <v>Project Management - Con</v>
      </c>
      <c r="Z881" s="2">
        <v>35619</v>
      </c>
      <c r="AA881" t="s">
        <v>51</v>
      </c>
      <c r="AB881" t="s">
        <v>251</v>
      </c>
      <c r="AC881" t="s">
        <v>73</v>
      </c>
      <c r="AD881">
        <v>49042</v>
      </c>
      <c r="AE881" t="s">
        <v>74</v>
      </c>
      <c r="AF881" t="s">
        <v>101</v>
      </c>
      <c r="AG881" t="s">
        <v>56</v>
      </c>
      <c r="AH881">
        <v>3</v>
      </c>
      <c r="AI881">
        <v>1306</v>
      </c>
      <c r="AJ881" t="str">
        <f t="shared" si="111"/>
        <v>30</v>
      </c>
      <c r="AK881" s="2">
        <v>44906</v>
      </c>
      <c r="AL881">
        <v>1</v>
      </c>
      <c r="AM881">
        <v>3</v>
      </c>
      <c r="AN881">
        <v>5</v>
      </c>
      <c r="AO881" s="1">
        <v>45120</v>
      </c>
      <c r="AP881" t="s">
        <v>118</v>
      </c>
      <c r="AQ881" t="s">
        <v>76</v>
      </c>
      <c r="AR881" t="s">
        <v>60</v>
      </c>
      <c r="AS881" t="s">
        <v>1885</v>
      </c>
      <c r="AT881" t="s">
        <v>6158</v>
      </c>
      <c r="AU881">
        <v>4</v>
      </c>
      <c r="AV881">
        <v>443.99</v>
      </c>
    </row>
    <row r="882" spans="1:48" x14ac:dyDescent="0.35">
      <c r="A882" t="s">
        <v>6159</v>
      </c>
      <c r="B882" t="str">
        <f t="shared" si="104"/>
        <v>D</v>
      </c>
      <c r="C882" t="s">
        <v>6160</v>
      </c>
      <c r="D882" t="str">
        <f t="shared" si="105"/>
        <v>Dexter Cline</v>
      </c>
      <c r="E882" s="1">
        <v>44461</v>
      </c>
      <c r="F882" s="3">
        <f>YEAR(Table1[[#This Row],[StartDate]])</f>
        <v>2021</v>
      </c>
      <c r="G882" s="3">
        <f t="shared" si="106"/>
        <v>9</v>
      </c>
      <c r="H882" s="2">
        <f t="shared" ca="1" si="107"/>
        <v>46202</v>
      </c>
      <c r="I882" s="1">
        <v>44494</v>
      </c>
      <c r="J882" s="4">
        <f t="shared" ca="1" si="108"/>
        <v>4</v>
      </c>
      <c r="K882" s="4" t="str" cm="1">
        <f t="array" aca="1" ref="K882" ca="1">_xlfn.IFS(J882&lt;1, "New", J882&lt;3, _xleta.MID, J882&gt;=3, "Senior")</f>
        <v>Senior</v>
      </c>
      <c r="L882" t="s">
        <v>40</v>
      </c>
      <c r="M882" t="s">
        <v>6161</v>
      </c>
      <c r="N882" t="s">
        <v>6162</v>
      </c>
      <c r="O882" t="s">
        <v>125</v>
      </c>
      <c r="P882" t="s">
        <v>1194</v>
      </c>
      <c r="Q882" t="s">
        <v>45</v>
      </c>
      <c r="R882" t="s">
        <v>68</v>
      </c>
      <c r="S882" t="str">
        <f t="shared" si="109"/>
        <v>A</v>
      </c>
      <c r="T882" t="s">
        <v>86</v>
      </c>
      <c r="U882" t="s">
        <v>248</v>
      </c>
      <c r="V882" t="s">
        <v>6163</v>
      </c>
      <c r="W882" t="s">
        <v>49</v>
      </c>
      <c r="X882" t="s">
        <v>153</v>
      </c>
      <c r="Y882" t="str">
        <f t="shared" si="110"/>
        <v>Engineers</v>
      </c>
      <c r="Z882" t="s">
        <v>6164</v>
      </c>
      <c r="AA882" t="s">
        <v>51</v>
      </c>
      <c r="AB882" t="s">
        <v>261</v>
      </c>
      <c r="AC882" t="s">
        <v>73</v>
      </c>
      <c r="AD882">
        <v>94852</v>
      </c>
      <c r="AE882" t="s">
        <v>129</v>
      </c>
      <c r="AF882" t="s">
        <v>116</v>
      </c>
      <c r="AG882" t="s">
        <v>56</v>
      </c>
      <c r="AH882">
        <v>3</v>
      </c>
      <c r="AI882">
        <v>1307</v>
      </c>
      <c r="AJ882" t="str">
        <f t="shared" si="111"/>
        <v>30</v>
      </c>
      <c r="AK882" t="s">
        <v>1674</v>
      </c>
      <c r="AL882">
        <v>1</v>
      </c>
      <c r="AM882">
        <v>5</v>
      </c>
      <c r="AN882">
        <v>1</v>
      </c>
      <c r="AO882" s="1">
        <v>44881</v>
      </c>
      <c r="AP882" t="s">
        <v>118</v>
      </c>
      <c r="AQ882" t="s">
        <v>59</v>
      </c>
      <c r="AR882" t="s">
        <v>77</v>
      </c>
      <c r="AS882" t="s">
        <v>6165</v>
      </c>
      <c r="AT882" t="s">
        <v>6166</v>
      </c>
      <c r="AU882">
        <v>3</v>
      </c>
      <c r="AV882">
        <v>609.9</v>
      </c>
    </row>
    <row r="883" spans="1:48" x14ac:dyDescent="0.35">
      <c r="A883" t="s">
        <v>6167</v>
      </c>
      <c r="B883" t="str">
        <f t="shared" si="104"/>
        <v>A</v>
      </c>
      <c r="C883" t="s">
        <v>690</v>
      </c>
      <c r="D883" t="str">
        <f t="shared" si="105"/>
        <v>Atticus Frost</v>
      </c>
      <c r="E883" s="1">
        <v>44740</v>
      </c>
      <c r="F883" s="3">
        <f>YEAR(Table1[[#This Row],[StartDate]])</f>
        <v>2022</v>
      </c>
      <c r="G883" s="3">
        <f t="shared" si="106"/>
        <v>6</v>
      </c>
      <c r="H883" s="2">
        <f t="shared" ca="1" si="107"/>
        <v>46202</v>
      </c>
      <c r="I883" s="1">
        <v>44992</v>
      </c>
      <c r="J883" s="4">
        <f t="shared" ca="1" si="108"/>
        <v>4</v>
      </c>
      <c r="K883" s="4" t="str" cm="1">
        <f t="array" aca="1" ref="K883" ca="1">_xlfn.IFS(J883&lt;1, "New", J883&lt;3, _xleta.MID, J883&gt;=3, "Senior")</f>
        <v>Senior</v>
      </c>
      <c r="L883" t="s">
        <v>40</v>
      </c>
      <c r="M883" t="s">
        <v>6168</v>
      </c>
      <c r="N883" t="s">
        <v>6169</v>
      </c>
      <c r="O883" t="s">
        <v>43</v>
      </c>
      <c r="P883" t="s">
        <v>44</v>
      </c>
      <c r="Q883" t="s">
        <v>86</v>
      </c>
      <c r="R883" t="s">
        <v>46</v>
      </c>
      <c r="S883" t="str">
        <f t="shared" si="109"/>
        <v>C</v>
      </c>
      <c r="T883" t="s">
        <v>86</v>
      </c>
      <c r="U883" t="s">
        <v>195</v>
      </c>
      <c r="V883" t="s">
        <v>6170</v>
      </c>
      <c r="W883" t="s">
        <v>49</v>
      </c>
      <c r="X883" t="s">
        <v>250</v>
      </c>
      <c r="Y883" t="str">
        <f t="shared" si="110"/>
        <v>Project Management - Con</v>
      </c>
      <c r="Z883" s="2">
        <v>29290</v>
      </c>
      <c r="AA883" t="s">
        <v>51</v>
      </c>
      <c r="AB883" t="s">
        <v>5</v>
      </c>
      <c r="AC883" t="s">
        <v>53</v>
      </c>
      <c r="AD883">
        <v>60350</v>
      </c>
      <c r="AE883" t="s">
        <v>176</v>
      </c>
      <c r="AF883" t="s">
        <v>143</v>
      </c>
      <c r="AG883" t="s">
        <v>56</v>
      </c>
      <c r="AH883">
        <v>3</v>
      </c>
      <c r="AI883">
        <v>1308</v>
      </c>
      <c r="AJ883" t="str">
        <f t="shared" si="111"/>
        <v>30</v>
      </c>
      <c r="AK883" t="s">
        <v>1642</v>
      </c>
      <c r="AL883">
        <v>4</v>
      </c>
      <c r="AM883">
        <v>5</v>
      </c>
      <c r="AN883">
        <v>2</v>
      </c>
      <c r="AO883" s="1">
        <v>44844</v>
      </c>
      <c r="AP883" t="s">
        <v>58</v>
      </c>
      <c r="AQ883" t="s">
        <v>76</v>
      </c>
      <c r="AR883" t="s">
        <v>60</v>
      </c>
      <c r="AS883" t="s">
        <v>6171</v>
      </c>
      <c r="AT883" t="s">
        <v>6172</v>
      </c>
      <c r="AU883">
        <v>5</v>
      </c>
      <c r="AV883">
        <v>742.16</v>
      </c>
    </row>
    <row r="884" spans="1:48" x14ac:dyDescent="0.35">
      <c r="A884" t="s">
        <v>6173</v>
      </c>
      <c r="B884" t="str">
        <f t="shared" si="104"/>
        <v>Y</v>
      </c>
      <c r="C884" t="s">
        <v>650</v>
      </c>
      <c r="D884" t="str">
        <f t="shared" si="105"/>
        <v>Yamilet Cohen</v>
      </c>
      <c r="E884" s="1">
        <v>44060</v>
      </c>
      <c r="F884" s="3">
        <f>YEAR(Table1[[#This Row],[StartDate]])</f>
        <v>2020</v>
      </c>
      <c r="G884" s="3">
        <f t="shared" si="106"/>
        <v>8</v>
      </c>
      <c r="H884" s="2">
        <f t="shared" ca="1" si="107"/>
        <v>46202</v>
      </c>
      <c r="J884">
        <f t="shared" ca="1" si="108"/>
        <v>5</v>
      </c>
      <c r="K884" t="str" cm="1">
        <f t="array" aca="1" ref="K884" ca="1">_xlfn.IFS(J884&lt;1, "New", J884&lt;3, _xleta.MID, J884&gt;=3, "Senior")</f>
        <v>Senior</v>
      </c>
      <c r="L884" t="s">
        <v>40</v>
      </c>
      <c r="M884" t="s">
        <v>6174</v>
      </c>
      <c r="N884" t="s">
        <v>6175</v>
      </c>
      <c r="O884" t="s">
        <v>184</v>
      </c>
      <c r="P884" t="s">
        <v>44</v>
      </c>
      <c r="Q884" t="s">
        <v>69</v>
      </c>
      <c r="R884" t="s">
        <v>46</v>
      </c>
      <c r="S884" t="str">
        <f t="shared" si="109"/>
        <v>C</v>
      </c>
      <c r="T884" t="s">
        <v>69</v>
      </c>
      <c r="U884" t="s">
        <v>48</v>
      </c>
      <c r="W884" t="s">
        <v>49</v>
      </c>
      <c r="X884" t="s">
        <v>126</v>
      </c>
      <c r="Y884" t="str">
        <f t="shared" si="110"/>
        <v>Field Operations</v>
      </c>
      <c r="Z884" t="s">
        <v>6176</v>
      </c>
      <c r="AA884" t="s">
        <v>51</v>
      </c>
      <c r="AB884" t="s">
        <v>275</v>
      </c>
      <c r="AC884" t="s">
        <v>53</v>
      </c>
      <c r="AD884">
        <v>41055</v>
      </c>
      <c r="AE884" t="s">
        <v>100</v>
      </c>
      <c r="AF884" t="s">
        <v>55</v>
      </c>
      <c r="AG884" t="s">
        <v>56</v>
      </c>
      <c r="AH884">
        <v>3</v>
      </c>
      <c r="AI884">
        <v>1309</v>
      </c>
      <c r="AJ884" t="str">
        <f t="shared" si="111"/>
        <v>30</v>
      </c>
      <c r="AK884" s="2">
        <v>44751</v>
      </c>
      <c r="AL884">
        <v>1</v>
      </c>
      <c r="AM884">
        <v>1</v>
      </c>
      <c r="AN884">
        <v>3</v>
      </c>
      <c r="AO884" s="1">
        <v>44813</v>
      </c>
      <c r="AP884" t="s">
        <v>118</v>
      </c>
      <c r="AQ884" t="s">
        <v>76</v>
      </c>
      <c r="AR884" t="s">
        <v>60</v>
      </c>
      <c r="AS884" t="s">
        <v>6177</v>
      </c>
      <c r="AT884" t="s">
        <v>6178</v>
      </c>
      <c r="AU884">
        <v>3</v>
      </c>
      <c r="AV884">
        <v>517.74</v>
      </c>
    </row>
    <row r="885" spans="1:48" x14ac:dyDescent="0.35">
      <c r="A885" t="s">
        <v>5166</v>
      </c>
      <c r="B885" t="str">
        <f t="shared" si="104"/>
        <v>E</v>
      </c>
      <c r="C885" t="s">
        <v>6179</v>
      </c>
      <c r="D885" t="str">
        <f t="shared" si="105"/>
        <v>Emmalee Reynolds</v>
      </c>
      <c r="E885" s="1">
        <v>45019</v>
      </c>
      <c r="F885" s="3">
        <f>YEAR(Table1[[#This Row],[StartDate]])</f>
        <v>2023</v>
      </c>
      <c r="G885" s="3">
        <f t="shared" si="106"/>
        <v>4</v>
      </c>
      <c r="H885" s="2">
        <f t="shared" ca="1" si="107"/>
        <v>46202</v>
      </c>
      <c r="I885" s="1">
        <v>45128</v>
      </c>
      <c r="J885" s="4">
        <f t="shared" ca="1" si="108"/>
        <v>3</v>
      </c>
      <c r="K885" s="4" t="str" cm="1">
        <f t="array" aca="1" ref="K885" ca="1">_xlfn.IFS(J885&lt;1, "New", J885&lt;3, _xleta.MID, J885&gt;=3, "Senior")</f>
        <v>Senior</v>
      </c>
      <c r="L885" t="s">
        <v>40</v>
      </c>
      <c r="M885" t="s">
        <v>6180</v>
      </c>
      <c r="N885" t="s">
        <v>6181</v>
      </c>
      <c r="O885" t="s">
        <v>67</v>
      </c>
      <c r="P885" t="s">
        <v>44</v>
      </c>
      <c r="Q885" t="s">
        <v>69</v>
      </c>
      <c r="R885" t="s">
        <v>87</v>
      </c>
      <c r="S885" t="str">
        <f t="shared" si="109"/>
        <v>B</v>
      </c>
      <c r="T885" t="s">
        <v>86</v>
      </c>
      <c r="U885" t="s">
        <v>248</v>
      </c>
      <c r="V885" t="s">
        <v>6182</v>
      </c>
      <c r="W885" t="s">
        <v>49</v>
      </c>
      <c r="X885" t="s">
        <v>112</v>
      </c>
      <c r="Y885" t="str">
        <f t="shared" si="110"/>
        <v>General - Con</v>
      </c>
      <c r="Z885" s="2">
        <v>32449</v>
      </c>
      <c r="AA885" t="s">
        <v>51</v>
      </c>
      <c r="AB885" t="s">
        <v>142</v>
      </c>
      <c r="AC885" t="s">
        <v>53</v>
      </c>
      <c r="AD885">
        <v>21439</v>
      </c>
      <c r="AE885" t="s">
        <v>176</v>
      </c>
      <c r="AF885" t="s">
        <v>101</v>
      </c>
      <c r="AG885" t="s">
        <v>56</v>
      </c>
      <c r="AH885">
        <v>3</v>
      </c>
      <c r="AI885">
        <v>1310</v>
      </c>
      <c r="AJ885" t="str">
        <f t="shared" si="111"/>
        <v>31</v>
      </c>
      <c r="AK885" t="s">
        <v>402</v>
      </c>
      <c r="AL885">
        <v>3</v>
      </c>
      <c r="AM885">
        <v>4</v>
      </c>
      <c r="AN885">
        <v>3</v>
      </c>
      <c r="AO885" s="1">
        <v>44850</v>
      </c>
      <c r="AP885" t="s">
        <v>103</v>
      </c>
      <c r="AQ885" t="s">
        <v>59</v>
      </c>
      <c r="AR885" t="s">
        <v>77</v>
      </c>
      <c r="AS885" t="s">
        <v>6183</v>
      </c>
      <c r="AT885" t="s">
        <v>6184</v>
      </c>
      <c r="AU885">
        <v>4</v>
      </c>
      <c r="AV885">
        <v>350.59</v>
      </c>
    </row>
    <row r="886" spans="1:48" x14ac:dyDescent="0.35">
      <c r="A886" t="s">
        <v>6185</v>
      </c>
      <c r="B886" t="str">
        <f t="shared" si="104"/>
        <v>M</v>
      </c>
      <c r="C886" t="s">
        <v>4183</v>
      </c>
      <c r="D886" t="str">
        <f t="shared" si="105"/>
        <v>Moshe Taylor</v>
      </c>
      <c r="E886" s="1">
        <v>45072</v>
      </c>
      <c r="F886" s="3">
        <f>YEAR(Table1[[#This Row],[StartDate]])</f>
        <v>2023</v>
      </c>
      <c r="G886" s="3">
        <f t="shared" si="106"/>
        <v>5</v>
      </c>
      <c r="H886" s="2">
        <f t="shared" ca="1" si="107"/>
        <v>46202</v>
      </c>
      <c r="I886" s="1">
        <v>45089</v>
      </c>
      <c r="J886" s="4">
        <f t="shared" ca="1" si="108"/>
        <v>3</v>
      </c>
      <c r="K886" s="4" t="str" cm="1">
        <f t="array" aca="1" ref="K886" ca="1">_xlfn.IFS(J886&lt;1, "New", J886&lt;3, _xleta.MID, J886&gt;=3, "Senior")</f>
        <v>Senior</v>
      </c>
      <c r="L886" t="s">
        <v>40</v>
      </c>
      <c r="M886" t="s">
        <v>6186</v>
      </c>
      <c r="N886" t="s">
        <v>6187</v>
      </c>
      <c r="O886" t="s">
        <v>194</v>
      </c>
      <c r="P886" t="s">
        <v>44</v>
      </c>
      <c r="Q886" t="s">
        <v>86</v>
      </c>
      <c r="R886" t="s">
        <v>46</v>
      </c>
      <c r="S886" t="str">
        <f t="shared" si="109"/>
        <v>C</v>
      </c>
      <c r="T886" t="s">
        <v>69</v>
      </c>
      <c r="U886" t="s">
        <v>174</v>
      </c>
      <c r="V886" t="s">
        <v>6188</v>
      </c>
      <c r="W886" t="s">
        <v>49</v>
      </c>
      <c r="X886" t="s">
        <v>153</v>
      </c>
      <c r="Y886" t="str">
        <f t="shared" si="110"/>
        <v>Engineers</v>
      </c>
      <c r="Z886" t="s">
        <v>6189</v>
      </c>
      <c r="AA886" t="s">
        <v>51</v>
      </c>
      <c r="AB886" t="s">
        <v>293</v>
      </c>
      <c r="AC886" t="s">
        <v>73</v>
      </c>
      <c r="AD886">
        <v>32645</v>
      </c>
      <c r="AE886" t="s">
        <v>176</v>
      </c>
      <c r="AF886" t="s">
        <v>101</v>
      </c>
      <c r="AG886" t="s">
        <v>56</v>
      </c>
      <c r="AH886">
        <v>3</v>
      </c>
      <c r="AI886">
        <v>1311</v>
      </c>
      <c r="AJ886" t="str">
        <f t="shared" si="111"/>
        <v>31</v>
      </c>
      <c r="AK886" s="2">
        <v>45172</v>
      </c>
      <c r="AL886">
        <v>5</v>
      </c>
      <c r="AM886">
        <v>2</v>
      </c>
      <c r="AN886">
        <v>3</v>
      </c>
      <c r="AO886" s="1">
        <v>44851</v>
      </c>
      <c r="AP886" t="s">
        <v>58</v>
      </c>
      <c r="AQ886" t="s">
        <v>59</v>
      </c>
      <c r="AR886" t="s">
        <v>77</v>
      </c>
      <c r="AS886" t="s">
        <v>6190</v>
      </c>
      <c r="AT886" t="s">
        <v>6191</v>
      </c>
      <c r="AU886">
        <v>1</v>
      </c>
      <c r="AV886">
        <v>546.94000000000005</v>
      </c>
    </row>
    <row r="887" spans="1:48" x14ac:dyDescent="0.35">
      <c r="A887" t="s">
        <v>6192</v>
      </c>
      <c r="B887" t="str">
        <f t="shared" si="104"/>
        <v>I</v>
      </c>
      <c r="C887" t="s">
        <v>6193</v>
      </c>
      <c r="D887" t="str">
        <f t="shared" si="105"/>
        <v>Irene Melton</v>
      </c>
      <c r="E887" s="1">
        <v>44296</v>
      </c>
      <c r="F887" s="3">
        <f>YEAR(Table1[[#This Row],[StartDate]])</f>
        <v>2021</v>
      </c>
      <c r="G887" s="3">
        <f t="shared" si="106"/>
        <v>4</v>
      </c>
      <c r="H887" s="2">
        <f t="shared" ca="1" si="107"/>
        <v>46202</v>
      </c>
      <c r="J887">
        <f t="shared" ca="1" si="108"/>
        <v>5</v>
      </c>
      <c r="K887" t="str" cm="1">
        <f t="array" aca="1" ref="K887" ca="1">_xlfn.IFS(J887&lt;1, "New", J887&lt;3, _xleta.MID, J887&gt;=3, "Senior")</f>
        <v>Senior</v>
      </c>
      <c r="L887" t="s">
        <v>40</v>
      </c>
      <c r="M887" t="s">
        <v>6194</v>
      </c>
      <c r="N887" t="s">
        <v>6195</v>
      </c>
      <c r="O887" t="s">
        <v>111</v>
      </c>
      <c r="P887" t="s">
        <v>44</v>
      </c>
      <c r="Q887" t="s">
        <v>86</v>
      </c>
      <c r="R887" t="s">
        <v>87</v>
      </c>
      <c r="S887" t="str">
        <f t="shared" si="109"/>
        <v>B</v>
      </c>
      <c r="T887" t="s">
        <v>86</v>
      </c>
      <c r="U887" t="s">
        <v>48</v>
      </c>
      <c r="W887" t="s">
        <v>49</v>
      </c>
      <c r="X887" t="s">
        <v>140</v>
      </c>
      <c r="Y887" t="str">
        <f t="shared" si="110"/>
        <v>General - Eng</v>
      </c>
      <c r="Z887" s="2">
        <v>35681</v>
      </c>
      <c r="AA887" t="s">
        <v>51</v>
      </c>
      <c r="AB887" t="s">
        <v>142</v>
      </c>
      <c r="AC887" t="s">
        <v>53</v>
      </c>
      <c r="AD887">
        <v>47354</v>
      </c>
      <c r="AE887" t="s">
        <v>129</v>
      </c>
      <c r="AF887" t="s">
        <v>55</v>
      </c>
      <c r="AG887" t="s">
        <v>56</v>
      </c>
      <c r="AH887">
        <v>3</v>
      </c>
      <c r="AI887">
        <v>1312</v>
      </c>
      <c r="AJ887" t="str">
        <f t="shared" si="111"/>
        <v>31</v>
      </c>
      <c r="AK887" t="s">
        <v>2669</v>
      </c>
      <c r="AL887">
        <v>2</v>
      </c>
      <c r="AM887">
        <v>5</v>
      </c>
      <c r="AN887">
        <v>2</v>
      </c>
      <c r="AO887" s="1">
        <v>45045</v>
      </c>
      <c r="AP887" t="s">
        <v>221</v>
      </c>
      <c r="AQ887" t="s">
        <v>59</v>
      </c>
      <c r="AR887" t="s">
        <v>104</v>
      </c>
      <c r="AS887" t="s">
        <v>6196</v>
      </c>
      <c r="AT887" t="s">
        <v>6197</v>
      </c>
      <c r="AU887">
        <v>4</v>
      </c>
      <c r="AV887">
        <v>514.37</v>
      </c>
    </row>
    <row r="888" spans="1:48" x14ac:dyDescent="0.35">
      <c r="A888" t="s">
        <v>6198</v>
      </c>
      <c r="B888" t="str">
        <f t="shared" si="104"/>
        <v>E</v>
      </c>
      <c r="C888" t="s">
        <v>6199</v>
      </c>
      <c r="D888" t="str">
        <f t="shared" si="105"/>
        <v>Eddie Whitney</v>
      </c>
      <c r="E888" s="1">
        <v>45034</v>
      </c>
      <c r="F888" s="3">
        <f>YEAR(Table1[[#This Row],[StartDate]])</f>
        <v>2023</v>
      </c>
      <c r="G888" s="3">
        <f t="shared" si="106"/>
        <v>4</v>
      </c>
      <c r="H888" s="2">
        <f t="shared" ca="1" si="107"/>
        <v>46202</v>
      </c>
      <c r="J888">
        <f t="shared" ca="1" si="108"/>
        <v>3</v>
      </c>
      <c r="K888" t="str" cm="1">
        <f t="array" aca="1" ref="K888" ca="1">_xlfn.IFS(J888&lt;1, "New", J888&lt;3, _xleta.MID, J888&gt;=3, "Senior")</f>
        <v>Senior</v>
      </c>
      <c r="L888" t="s">
        <v>40</v>
      </c>
      <c r="M888" t="s">
        <v>6200</v>
      </c>
      <c r="N888" t="s">
        <v>6201</v>
      </c>
      <c r="O888" t="s">
        <v>237</v>
      </c>
      <c r="P888" t="s">
        <v>44</v>
      </c>
      <c r="Q888" t="s">
        <v>45</v>
      </c>
      <c r="R888" t="s">
        <v>46</v>
      </c>
      <c r="S888" t="str">
        <f t="shared" si="109"/>
        <v>C</v>
      </c>
      <c r="T888" t="s">
        <v>69</v>
      </c>
      <c r="U888" t="s">
        <v>48</v>
      </c>
      <c r="W888" t="s">
        <v>49</v>
      </c>
      <c r="X888" t="s">
        <v>126</v>
      </c>
      <c r="Y888" t="str">
        <f t="shared" si="110"/>
        <v>Field Operations</v>
      </c>
      <c r="Z888" s="2">
        <v>20922</v>
      </c>
      <c r="AA888" t="s">
        <v>51</v>
      </c>
      <c r="AB888" t="s">
        <v>311</v>
      </c>
      <c r="AC888" t="s">
        <v>53</v>
      </c>
      <c r="AD888">
        <v>64005</v>
      </c>
      <c r="AE888" t="s">
        <v>74</v>
      </c>
      <c r="AF888" t="s">
        <v>101</v>
      </c>
      <c r="AG888" t="s">
        <v>56</v>
      </c>
      <c r="AH888">
        <v>3</v>
      </c>
      <c r="AI888">
        <v>1313</v>
      </c>
      <c r="AJ888" t="str">
        <f t="shared" si="111"/>
        <v>31</v>
      </c>
      <c r="AK888" t="s">
        <v>1516</v>
      </c>
      <c r="AL888">
        <v>5</v>
      </c>
      <c r="AM888">
        <v>4</v>
      </c>
      <c r="AN888">
        <v>1</v>
      </c>
      <c r="AO888" s="1">
        <v>44859</v>
      </c>
      <c r="AP888" t="s">
        <v>58</v>
      </c>
      <c r="AQ888" t="s">
        <v>59</v>
      </c>
      <c r="AR888" t="s">
        <v>77</v>
      </c>
      <c r="AS888" t="s">
        <v>3597</v>
      </c>
      <c r="AT888" t="s">
        <v>6202</v>
      </c>
      <c r="AU888">
        <v>5</v>
      </c>
      <c r="AV888">
        <v>786.98</v>
      </c>
    </row>
    <row r="889" spans="1:48" x14ac:dyDescent="0.35">
      <c r="A889" t="s">
        <v>6203</v>
      </c>
      <c r="B889" t="str">
        <f t="shared" si="104"/>
        <v>M</v>
      </c>
      <c r="C889" t="s">
        <v>6204</v>
      </c>
      <c r="D889" t="str">
        <f t="shared" si="105"/>
        <v>Marcel Gomez</v>
      </c>
      <c r="E889" s="1">
        <v>44482</v>
      </c>
      <c r="F889" s="3">
        <f>YEAR(Table1[[#This Row],[StartDate]])</f>
        <v>2021</v>
      </c>
      <c r="G889" s="3">
        <f t="shared" si="106"/>
        <v>10</v>
      </c>
      <c r="H889" s="2">
        <f t="shared" ca="1" si="107"/>
        <v>46202</v>
      </c>
      <c r="I889" s="1">
        <v>45098</v>
      </c>
      <c r="J889" s="4">
        <f t="shared" ca="1" si="108"/>
        <v>4</v>
      </c>
      <c r="K889" s="4" t="str" cm="1">
        <f t="array" aca="1" ref="K889" ca="1">_xlfn.IFS(J889&lt;1, "New", J889&lt;3, _xleta.MID, J889&gt;=3, "Senior")</f>
        <v>Senior</v>
      </c>
      <c r="L889" t="s">
        <v>40</v>
      </c>
      <c r="M889" t="s">
        <v>6205</v>
      </c>
      <c r="N889" t="s">
        <v>6206</v>
      </c>
      <c r="O889" t="s">
        <v>137</v>
      </c>
      <c r="P889" t="s">
        <v>44</v>
      </c>
      <c r="Q889" t="s">
        <v>45</v>
      </c>
      <c r="R889" t="s">
        <v>46</v>
      </c>
      <c r="S889" t="str">
        <f t="shared" si="109"/>
        <v>C</v>
      </c>
      <c r="T889" t="s">
        <v>86</v>
      </c>
      <c r="U889" t="s">
        <v>195</v>
      </c>
      <c r="V889" t="s">
        <v>6207</v>
      </c>
      <c r="W889" t="s">
        <v>49</v>
      </c>
      <c r="X889" t="s">
        <v>112</v>
      </c>
      <c r="Y889" t="str">
        <f t="shared" si="110"/>
        <v>General - Con</v>
      </c>
      <c r="Z889" t="s">
        <v>6208</v>
      </c>
      <c r="AA889" t="s">
        <v>51</v>
      </c>
      <c r="AB889" t="s">
        <v>142</v>
      </c>
      <c r="AC889" t="s">
        <v>53</v>
      </c>
      <c r="AD889">
        <v>91553</v>
      </c>
      <c r="AE889" t="s">
        <v>54</v>
      </c>
      <c r="AF889" t="s">
        <v>143</v>
      </c>
      <c r="AG889" t="s">
        <v>56</v>
      </c>
      <c r="AH889">
        <v>3</v>
      </c>
      <c r="AI889">
        <v>1314</v>
      </c>
      <c r="AJ889" t="str">
        <f t="shared" si="111"/>
        <v>31</v>
      </c>
      <c r="AK889" t="s">
        <v>294</v>
      </c>
      <c r="AL889">
        <v>5</v>
      </c>
      <c r="AM889">
        <v>5</v>
      </c>
      <c r="AN889">
        <v>3</v>
      </c>
      <c r="AO889" s="1">
        <v>45003</v>
      </c>
      <c r="AP889" t="s">
        <v>103</v>
      </c>
      <c r="AQ889" t="s">
        <v>59</v>
      </c>
      <c r="AR889" t="s">
        <v>130</v>
      </c>
      <c r="AS889" t="s">
        <v>6209</v>
      </c>
      <c r="AT889" t="s">
        <v>6210</v>
      </c>
      <c r="AU889">
        <v>4</v>
      </c>
      <c r="AV889">
        <v>852.21</v>
      </c>
    </row>
    <row r="890" spans="1:48" x14ac:dyDescent="0.35">
      <c r="A890" t="s">
        <v>3282</v>
      </c>
      <c r="B890" t="str">
        <f t="shared" si="104"/>
        <v>A</v>
      </c>
      <c r="C890" t="s">
        <v>6211</v>
      </c>
      <c r="D890" t="str">
        <f t="shared" si="105"/>
        <v>Amy Foster-Baker</v>
      </c>
      <c r="E890" s="1">
        <v>44114</v>
      </c>
      <c r="F890" s="3">
        <f>YEAR(Table1[[#This Row],[StartDate]])</f>
        <v>2020</v>
      </c>
      <c r="G890" s="3">
        <f t="shared" si="106"/>
        <v>10</v>
      </c>
      <c r="H890" s="2">
        <f t="shared" ca="1" si="107"/>
        <v>46202</v>
      </c>
      <c r="J890">
        <f t="shared" ca="1" si="108"/>
        <v>5</v>
      </c>
      <c r="K890" t="str" cm="1">
        <f t="array" aca="1" ref="K890" ca="1">_xlfn.IFS(J890&lt;1, "New", J890&lt;3, _xleta.MID, J890&gt;=3, "Senior")</f>
        <v>Senior</v>
      </c>
      <c r="L890" t="s">
        <v>3984</v>
      </c>
      <c r="M890" t="s">
        <v>6212</v>
      </c>
      <c r="N890" t="s">
        <v>6213</v>
      </c>
      <c r="O890" t="s">
        <v>163</v>
      </c>
      <c r="P890" t="s">
        <v>44</v>
      </c>
      <c r="Q890" t="s">
        <v>69</v>
      </c>
      <c r="R890" t="s">
        <v>68</v>
      </c>
      <c r="S890" t="str">
        <f t="shared" si="109"/>
        <v>A</v>
      </c>
      <c r="T890" t="s">
        <v>47</v>
      </c>
      <c r="U890" t="s">
        <v>48</v>
      </c>
      <c r="W890" t="s">
        <v>4334</v>
      </c>
      <c r="X890" t="s">
        <v>206</v>
      </c>
      <c r="Y890" t="str">
        <f t="shared" si="110"/>
        <v>Splicing</v>
      </c>
      <c r="Z890" t="s">
        <v>6214</v>
      </c>
      <c r="AA890" t="s">
        <v>51</v>
      </c>
      <c r="AB890" t="s">
        <v>3532</v>
      </c>
      <c r="AC890" t="s">
        <v>53</v>
      </c>
      <c r="AD890">
        <v>2050</v>
      </c>
      <c r="AE890" t="s">
        <v>176</v>
      </c>
      <c r="AF890" t="s">
        <v>55</v>
      </c>
      <c r="AG890" t="s">
        <v>56</v>
      </c>
      <c r="AH890">
        <v>3</v>
      </c>
      <c r="AI890">
        <v>1315</v>
      </c>
      <c r="AJ890" t="str">
        <f t="shared" si="111"/>
        <v>31</v>
      </c>
      <c r="AK890" t="s">
        <v>537</v>
      </c>
      <c r="AL890">
        <v>5</v>
      </c>
      <c r="AM890">
        <v>1</v>
      </c>
      <c r="AN890">
        <v>1</v>
      </c>
      <c r="AO890" s="1">
        <v>45136</v>
      </c>
      <c r="AP890" t="s">
        <v>221</v>
      </c>
      <c r="AQ890" t="s">
        <v>76</v>
      </c>
      <c r="AR890" t="s">
        <v>60</v>
      </c>
      <c r="AS890" t="s">
        <v>6215</v>
      </c>
      <c r="AT890" t="s">
        <v>6216</v>
      </c>
      <c r="AU890">
        <v>4</v>
      </c>
      <c r="AV890">
        <v>761.63</v>
      </c>
    </row>
    <row r="891" spans="1:48" x14ac:dyDescent="0.35">
      <c r="A891" t="s">
        <v>6217</v>
      </c>
      <c r="B891" t="str">
        <f t="shared" si="104"/>
        <v>J</v>
      </c>
      <c r="C891" t="s">
        <v>6218</v>
      </c>
      <c r="D891" t="str">
        <f t="shared" si="105"/>
        <v>Janet King</v>
      </c>
      <c r="E891" s="1">
        <v>43485</v>
      </c>
      <c r="F891" s="3">
        <f>YEAR(Table1[[#This Row],[StartDate]])</f>
        <v>2019</v>
      </c>
      <c r="G891" s="3">
        <f t="shared" si="106"/>
        <v>1</v>
      </c>
      <c r="H891" s="2">
        <f t="shared" ca="1" si="107"/>
        <v>46202</v>
      </c>
      <c r="I891" s="1">
        <v>44454</v>
      </c>
      <c r="J891" s="4">
        <f t="shared" ca="1" si="108"/>
        <v>7</v>
      </c>
      <c r="K891" s="4" t="str" cm="1">
        <f t="array" aca="1" ref="K891" ca="1">_xlfn.IFS(J891&lt;1, "New", J891&lt;3, _xleta.MID, J891&gt;=3, "Senior")</f>
        <v>Senior</v>
      </c>
      <c r="L891" t="s">
        <v>6219</v>
      </c>
      <c r="M891" t="s">
        <v>6220</v>
      </c>
      <c r="N891" t="s">
        <v>6221</v>
      </c>
      <c r="O891" t="s">
        <v>43</v>
      </c>
      <c r="P891" t="s">
        <v>44</v>
      </c>
      <c r="Q891" t="s">
        <v>69</v>
      </c>
      <c r="R891" t="s">
        <v>68</v>
      </c>
      <c r="S891" t="str">
        <f t="shared" si="109"/>
        <v>A</v>
      </c>
      <c r="T891" t="s">
        <v>86</v>
      </c>
      <c r="U891" t="s">
        <v>138</v>
      </c>
      <c r="V891" t="s">
        <v>6222</v>
      </c>
      <c r="W891" t="s">
        <v>3037</v>
      </c>
      <c r="X891" t="s">
        <v>70</v>
      </c>
      <c r="Y891" t="str">
        <f t="shared" si="110"/>
        <v>Aerial</v>
      </c>
      <c r="Z891" t="s">
        <v>6223</v>
      </c>
      <c r="AA891" t="s">
        <v>51</v>
      </c>
      <c r="AB891" t="s">
        <v>327</v>
      </c>
      <c r="AC891" t="s">
        <v>53</v>
      </c>
      <c r="AD891">
        <v>1902</v>
      </c>
      <c r="AE891" t="s">
        <v>176</v>
      </c>
      <c r="AF891" t="s">
        <v>101</v>
      </c>
      <c r="AG891" t="s">
        <v>56</v>
      </c>
      <c r="AH891">
        <v>3</v>
      </c>
      <c r="AI891">
        <v>1316</v>
      </c>
      <c r="AJ891" t="str">
        <f t="shared" si="111"/>
        <v>31</v>
      </c>
      <c r="AK891" t="s">
        <v>2168</v>
      </c>
      <c r="AL891">
        <v>3</v>
      </c>
      <c r="AM891">
        <v>4</v>
      </c>
      <c r="AN891">
        <v>3</v>
      </c>
      <c r="AO891" s="1">
        <v>45036</v>
      </c>
      <c r="AP891" t="s">
        <v>118</v>
      </c>
      <c r="AQ891" t="s">
        <v>76</v>
      </c>
      <c r="AR891" t="s">
        <v>130</v>
      </c>
      <c r="AS891" t="s">
        <v>6224</v>
      </c>
      <c r="AT891" t="s">
        <v>6225</v>
      </c>
      <c r="AU891">
        <v>5</v>
      </c>
      <c r="AV891">
        <v>202.62</v>
      </c>
    </row>
    <row r="892" spans="1:48" x14ac:dyDescent="0.35">
      <c r="A892" t="s">
        <v>6226</v>
      </c>
      <c r="B892" t="str">
        <f t="shared" si="104"/>
        <v>B</v>
      </c>
      <c r="C892" t="s">
        <v>6227</v>
      </c>
      <c r="D892" t="str">
        <f t="shared" si="105"/>
        <v>Bonalyn Boutwell</v>
      </c>
      <c r="E892" s="1">
        <v>44325</v>
      </c>
      <c r="F892" s="3">
        <f>YEAR(Table1[[#This Row],[StartDate]])</f>
        <v>2021</v>
      </c>
      <c r="G892" s="3">
        <f t="shared" si="106"/>
        <v>5</v>
      </c>
      <c r="H892" s="2">
        <f t="shared" ca="1" si="107"/>
        <v>46202</v>
      </c>
      <c r="I892" s="1">
        <v>44861</v>
      </c>
      <c r="J892" s="4">
        <f t="shared" ca="1" si="108"/>
        <v>5</v>
      </c>
      <c r="K892" s="4" t="str" cm="1">
        <f t="array" aca="1" ref="K892" ca="1">_xlfn.IFS(J892&lt;1, "New", J892&lt;3, _xleta.MID, J892&gt;=3, "Senior")</f>
        <v>Senior</v>
      </c>
      <c r="L892" t="s">
        <v>3984</v>
      </c>
      <c r="M892" t="s">
        <v>6228</v>
      </c>
      <c r="N892" t="s">
        <v>6229</v>
      </c>
      <c r="O892" t="s">
        <v>194</v>
      </c>
      <c r="P892" t="s">
        <v>44</v>
      </c>
      <c r="Q892" t="s">
        <v>86</v>
      </c>
      <c r="R892" t="s">
        <v>68</v>
      </c>
      <c r="S892" t="str">
        <f t="shared" si="109"/>
        <v>A</v>
      </c>
      <c r="T892" t="s">
        <v>69</v>
      </c>
      <c r="U892" t="s">
        <v>138</v>
      </c>
      <c r="V892" t="s">
        <v>6230</v>
      </c>
      <c r="W892" t="s">
        <v>4334</v>
      </c>
      <c r="X892" t="s">
        <v>70</v>
      </c>
      <c r="Y892" t="str">
        <f t="shared" si="110"/>
        <v>Aerial</v>
      </c>
      <c r="Z892" t="s">
        <v>6231</v>
      </c>
      <c r="AA892" t="s">
        <v>51</v>
      </c>
      <c r="AB892" t="s">
        <v>230</v>
      </c>
      <c r="AC892" t="s">
        <v>53</v>
      </c>
      <c r="AD892">
        <v>2468</v>
      </c>
      <c r="AE892" t="s">
        <v>129</v>
      </c>
      <c r="AF892" t="s">
        <v>55</v>
      </c>
      <c r="AG892" t="s">
        <v>56</v>
      </c>
      <c r="AH892">
        <v>3</v>
      </c>
      <c r="AI892">
        <v>1317</v>
      </c>
      <c r="AJ892" t="str">
        <f t="shared" si="111"/>
        <v>31</v>
      </c>
      <c r="AK892" s="2">
        <v>45051</v>
      </c>
      <c r="AL892">
        <v>4</v>
      </c>
      <c r="AM892">
        <v>2</v>
      </c>
      <c r="AN892">
        <v>2</v>
      </c>
      <c r="AO892" s="1">
        <v>44793</v>
      </c>
      <c r="AP892" t="s">
        <v>221</v>
      </c>
      <c r="AQ892" t="s">
        <v>76</v>
      </c>
      <c r="AR892" t="s">
        <v>130</v>
      </c>
      <c r="AS892" t="s">
        <v>6232</v>
      </c>
      <c r="AT892" t="s">
        <v>6233</v>
      </c>
      <c r="AU892">
        <v>5</v>
      </c>
      <c r="AV892">
        <v>414.75</v>
      </c>
    </row>
    <row r="893" spans="1:48" x14ac:dyDescent="0.35">
      <c r="A893" t="s">
        <v>6234</v>
      </c>
      <c r="B893" t="str">
        <f t="shared" si="104"/>
        <v>N</v>
      </c>
      <c r="C893" t="s">
        <v>6235</v>
      </c>
      <c r="D893" t="str">
        <f t="shared" si="105"/>
        <v>Nan Singh</v>
      </c>
      <c r="E893" s="1">
        <v>45136</v>
      </c>
      <c r="F893" s="3">
        <f>YEAR(Table1[[#This Row],[StartDate]])</f>
        <v>2023</v>
      </c>
      <c r="G893" s="3">
        <f t="shared" si="106"/>
        <v>7</v>
      </c>
      <c r="H893" s="2">
        <f t="shared" ca="1" si="107"/>
        <v>46202</v>
      </c>
      <c r="I893" s="1">
        <v>45142</v>
      </c>
      <c r="J893" s="4">
        <f t="shared" ca="1" si="108"/>
        <v>2</v>
      </c>
      <c r="K893" s="4" t="e" cm="1" vm="1">
        <f t="array" aca="1" ref="K893" ca="1">_xlfn.IFS(J893&lt;1, "New", J893&lt;3, _xleta.MID, J893&gt;=3, "Senior")</f>
        <v>#VALUE!</v>
      </c>
      <c r="L893" t="s">
        <v>6236</v>
      </c>
      <c r="M893" t="s">
        <v>6237</v>
      </c>
      <c r="N893" t="s">
        <v>6238</v>
      </c>
      <c r="O893" t="s">
        <v>137</v>
      </c>
      <c r="P893" t="s">
        <v>44</v>
      </c>
      <c r="Q893" t="s">
        <v>45</v>
      </c>
      <c r="R893" t="s">
        <v>87</v>
      </c>
      <c r="S893" t="str">
        <f t="shared" si="109"/>
        <v>B</v>
      </c>
      <c r="T893" t="s">
        <v>47</v>
      </c>
      <c r="U893" t="s">
        <v>195</v>
      </c>
      <c r="V893" t="s">
        <v>6239</v>
      </c>
      <c r="W893" t="s">
        <v>4334</v>
      </c>
      <c r="X893" t="s">
        <v>126</v>
      </c>
      <c r="Y893" t="str">
        <f t="shared" si="110"/>
        <v>Field Operations</v>
      </c>
      <c r="Z893" t="s">
        <v>6240</v>
      </c>
      <c r="AA893" t="s">
        <v>51</v>
      </c>
      <c r="AB893" t="s">
        <v>115</v>
      </c>
      <c r="AC893" t="s">
        <v>53</v>
      </c>
      <c r="AD893">
        <v>2330</v>
      </c>
      <c r="AE893" t="s">
        <v>54</v>
      </c>
      <c r="AF893" t="s">
        <v>143</v>
      </c>
      <c r="AG893" t="s">
        <v>56</v>
      </c>
      <c r="AH893">
        <v>3</v>
      </c>
      <c r="AI893">
        <v>1318</v>
      </c>
      <c r="AJ893" t="str">
        <f t="shared" si="111"/>
        <v>31</v>
      </c>
      <c r="AK893" t="s">
        <v>276</v>
      </c>
      <c r="AL893">
        <v>5</v>
      </c>
      <c r="AM893">
        <v>4</v>
      </c>
      <c r="AN893">
        <v>2</v>
      </c>
      <c r="AO893" s="1">
        <v>44851</v>
      </c>
      <c r="AP893" t="s">
        <v>221</v>
      </c>
      <c r="AQ893" t="s">
        <v>76</v>
      </c>
      <c r="AR893" t="s">
        <v>104</v>
      </c>
      <c r="AS893" t="s">
        <v>6241</v>
      </c>
      <c r="AT893" t="s">
        <v>6242</v>
      </c>
      <c r="AU893">
        <v>4</v>
      </c>
      <c r="AV893">
        <v>344.55</v>
      </c>
    </row>
    <row r="894" spans="1:48" x14ac:dyDescent="0.35">
      <c r="A894" t="s">
        <v>791</v>
      </c>
      <c r="B894" t="str">
        <f t="shared" si="104"/>
        <v>T</v>
      </c>
      <c r="C894" t="s">
        <v>6243</v>
      </c>
      <c r="D894" t="str">
        <f t="shared" si="105"/>
        <v>Tyrone Steans</v>
      </c>
      <c r="E894" s="1">
        <v>43701</v>
      </c>
      <c r="F894" s="3">
        <f>YEAR(Table1[[#This Row],[StartDate]])</f>
        <v>2019</v>
      </c>
      <c r="G894" s="3">
        <f t="shared" si="106"/>
        <v>8</v>
      </c>
      <c r="H894" s="2">
        <f t="shared" ca="1" si="107"/>
        <v>46202</v>
      </c>
      <c r="I894" s="1">
        <v>44909</v>
      </c>
      <c r="J894" s="4">
        <f t="shared" ca="1" si="108"/>
        <v>6</v>
      </c>
      <c r="K894" s="4" t="str" cm="1">
        <f t="array" aca="1" ref="K894" ca="1">_xlfn.IFS(J894&lt;1, "New", J894&lt;3, _xleta.MID, J894&gt;=3, "Senior")</f>
        <v>Senior</v>
      </c>
      <c r="L894" t="s">
        <v>6244</v>
      </c>
      <c r="M894" t="s">
        <v>6245</v>
      </c>
      <c r="N894" t="s">
        <v>6246</v>
      </c>
      <c r="O894" t="s">
        <v>67</v>
      </c>
      <c r="P894" t="s">
        <v>44</v>
      </c>
      <c r="Q894" t="s">
        <v>69</v>
      </c>
      <c r="R894" t="s">
        <v>46</v>
      </c>
      <c r="S894" t="str">
        <f t="shared" si="109"/>
        <v>C</v>
      </c>
      <c r="T894" t="s">
        <v>47</v>
      </c>
      <c r="U894" t="s">
        <v>138</v>
      </c>
      <c r="V894" t="s">
        <v>6247</v>
      </c>
      <c r="W894" t="s">
        <v>4334</v>
      </c>
      <c r="X894" t="s">
        <v>50</v>
      </c>
      <c r="Y894" t="str">
        <f t="shared" si="110"/>
        <v>Finance &amp; Accounting</v>
      </c>
      <c r="Z894" t="s">
        <v>6248</v>
      </c>
      <c r="AA894" t="s">
        <v>51</v>
      </c>
      <c r="AB894" t="s">
        <v>2474</v>
      </c>
      <c r="AC894" t="s">
        <v>73</v>
      </c>
      <c r="AD894">
        <v>2703</v>
      </c>
      <c r="AE894" t="s">
        <v>176</v>
      </c>
      <c r="AF894" t="s">
        <v>116</v>
      </c>
      <c r="AG894" t="s">
        <v>56</v>
      </c>
      <c r="AH894">
        <v>3</v>
      </c>
      <c r="AI894">
        <v>1319</v>
      </c>
      <c r="AJ894" t="str">
        <f t="shared" si="111"/>
        <v>31</v>
      </c>
      <c r="AK894" t="s">
        <v>6249</v>
      </c>
      <c r="AL894">
        <v>4</v>
      </c>
      <c r="AM894">
        <v>2</v>
      </c>
      <c r="AN894">
        <v>5</v>
      </c>
      <c r="AO894" s="1">
        <v>45065</v>
      </c>
      <c r="AP894" t="s">
        <v>103</v>
      </c>
      <c r="AQ894" t="s">
        <v>59</v>
      </c>
      <c r="AR894" t="s">
        <v>60</v>
      </c>
      <c r="AS894" t="s">
        <v>6250</v>
      </c>
      <c r="AT894" t="s">
        <v>6251</v>
      </c>
      <c r="AU894">
        <v>1</v>
      </c>
      <c r="AV894">
        <v>777.46</v>
      </c>
    </row>
    <row r="895" spans="1:48" x14ac:dyDescent="0.35">
      <c r="A895" t="s">
        <v>6252</v>
      </c>
      <c r="B895" t="str">
        <f t="shared" si="104"/>
        <v>E</v>
      </c>
      <c r="C895" t="s">
        <v>6253</v>
      </c>
      <c r="D895" t="str">
        <f t="shared" si="105"/>
        <v>Estelle Howard</v>
      </c>
      <c r="E895" s="1">
        <v>43459</v>
      </c>
      <c r="F895" s="3">
        <f>YEAR(Table1[[#This Row],[StartDate]])</f>
        <v>2018</v>
      </c>
      <c r="G895" s="3">
        <f t="shared" si="106"/>
        <v>12</v>
      </c>
      <c r="H895" s="2">
        <f t="shared" ca="1" si="107"/>
        <v>46202</v>
      </c>
      <c r="J895">
        <f t="shared" ca="1" si="108"/>
        <v>7</v>
      </c>
      <c r="K895" t="str" cm="1">
        <f t="array" aca="1" ref="K895" ca="1">_xlfn.IFS(J895&lt;1, "New", J895&lt;3, _xleta.MID, J895&gt;=3, "Senior")</f>
        <v>Senior</v>
      </c>
      <c r="L895" t="s">
        <v>6236</v>
      </c>
      <c r="M895" t="s">
        <v>6254</v>
      </c>
      <c r="N895" t="s">
        <v>6255</v>
      </c>
      <c r="O895" t="s">
        <v>137</v>
      </c>
      <c r="P895" t="s">
        <v>44</v>
      </c>
      <c r="Q895" t="s">
        <v>69</v>
      </c>
      <c r="R895" t="s">
        <v>87</v>
      </c>
      <c r="S895" t="str">
        <f t="shared" si="109"/>
        <v>B</v>
      </c>
      <c r="T895" t="s">
        <v>86</v>
      </c>
      <c r="U895" t="s">
        <v>48</v>
      </c>
      <c r="W895" t="s">
        <v>4334</v>
      </c>
      <c r="X895" t="s">
        <v>459</v>
      </c>
      <c r="Y895" t="str">
        <f t="shared" si="110"/>
        <v>Wireline Construction</v>
      </c>
      <c r="Z895" s="2">
        <v>30476</v>
      </c>
      <c r="AA895" t="s">
        <v>51</v>
      </c>
      <c r="AB895" t="s">
        <v>1089</v>
      </c>
      <c r="AC895" t="s">
        <v>53</v>
      </c>
      <c r="AD895">
        <v>2170</v>
      </c>
      <c r="AE895" t="s">
        <v>54</v>
      </c>
      <c r="AF895" t="s">
        <v>55</v>
      </c>
      <c r="AG895" t="s">
        <v>56</v>
      </c>
      <c r="AH895">
        <v>3</v>
      </c>
      <c r="AI895">
        <v>1320</v>
      </c>
      <c r="AJ895" t="str">
        <f t="shared" si="111"/>
        <v>32</v>
      </c>
      <c r="AK895" s="2">
        <v>45261</v>
      </c>
      <c r="AL895">
        <v>5</v>
      </c>
      <c r="AM895">
        <v>1</v>
      </c>
      <c r="AN895">
        <v>5</v>
      </c>
      <c r="AO895" s="1">
        <v>44798</v>
      </c>
      <c r="AP895" t="s">
        <v>58</v>
      </c>
      <c r="AQ895" t="s">
        <v>76</v>
      </c>
      <c r="AR895" t="s">
        <v>104</v>
      </c>
      <c r="AS895" t="s">
        <v>6256</v>
      </c>
      <c r="AT895" t="s">
        <v>6257</v>
      </c>
      <c r="AU895">
        <v>3</v>
      </c>
      <c r="AV895">
        <v>948.71</v>
      </c>
    </row>
    <row r="896" spans="1:48" x14ac:dyDescent="0.35">
      <c r="A896" t="s">
        <v>6258</v>
      </c>
      <c r="B896" t="str">
        <f t="shared" si="104"/>
        <v>W</v>
      </c>
      <c r="C896" t="s">
        <v>6259</v>
      </c>
      <c r="D896" t="str">
        <f t="shared" si="105"/>
        <v>William LaRotonda</v>
      </c>
      <c r="E896" s="1">
        <v>44343</v>
      </c>
      <c r="F896" s="3">
        <f>YEAR(Table1[[#This Row],[StartDate]])</f>
        <v>2021</v>
      </c>
      <c r="G896" s="3">
        <f t="shared" si="106"/>
        <v>5</v>
      </c>
      <c r="H896" s="2">
        <f t="shared" ca="1" si="107"/>
        <v>46202</v>
      </c>
      <c r="I896" s="1">
        <v>44432</v>
      </c>
      <c r="J896" s="4">
        <f t="shared" ca="1" si="108"/>
        <v>5</v>
      </c>
      <c r="K896" s="4" t="str" cm="1">
        <f t="array" aca="1" ref="K896" ca="1">_xlfn.IFS(J896&lt;1, "New", J896&lt;3, _xleta.MID, J896&gt;=3, "Senior")</f>
        <v>Senior</v>
      </c>
      <c r="L896" t="s">
        <v>6244</v>
      </c>
      <c r="M896" t="s">
        <v>6260</v>
      </c>
      <c r="N896" t="s">
        <v>6261</v>
      </c>
      <c r="O896" t="s">
        <v>111</v>
      </c>
      <c r="P896" t="s">
        <v>44</v>
      </c>
      <c r="Q896" t="s">
        <v>45</v>
      </c>
      <c r="R896" t="s">
        <v>68</v>
      </c>
      <c r="S896" t="str">
        <f t="shared" si="109"/>
        <v>A</v>
      </c>
      <c r="T896" t="s">
        <v>86</v>
      </c>
      <c r="U896" t="s">
        <v>138</v>
      </c>
      <c r="V896" t="s">
        <v>6262</v>
      </c>
      <c r="W896" t="s">
        <v>4334</v>
      </c>
      <c r="X896" t="s">
        <v>250</v>
      </c>
      <c r="Y896" t="str">
        <f t="shared" si="110"/>
        <v>Project Management - Con</v>
      </c>
      <c r="Z896" t="s">
        <v>6263</v>
      </c>
      <c r="AA896" t="s">
        <v>51</v>
      </c>
      <c r="AB896" t="s">
        <v>1134</v>
      </c>
      <c r="AC896" t="s">
        <v>73</v>
      </c>
      <c r="AD896">
        <v>1460</v>
      </c>
      <c r="AE896" t="s">
        <v>129</v>
      </c>
      <c r="AF896" t="s">
        <v>101</v>
      </c>
      <c r="AG896" t="s">
        <v>56</v>
      </c>
      <c r="AH896">
        <v>3</v>
      </c>
      <c r="AI896">
        <v>1321</v>
      </c>
      <c r="AJ896" t="str">
        <f t="shared" si="111"/>
        <v>32</v>
      </c>
      <c r="AK896" t="s">
        <v>483</v>
      </c>
      <c r="AL896">
        <v>1</v>
      </c>
      <c r="AM896">
        <v>5</v>
      </c>
      <c r="AN896">
        <v>5</v>
      </c>
      <c r="AO896" s="1">
        <v>44945</v>
      </c>
      <c r="AP896" t="s">
        <v>75</v>
      </c>
      <c r="AQ896" t="s">
        <v>59</v>
      </c>
      <c r="AR896" t="s">
        <v>130</v>
      </c>
      <c r="AS896" t="s">
        <v>4846</v>
      </c>
      <c r="AT896" t="s">
        <v>6264</v>
      </c>
      <c r="AU896">
        <v>5</v>
      </c>
      <c r="AV896">
        <v>308.77</v>
      </c>
    </row>
    <row r="897" spans="1:48" x14ac:dyDescent="0.35">
      <c r="A897" t="s">
        <v>3131</v>
      </c>
      <c r="B897" t="str">
        <f t="shared" si="104"/>
        <v>M</v>
      </c>
      <c r="C897" t="s">
        <v>6265</v>
      </c>
      <c r="D897" t="str">
        <f t="shared" si="105"/>
        <v>Mia Brown</v>
      </c>
      <c r="E897" s="1">
        <v>44959</v>
      </c>
      <c r="F897" s="3">
        <f>YEAR(Table1[[#This Row],[StartDate]])</f>
        <v>2023</v>
      </c>
      <c r="G897" s="3">
        <f t="shared" si="106"/>
        <v>2</v>
      </c>
      <c r="H897" s="2">
        <f t="shared" ca="1" si="107"/>
        <v>46202</v>
      </c>
      <c r="I897" s="1">
        <v>45100</v>
      </c>
      <c r="J897" s="4">
        <f t="shared" ca="1" si="108"/>
        <v>3</v>
      </c>
      <c r="K897" s="4" t="str" cm="1">
        <f t="array" aca="1" ref="K897" ca="1">_xlfn.IFS(J897&lt;1, "New", J897&lt;3, _xleta.MID, J897&gt;=3, "Senior")</f>
        <v>Senior</v>
      </c>
      <c r="L897" t="s">
        <v>6244</v>
      </c>
      <c r="M897" t="s">
        <v>6266</v>
      </c>
      <c r="N897" t="s">
        <v>6267</v>
      </c>
      <c r="O897" t="s">
        <v>111</v>
      </c>
      <c r="P897" t="s">
        <v>44</v>
      </c>
      <c r="Q897" t="s">
        <v>86</v>
      </c>
      <c r="R897" t="s">
        <v>87</v>
      </c>
      <c r="S897" t="str">
        <f t="shared" si="109"/>
        <v>B</v>
      </c>
      <c r="T897" t="s">
        <v>86</v>
      </c>
      <c r="U897" t="s">
        <v>174</v>
      </c>
      <c r="V897" t="s">
        <v>6268</v>
      </c>
      <c r="W897" t="s">
        <v>4334</v>
      </c>
      <c r="X897" t="s">
        <v>164</v>
      </c>
      <c r="Y897" t="str">
        <f t="shared" si="110"/>
        <v>Executive</v>
      </c>
      <c r="Z897" t="s">
        <v>6269</v>
      </c>
      <c r="AA897" t="s">
        <v>51</v>
      </c>
      <c r="AB897" t="s">
        <v>5790</v>
      </c>
      <c r="AC897" t="s">
        <v>53</v>
      </c>
      <c r="AD897">
        <v>1450</v>
      </c>
      <c r="AE897" t="s">
        <v>74</v>
      </c>
      <c r="AF897" t="s">
        <v>55</v>
      </c>
      <c r="AG897" t="s">
        <v>56</v>
      </c>
      <c r="AH897">
        <v>3</v>
      </c>
      <c r="AI897">
        <v>1322</v>
      </c>
      <c r="AJ897" t="str">
        <f t="shared" si="111"/>
        <v>32</v>
      </c>
      <c r="AK897" t="s">
        <v>3259</v>
      </c>
      <c r="AL897">
        <v>1</v>
      </c>
      <c r="AM897">
        <v>5</v>
      </c>
      <c r="AN897">
        <v>2</v>
      </c>
      <c r="AO897" s="1">
        <v>44981</v>
      </c>
      <c r="AP897" t="s">
        <v>75</v>
      </c>
      <c r="AQ897" t="s">
        <v>76</v>
      </c>
      <c r="AR897" t="s">
        <v>77</v>
      </c>
      <c r="AS897" t="s">
        <v>6270</v>
      </c>
      <c r="AT897" t="s">
        <v>6271</v>
      </c>
      <c r="AU897">
        <v>1</v>
      </c>
      <c r="AV897">
        <v>891.25</v>
      </c>
    </row>
    <row r="898" spans="1:48" x14ac:dyDescent="0.35">
      <c r="A898" t="s">
        <v>6272</v>
      </c>
      <c r="B898" t="str">
        <f t="shared" ref="B898:B961" si="112">LEFT(A898,1)</f>
        <v>L</v>
      </c>
      <c r="C898" t="s">
        <v>2680</v>
      </c>
      <c r="D898" t="str">
        <f t="shared" ref="D898:D961" si="113">_xlfn.TEXTJOIN(" ",TRUE,A898,C898)</f>
        <v>Leigh Ann Smith</v>
      </c>
      <c r="E898" s="1">
        <v>44901</v>
      </c>
      <c r="F898" s="3">
        <f>YEAR(Table1[[#This Row],[StartDate]])</f>
        <v>2022</v>
      </c>
      <c r="G898" s="3">
        <f t="shared" ref="G898:G961" si="114">MONTH(E898)</f>
        <v>12</v>
      </c>
      <c r="H898" s="2">
        <f t="shared" ref="H898:H961" ca="1" si="115">TODAY()</f>
        <v>46202</v>
      </c>
      <c r="J898">
        <f t="shared" ref="J898:J961" ca="1" si="116">DATEDIF(E898, TODAY(), "y")</f>
        <v>3</v>
      </c>
      <c r="K898" t="str" cm="1">
        <f t="array" aca="1" ref="K898" ca="1">_xlfn.IFS(J898&lt;1, "New", J898&lt;3, _xleta.MID, J898&gt;=3, "Senior")</f>
        <v>Senior</v>
      </c>
      <c r="L898" t="s">
        <v>6236</v>
      </c>
      <c r="M898" t="s">
        <v>6273</v>
      </c>
      <c r="N898" t="s">
        <v>6274</v>
      </c>
      <c r="O898" t="s">
        <v>85</v>
      </c>
      <c r="P898" t="s">
        <v>44</v>
      </c>
      <c r="Q898" t="s">
        <v>86</v>
      </c>
      <c r="R898" t="s">
        <v>87</v>
      </c>
      <c r="S898" t="str">
        <f t="shared" ref="S898:S961" si="117">RIGHT(R898,1)</f>
        <v>B</v>
      </c>
      <c r="T898" t="s">
        <v>47</v>
      </c>
      <c r="U898" t="s">
        <v>48</v>
      </c>
      <c r="W898" t="s">
        <v>4334</v>
      </c>
      <c r="X898" t="s">
        <v>70</v>
      </c>
      <c r="Y898" t="str">
        <f t="shared" ref="Y898:Y961" si="118">PROPER(X898)</f>
        <v>Aerial</v>
      </c>
      <c r="Z898" t="s">
        <v>6275</v>
      </c>
      <c r="AA898" t="s">
        <v>51</v>
      </c>
      <c r="AB898" t="s">
        <v>327</v>
      </c>
      <c r="AC898" t="s">
        <v>53</v>
      </c>
      <c r="AD898">
        <v>1844</v>
      </c>
      <c r="AE898" t="s">
        <v>129</v>
      </c>
      <c r="AF898" t="s">
        <v>143</v>
      </c>
      <c r="AG898" t="s">
        <v>56</v>
      </c>
      <c r="AH898">
        <v>3</v>
      </c>
      <c r="AI898">
        <v>1323</v>
      </c>
      <c r="AJ898" t="str">
        <f t="shared" ref="AJ898:AJ961" si="119">MID(AI898,2,2)</f>
        <v>32</v>
      </c>
      <c r="AK898" s="2">
        <v>44962</v>
      </c>
      <c r="AL898">
        <v>5</v>
      </c>
      <c r="AM898">
        <v>1</v>
      </c>
      <c r="AN898">
        <v>5</v>
      </c>
      <c r="AO898" s="1">
        <v>45015</v>
      </c>
      <c r="AP898" t="s">
        <v>75</v>
      </c>
      <c r="AQ898" t="s">
        <v>59</v>
      </c>
      <c r="AR898" t="s">
        <v>130</v>
      </c>
      <c r="AS898" t="s">
        <v>6276</v>
      </c>
      <c r="AT898" t="s">
        <v>6277</v>
      </c>
      <c r="AU898">
        <v>2</v>
      </c>
      <c r="AV898">
        <v>659.9</v>
      </c>
    </row>
    <row r="899" spans="1:48" x14ac:dyDescent="0.35">
      <c r="A899" t="s">
        <v>6278</v>
      </c>
      <c r="B899" t="str">
        <f t="shared" si="112"/>
        <v>P</v>
      </c>
      <c r="C899" t="s">
        <v>5405</v>
      </c>
      <c r="D899" t="str">
        <f t="shared" si="113"/>
        <v>Peter Foley</v>
      </c>
      <c r="E899" s="1">
        <v>44400</v>
      </c>
      <c r="F899" s="3">
        <f>YEAR(Table1[[#This Row],[StartDate]])</f>
        <v>2021</v>
      </c>
      <c r="G899" s="3">
        <f t="shared" si="114"/>
        <v>7</v>
      </c>
      <c r="H899" s="2">
        <f t="shared" ca="1" si="115"/>
        <v>46202</v>
      </c>
      <c r="J899">
        <f t="shared" ca="1" si="116"/>
        <v>4</v>
      </c>
      <c r="K899" t="str" cm="1">
        <f t="array" aca="1" ref="K899" ca="1">_xlfn.IFS(J899&lt;1, "New", J899&lt;3, _xleta.MID, J899&gt;=3, "Senior")</f>
        <v>Senior</v>
      </c>
      <c r="L899" t="s">
        <v>6244</v>
      </c>
      <c r="M899" t="s">
        <v>6279</v>
      </c>
      <c r="N899" t="s">
        <v>6280</v>
      </c>
      <c r="O899" t="s">
        <v>194</v>
      </c>
      <c r="P899" t="s">
        <v>44</v>
      </c>
      <c r="Q899" t="s">
        <v>69</v>
      </c>
      <c r="R899" t="s">
        <v>68</v>
      </c>
      <c r="S899" t="str">
        <f t="shared" si="117"/>
        <v>A</v>
      </c>
      <c r="T899" t="s">
        <v>69</v>
      </c>
      <c r="U899" t="s">
        <v>48</v>
      </c>
      <c r="W899" t="s">
        <v>4334</v>
      </c>
      <c r="X899" t="s">
        <v>112</v>
      </c>
      <c r="Y899" t="str">
        <f t="shared" si="118"/>
        <v>General - Con</v>
      </c>
      <c r="Z899" t="s">
        <v>6281</v>
      </c>
      <c r="AA899" t="s">
        <v>51</v>
      </c>
      <c r="AB899" t="s">
        <v>3761</v>
      </c>
      <c r="AC899" t="s">
        <v>53</v>
      </c>
      <c r="AD899">
        <v>11194</v>
      </c>
      <c r="AE899" t="s">
        <v>74</v>
      </c>
      <c r="AF899" t="s">
        <v>101</v>
      </c>
      <c r="AG899" t="s">
        <v>56</v>
      </c>
      <c r="AH899">
        <v>3</v>
      </c>
      <c r="AI899">
        <v>1324</v>
      </c>
      <c r="AJ899" t="str">
        <f t="shared" si="119"/>
        <v>32</v>
      </c>
      <c r="AK899" t="s">
        <v>393</v>
      </c>
      <c r="AL899">
        <v>5</v>
      </c>
      <c r="AM899">
        <v>3</v>
      </c>
      <c r="AN899">
        <v>3</v>
      </c>
      <c r="AO899" s="1">
        <v>44834</v>
      </c>
      <c r="AP899" t="s">
        <v>103</v>
      </c>
      <c r="AQ899" t="s">
        <v>59</v>
      </c>
      <c r="AR899" t="s">
        <v>60</v>
      </c>
      <c r="AS899" t="s">
        <v>6282</v>
      </c>
      <c r="AT899" t="s">
        <v>6283</v>
      </c>
      <c r="AU899">
        <v>2</v>
      </c>
      <c r="AV899">
        <v>858.72</v>
      </c>
    </row>
    <row r="900" spans="1:48" x14ac:dyDescent="0.35">
      <c r="A900" t="s">
        <v>2408</v>
      </c>
      <c r="B900" t="str">
        <f t="shared" si="112"/>
        <v>M</v>
      </c>
      <c r="C900" t="s">
        <v>6284</v>
      </c>
      <c r="D900" t="str">
        <f t="shared" si="113"/>
        <v>Maximus Carney</v>
      </c>
      <c r="E900" s="1">
        <v>43785</v>
      </c>
      <c r="F900" s="3">
        <f>YEAR(Table1[[#This Row],[StartDate]])</f>
        <v>2019</v>
      </c>
      <c r="G900" s="3">
        <f t="shared" si="114"/>
        <v>11</v>
      </c>
      <c r="H900" s="2">
        <f t="shared" ca="1" si="115"/>
        <v>46202</v>
      </c>
      <c r="J900">
        <f t="shared" ca="1" si="116"/>
        <v>6</v>
      </c>
      <c r="K900" t="str" cm="1">
        <f t="array" aca="1" ref="K900" ca="1">_xlfn.IFS(J900&lt;1, "New", J900&lt;3, _xleta.MID, J900&gt;=3, "Senior")</f>
        <v>Senior</v>
      </c>
      <c r="L900" t="s">
        <v>6244</v>
      </c>
      <c r="M900" t="s">
        <v>6285</v>
      </c>
      <c r="N900" t="s">
        <v>6286</v>
      </c>
      <c r="O900" t="s">
        <v>111</v>
      </c>
      <c r="P900" t="s">
        <v>44</v>
      </c>
      <c r="Q900" t="s">
        <v>45</v>
      </c>
      <c r="R900" t="s">
        <v>87</v>
      </c>
      <c r="S900" t="str">
        <f t="shared" si="117"/>
        <v>B</v>
      </c>
      <c r="T900" t="s">
        <v>47</v>
      </c>
      <c r="U900" t="s">
        <v>48</v>
      </c>
      <c r="W900" t="s">
        <v>4334</v>
      </c>
      <c r="X900" t="s">
        <v>153</v>
      </c>
      <c r="Y900" t="str">
        <f t="shared" si="118"/>
        <v>Engineers</v>
      </c>
      <c r="Z900" s="2">
        <v>29987</v>
      </c>
      <c r="AA900" t="s">
        <v>51</v>
      </c>
      <c r="AB900" t="s">
        <v>1126</v>
      </c>
      <c r="AC900" t="s">
        <v>53</v>
      </c>
      <c r="AD900">
        <v>60432</v>
      </c>
      <c r="AE900" t="s">
        <v>129</v>
      </c>
      <c r="AF900" t="s">
        <v>143</v>
      </c>
      <c r="AG900" t="s">
        <v>56</v>
      </c>
      <c r="AH900">
        <v>3</v>
      </c>
      <c r="AI900">
        <v>1325</v>
      </c>
      <c r="AJ900" t="str">
        <f t="shared" si="119"/>
        <v>32</v>
      </c>
      <c r="AK900" t="s">
        <v>4851</v>
      </c>
      <c r="AL900">
        <v>1</v>
      </c>
      <c r="AM900">
        <v>5</v>
      </c>
      <c r="AN900">
        <v>3</v>
      </c>
      <c r="AO900" s="1">
        <v>45013</v>
      </c>
      <c r="AP900" t="s">
        <v>103</v>
      </c>
      <c r="AQ900" t="s">
        <v>76</v>
      </c>
      <c r="AR900" t="s">
        <v>60</v>
      </c>
      <c r="AS900" t="s">
        <v>6287</v>
      </c>
      <c r="AT900" t="s">
        <v>6288</v>
      </c>
      <c r="AU900">
        <v>5</v>
      </c>
      <c r="AV900">
        <v>380.24</v>
      </c>
    </row>
    <row r="901" spans="1:48" x14ac:dyDescent="0.35">
      <c r="A901" t="s">
        <v>6289</v>
      </c>
      <c r="B901" t="str">
        <f t="shared" si="112"/>
        <v>J</v>
      </c>
      <c r="C901" t="s">
        <v>6290</v>
      </c>
      <c r="D901" t="str">
        <f t="shared" si="113"/>
        <v>Jaida Sweeney</v>
      </c>
      <c r="E901" s="1">
        <v>43898</v>
      </c>
      <c r="F901" s="3">
        <f>YEAR(Table1[[#This Row],[StartDate]])</f>
        <v>2020</v>
      </c>
      <c r="G901" s="3">
        <f t="shared" si="114"/>
        <v>3</v>
      </c>
      <c r="H901" s="2">
        <f t="shared" ca="1" si="115"/>
        <v>46202</v>
      </c>
      <c r="I901" s="1">
        <v>44507</v>
      </c>
      <c r="J901" s="4">
        <f t="shared" ca="1" si="116"/>
        <v>6</v>
      </c>
      <c r="K901" s="4" t="str" cm="1">
        <f t="array" aca="1" ref="K901" ca="1">_xlfn.IFS(J901&lt;1, "New", J901&lt;3, _xleta.MID, J901&gt;=3, "Senior")</f>
        <v>Senior</v>
      </c>
      <c r="L901" t="s">
        <v>2945</v>
      </c>
      <c r="M901" t="s">
        <v>6291</v>
      </c>
      <c r="N901" t="s">
        <v>6292</v>
      </c>
      <c r="O901" t="s">
        <v>237</v>
      </c>
      <c r="P901" t="s">
        <v>44</v>
      </c>
      <c r="Q901" t="s">
        <v>86</v>
      </c>
      <c r="R901" t="s">
        <v>68</v>
      </c>
      <c r="S901" t="str">
        <f t="shared" si="117"/>
        <v>A</v>
      </c>
      <c r="T901" t="s">
        <v>47</v>
      </c>
      <c r="U901" t="s">
        <v>195</v>
      </c>
      <c r="V901" t="s">
        <v>6293</v>
      </c>
      <c r="W901" t="s">
        <v>4334</v>
      </c>
      <c r="X901" t="s">
        <v>140</v>
      </c>
      <c r="Y901" t="str">
        <f t="shared" si="118"/>
        <v>General - Eng</v>
      </c>
      <c r="Z901" t="s">
        <v>6294</v>
      </c>
      <c r="AA901" t="s">
        <v>51</v>
      </c>
      <c r="AB901" t="s">
        <v>1089</v>
      </c>
      <c r="AC901" t="s">
        <v>73</v>
      </c>
      <c r="AD901">
        <v>86677</v>
      </c>
      <c r="AE901" t="s">
        <v>54</v>
      </c>
      <c r="AF901" t="s">
        <v>55</v>
      </c>
      <c r="AG901" t="s">
        <v>56</v>
      </c>
      <c r="AH901">
        <v>3</v>
      </c>
      <c r="AI901">
        <v>1326</v>
      </c>
      <c r="AJ901" t="str">
        <f t="shared" si="119"/>
        <v>32</v>
      </c>
      <c r="AK901" s="2">
        <v>45019</v>
      </c>
      <c r="AL901">
        <v>5</v>
      </c>
      <c r="AM901">
        <v>3</v>
      </c>
      <c r="AN901">
        <v>1</v>
      </c>
      <c r="AO901" s="1">
        <v>45047</v>
      </c>
      <c r="AP901" t="s">
        <v>58</v>
      </c>
      <c r="AQ901" t="s">
        <v>76</v>
      </c>
      <c r="AR901" t="s">
        <v>130</v>
      </c>
      <c r="AS901" t="s">
        <v>6295</v>
      </c>
      <c r="AT901" t="s">
        <v>6296</v>
      </c>
      <c r="AU901">
        <v>5</v>
      </c>
      <c r="AV901">
        <v>505.4</v>
      </c>
    </row>
    <row r="902" spans="1:48" x14ac:dyDescent="0.35">
      <c r="A902" t="s">
        <v>3663</v>
      </c>
      <c r="B902" t="str">
        <f t="shared" si="112"/>
        <v>R</v>
      </c>
      <c r="C902" t="s">
        <v>5627</v>
      </c>
      <c r="D902" t="str">
        <f t="shared" si="113"/>
        <v>Rhys Lawson</v>
      </c>
      <c r="E902" s="1">
        <v>43479</v>
      </c>
      <c r="F902" s="3">
        <f>YEAR(Table1[[#This Row],[StartDate]])</f>
        <v>2019</v>
      </c>
      <c r="G902" s="3">
        <f t="shared" si="114"/>
        <v>1</v>
      </c>
      <c r="H902" s="2">
        <f t="shared" ca="1" si="115"/>
        <v>46202</v>
      </c>
      <c r="J902">
        <f t="shared" ca="1" si="116"/>
        <v>7</v>
      </c>
      <c r="K902" t="str" cm="1">
        <f t="array" aca="1" ref="K902" ca="1">_xlfn.IFS(J902&lt;1, "New", J902&lt;3, _xleta.MID, J902&gt;=3, "Senior")</f>
        <v>Senior</v>
      </c>
      <c r="L902" t="s">
        <v>2945</v>
      </c>
      <c r="M902" t="s">
        <v>6297</v>
      </c>
      <c r="N902" t="s">
        <v>6298</v>
      </c>
      <c r="O902" t="s">
        <v>137</v>
      </c>
      <c r="P902" t="s">
        <v>44</v>
      </c>
      <c r="Q902" t="s">
        <v>69</v>
      </c>
      <c r="R902" t="s">
        <v>87</v>
      </c>
      <c r="S902" t="str">
        <f t="shared" si="117"/>
        <v>B</v>
      </c>
      <c r="T902" t="s">
        <v>47</v>
      </c>
      <c r="U902" t="s">
        <v>48</v>
      </c>
      <c r="W902" t="s">
        <v>4334</v>
      </c>
      <c r="X902" t="s">
        <v>153</v>
      </c>
      <c r="Y902" t="str">
        <f t="shared" si="118"/>
        <v>Engineers</v>
      </c>
      <c r="Z902" t="s">
        <v>6299</v>
      </c>
      <c r="AA902" t="s">
        <v>51</v>
      </c>
      <c r="AB902" t="s">
        <v>155</v>
      </c>
      <c r="AC902" t="s">
        <v>73</v>
      </c>
      <c r="AD902">
        <v>93156</v>
      </c>
      <c r="AE902" t="s">
        <v>54</v>
      </c>
      <c r="AF902" t="s">
        <v>101</v>
      </c>
      <c r="AG902" t="s">
        <v>56</v>
      </c>
      <c r="AH902">
        <v>3</v>
      </c>
      <c r="AI902">
        <v>1327</v>
      </c>
      <c r="AJ902" t="str">
        <f t="shared" si="119"/>
        <v>32</v>
      </c>
      <c r="AK902" t="s">
        <v>1286</v>
      </c>
      <c r="AL902">
        <v>5</v>
      </c>
      <c r="AM902">
        <v>3</v>
      </c>
      <c r="AN902">
        <v>4</v>
      </c>
      <c r="AO902" s="1">
        <v>45109</v>
      </c>
      <c r="AP902" t="s">
        <v>58</v>
      </c>
      <c r="AQ902" t="s">
        <v>59</v>
      </c>
      <c r="AR902" t="s">
        <v>130</v>
      </c>
      <c r="AS902" t="s">
        <v>6300</v>
      </c>
      <c r="AT902" t="s">
        <v>6301</v>
      </c>
      <c r="AU902">
        <v>3</v>
      </c>
      <c r="AV902">
        <v>609.01</v>
      </c>
    </row>
    <row r="903" spans="1:48" x14ac:dyDescent="0.35">
      <c r="A903" t="s">
        <v>2498</v>
      </c>
      <c r="B903" t="str">
        <f t="shared" si="112"/>
        <v>S</v>
      </c>
      <c r="C903" t="s">
        <v>6302</v>
      </c>
      <c r="D903" t="str">
        <f t="shared" si="113"/>
        <v>Skyler Robles</v>
      </c>
      <c r="E903" s="1">
        <v>43890</v>
      </c>
      <c r="F903" s="3">
        <f>YEAR(Table1[[#This Row],[StartDate]])</f>
        <v>2020</v>
      </c>
      <c r="G903" s="3">
        <f t="shared" si="114"/>
        <v>2</v>
      </c>
      <c r="H903" s="2">
        <f t="shared" ca="1" si="115"/>
        <v>46202</v>
      </c>
      <c r="I903" s="1">
        <v>44462</v>
      </c>
      <c r="J903" s="4">
        <f t="shared" ca="1" si="116"/>
        <v>6</v>
      </c>
      <c r="K903" s="4" t="str" cm="1">
        <f t="array" aca="1" ref="K903" ca="1">_xlfn.IFS(J903&lt;1, "New", J903&lt;3, _xleta.MID, J903&gt;=3, "Senior")</f>
        <v>Senior</v>
      </c>
      <c r="L903" t="s">
        <v>2945</v>
      </c>
      <c r="M903" t="s">
        <v>6303</v>
      </c>
      <c r="N903" t="s">
        <v>6304</v>
      </c>
      <c r="O903" t="s">
        <v>163</v>
      </c>
      <c r="P903" t="s">
        <v>44</v>
      </c>
      <c r="Q903" t="s">
        <v>69</v>
      </c>
      <c r="R903" t="s">
        <v>46</v>
      </c>
      <c r="S903" t="str">
        <f t="shared" si="117"/>
        <v>C</v>
      </c>
      <c r="T903" t="s">
        <v>86</v>
      </c>
      <c r="U903" t="s">
        <v>248</v>
      </c>
      <c r="V903" t="s">
        <v>6305</v>
      </c>
      <c r="W903" t="s">
        <v>239</v>
      </c>
      <c r="X903" t="s">
        <v>164</v>
      </c>
      <c r="Y903" t="str">
        <f t="shared" si="118"/>
        <v>Executive</v>
      </c>
      <c r="Z903" t="s">
        <v>6306</v>
      </c>
      <c r="AA903" t="s">
        <v>51</v>
      </c>
      <c r="AB903" t="s">
        <v>1134</v>
      </c>
      <c r="AC903" t="s">
        <v>73</v>
      </c>
      <c r="AD903">
        <v>66733</v>
      </c>
      <c r="AE903" t="s">
        <v>176</v>
      </c>
      <c r="AF903" t="s">
        <v>101</v>
      </c>
      <c r="AG903" t="s">
        <v>56</v>
      </c>
      <c r="AH903">
        <v>3</v>
      </c>
      <c r="AI903">
        <v>1328</v>
      </c>
      <c r="AJ903" t="str">
        <f t="shared" si="119"/>
        <v>32</v>
      </c>
      <c r="AK903" s="2">
        <v>44753</v>
      </c>
      <c r="AL903">
        <v>1</v>
      </c>
      <c r="AM903">
        <v>4</v>
      </c>
      <c r="AN903">
        <v>3</v>
      </c>
      <c r="AO903" s="1">
        <v>45009</v>
      </c>
      <c r="AP903" t="s">
        <v>75</v>
      </c>
      <c r="AQ903" t="s">
        <v>59</v>
      </c>
      <c r="AR903" t="s">
        <v>60</v>
      </c>
      <c r="AS903" t="s">
        <v>6307</v>
      </c>
      <c r="AT903" t="s">
        <v>6308</v>
      </c>
      <c r="AU903">
        <v>3</v>
      </c>
      <c r="AV903">
        <v>656.38</v>
      </c>
    </row>
    <row r="904" spans="1:48" x14ac:dyDescent="0.35">
      <c r="A904" t="s">
        <v>5220</v>
      </c>
      <c r="B904" t="str">
        <f t="shared" si="112"/>
        <v>A</v>
      </c>
      <c r="C904" t="s">
        <v>6309</v>
      </c>
      <c r="D904" t="str">
        <f t="shared" si="113"/>
        <v>Allyson Keller</v>
      </c>
      <c r="E904" s="1">
        <v>44890</v>
      </c>
      <c r="F904" s="3">
        <f>YEAR(Table1[[#This Row],[StartDate]])</f>
        <v>2022</v>
      </c>
      <c r="G904" s="3">
        <f t="shared" si="114"/>
        <v>11</v>
      </c>
      <c r="H904" s="2">
        <f t="shared" ca="1" si="115"/>
        <v>46202</v>
      </c>
      <c r="I904" s="1">
        <v>45028</v>
      </c>
      <c r="J904" s="4">
        <f t="shared" ca="1" si="116"/>
        <v>3</v>
      </c>
      <c r="K904" s="4" t="str" cm="1">
        <f t="array" aca="1" ref="K904" ca="1">_xlfn.IFS(J904&lt;1, "New", J904&lt;3, _xleta.MID, J904&gt;=3, "Senior")</f>
        <v>Senior</v>
      </c>
      <c r="L904" t="s">
        <v>4004</v>
      </c>
      <c r="M904" t="s">
        <v>6310</v>
      </c>
      <c r="N904" t="s">
        <v>6311</v>
      </c>
      <c r="O904" t="s">
        <v>85</v>
      </c>
      <c r="P904" t="s">
        <v>44</v>
      </c>
      <c r="Q904" t="s">
        <v>45</v>
      </c>
      <c r="R904" t="s">
        <v>87</v>
      </c>
      <c r="S904" t="str">
        <f t="shared" si="117"/>
        <v>B</v>
      </c>
      <c r="T904" t="s">
        <v>69</v>
      </c>
      <c r="U904" t="s">
        <v>174</v>
      </c>
      <c r="V904" t="s">
        <v>6312</v>
      </c>
      <c r="W904" t="s">
        <v>4008</v>
      </c>
      <c r="X904" t="s">
        <v>126</v>
      </c>
      <c r="Y904" t="str">
        <f t="shared" si="118"/>
        <v>Field Operations</v>
      </c>
      <c r="Z904" s="2">
        <v>21196</v>
      </c>
      <c r="AA904" t="s">
        <v>51</v>
      </c>
      <c r="AB904" t="s">
        <v>115</v>
      </c>
      <c r="AC904" t="s">
        <v>73</v>
      </c>
      <c r="AD904">
        <v>77070</v>
      </c>
      <c r="AE904" t="s">
        <v>129</v>
      </c>
      <c r="AF904" t="s">
        <v>55</v>
      </c>
      <c r="AG904" t="s">
        <v>56</v>
      </c>
      <c r="AH904">
        <v>3</v>
      </c>
      <c r="AI904">
        <v>1329</v>
      </c>
      <c r="AJ904" t="str">
        <f t="shared" si="119"/>
        <v>32</v>
      </c>
      <c r="AK904" t="s">
        <v>2465</v>
      </c>
      <c r="AL904">
        <v>3</v>
      </c>
      <c r="AM904">
        <v>2</v>
      </c>
      <c r="AN904">
        <v>5</v>
      </c>
      <c r="AO904" s="1">
        <v>45088</v>
      </c>
      <c r="AP904" t="s">
        <v>103</v>
      </c>
      <c r="AQ904" t="s">
        <v>76</v>
      </c>
      <c r="AR904" t="s">
        <v>130</v>
      </c>
      <c r="AS904" t="s">
        <v>6313</v>
      </c>
      <c r="AT904" t="s">
        <v>6314</v>
      </c>
      <c r="AU904">
        <v>5</v>
      </c>
      <c r="AV904">
        <v>692.63</v>
      </c>
    </row>
    <row r="905" spans="1:48" x14ac:dyDescent="0.35">
      <c r="A905" t="s">
        <v>6198</v>
      </c>
      <c r="B905" t="str">
        <f t="shared" si="112"/>
        <v>E</v>
      </c>
      <c r="C905" t="s">
        <v>2788</v>
      </c>
      <c r="D905" t="str">
        <f t="shared" si="113"/>
        <v>Eddie Bauer</v>
      </c>
      <c r="E905" s="1">
        <v>44819</v>
      </c>
      <c r="F905" s="3">
        <f>YEAR(Table1[[#This Row],[StartDate]])</f>
        <v>2022</v>
      </c>
      <c r="G905" s="3">
        <f t="shared" si="114"/>
        <v>9</v>
      </c>
      <c r="H905" s="2">
        <f t="shared" ca="1" si="115"/>
        <v>46202</v>
      </c>
      <c r="I905" s="1">
        <v>45051</v>
      </c>
      <c r="J905" s="4">
        <f t="shared" ca="1" si="116"/>
        <v>3</v>
      </c>
      <c r="K905" s="4" t="str" cm="1">
        <f t="array" aca="1" ref="K905" ca="1">_xlfn.IFS(J905&lt;1, "New", J905&lt;3, _xleta.MID, J905&gt;=3, "Senior")</f>
        <v>Senior</v>
      </c>
      <c r="L905" t="s">
        <v>6244</v>
      </c>
      <c r="M905" t="s">
        <v>6315</v>
      </c>
      <c r="N905" t="s">
        <v>6316</v>
      </c>
      <c r="O905" t="s">
        <v>194</v>
      </c>
      <c r="P905" t="s">
        <v>44</v>
      </c>
      <c r="Q905" t="s">
        <v>86</v>
      </c>
      <c r="R905" t="s">
        <v>68</v>
      </c>
      <c r="S905" t="str">
        <f t="shared" si="117"/>
        <v>A</v>
      </c>
      <c r="T905" t="s">
        <v>69</v>
      </c>
      <c r="U905" t="s">
        <v>195</v>
      </c>
      <c r="V905" t="s">
        <v>6317</v>
      </c>
      <c r="W905" t="s">
        <v>4334</v>
      </c>
      <c r="X905" t="s">
        <v>112</v>
      </c>
      <c r="Y905" t="str">
        <f t="shared" si="118"/>
        <v>General - Con</v>
      </c>
      <c r="Z905" s="2">
        <v>32876</v>
      </c>
      <c r="AA905" t="s">
        <v>51</v>
      </c>
      <c r="AB905" t="s">
        <v>2017</v>
      </c>
      <c r="AC905" t="s">
        <v>53</v>
      </c>
      <c r="AD905">
        <v>66991</v>
      </c>
      <c r="AE905" t="s">
        <v>54</v>
      </c>
      <c r="AF905" t="s">
        <v>143</v>
      </c>
      <c r="AG905" t="s">
        <v>56</v>
      </c>
      <c r="AH905">
        <v>3</v>
      </c>
      <c r="AI905">
        <v>1330</v>
      </c>
      <c r="AJ905" t="str">
        <f t="shared" si="119"/>
        <v>33</v>
      </c>
      <c r="AK905" t="s">
        <v>2669</v>
      </c>
      <c r="AL905">
        <v>3</v>
      </c>
      <c r="AM905">
        <v>5</v>
      </c>
      <c r="AN905">
        <v>2</v>
      </c>
      <c r="AO905" s="1">
        <v>44885</v>
      </c>
      <c r="AP905" t="s">
        <v>103</v>
      </c>
      <c r="AQ905" t="s">
        <v>59</v>
      </c>
      <c r="AR905" t="s">
        <v>77</v>
      </c>
      <c r="AS905" t="s">
        <v>6318</v>
      </c>
      <c r="AT905" t="s">
        <v>6319</v>
      </c>
      <c r="AU905">
        <v>3</v>
      </c>
      <c r="AV905">
        <v>633.72</v>
      </c>
    </row>
    <row r="906" spans="1:48" x14ac:dyDescent="0.35">
      <c r="A906" t="s">
        <v>6320</v>
      </c>
      <c r="B906" t="str">
        <f t="shared" si="112"/>
        <v>R</v>
      </c>
      <c r="C906" t="s">
        <v>4183</v>
      </c>
      <c r="D906" t="str">
        <f t="shared" si="113"/>
        <v>Roger Taylor</v>
      </c>
      <c r="E906" s="1">
        <v>44419</v>
      </c>
      <c r="F906" s="3">
        <f>YEAR(Table1[[#This Row],[StartDate]])</f>
        <v>2021</v>
      </c>
      <c r="G906" s="3">
        <f t="shared" si="114"/>
        <v>8</v>
      </c>
      <c r="H906" s="2">
        <f t="shared" ca="1" si="115"/>
        <v>46202</v>
      </c>
      <c r="J906">
        <f t="shared" ca="1" si="116"/>
        <v>4</v>
      </c>
      <c r="K906" t="str" cm="1">
        <f t="array" aca="1" ref="K906" ca="1">_xlfn.IFS(J906&lt;1, "New", J906&lt;3, _xleta.MID, J906&gt;=3, "Senior")</f>
        <v>Senior</v>
      </c>
      <c r="L906" t="s">
        <v>6244</v>
      </c>
      <c r="M906" t="s">
        <v>6321</v>
      </c>
      <c r="N906" t="s">
        <v>6322</v>
      </c>
      <c r="O906" t="s">
        <v>111</v>
      </c>
      <c r="P906" t="s">
        <v>44</v>
      </c>
      <c r="Q906" t="s">
        <v>86</v>
      </c>
      <c r="R906" t="s">
        <v>46</v>
      </c>
      <c r="S906" t="str">
        <f t="shared" si="117"/>
        <v>C</v>
      </c>
      <c r="T906" t="s">
        <v>47</v>
      </c>
      <c r="U906" t="s">
        <v>48</v>
      </c>
      <c r="W906" t="s">
        <v>4334</v>
      </c>
      <c r="X906" t="s">
        <v>1116</v>
      </c>
      <c r="Y906" t="str">
        <f t="shared" si="118"/>
        <v>People Services</v>
      </c>
      <c r="Z906" t="s">
        <v>6323</v>
      </c>
      <c r="AA906" t="s">
        <v>51</v>
      </c>
      <c r="AB906" t="s">
        <v>2474</v>
      </c>
      <c r="AC906" t="s">
        <v>53</v>
      </c>
      <c r="AD906">
        <v>69431</v>
      </c>
      <c r="AE906" t="s">
        <v>129</v>
      </c>
      <c r="AF906" t="s">
        <v>55</v>
      </c>
      <c r="AG906" t="s">
        <v>56</v>
      </c>
      <c r="AH906">
        <v>3</v>
      </c>
      <c r="AI906">
        <v>1331</v>
      </c>
      <c r="AJ906" t="str">
        <f t="shared" si="119"/>
        <v>33</v>
      </c>
      <c r="AK906" t="s">
        <v>4810</v>
      </c>
      <c r="AL906">
        <v>3</v>
      </c>
      <c r="AM906">
        <v>2</v>
      </c>
      <c r="AN906">
        <v>5</v>
      </c>
      <c r="AO906" s="1">
        <v>44818</v>
      </c>
      <c r="AP906" t="s">
        <v>221</v>
      </c>
      <c r="AQ906" t="s">
        <v>59</v>
      </c>
      <c r="AR906" t="s">
        <v>60</v>
      </c>
      <c r="AS906" t="s">
        <v>6324</v>
      </c>
      <c r="AT906" t="s">
        <v>6325</v>
      </c>
      <c r="AU906">
        <v>2</v>
      </c>
      <c r="AV906">
        <v>517.62</v>
      </c>
    </row>
    <row r="907" spans="1:48" x14ac:dyDescent="0.35">
      <c r="A907" t="s">
        <v>6326</v>
      </c>
      <c r="B907" t="str">
        <f t="shared" si="112"/>
        <v>M</v>
      </c>
      <c r="C907" t="s">
        <v>2807</v>
      </c>
      <c r="D907" t="str">
        <f t="shared" si="113"/>
        <v>Marshall Sellers</v>
      </c>
      <c r="E907" s="1">
        <v>45141</v>
      </c>
      <c r="F907" s="3">
        <f>YEAR(Table1[[#This Row],[StartDate]])</f>
        <v>2023</v>
      </c>
      <c r="G907" s="3">
        <f t="shared" si="114"/>
        <v>8</v>
      </c>
      <c r="H907" s="2">
        <f t="shared" ca="1" si="115"/>
        <v>46202</v>
      </c>
      <c r="J907">
        <f t="shared" ca="1" si="116"/>
        <v>2</v>
      </c>
      <c r="K907" t="e" cm="1" vm="1">
        <f t="array" aca="1" ref="K907" ca="1">_xlfn.IFS(J907&lt;1, "New", J907&lt;3, _xleta.MID, J907&gt;=3, "Senior")</f>
        <v>#VALUE!</v>
      </c>
      <c r="L907" t="s">
        <v>2945</v>
      </c>
      <c r="M907" t="s">
        <v>6327</v>
      </c>
      <c r="N907" t="s">
        <v>6328</v>
      </c>
      <c r="O907" t="s">
        <v>237</v>
      </c>
      <c r="P907" t="s">
        <v>44</v>
      </c>
      <c r="Q907" t="s">
        <v>45</v>
      </c>
      <c r="R907" t="s">
        <v>87</v>
      </c>
      <c r="S907" t="str">
        <f t="shared" si="117"/>
        <v>B</v>
      </c>
      <c r="T907" t="s">
        <v>69</v>
      </c>
      <c r="U907" t="s">
        <v>48</v>
      </c>
      <c r="W907" t="s">
        <v>4334</v>
      </c>
      <c r="X907" t="s">
        <v>459</v>
      </c>
      <c r="Y907" t="str">
        <f t="shared" si="118"/>
        <v>Wireline Construction</v>
      </c>
      <c r="Z907" t="s">
        <v>6329</v>
      </c>
      <c r="AA907" t="s">
        <v>51</v>
      </c>
      <c r="AB907" t="s">
        <v>327</v>
      </c>
      <c r="AC907" t="s">
        <v>73</v>
      </c>
      <c r="AD907">
        <v>12089</v>
      </c>
      <c r="AE907" t="s">
        <v>74</v>
      </c>
      <c r="AF907" t="s">
        <v>143</v>
      </c>
      <c r="AG907" t="s">
        <v>56</v>
      </c>
      <c r="AH907">
        <v>3</v>
      </c>
      <c r="AI907">
        <v>1332</v>
      </c>
      <c r="AJ907" t="str">
        <f t="shared" si="119"/>
        <v>33</v>
      </c>
      <c r="AK907" t="s">
        <v>6036</v>
      </c>
      <c r="AL907">
        <v>1</v>
      </c>
      <c r="AM907">
        <v>2</v>
      </c>
      <c r="AN907">
        <v>5</v>
      </c>
      <c r="AO907" s="1">
        <v>44786</v>
      </c>
      <c r="AP907" t="s">
        <v>58</v>
      </c>
      <c r="AQ907" t="s">
        <v>76</v>
      </c>
      <c r="AR907" t="s">
        <v>77</v>
      </c>
      <c r="AS907" t="s">
        <v>6330</v>
      </c>
      <c r="AT907" t="s">
        <v>6331</v>
      </c>
      <c r="AU907">
        <v>4</v>
      </c>
      <c r="AV907">
        <v>231.76</v>
      </c>
    </row>
    <row r="908" spans="1:48" x14ac:dyDescent="0.35">
      <c r="A908" t="s">
        <v>6332</v>
      </c>
      <c r="B908" t="str">
        <f t="shared" si="112"/>
        <v>C</v>
      </c>
      <c r="C908" t="s">
        <v>3359</v>
      </c>
      <c r="D908" t="str">
        <f t="shared" si="113"/>
        <v>Cloe Mcgrath</v>
      </c>
      <c r="E908" s="1">
        <v>44634</v>
      </c>
      <c r="F908" s="3">
        <f>YEAR(Table1[[#This Row],[StartDate]])</f>
        <v>2022</v>
      </c>
      <c r="G908" s="3">
        <f t="shared" si="114"/>
        <v>3</v>
      </c>
      <c r="H908" s="2">
        <f t="shared" ca="1" si="115"/>
        <v>46202</v>
      </c>
      <c r="J908">
        <f t="shared" ca="1" si="116"/>
        <v>4</v>
      </c>
      <c r="K908" t="str" cm="1">
        <f t="array" aca="1" ref="K908" ca="1">_xlfn.IFS(J908&lt;1, "New", J908&lt;3, _xleta.MID, J908&gt;=3, "Senior")</f>
        <v>Senior</v>
      </c>
      <c r="L908" t="s">
        <v>2945</v>
      </c>
      <c r="M908" t="s">
        <v>6333</v>
      </c>
      <c r="N908" t="s">
        <v>6334</v>
      </c>
      <c r="O908" t="s">
        <v>137</v>
      </c>
      <c r="P908" t="s">
        <v>44</v>
      </c>
      <c r="Q908" t="s">
        <v>69</v>
      </c>
      <c r="R908" t="s">
        <v>68</v>
      </c>
      <c r="S908" t="str">
        <f t="shared" si="117"/>
        <v>A</v>
      </c>
      <c r="T908" t="s">
        <v>69</v>
      </c>
      <c r="U908" t="s">
        <v>48</v>
      </c>
      <c r="W908" t="s">
        <v>239</v>
      </c>
      <c r="X908" t="s">
        <v>126</v>
      </c>
      <c r="Y908" t="str">
        <f t="shared" si="118"/>
        <v>Field Operations</v>
      </c>
      <c r="Z908" t="s">
        <v>6335</v>
      </c>
      <c r="AA908" t="s">
        <v>51</v>
      </c>
      <c r="AB908" t="s">
        <v>115</v>
      </c>
      <c r="AC908" t="s">
        <v>73</v>
      </c>
      <c r="AD908">
        <v>74486</v>
      </c>
      <c r="AE908" t="s">
        <v>129</v>
      </c>
      <c r="AF908" t="s">
        <v>143</v>
      </c>
      <c r="AG908" t="s">
        <v>56</v>
      </c>
      <c r="AH908">
        <v>3</v>
      </c>
      <c r="AI908">
        <v>1333</v>
      </c>
      <c r="AJ908" t="str">
        <f t="shared" si="119"/>
        <v>33</v>
      </c>
      <c r="AK908" t="s">
        <v>1658</v>
      </c>
      <c r="AL908">
        <v>3</v>
      </c>
      <c r="AM908">
        <v>4</v>
      </c>
      <c r="AN908">
        <v>5</v>
      </c>
      <c r="AO908" s="1">
        <v>44986</v>
      </c>
      <c r="AP908" t="s">
        <v>75</v>
      </c>
      <c r="AQ908" t="s">
        <v>59</v>
      </c>
      <c r="AR908" t="s">
        <v>130</v>
      </c>
      <c r="AS908" t="s">
        <v>6336</v>
      </c>
      <c r="AT908" t="s">
        <v>6337</v>
      </c>
      <c r="AU908">
        <v>2</v>
      </c>
      <c r="AV908">
        <v>605.12</v>
      </c>
    </row>
    <row r="909" spans="1:48" x14ac:dyDescent="0.35">
      <c r="A909" t="s">
        <v>1190</v>
      </c>
      <c r="B909" t="str">
        <f t="shared" si="112"/>
        <v>S</v>
      </c>
      <c r="C909" t="s">
        <v>4078</v>
      </c>
      <c r="D909" t="str">
        <f t="shared" si="113"/>
        <v>Susan Gordon</v>
      </c>
      <c r="E909" s="1">
        <v>44075</v>
      </c>
      <c r="F909" s="3">
        <f>YEAR(Table1[[#This Row],[StartDate]])</f>
        <v>2020</v>
      </c>
      <c r="G909" s="3">
        <f t="shared" si="114"/>
        <v>9</v>
      </c>
      <c r="H909" s="2">
        <f t="shared" ca="1" si="115"/>
        <v>46202</v>
      </c>
      <c r="I909" s="1">
        <v>44164</v>
      </c>
      <c r="J909" s="4">
        <f t="shared" ca="1" si="116"/>
        <v>5</v>
      </c>
      <c r="K909" s="4" t="str" cm="1">
        <f t="array" aca="1" ref="K909" ca="1">_xlfn.IFS(J909&lt;1, "New", J909&lt;3, _xleta.MID, J909&gt;=3, "Senior")</f>
        <v>Senior</v>
      </c>
      <c r="L909" t="s">
        <v>2945</v>
      </c>
      <c r="M909" t="s">
        <v>6338</v>
      </c>
      <c r="N909" t="s">
        <v>6339</v>
      </c>
      <c r="O909" t="s">
        <v>163</v>
      </c>
      <c r="P909" t="s">
        <v>44</v>
      </c>
      <c r="Q909" t="s">
        <v>86</v>
      </c>
      <c r="R909" t="s">
        <v>87</v>
      </c>
      <c r="S909" t="str">
        <f t="shared" si="117"/>
        <v>B</v>
      </c>
      <c r="T909" t="s">
        <v>69</v>
      </c>
      <c r="U909" t="s">
        <v>195</v>
      </c>
      <c r="V909" t="s">
        <v>6340</v>
      </c>
      <c r="W909" t="s">
        <v>239</v>
      </c>
      <c r="X909" t="s">
        <v>1271</v>
      </c>
      <c r="Y909" t="str">
        <f t="shared" si="118"/>
        <v>Underground</v>
      </c>
      <c r="Z909" t="s">
        <v>6341</v>
      </c>
      <c r="AA909" t="s">
        <v>51</v>
      </c>
      <c r="AB909" t="s">
        <v>115</v>
      </c>
      <c r="AC909" t="s">
        <v>73</v>
      </c>
      <c r="AD909">
        <v>15975</v>
      </c>
      <c r="AE909" t="s">
        <v>100</v>
      </c>
      <c r="AF909" t="s">
        <v>55</v>
      </c>
      <c r="AG909" t="s">
        <v>56</v>
      </c>
      <c r="AH909">
        <v>3</v>
      </c>
      <c r="AI909">
        <v>1334</v>
      </c>
      <c r="AJ909" t="str">
        <f t="shared" si="119"/>
        <v>33</v>
      </c>
      <c r="AK909" t="s">
        <v>4906</v>
      </c>
      <c r="AL909">
        <v>1</v>
      </c>
      <c r="AM909">
        <v>3</v>
      </c>
      <c r="AN909">
        <v>1</v>
      </c>
      <c r="AO909" s="1">
        <v>45017</v>
      </c>
      <c r="AP909" t="s">
        <v>103</v>
      </c>
      <c r="AQ909" t="s">
        <v>59</v>
      </c>
      <c r="AR909" t="s">
        <v>60</v>
      </c>
      <c r="AS909" t="s">
        <v>6342</v>
      </c>
      <c r="AT909" t="s">
        <v>6343</v>
      </c>
      <c r="AU909">
        <v>1</v>
      </c>
      <c r="AV909">
        <v>297.12</v>
      </c>
    </row>
    <row r="910" spans="1:48" x14ac:dyDescent="0.35">
      <c r="A910" t="s">
        <v>6344</v>
      </c>
      <c r="B910" t="str">
        <f t="shared" si="112"/>
        <v>M</v>
      </c>
      <c r="C910" t="s">
        <v>6345</v>
      </c>
      <c r="D910" t="str">
        <f t="shared" si="113"/>
        <v>Makenna Newton</v>
      </c>
      <c r="E910" s="1">
        <v>44500</v>
      </c>
      <c r="F910" s="3">
        <f>YEAR(Table1[[#This Row],[StartDate]])</f>
        <v>2021</v>
      </c>
      <c r="G910" s="3">
        <f t="shared" si="114"/>
        <v>10</v>
      </c>
      <c r="H910" s="2">
        <f t="shared" ca="1" si="115"/>
        <v>46202</v>
      </c>
      <c r="J910">
        <f t="shared" ca="1" si="116"/>
        <v>4</v>
      </c>
      <c r="K910" t="str" cm="1">
        <f t="array" aca="1" ref="K910" ca="1">_xlfn.IFS(J910&lt;1, "New", J910&lt;3, _xleta.MID, J910&gt;=3, "Senior")</f>
        <v>Senior</v>
      </c>
      <c r="L910" t="s">
        <v>4004</v>
      </c>
      <c r="M910" t="s">
        <v>6346</v>
      </c>
      <c r="N910" t="s">
        <v>6347</v>
      </c>
      <c r="O910" t="s">
        <v>163</v>
      </c>
      <c r="P910" t="s">
        <v>44</v>
      </c>
      <c r="Q910" t="s">
        <v>45</v>
      </c>
      <c r="R910" t="s">
        <v>68</v>
      </c>
      <c r="S910" t="str">
        <f t="shared" si="117"/>
        <v>A</v>
      </c>
      <c r="T910" t="s">
        <v>86</v>
      </c>
      <c r="U910" t="s">
        <v>48</v>
      </c>
      <c r="W910" t="s">
        <v>4008</v>
      </c>
      <c r="X910" t="s">
        <v>112</v>
      </c>
      <c r="Y910" t="str">
        <f t="shared" si="118"/>
        <v>General - Con</v>
      </c>
      <c r="Z910" t="s">
        <v>4538</v>
      </c>
      <c r="AA910" t="s">
        <v>51</v>
      </c>
      <c r="AB910" t="s">
        <v>142</v>
      </c>
      <c r="AC910" t="s">
        <v>53</v>
      </c>
      <c r="AD910">
        <v>27425</v>
      </c>
      <c r="AE910" t="s">
        <v>54</v>
      </c>
      <c r="AF910" t="s">
        <v>143</v>
      </c>
      <c r="AG910" t="s">
        <v>56</v>
      </c>
      <c r="AH910">
        <v>3</v>
      </c>
      <c r="AI910">
        <v>1335</v>
      </c>
      <c r="AJ910" t="str">
        <f t="shared" si="119"/>
        <v>33</v>
      </c>
      <c r="AK910" s="2">
        <v>44814</v>
      </c>
      <c r="AL910">
        <v>4</v>
      </c>
      <c r="AM910">
        <v>5</v>
      </c>
      <c r="AN910">
        <v>5</v>
      </c>
      <c r="AO910" s="1">
        <v>44977</v>
      </c>
      <c r="AP910" t="s">
        <v>58</v>
      </c>
      <c r="AQ910" t="s">
        <v>59</v>
      </c>
      <c r="AR910" t="s">
        <v>77</v>
      </c>
      <c r="AS910" t="s">
        <v>6348</v>
      </c>
      <c r="AT910" t="s">
        <v>6349</v>
      </c>
      <c r="AU910">
        <v>2</v>
      </c>
      <c r="AV910">
        <v>384.43</v>
      </c>
    </row>
    <row r="911" spans="1:48" x14ac:dyDescent="0.35">
      <c r="A911" t="s">
        <v>1429</v>
      </c>
      <c r="B911" t="str">
        <f t="shared" si="112"/>
        <v>K</v>
      </c>
      <c r="C911" t="s">
        <v>2680</v>
      </c>
      <c r="D911" t="str">
        <f t="shared" si="113"/>
        <v>Kellen Smith</v>
      </c>
      <c r="E911" s="1">
        <v>43887</v>
      </c>
      <c r="F911" s="3">
        <f>YEAR(Table1[[#This Row],[StartDate]])</f>
        <v>2020</v>
      </c>
      <c r="G911" s="3">
        <f t="shared" si="114"/>
        <v>2</v>
      </c>
      <c r="H911" s="2">
        <f t="shared" ca="1" si="115"/>
        <v>46202</v>
      </c>
      <c r="I911" s="1">
        <v>45015</v>
      </c>
      <c r="J911" s="4">
        <f t="shared" ca="1" si="116"/>
        <v>6</v>
      </c>
      <c r="K911" s="4" t="str" cm="1">
        <f t="array" aca="1" ref="K911" ca="1">_xlfn.IFS(J911&lt;1, "New", J911&lt;3, _xleta.MID, J911&gt;=3, "Senior")</f>
        <v>Senior</v>
      </c>
      <c r="L911" t="s">
        <v>6244</v>
      </c>
      <c r="M911" t="s">
        <v>6350</v>
      </c>
      <c r="N911" t="s">
        <v>6351</v>
      </c>
      <c r="O911" t="s">
        <v>111</v>
      </c>
      <c r="P911" t="s">
        <v>44</v>
      </c>
      <c r="Q911" t="s">
        <v>86</v>
      </c>
      <c r="R911" t="s">
        <v>68</v>
      </c>
      <c r="S911" t="str">
        <f t="shared" si="117"/>
        <v>A</v>
      </c>
      <c r="T911" t="s">
        <v>69</v>
      </c>
      <c r="U911" t="s">
        <v>195</v>
      </c>
      <c r="V911" t="s">
        <v>6352</v>
      </c>
      <c r="W911" t="s">
        <v>4334</v>
      </c>
      <c r="X911" t="s">
        <v>126</v>
      </c>
      <c r="Y911" t="str">
        <f t="shared" si="118"/>
        <v>Field Operations</v>
      </c>
      <c r="Z911" t="s">
        <v>6353</v>
      </c>
      <c r="AA911" t="s">
        <v>51</v>
      </c>
      <c r="AB911" t="s">
        <v>142</v>
      </c>
      <c r="AC911" t="s">
        <v>53</v>
      </c>
      <c r="AD911">
        <v>88247</v>
      </c>
      <c r="AE911" t="s">
        <v>129</v>
      </c>
      <c r="AF911" t="s">
        <v>116</v>
      </c>
      <c r="AG911" t="s">
        <v>56</v>
      </c>
      <c r="AH911">
        <v>3</v>
      </c>
      <c r="AI911">
        <v>1336</v>
      </c>
      <c r="AJ911" t="str">
        <f t="shared" si="119"/>
        <v>33</v>
      </c>
      <c r="AK911" s="2">
        <v>45172</v>
      </c>
      <c r="AL911">
        <v>5</v>
      </c>
      <c r="AM911">
        <v>1</v>
      </c>
      <c r="AN911">
        <v>4</v>
      </c>
      <c r="AO911" s="1">
        <v>44914</v>
      </c>
      <c r="AP911" t="s">
        <v>58</v>
      </c>
      <c r="AQ911" t="s">
        <v>59</v>
      </c>
      <c r="AR911" t="s">
        <v>130</v>
      </c>
      <c r="AS911" t="s">
        <v>6354</v>
      </c>
      <c r="AT911" t="s">
        <v>6355</v>
      </c>
      <c r="AU911">
        <v>4</v>
      </c>
      <c r="AV911">
        <v>969.95</v>
      </c>
    </row>
    <row r="912" spans="1:48" x14ac:dyDescent="0.35">
      <c r="A912" t="s">
        <v>6356</v>
      </c>
      <c r="B912" t="str">
        <f t="shared" si="112"/>
        <v>S</v>
      </c>
      <c r="C912" t="s">
        <v>6357</v>
      </c>
      <c r="D912" t="str">
        <f t="shared" si="113"/>
        <v>Sherlyn Carroll</v>
      </c>
      <c r="E912" s="1">
        <v>43322</v>
      </c>
      <c r="F912" s="3">
        <f>YEAR(Table1[[#This Row],[StartDate]])</f>
        <v>2018</v>
      </c>
      <c r="G912" s="3">
        <f t="shared" si="114"/>
        <v>8</v>
      </c>
      <c r="H912" s="2">
        <f t="shared" ca="1" si="115"/>
        <v>46202</v>
      </c>
      <c r="I912" s="1">
        <v>44537</v>
      </c>
      <c r="J912" s="4">
        <f t="shared" ca="1" si="116"/>
        <v>7</v>
      </c>
      <c r="K912" s="4" t="str" cm="1">
        <f t="array" aca="1" ref="K912" ca="1">_xlfn.IFS(J912&lt;1, "New", J912&lt;3, _xleta.MID, J912&gt;=3, "Senior")</f>
        <v>Senior</v>
      </c>
      <c r="L912" t="s">
        <v>6244</v>
      </c>
      <c r="M912" t="s">
        <v>6358</v>
      </c>
      <c r="N912" t="s">
        <v>6359</v>
      </c>
      <c r="O912" t="s">
        <v>137</v>
      </c>
      <c r="P912" t="s">
        <v>44</v>
      </c>
      <c r="Q912" t="s">
        <v>86</v>
      </c>
      <c r="R912" t="s">
        <v>68</v>
      </c>
      <c r="S912" t="str">
        <f t="shared" si="117"/>
        <v>A</v>
      </c>
      <c r="T912" t="s">
        <v>47</v>
      </c>
      <c r="U912" t="s">
        <v>174</v>
      </c>
      <c r="V912" t="s">
        <v>6360</v>
      </c>
      <c r="W912" t="s">
        <v>4334</v>
      </c>
      <c r="X912" t="s">
        <v>112</v>
      </c>
      <c r="Y912" t="str">
        <f t="shared" si="118"/>
        <v>General - Con</v>
      </c>
      <c r="Z912" t="s">
        <v>6361</v>
      </c>
      <c r="AA912" t="s">
        <v>51</v>
      </c>
      <c r="AB912" t="s">
        <v>6362</v>
      </c>
      <c r="AC912" t="s">
        <v>53</v>
      </c>
      <c r="AD912">
        <v>71014</v>
      </c>
      <c r="AE912" t="s">
        <v>54</v>
      </c>
      <c r="AF912" t="s">
        <v>101</v>
      </c>
      <c r="AG912" t="s">
        <v>56</v>
      </c>
      <c r="AH912">
        <v>3</v>
      </c>
      <c r="AI912">
        <v>1337</v>
      </c>
      <c r="AJ912" t="str">
        <f t="shared" si="119"/>
        <v>33</v>
      </c>
      <c r="AK912" s="2">
        <v>44572</v>
      </c>
      <c r="AL912">
        <v>3</v>
      </c>
      <c r="AM912">
        <v>3</v>
      </c>
      <c r="AN912">
        <v>4</v>
      </c>
      <c r="AO912" s="1">
        <v>44943</v>
      </c>
      <c r="AP912" t="s">
        <v>103</v>
      </c>
      <c r="AQ912" t="s">
        <v>76</v>
      </c>
      <c r="AR912" t="s">
        <v>60</v>
      </c>
      <c r="AS912" t="s">
        <v>6363</v>
      </c>
      <c r="AT912" t="s">
        <v>6364</v>
      </c>
      <c r="AU912">
        <v>5</v>
      </c>
      <c r="AV912">
        <v>719.7</v>
      </c>
    </row>
    <row r="913" spans="1:48" x14ac:dyDescent="0.35">
      <c r="A913" t="s">
        <v>6365</v>
      </c>
      <c r="B913" t="str">
        <f t="shared" si="112"/>
        <v>R</v>
      </c>
      <c r="C913" t="s">
        <v>6366</v>
      </c>
      <c r="D913" t="str">
        <f t="shared" si="113"/>
        <v>Rogelio Flores</v>
      </c>
      <c r="E913" s="1">
        <v>44104</v>
      </c>
      <c r="F913" s="3">
        <f>YEAR(Table1[[#This Row],[StartDate]])</f>
        <v>2020</v>
      </c>
      <c r="G913" s="3">
        <f t="shared" si="114"/>
        <v>9</v>
      </c>
      <c r="H913" s="2">
        <f t="shared" ca="1" si="115"/>
        <v>46202</v>
      </c>
      <c r="J913">
        <f t="shared" ca="1" si="116"/>
        <v>5</v>
      </c>
      <c r="K913" t="str" cm="1">
        <f t="array" aca="1" ref="K913" ca="1">_xlfn.IFS(J913&lt;1, "New", J913&lt;3, _xleta.MID, J913&gt;=3, "Senior")</f>
        <v>Senior</v>
      </c>
      <c r="L913" t="s">
        <v>2945</v>
      </c>
      <c r="M913" t="s">
        <v>6367</v>
      </c>
      <c r="N913" t="s">
        <v>6368</v>
      </c>
      <c r="O913" t="s">
        <v>125</v>
      </c>
      <c r="P913" t="s">
        <v>44</v>
      </c>
      <c r="Q913" t="s">
        <v>45</v>
      </c>
      <c r="R913" t="s">
        <v>46</v>
      </c>
      <c r="S913" t="str">
        <f t="shared" si="117"/>
        <v>C</v>
      </c>
      <c r="T913" t="s">
        <v>69</v>
      </c>
      <c r="U913" t="s">
        <v>48</v>
      </c>
      <c r="W913" t="s">
        <v>4334</v>
      </c>
      <c r="X913" t="s">
        <v>426</v>
      </c>
      <c r="Y913" t="str">
        <f t="shared" si="118"/>
        <v>Shop (Fleet)</v>
      </c>
      <c r="Z913" t="s">
        <v>6369</v>
      </c>
      <c r="AA913" t="s">
        <v>51</v>
      </c>
      <c r="AB913" t="s">
        <v>428</v>
      </c>
      <c r="AC913" t="s">
        <v>73</v>
      </c>
      <c r="AD913">
        <v>90987</v>
      </c>
      <c r="AE913" t="s">
        <v>100</v>
      </c>
      <c r="AF913" t="s">
        <v>55</v>
      </c>
      <c r="AG913" t="s">
        <v>56</v>
      </c>
      <c r="AH913">
        <v>3</v>
      </c>
      <c r="AI913">
        <v>1338</v>
      </c>
      <c r="AJ913" t="str">
        <f t="shared" si="119"/>
        <v>33</v>
      </c>
      <c r="AK913" t="s">
        <v>3433</v>
      </c>
      <c r="AL913">
        <v>1</v>
      </c>
      <c r="AM913">
        <v>1</v>
      </c>
      <c r="AN913">
        <v>1</v>
      </c>
      <c r="AO913" s="1">
        <v>44864</v>
      </c>
      <c r="AP913" t="s">
        <v>58</v>
      </c>
      <c r="AQ913" t="s">
        <v>76</v>
      </c>
      <c r="AR913" t="s">
        <v>77</v>
      </c>
      <c r="AS913" t="s">
        <v>6370</v>
      </c>
      <c r="AT913" t="s">
        <v>6371</v>
      </c>
      <c r="AU913">
        <v>1</v>
      </c>
      <c r="AV913">
        <v>355.83</v>
      </c>
    </row>
    <row r="914" spans="1:48" x14ac:dyDescent="0.35">
      <c r="A914" t="s">
        <v>6372</v>
      </c>
      <c r="B914" t="str">
        <f t="shared" si="112"/>
        <v>K</v>
      </c>
      <c r="C914" t="s">
        <v>1144</v>
      </c>
      <c r="D914" t="str">
        <f t="shared" si="113"/>
        <v>Kadence Gentry</v>
      </c>
      <c r="E914" s="1">
        <v>44287</v>
      </c>
      <c r="F914" s="3">
        <f>YEAR(Table1[[#This Row],[StartDate]])</f>
        <v>2021</v>
      </c>
      <c r="G914" s="3">
        <f t="shared" si="114"/>
        <v>4</v>
      </c>
      <c r="H914" s="2">
        <f t="shared" ca="1" si="115"/>
        <v>46202</v>
      </c>
      <c r="I914" s="1">
        <v>44787</v>
      </c>
      <c r="J914" s="4">
        <f t="shared" ca="1" si="116"/>
        <v>5</v>
      </c>
      <c r="K914" s="4" t="str" cm="1">
        <f t="array" aca="1" ref="K914" ca="1">_xlfn.IFS(J914&lt;1, "New", J914&lt;3, _xleta.MID, J914&gt;=3, "Senior")</f>
        <v>Senior</v>
      </c>
      <c r="L914" t="s">
        <v>2945</v>
      </c>
      <c r="M914" t="s">
        <v>6373</v>
      </c>
      <c r="N914" t="s">
        <v>6374</v>
      </c>
      <c r="O914" t="s">
        <v>43</v>
      </c>
      <c r="P914" t="s">
        <v>44</v>
      </c>
      <c r="Q914" t="s">
        <v>45</v>
      </c>
      <c r="R914" t="s">
        <v>87</v>
      </c>
      <c r="S914" t="str">
        <f t="shared" si="117"/>
        <v>B</v>
      </c>
      <c r="T914" t="s">
        <v>47</v>
      </c>
      <c r="U914" t="s">
        <v>195</v>
      </c>
      <c r="V914" t="s">
        <v>6375</v>
      </c>
      <c r="W914" t="s">
        <v>239</v>
      </c>
      <c r="X914" t="s">
        <v>459</v>
      </c>
      <c r="Y914" t="str">
        <f t="shared" si="118"/>
        <v>Wireline Construction</v>
      </c>
      <c r="Z914" t="s">
        <v>6376</v>
      </c>
      <c r="AA914" t="s">
        <v>51</v>
      </c>
      <c r="AB914" t="s">
        <v>327</v>
      </c>
      <c r="AC914" t="s">
        <v>73</v>
      </c>
      <c r="AD914">
        <v>47635</v>
      </c>
      <c r="AE914" t="s">
        <v>74</v>
      </c>
      <c r="AF914" t="s">
        <v>55</v>
      </c>
      <c r="AG914" t="s">
        <v>56</v>
      </c>
      <c r="AH914">
        <v>3</v>
      </c>
      <c r="AI914">
        <v>1339</v>
      </c>
      <c r="AJ914" t="str">
        <f t="shared" si="119"/>
        <v>33</v>
      </c>
      <c r="AK914" s="2">
        <v>44604</v>
      </c>
      <c r="AL914">
        <v>1</v>
      </c>
      <c r="AM914">
        <v>3</v>
      </c>
      <c r="AN914">
        <v>2</v>
      </c>
      <c r="AO914" s="1">
        <v>44889</v>
      </c>
      <c r="AP914" t="s">
        <v>75</v>
      </c>
      <c r="AQ914" t="s">
        <v>59</v>
      </c>
      <c r="AR914" t="s">
        <v>77</v>
      </c>
      <c r="AS914" t="s">
        <v>6377</v>
      </c>
      <c r="AT914" t="s">
        <v>6378</v>
      </c>
      <c r="AU914">
        <v>3</v>
      </c>
      <c r="AV914">
        <v>754.47</v>
      </c>
    </row>
    <row r="915" spans="1:48" x14ac:dyDescent="0.35">
      <c r="A915" t="s">
        <v>432</v>
      </c>
      <c r="B915" t="str">
        <f t="shared" si="112"/>
        <v>W</v>
      </c>
      <c r="C915" t="s">
        <v>6379</v>
      </c>
      <c r="D915" t="str">
        <f t="shared" si="113"/>
        <v>Willow Golden</v>
      </c>
      <c r="E915" s="1">
        <v>44276</v>
      </c>
      <c r="F915" s="3">
        <f>YEAR(Table1[[#This Row],[StartDate]])</f>
        <v>2021</v>
      </c>
      <c r="G915" s="3">
        <f t="shared" si="114"/>
        <v>3</v>
      </c>
      <c r="H915" s="2">
        <f t="shared" ca="1" si="115"/>
        <v>46202</v>
      </c>
      <c r="I915" s="1">
        <v>44521</v>
      </c>
      <c r="J915" s="4">
        <f t="shared" ca="1" si="116"/>
        <v>5</v>
      </c>
      <c r="K915" s="4" t="str" cm="1">
        <f t="array" aca="1" ref="K915" ca="1">_xlfn.IFS(J915&lt;1, "New", J915&lt;3, _xleta.MID, J915&gt;=3, "Senior")</f>
        <v>Senior</v>
      </c>
      <c r="L915" t="s">
        <v>2945</v>
      </c>
      <c r="M915" t="s">
        <v>6380</v>
      </c>
      <c r="N915" t="s">
        <v>6381</v>
      </c>
      <c r="O915" t="s">
        <v>67</v>
      </c>
      <c r="P915" t="s">
        <v>44</v>
      </c>
      <c r="Q915" t="s">
        <v>86</v>
      </c>
      <c r="R915" t="s">
        <v>87</v>
      </c>
      <c r="S915" t="str">
        <f t="shared" si="117"/>
        <v>B</v>
      </c>
      <c r="T915" t="s">
        <v>69</v>
      </c>
      <c r="U915" t="s">
        <v>195</v>
      </c>
      <c r="V915" t="s">
        <v>6382</v>
      </c>
      <c r="W915" t="s">
        <v>239</v>
      </c>
      <c r="X915" t="s">
        <v>140</v>
      </c>
      <c r="Y915" t="str">
        <f t="shared" si="118"/>
        <v>General - Eng</v>
      </c>
      <c r="Z915" t="s">
        <v>6383</v>
      </c>
      <c r="AA915" t="s">
        <v>51</v>
      </c>
      <c r="AB915" t="s">
        <v>155</v>
      </c>
      <c r="AC915" t="s">
        <v>73</v>
      </c>
      <c r="AD915">
        <v>37302</v>
      </c>
      <c r="AE915" t="s">
        <v>54</v>
      </c>
      <c r="AF915" t="s">
        <v>143</v>
      </c>
      <c r="AG915" t="s">
        <v>56</v>
      </c>
      <c r="AH915">
        <v>3</v>
      </c>
      <c r="AI915">
        <v>1340</v>
      </c>
      <c r="AJ915" t="str">
        <f t="shared" si="119"/>
        <v>34</v>
      </c>
      <c r="AK915" t="s">
        <v>1346</v>
      </c>
      <c r="AL915">
        <v>5</v>
      </c>
      <c r="AM915">
        <v>4</v>
      </c>
      <c r="AN915">
        <v>4</v>
      </c>
      <c r="AO915" s="1">
        <v>44963</v>
      </c>
      <c r="AP915" t="s">
        <v>58</v>
      </c>
      <c r="AQ915" t="s">
        <v>76</v>
      </c>
      <c r="AR915" t="s">
        <v>77</v>
      </c>
      <c r="AS915" t="s">
        <v>6384</v>
      </c>
      <c r="AT915" t="s">
        <v>6385</v>
      </c>
      <c r="AU915">
        <v>2</v>
      </c>
      <c r="AV915">
        <v>890.39</v>
      </c>
    </row>
    <row r="916" spans="1:48" x14ac:dyDescent="0.35">
      <c r="A916" t="s">
        <v>2887</v>
      </c>
      <c r="B916" t="str">
        <f t="shared" si="112"/>
        <v>A</v>
      </c>
      <c r="C916" t="s">
        <v>6386</v>
      </c>
      <c r="D916" t="str">
        <f t="shared" si="113"/>
        <v>Amiyah Sims</v>
      </c>
      <c r="E916" s="1">
        <v>44503</v>
      </c>
      <c r="F916" s="3">
        <f>YEAR(Table1[[#This Row],[StartDate]])</f>
        <v>2021</v>
      </c>
      <c r="G916" s="3">
        <f t="shared" si="114"/>
        <v>11</v>
      </c>
      <c r="H916" s="2">
        <f t="shared" ca="1" si="115"/>
        <v>46202</v>
      </c>
      <c r="J916">
        <f t="shared" ca="1" si="116"/>
        <v>4</v>
      </c>
      <c r="K916" t="str" cm="1">
        <f t="array" aca="1" ref="K916" ca="1">_xlfn.IFS(J916&lt;1, "New", J916&lt;3, _xleta.MID, J916&gt;=3, "Senior")</f>
        <v>Senior</v>
      </c>
      <c r="L916" t="s">
        <v>3998</v>
      </c>
      <c r="M916" t="s">
        <v>6387</v>
      </c>
      <c r="N916" t="s">
        <v>6388</v>
      </c>
      <c r="O916" t="s">
        <v>43</v>
      </c>
      <c r="P916" t="s">
        <v>44</v>
      </c>
      <c r="Q916" t="s">
        <v>69</v>
      </c>
      <c r="R916" t="s">
        <v>46</v>
      </c>
      <c r="S916" t="str">
        <f t="shared" si="117"/>
        <v>C</v>
      </c>
      <c r="T916" t="s">
        <v>86</v>
      </c>
      <c r="U916" t="s">
        <v>48</v>
      </c>
      <c r="W916" t="s">
        <v>4008</v>
      </c>
      <c r="X916" t="s">
        <v>153</v>
      </c>
      <c r="Y916" t="str">
        <f t="shared" si="118"/>
        <v>Engineers</v>
      </c>
      <c r="Z916" t="s">
        <v>6389</v>
      </c>
      <c r="AA916" t="s">
        <v>51</v>
      </c>
      <c r="AB916" t="s">
        <v>155</v>
      </c>
      <c r="AC916" t="s">
        <v>53</v>
      </c>
      <c r="AD916">
        <v>76343</v>
      </c>
      <c r="AE916" t="s">
        <v>74</v>
      </c>
      <c r="AF916" t="s">
        <v>101</v>
      </c>
      <c r="AG916" t="s">
        <v>56</v>
      </c>
      <c r="AH916">
        <v>3</v>
      </c>
      <c r="AI916">
        <v>1341</v>
      </c>
      <c r="AJ916" t="str">
        <f t="shared" si="119"/>
        <v>34</v>
      </c>
      <c r="AK916" t="s">
        <v>1734</v>
      </c>
      <c r="AL916">
        <v>1</v>
      </c>
      <c r="AM916">
        <v>3</v>
      </c>
      <c r="AN916">
        <v>4</v>
      </c>
      <c r="AO916" s="1">
        <v>44971</v>
      </c>
      <c r="AP916" t="s">
        <v>103</v>
      </c>
      <c r="AQ916" t="s">
        <v>59</v>
      </c>
      <c r="AR916" t="s">
        <v>130</v>
      </c>
      <c r="AS916" t="s">
        <v>6390</v>
      </c>
      <c r="AT916" t="s">
        <v>6391</v>
      </c>
      <c r="AU916">
        <v>3</v>
      </c>
      <c r="AV916">
        <v>268.77999999999997</v>
      </c>
    </row>
    <row r="917" spans="1:48" x14ac:dyDescent="0.35">
      <c r="A917" t="s">
        <v>3732</v>
      </c>
      <c r="B917" t="str">
        <f t="shared" si="112"/>
        <v>J</v>
      </c>
      <c r="C917" t="s">
        <v>6392</v>
      </c>
      <c r="D917" t="str">
        <f t="shared" si="113"/>
        <v>Jeffery Hogan</v>
      </c>
      <c r="E917" s="1">
        <v>43638</v>
      </c>
      <c r="F917" s="3">
        <f>YEAR(Table1[[#This Row],[StartDate]])</f>
        <v>2019</v>
      </c>
      <c r="G917" s="3">
        <f t="shared" si="114"/>
        <v>6</v>
      </c>
      <c r="H917" s="2">
        <f t="shared" ca="1" si="115"/>
        <v>46202</v>
      </c>
      <c r="I917" s="1">
        <v>43703</v>
      </c>
      <c r="J917" s="4">
        <f t="shared" ca="1" si="116"/>
        <v>7</v>
      </c>
      <c r="K917" s="4" t="str" cm="1">
        <f t="array" aca="1" ref="K917" ca="1">_xlfn.IFS(J917&lt;1, "New", J917&lt;3, _xleta.MID, J917&gt;=3, "Senior")</f>
        <v>Senior</v>
      </c>
      <c r="L917" t="s">
        <v>6244</v>
      </c>
      <c r="M917" t="s">
        <v>6393</v>
      </c>
      <c r="N917" t="s">
        <v>6394</v>
      </c>
      <c r="O917" t="s">
        <v>67</v>
      </c>
      <c r="P917" t="s">
        <v>44</v>
      </c>
      <c r="Q917" t="s">
        <v>86</v>
      </c>
      <c r="R917" t="s">
        <v>87</v>
      </c>
      <c r="S917" t="str">
        <f t="shared" si="117"/>
        <v>B</v>
      </c>
      <c r="T917" t="s">
        <v>69</v>
      </c>
      <c r="U917" t="s">
        <v>195</v>
      </c>
      <c r="V917" t="s">
        <v>6395</v>
      </c>
      <c r="W917" t="s">
        <v>4334</v>
      </c>
      <c r="X917" t="s">
        <v>70</v>
      </c>
      <c r="Y917" t="str">
        <f t="shared" si="118"/>
        <v>Aerial</v>
      </c>
      <c r="Z917" t="s">
        <v>6396</v>
      </c>
      <c r="AA917" t="s">
        <v>51</v>
      </c>
      <c r="AB917" t="s">
        <v>230</v>
      </c>
      <c r="AC917" t="s">
        <v>53</v>
      </c>
      <c r="AD917">
        <v>2559</v>
      </c>
      <c r="AE917" t="s">
        <v>176</v>
      </c>
      <c r="AF917" t="s">
        <v>101</v>
      </c>
      <c r="AG917" t="s">
        <v>56</v>
      </c>
      <c r="AH917">
        <v>3</v>
      </c>
      <c r="AI917">
        <v>1342</v>
      </c>
      <c r="AJ917" t="str">
        <f t="shared" si="119"/>
        <v>34</v>
      </c>
      <c r="AK917" t="s">
        <v>6397</v>
      </c>
      <c r="AL917">
        <v>3</v>
      </c>
      <c r="AM917">
        <v>2</v>
      </c>
      <c r="AN917">
        <v>2</v>
      </c>
      <c r="AO917" s="1">
        <v>44954</v>
      </c>
      <c r="AP917" t="s">
        <v>103</v>
      </c>
      <c r="AQ917" t="s">
        <v>59</v>
      </c>
      <c r="AR917" t="s">
        <v>60</v>
      </c>
      <c r="AS917" t="s">
        <v>4518</v>
      </c>
      <c r="AT917" t="s">
        <v>6398</v>
      </c>
      <c r="AU917">
        <v>4</v>
      </c>
      <c r="AV917">
        <v>930.72</v>
      </c>
    </row>
    <row r="918" spans="1:48" x14ac:dyDescent="0.35">
      <c r="A918" t="s">
        <v>1683</v>
      </c>
      <c r="B918" t="str">
        <f t="shared" si="112"/>
        <v>S</v>
      </c>
      <c r="C918" t="s">
        <v>4424</v>
      </c>
      <c r="D918" t="str">
        <f t="shared" si="113"/>
        <v>Shaniya Hamilton</v>
      </c>
      <c r="E918" s="1">
        <v>43781</v>
      </c>
      <c r="F918" s="3">
        <f>YEAR(Table1[[#This Row],[StartDate]])</f>
        <v>2019</v>
      </c>
      <c r="G918" s="3">
        <f t="shared" si="114"/>
        <v>11</v>
      </c>
      <c r="H918" s="2">
        <f t="shared" ca="1" si="115"/>
        <v>46202</v>
      </c>
      <c r="I918" s="1">
        <v>45065</v>
      </c>
      <c r="J918" s="4">
        <f t="shared" ca="1" si="116"/>
        <v>6</v>
      </c>
      <c r="K918" s="4" t="str" cm="1">
        <f t="array" aca="1" ref="K918" ca="1">_xlfn.IFS(J918&lt;1, "New", J918&lt;3, _xleta.MID, J918&gt;=3, "Senior")</f>
        <v>Senior</v>
      </c>
      <c r="L918" t="s">
        <v>6244</v>
      </c>
      <c r="M918" t="s">
        <v>6399</v>
      </c>
      <c r="N918" t="s">
        <v>6400</v>
      </c>
      <c r="O918" t="s">
        <v>194</v>
      </c>
      <c r="P918" t="s">
        <v>44</v>
      </c>
      <c r="Q918" t="s">
        <v>45</v>
      </c>
      <c r="R918" t="s">
        <v>87</v>
      </c>
      <c r="S918" t="str">
        <f t="shared" si="117"/>
        <v>B</v>
      </c>
      <c r="T918" t="s">
        <v>47</v>
      </c>
      <c r="U918" t="s">
        <v>248</v>
      </c>
      <c r="V918" t="s">
        <v>6401</v>
      </c>
      <c r="W918" t="s">
        <v>4334</v>
      </c>
      <c r="X918" t="s">
        <v>426</v>
      </c>
      <c r="Y918" t="str">
        <f t="shared" si="118"/>
        <v>Shop (Fleet)</v>
      </c>
      <c r="Z918" t="s">
        <v>6402</v>
      </c>
      <c r="AA918" t="s">
        <v>51</v>
      </c>
      <c r="AB918" t="s">
        <v>355</v>
      </c>
      <c r="AC918" t="s">
        <v>53</v>
      </c>
      <c r="AD918">
        <v>68008</v>
      </c>
      <c r="AE918" t="s">
        <v>54</v>
      </c>
      <c r="AF918" t="s">
        <v>116</v>
      </c>
      <c r="AG918" t="s">
        <v>56</v>
      </c>
      <c r="AH918">
        <v>3</v>
      </c>
      <c r="AI918">
        <v>1343</v>
      </c>
      <c r="AJ918" t="str">
        <f t="shared" si="119"/>
        <v>34</v>
      </c>
      <c r="AK918" s="2">
        <v>44751</v>
      </c>
      <c r="AL918">
        <v>1</v>
      </c>
      <c r="AM918">
        <v>2</v>
      </c>
      <c r="AN918">
        <v>3</v>
      </c>
      <c r="AO918" s="1">
        <v>44806</v>
      </c>
      <c r="AP918" t="s">
        <v>75</v>
      </c>
      <c r="AQ918" t="s">
        <v>76</v>
      </c>
      <c r="AR918" t="s">
        <v>104</v>
      </c>
      <c r="AS918" t="s">
        <v>6403</v>
      </c>
      <c r="AT918" t="s">
        <v>6404</v>
      </c>
      <c r="AU918">
        <v>5</v>
      </c>
      <c r="AV918">
        <v>924.85</v>
      </c>
    </row>
    <row r="919" spans="1:48" x14ac:dyDescent="0.35">
      <c r="A919" t="s">
        <v>6405</v>
      </c>
      <c r="B919" t="str">
        <f t="shared" si="112"/>
        <v>J</v>
      </c>
      <c r="C919" t="s">
        <v>5173</v>
      </c>
      <c r="D919" t="str">
        <f t="shared" si="113"/>
        <v>Johan Willis</v>
      </c>
      <c r="E919" s="1">
        <v>44824</v>
      </c>
      <c r="F919" s="3">
        <f>YEAR(Table1[[#This Row],[StartDate]])</f>
        <v>2022</v>
      </c>
      <c r="G919" s="3">
        <f t="shared" si="114"/>
        <v>9</v>
      </c>
      <c r="H919" s="2">
        <f t="shared" ca="1" si="115"/>
        <v>46202</v>
      </c>
      <c r="J919">
        <f t="shared" ca="1" si="116"/>
        <v>3</v>
      </c>
      <c r="K919" t="str" cm="1">
        <f t="array" aca="1" ref="K919" ca="1">_xlfn.IFS(J919&lt;1, "New", J919&lt;3, _xleta.MID, J919&gt;=3, "Senior")</f>
        <v>Senior</v>
      </c>
      <c r="L919" t="s">
        <v>6244</v>
      </c>
      <c r="M919" t="s">
        <v>6406</v>
      </c>
      <c r="N919" t="s">
        <v>6407</v>
      </c>
      <c r="O919" t="s">
        <v>111</v>
      </c>
      <c r="P919" t="s">
        <v>44</v>
      </c>
      <c r="Q919" t="s">
        <v>69</v>
      </c>
      <c r="R919" t="s">
        <v>68</v>
      </c>
      <c r="S919" t="str">
        <f t="shared" si="117"/>
        <v>A</v>
      </c>
      <c r="T919" t="s">
        <v>69</v>
      </c>
      <c r="U919" t="s">
        <v>48</v>
      </c>
      <c r="W919" t="s">
        <v>4334</v>
      </c>
      <c r="X919" t="s">
        <v>112</v>
      </c>
      <c r="Y919" t="str">
        <f t="shared" si="118"/>
        <v>General - Con</v>
      </c>
      <c r="Z919" t="s">
        <v>6408</v>
      </c>
      <c r="AA919" t="s">
        <v>51</v>
      </c>
      <c r="AB919" t="s">
        <v>327</v>
      </c>
      <c r="AC919" t="s">
        <v>73</v>
      </c>
      <c r="AD919">
        <v>93554</v>
      </c>
      <c r="AE919" t="s">
        <v>54</v>
      </c>
      <c r="AF919" t="s">
        <v>101</v>
      </c>
      <c r="AG919" t="s">
        <v>56</v>
      </c>
      <c r="AH919">
        <v>3</v>
      </c>
      <c r="AI919">
        <v>1344</v>
      </c>
      <c r="AJ919" t="str">
        <f t="shared" si="119"/>
        <v>34</v>
      </c>
      <c r="AK919" t="s">
        <v>5612</v>
      </c>
      <c r="AL919">
        <v>1</v>
      </c>
      <c r="AM919">
        <v>4</v>
      </c>
      <c r="AN919">
        <v>5</v>
      </c>
      <c r="AO919" s="1">
        <v>44866</v>
      </c>
      <c r="AP919" t="s">
        <v>118</v>
      </c>
      <c r="AQ919" t="s">
        <v>59</v>
      </c>
      <c r="AR919" t="s">
        <v>77</v>
      </c>
      <c r="AS919" t="s">
        <v>6409</v>
      </c>
      <c r="AT919" t="s">
        <v>6410</v>
      </c>
      <c r="AU919">
        <v>5</v>
      </c>
      <c r="AV919">
        <v>284.38</v>
      </c>
    </row>
    <row r="920" spans="1:48" x14ac:dyDescent="0.35">
      <c r="A920" t="s">
        <v>6411</v>
      </c>
      <c r="B920" t="str">
        <f t="shared" si="112"/>
        <v>S</v>
      </c>
      <c r="C920" t="s">
        <v>6412</v>
      </c>
      <c r="D920" t="str">
        <f t="shared" si="113"/>
        <v>Seth Alvarez</v>
      </c>
      <c r="E920" s="1">
        <v>44953</v>
      </c>
      <c r="F920" s="3">
        <f>YEAR(Table1[[#This Row],[StartDate]])</f>
        <v>2023</v>
      </c>
      <c r="G920" s="3">
        <f t="shared" si="114"/>
        <v>1</v>
      </c>
      <c r="H920" s="2">
        <f t="shared" ca="1" si="115"/>
        <v>46202</v>
      </c>
      <c r="J920">
        <f t="shared" ca="1" si="116"/>
        <v>3</v>
      </c>
      <c r="K920" t="str" cm="1">
        <f t="array" aca="1" ref="K920" ca="1">_xlfn.IFS(J920&lt;1, "New", J920&lt;3, _xleta.MID, J920&gt;=3, "Senior")</f>
        <v>Senior</v>
      </c>
      <c r="L920" t="s">
        <v>2945</v>
      </c>
      <c r="M920" t="s">
        <v>6413</v>
      </c>
      <c r="N920" t="s">
        <v>6414</v>
      </c>
      <c r="O920" t="s">
        <v>237</v>
      </c>
      <c r="P920" t="s">
        <v>44</v>
      </c>
      <c r="Q920" t="s">
        <v>86</v>
      </c>
      <c r="R920" t="s">
        <v>68</v>
      </c>
      <c r="S920" t="str">
        <f t="shared" si="117"/>
        <v>A</v>
      </c>
      <c r="T920" t="s">
        <v>86</v>
      </c>
      <c r="U920" t="s">
        <v>48</v>
      </c>
      <c r="W920" t="s">
        <v>4334</v>
      </c>
      <c r="X920" t="s">
        <v>335</v>
      </c>
      <c r="Y920" t="str">
        <f t="shared" si="118"/>
        <v>Fielders</v>
      </c>
      <c r="Z920" t="s">
        <v>6415</v>
      </c>
      <c r="AA920" t="s">
        <v>51</v>
      </c>
      <c r="AB920" t="s">
        <v>155</v>
      </c>
      <c r="AC920" t="s">
        <v>73</v>
      </c>
      <c r="AD920">
        <v>85275</v>
      </c>
      <c r="AE920" t="s">
        <v>100</v>
      </c>
      <c r="AF920" t="s">
        <v>101</v>
      </c>
      <c r="AG920" t="s">
        <v>56</v>
      </c>
      <c r="AH920">
        <v>3</v>
      </c>
      <c r="AI920">
        <v>1345</v>
      </c>
      <c r="AJ920" t="str">
        <f t="shared" si="119"/>
        <v>34</v>
      </c>
      <c r="AK920" t="s">
        <v>1642</v>
      </c>
      <c r="AL920">
        <v>2</v>
      </c>
      <c r="AM920">
        <v>4</v>
      </c>
      <c r="AN920">
        <v>4</v>
      </c>
      <c r="AO920" s="1">
        <v>44895</v>
      </c>
      <c r="AP920" t="s">
        <v>221</v>
      </c>
      <c r="AQ920" t="s">
        <v>76</v>
      </c>
      <c r="AR920" t="s">
        <v>130</v>
      </c>
      <c r="AS920" t="s">
        <v>6416</v>
      </c>
      <c r="AT920" t="s">
        <v>6417</v>
      </c>
      <c r="AU920">
        <v>1</v>
      </c>
      <c r="AV920">
        <v>395.1</v>
      </c>
    </row>
    <row r="921" spans="1:48" x14ac:dyDescent="0.35">
      <c r="A921" t="s">
        <v>1887</v>
      </c>
      <c r="B921" t="str">
        <f t="shared" si="112"/>
        <v>A</v>
      </c>
      <c r="C921" t="s">
        <v>2856</v>
      </c>
      <c r="D921" t="str">
        <f t="shared" si="113"/>
        <v>Aron Grant</v>
      </c>
      <c r="E921" s="1">
        <v>44248</v>
      </c>
      <c r="F921" s="3">
        <f>YEAR(Table1[[#This Row],[StartDate]])</f>
        <v>2021</v>
      </c>
      <c r="G921" s="3">
        <f t="shared" si="114"/>
        <v>2</v>
      </c>
      <c r="H921" s="2">
        <f t="shared" ca="1" si="115"/>
        <v>46202</v>
      </c>
      <c r="I921" s="1">
        <v>44795</v>
      </c>
      <c r="J921" s="4">
        <f t="shared" ca="1" si="116"/>
        <v>5</v>
      </c>
      <c r="K921" s="4" t="str" cm="1">
        <f t="array" aca="1" ref="K921" ca="1">_xlfn.IFS(J921&lt;1, "New", J921&lt;3, _xleta.MID, J921&gt;=3, "Senior")</f>
        <v>Senior</v>
      </c>
      <c r="L921" t="s">
        <v>2945</v>
      </c>
      <c r="M921" t="s">
        <v>6418</v>
      </c>
      <c r="N921" t="s">
        <v>6419</v>
      </c>
      <c r="O921" t="s">
        <v>137</v>
      </c>
      <c r="P921" t="s">
        <v>44</v>
      </c>
      <c r="Q921" t="s">
        <v>45</v>
      </c>
      <c r="R921" t="s">
        <v>46</v>
      </c>
      <c r="S921" t="str">
        <f t="shared" si="117"/>
        <v>C</v>
      </c>
      <c r="T921" t="s">
        <v>47</v>
      </c>
      <c r="U921" t="s">
        <v>195</v>
      </c>
      <c r="V921" t="s">
        <v>6420</v>
      </c>
      <c r="W921" t="s">
        <v>239</v>
      </c>
      <c r="X921" t="s">
        <v>126</v>
      </c>
      <c r="Y921" t="str">
        <f t="shared" si="118"/>
        <v>Field Operations</v>
      </c>
      <c r="Z921" t="s">
        <v>6421</v>
      </c>
      <c r="AA921" t="s">
        <v>51</v>
      </c>
      <c r="AB921" t="s">
        <v>115</v>
      </c>
      <c r="AC921" t="s">
        <v>73</v>
      </c>
      <c r="AD921">
        <v>37276</v>
      </c>
      <c r="AE921" t="s">
        <v>54</v>
      </c>
      <c r="AF921" t="s">
        <v>143</v>
      </c>
      <c r="AG921" t="s">
        <v>56</v>
      </c>
      <c r="AH921">
        <v>3</v>
      </c>
      <c r="AI921">
        <v>1346</v>
      </c>
      <c r="AJ921" t="str">
        <f t="shared" si="119"/>
        <v>34</v>
      </c>
      <c r="AK921" t="s">
        <v>6422</v>
      </c>
      <c r="AL921">
        <v>4</v>
      </c>
      <c r="AM921">
        <v>2</v>
      </c>
      <c r="AN921">
        <v>3</v>
      </c>
      <c r="AO921" s="1">
        <v>45109</v>
      </c>
      <c r="AP921" t="s">
        <v>118</v>
      </c>
      <c r="AQ921" t="s">
        <v>76</v>
      </c>
      <c r="AR921" t="s">
        <v>60</v>
      </c>
      <c r="AS921" t="s">
        <v>6423</v>
      </c>
      <c r="AT921" t="s">
        <v>6424</v>
      </c>
      <c r="AU921">
        <v>2</v>
      </c>
      <c r="AV921">
        <v>501.64</v>
      </c>
    </row>
    <row r="922" spans="1:48" x14ac:dyDescent="0.35">
      <c r="A922" t="s">
        <v>6425</v>
      </c>
      <c r="B922" t="str">
        <f t="shared" si="112"/>
        <v>H</v>
      </c>
      <c r="C922" t="s">
        <v>332</v>
      </c>
      <c r="D922" t="str">
        <f t="shared" si="113"/>
        <v>Haleigh Carter</v>
      </c>
      <c r="E922" s="1">
        <v>44624</v>
      </c>
      <c r="F922" s="3">
        <f>YEAR(Table1[[#This Row],[StartDate]])</f>
        <v>2022</v>
      </c>
      <c r="G922" s="3">
        <f t="shared" si="114"/>
        <v>3</v>
      </c>
      <c r="H922" s="2">
        <f t="shared" ca="1" si="115"/>
        <v>46202</v>
      </c>
      <c r="I922" s="1">
        <v>44944</v>
      </c>
      <c r="J922" s="4">
        <f t="shared" ca="1" si="116"/>
        <v>4</v>
      </c>
      <c r="K922" s="4" t="str" cm="1">
        <f t="array" aca="1" ref="K922" ca="1">_xlfn.IFS(J922&lt;1, "New", J922&lt;3, _xleta.MID, J922&gt;=3, "Senior")</f>
        <v>Senior</v>
      </c>
      <c r="L922" t="s">
        <v>2945</v>
      </c>
      <c r="M922" t="s">
        <v>6426</v>
      </c>
      <c r="N922" t="s">
        <v>6427</v>
      </c>
      <c r="O922" t="s">
        <v>163</v>
      </c>
      <c r="P922" t="s">
        <v>44</v>
      </c>
      <c r="Q922" t="s">
        <v>69</v>
      </c>
      <c r="R922" t="s">
        <v>87</v>
      </c>
      <c r="S922" t="str">
        <f t="shared" si="117"/>
        <v>B</v>
      </c>
      <c r="T922" t="s">
        <v>86</v>
      </c>
      <c r="U922" t="s">
        <v>195</v>
      </c>
      <c r="V922" t="s">
        <v>6428</v>
      </c>
      <c r="W922" t="s">
        <v>239</v>
      </c>
      <c r="X922" t="s">
        <v>112</v>
      </c>
      <c r="Y922" t="str">
        <f t="shared" si="118"/>
        <v>General - Con</v>
      </c>
      <c r="Z922" t="s">
        <v>6429</v>
      </c>
      <c r="AA922" t="s">
        <v>51</v>
      </c>
      <c r="AB922" t="s">
        <v>251</v>
      </c>
      <c r="AC922" t="s">
        <v>73</v>
      </c>
      <c r="AD922">
        <v>54734</v>
      </c>
      <c r="AE922" t="s">
        <v>74</v>
      </c>
      <c r="AF922" t="s">
        <v>116</v>
      </c>
      <c r="AG922" t="s">
        <v>56</v>
      </c>
      <c r="AH922">
        <v>3</v>
      </c>
      <c r="AI922">
        <v>1347</v>
      </c>
      <c r="AJ922" t="str">
        <f t="shared" si="119"/>
        <v>34</v>
      </c>
      <c r="AK922" t="s">
        <v>2265</v>
      </c>
      <c r="AL922">
        <v>4</v>
      </c>
      <c r="AM922">
        <v>3</v>
      </c>
      <c r="AN922">
        <v>1</v>
      </c>
      <c r="AO922" s="1">
        <v>44856</v>
      </c>
      <c r="AP922" t="s">
        <v>221</v>
      </c>
      <c r="AQ922" t="s">
        <v>59</v>
      </c>
      <c r="AR922" t="s">
        <v>60</v>
      </c>
      <c r="AS922" t="s">
        <v>6430</v>
      </c>
      <c r="AT922" t="s">
        <v>6431</v>
      </c>
      <c r="AU922">
        <v>5</v>
      </c>
      <c r="AV922">
        <v>792.72</v>
      </c>
    </row>
    <row r="923" spans="1:48" x14ac:dyDescent="0.35">
      <c r="A923" t="s">
        <v>6432</v>
      </c>
      <c r="B923" t="str">
        <f t="shared" si="112"/>
        <v>T</v>
      </c>
      <c r="C923" t="s">
        <v>6433</v>
      </c>
      <c r="D923" t="str">
        <f t="shared" si="113"/>
        <v>Tatiana Ayala</v>
      </c>
      <c r="E923" s="1">
        <v>43576</v>
      </c>
      <c r="F923" s="3">
        <f>YEAR(Table1[[#This Row],[StartDate]])</f>
        <v>2019</v>
      </c>
      <c r="G923" s="3">
        <f t="shared" si="114"/>
        <v>4</v>
      </c>
      <c r="H923" s="2">
        <f t="shared" ca="1" si="115"/>
        <v>46202</v>
      </c>
      <c r="I923" s="1">
        <v>44167</v>
      </c>
      <c r="J923" s="4">
        <f t="shared" ca="1" si="116"/>
        <v>7</v>
      </c>
      <c r="K923" s="4" t="str" cm="1">
        <f t="array" aca="1" ref="K923" ca="1">_xlfn.IFS(J923&lt;1, "New", J923&lt;3, _xleta.MID, J923&gt;=3, "Senior")</f>
        <v>Senior</v>
      </c>
      <c r="L923" t="s">
        <v>3998</v>
      </c>
      <c r="M923" t="s">
        <v>6434</v>
      </c>
      <c r="N923" t="s">
        <v>6435</v>
      </c>
      <c r="O923" t="s">
        <v>137</v>
      </c>
      <c r="P923" t="s">
        <v>283</v>
      </c>
      <c r="Q923" t="s">
        <v>45</v>
      </c>
      <c r="R923" t="s">
        <v>46</v>
      </c>
      <c r="S923" t="str">
        <f t="shared" si="117"/>
        <v>C</v>
      </c>
      <c r="T923" t="s">
        <v>69</v>
      </c>
      <c r="U923" t="s">
        <v>138</v>
      </c>
      <c r="V923" t="s">
        <v>6436</v>
      </c>
      <c r="W923" t="s">
        <v>4008</v>
      </c>
      <c r="X923" t="s">
        <v>126</v>
      </c>
      <c r="Y923" t="str">
        <f t="shared" si="118"/>
        <v>Field Operations</v>
      </c>
      <c r="Z923" t="s">
        <v>6437</v>
      </c>
      <c r="AA923" t="s">
        <v>51</v>
      </c>
      <c r="AB923" t="s">
        <v>155</v>
      </c>
      <c r="AC923" t="s">
        <v>53</v>
      </c>
      <c r="AD923">
        <v>34961</v>
      </c>
      <c r="AE923" t="s">
        <v>100</v>
      </c>
      <c r="AF923" t="s">
        <v>116</v>
      </c>
      <c r="AG923" t="s">
        <v>56</v>
      </c>
      <c r="AH923">
        <v>3</v>
      </c>
      <c r="AI923">
        <v>1348</v>
      </c>
      <c r="AJ923" t="str">
        <f t="shared" si="119"/>
        <v>34</v>
      </c>
      <c r="AK923" s="2">
        <v>44572</v>
      </c>
      <c r="AL923">
        <v>2</v>
      </c>
      <c r="AM923">
        <v>2</v>
      </c>
      <c r="AN923">
        <v>4</v>
      </c>
      <c r="AO923" s="1">
        <v>45139</v>
      </c>
      <c r="AP923" t="s">
        <v>118</v>
      </c>
      <c r="AQ923" t="s">
        <v>59</v>
      </c>
      <c r="AR923" t="s">
        <v>104</v>
      </c>
      <c r="AS923" t="s">
        <v>6438</v>
      </c>
      <c r="AT923" t="s">
        <v>6439</v>
      </c>
      <c r="AU923">
        <v>4</v>
      </c>
      <c r="AV923">
        <v>594.15</v>
      </c>
    </row>
    <row r="924" spans="1:48" x14ac:dyDescent="0.35">
      <c r="A924" t="s">
        <v>6440</v>
      </c>
      <c r="B924" t="str">
        <f t="shared" si="112"/>
        <v>K</v>
      </c>
      <c r="C924" t="s">
        <v>6441</v>
      </c>
      <c r="D924" t="str">
        <f t="shared" si="113"/>
        <v>Kaylynn Mcguire</v>
      </c>
      <c r="E924" s="1">
        <v>44410</v>
      </c>
      <c r="F924" s="3">
        <f>YEAR(Table1[[#This Row],[StartDate]])</f>
        <v>2021</v>
      </c>
      <c r="G924" s="3">
        <f t="shared" si="114"/>
        <v>8</v>
      </c>
      <c r="H924" s="2">
        <f t="shared" ca="1" si="115"/>
        <v>46202</v>
      </c>
      <c r="I924" s="1">
        <v>44891</v>
      </c>
      <c r="J924" s="4">
        <f t="shared" ca="1" si="116"/>
        <v>4</v>
      </c>
      <c r="K924" s="4" t="str" cm="1">
        <f t="array" aca="1" ref="K924" ca="1">_xlfn.IFS(J924&lt;1, "New", J924&lt;3, _xleta.MID, J924&gt;=3, "Senior")</f>
        <v>Senior</v>
      </c>
      <c r="L924" t="s">
        <v>6244</v>
      </c>
      <c r="M924" t="s">
        <v>6442</v>
      </c>
      <c r="N924" t="s">
        <v>6443</v>
      </c>
      <c r="O924" t="s">
        <v>67</v>
      </c>
      <c r="P924" t="s">
        <v>44</v>
      </c>
      <c r="Q924" t="s">
        <v>86</v>
      </c>
      <c r="R924" t="s">
        <v>87</v>
      </c>
      <c r="S924" t="str">
        <f t="shared" si="117"/>
        <v>B</v>
      </c>
      <c r="T924" t="s">
        <v>69</v>
      </c>
      <c r="U924" t="s">
        <v>195</v>
      </c>
      <c r="V924" t="s">
        <v>6444</v>
      </c>
      <c r="W924" t="s">
        <v>4334</v>
      </c>
      <c r="X924" t="s">
        <v>4161</v>
      </c>
      <c r="Y924" t="str">
        <f t="shared" si="118"/>
        <v>Safety</v>
      </c>
      <c r="Z924" t="s">
        <v>6445</v>
      </c>
      <c r="AA924" t="s">
        <v>51</v>
      </c>
      <c r="AB924" t="s">
        <v>355</v>
      </c>
      <c r="AC924" t="s">
        <v>53</v>
      </c>
      <c r="AD924">
        <v>33234</v>
      </c>
      <c r="AE924" t="s">
        <v>54</v>
      </c>
      <c r="AF924" t="s">
        <v>143</v>
      </c>
      <c r="AG924" t="s">
        <v>56</v>
      </c>
      <c r="AH924">
        <v>3</v>
      </c>
      <c r="AI924">
        <v>1349</v>
      </c>
      <c r="AJ924" t="str">
        <f t="shared" si="119"/>
        <v>34</v>
      </c>
      <c r="AK924" t="s">
        <v>156</v>
      </c>
      <c r="AL924">
        <v>1</v>
      </c>
      <c r="AM924">
        <v>2</v>
      </c>
      <c r="AN924">
        <v>3</v>
      </c>
      <c r="AO924" s="1">
        <v>44891</v>
      </c>
      <c r="AP924" t="s">
        <v>118</v>
      </c>
      <c r="AQ924" t="s">
        <v>59</v>
      </c>
      <c r="AR924" t="s">
        <v>77</v>
      </c>
      <c r="AS924" t="s">
        <v>6446</v>
      </c>
      <c r="AT924" t="s">
        <v>6447</v>
      </c>
      <c r="AU924">
        <v>3</v>
      </c>
      <c r="AV924">
        <v>870.01</v>
      </c>
    </row>
    <row r="925" spans="1:48" x14ac:dyDescent="0.35">
      <c r="A925" t="s">
        <v>1250</v>
      </c>
      <c r="B925" t="str">
        <f t="shared" si="112"/>
        <v>T</v>
      </c>
      <c r="C925" t="s">
        <v>6448</v>
      </c>
      <c r="D925" t="str">
        <f t="shared" si="113"/>
        <v>Timothy Villarreal</v>
      </c>
      <c r="E925" s="1">
        <v>44624</v>
      </c>
      <c r="F925" s="3">
        <f>YEAR(Table1[[#This Row],[StartDate]])</f>
        <v>2022</v>
      </c>
      <c r="G925" s="3">
        <f t="shared" si="114"/>
        <v>3</v>
      </c>
      <c r="H925" s="2">
        <f t="shared" ca="1" si="115"/>
        <v>46202</v>
      </c>
      <c r="J925">
        <f t="shared" ca="1" si="116"/>
        <v>4</v>
      </c>
      <c r="K925" t="str" cm="1">
        <f t="array" aca="1" ref="K925" ca="1">_xlfn.IFS(J925&lt;1, "New", J925&lt;3, _xleta.MID, J925&gt;=3, "Senior")</f>
        <v>Senior</v>
      </c>
      <c r="L925" t="s">
        <v>6244</v>
      </c>
      <c r="M925" t="s">
        <v>6449</v>
      </c>
      <c r="N925" t="s">
        <v>6450</v>
      </c>
      <c r="O925" t="s">
        <v>194</v>
      </c>
      <c r="P925" t="s">
        <v>44</v>
      </c>
      <c r="Q925" t="s">
        <v>69</v>
      </c>
      <c r="R925" t="s">
        <v>87</v>
      </c>
      <c r="S925" t="str">
        <f t="shared" si="117"/>
        <v>B</v>
      </c>
      <c r="T925" t="s">
        <v>47</v>
      </c>
      <c r="U925" t="s">
        <v>48</v>
      </c>
      <c r="W925" t="s">
        <v>4334</v>
      </c>
      <c r="X925" t="s">
        <v>126</v>
      </c>
      <c r="Y925" t="str">
        <f t="shared" si="118"/>
        <v>Field Operations</v>
      </c>
      <c r="Z925" s="2">
        <v>24879</v>
      </c>
      <c r="AA925" t="s">
        <v>51</v>
      </c>
      <c r="AB925" t="s">
        <v>115</v>
      </c>
      <c r="AC925" t="s">
        <v>53</v>
      </c>
      <c r="AD925">
        <v>45030</v>
      </c>
      <c r="AE925" t="s">
        <v>129</v>
      </c>
      <c r="AF925" t="s">
        <v>143</v>
      </c>
      <c r="AG925" t="s">
        <v>56</v>
      </c>
      <c r="AH925">
        <v>3</v>
      </c>
      <c r="AI925">
        <v>1350</v>
      </c>
      <c r="AJ925" t="str">
        <f t="shared" si="119"/>
        <v>35</v>
      </c>
      <c r="AK925" s="2">
        <v>45049</v>
      </c>
      <c r="AL925">
        <v>3</v>
      </c>
      <c r="AM925">
        <v>4</v>
      </c>
      <c r="AN925">
        <v>5</v>
      </c>
      <c r="AO925" s="1">
        <v>44955</v>
      </c>
      <c r="AP925" t="s">
        <v>58</v>
      </c>
      <c r="AQ925" t="s">
        <v>59</v>
      </c>
      <c r="AR925" t="s">
        <v>77</v>
      </c>
      <c r="AS925" t="s">
        <v>6451</v>
      </c>
      <c r="AT925" t="s">
        <v>6452</v>
      </c>
      <c r="AU925">
        <v>2</v>
      </c>
      <c r="AV925">
        <v>610.05999999999995</v>
      </c>
    </row>
    <row r="926" spans="1:48" x14ac:dyDescent="0.35">
      <c r="A926" t="s">
        <v>4520</v>
      </c>
      <c r="B926" t="str">
        <f t="shared" si="112"/>
        <v>E</v>
      </c>
      <c r="C926" t="s">
        <v>6453</v>
      </c>
      <c r="D926" t="str">
        <f t="shared" si="113"/>
        <v>Elliott Petersen</v>
      </c>
      <c r="E926" s="1">
        <v>44283</v>
      </c>
      <c r="F926" s="3">
        <f>YEAR(Table1[[#This Row],[StartDate]])</f>
        <v>2021</v>
      </c>
      <c r="G926" s="3">
        <f t="shared" si="114"/>
        <v>3</v>
      </c>
      <c r="H926" s="2">
        <f t="shared" ca="1" si="115"/>
        <v>46202</v>
      </c>
      <c r="J926">
        <f t="shared" ca="1" si="116"/>
        <v>5</v>
      </c>
      <c r="K926" t="str" cm="1">
        <f t="array" aca="1" ref="K926" ca="1">_xlfn.IFS(J926&lt;1, "New", J926&lt;3, _xleta.MID, J926&gt;=3, "Senior")</f>
        <v>Senior</v>
      </c>
      <c r="L926" t="s">
        <v>6244</v>
      </c>
      <c r="M926" t="s">
        <v>6454</v>
      </c>
      <c r="N926" t="s">
        <v>6455</v>
      </c>
      <c r="O926" t="s">
        <v>111</v>
      </c>
      <c r="P926" t="s">
        <v>44</v>
      </c>
      <c r="Q926" t="s">
        <v>45</v>
      </c>
      <c r="R926" t="s">
        <v>46</v>
      </c>
      <c r="S926" t="str">
        <f t="shared" si="117"/>
        <v>C</v>
      </c>
      <c r="T926" t="s">
        <v>69</v>
      </c>
      <c r="U926" t="s">
        <v>48</v>
      </c>
      <c r="W926" t="s">
        <v>4334</v>
      </c>
      <c r="X926" t="s">
        <v>126</v>
      </c>
      <c r="Y926" t="str">
        <f t="shared" si="118"/>
        <v>Field Operations</v>
      </c>
      <c r="Z926" s="2">
        <v>35918</v>
      </c>
      <c r="AA926" t="s">
        <v>51</v>
      </c>
      <c r="AB926" t="s">
        <v>418</v>
      </c>
      <c r="AC926" t="s">
        <v>73</v>
      </c>
      <c r="AD926">
        <v>38846</v>
      </c>
      <c r="AE926" t="s">
        <v>54</v>
      </c>
      <c r="AF926" t="s">
        <v>143</v>
      </c>
      <c r="AG926" t="s">
        <v>56</v>
      </c>
      <c r="AH926">
        <v>3</v>
      </c>
      <c r="AI926">
        <v>1351</v>
      </c>
      <c r="AJ926" t="str">
        <f t="shared" si="119"/>
        <v>35</v>
      </c>
      <c r="AK926" t="s">
        <v>312</v>
      </c>
      <c r="AL926">
        <v>4</v>
      </c>
      <c r="AM926">
        <v>1</v>
      </c>
      <c r="AN926">
        <v>5</v>
      </c>
      <c r="AO926" s="1">
        <v>44915</v>
      </c>
      <c r="AP926" t="s">
        <v>103</v>
      </c>
      <c r="AQ926" t="s">
        <v>59</v>
      </c>
      <c r="AR926" t="s">
        <v>130</v>
      </c>
      <c r="AS926" t="s">
        <v>6456</v>
      </c>
      <c r="AT926" t="s">
        <v>6457</v>
      </c>
      <c r="AU926">
        <v>2</v>
      </c>
      <c r="AV926">
        <v>278.16000000000003</v>
      </c>
    </row>
    <row r="927" spans="1:48" x14ac:dyDescent="0.35">
      <c r="A927" t="s">
        <v>6458</v>
      </c>
      <c r="B927" t="str">
        <f t="shared" si="112"/>
        <v>L</v>
      </c>
      <c r="C927" t="s">
        <v>1958</v>
      </c>
      <c r="D927" t="str">
        <f t="shared" si="113"/>
        <v>Lily Tyler</v>
      </c>
      <c r="E927" s="1">
        <v>43320</v>
      </c>
      <c r="F927" s="3">
        <f>YEAR(Table1[[#This Row],[StartDate]])</f>
        <v>2018</v>
      </c>
      <c r="G927" s="3">
        <f t="shared" si="114"/>
        <v>8</v>
      </c>
      <c r="H927" s="2">
        <f t="shared" ca="1" si="115"/>
        <v>46202</v>
      </c>
      <c r="I927" s="1">
        <v>45078</v>
      </c>
      <c r="J927" s="4">
        <f t="shared" ca="1" si="116"/>
        <v>7</v>
      </c>
      <c r="K927" s="4" t="str" cm="1">
        <f t="array" aca="1" ref="K927" ca="1">_xlfn.IFS(J927&lt;1, "New", J927&lt;3, _xleta.MID, J927&gt;=3, "Senior")</f>
        <v>Senior</v>
      </c>
      <c r="L927" t="s">
        <v>2945</v>
      </c>
      <c r="M927" t="s">
        <v>6459</v>
      </c>
      <c r="N927" t="s">
        <v>6460</v>
      </c>
      <c r="O927" t="s">
        <v>237</v>
      </c>
      <c r="P927" t="s">
        <v>44</v>
      </c>
      <c r="Q927" t="s">
        <v>45</v>
      </c>
      <c r="R927" t="s">
        <v>87</v>
      </c>
      <c r="S927" t="str">
        <f t="shared" si="117"/>
        <v>B</v>
      </c>
      <c r="T927" t="s">
        <v>86</v>
      </c>
      <c r="U927" t="s">
        <v>248</v>
      </c>
      <c r="V927" t="s">
        <v>6461</v>
      </c>
      <c r="W927" t="s">
        <v>4334</v>
      </c>
      <c r="X927" t="s">
        <v>126</v>
      </c>
      <c r="Y927" t="str">
        <f t="shared" si="118"/>
        <v>Field Operations</v>
      </c>
      <c r="Z927" t="s">
        <v>6462</v>
      </c>
      <c r="AA927" t="s">
        <v>51</v>
      </c>
      <c r="AB927" t="s">
        <v>142</v>
      </c>
      <c r="AC927" t="s">
        <v>73</v>
      </c>
      <c r="AD927">
        <v>43568</v>
      </c>
      <c r="AE927" t="s">
        <v>100</v>
      </c>
      <c r="AF927" t="s">
        <v>143</v>
      </c>
      <c r="AG927" t="s">
        <v>56</v>
      </c>
      <c r="AH927">
        <v>3</v>
      </c>
      <c r="AI927">
        <v>1352</v>
      </c>
      <c r="AJ927" t="str">
        <f t="shared" si="119"/>
        <v>35</v>
      </c>
      <c r="AK927" s="2">
        <v>44991</v>
      </c>
      <c r="AL927">
        <v>4</v>
      </c>
      <c r="AM927">
        <v>2</v>
      </c>
      <c r="AN927">
        <v>1</v>
      </c>
      <c r="AO927" s="1">
        <v>44866</v>
      </c>
      <c r="AP927" t="s">
        <v>221</v>
      </c>
      <c r="AQ927" t="s">
        <v>76</v>
      </c>
      <c r="AR927" t="s">
        <v>104</v>
      </c>
      <c r="AS927" t="s">
        <v>704</v>
      </c>
      <c r="AT927" t="s">
        <v>6463</v>
      </c>
      <c r="AU927">
        <v>4</v>
      </c>
      <c r="AV927">
        <v>218.93</v>
      </c>
    </row>
    <row r="928" spans="1:48" x14ac:dyDescent="0.35">
      <c r="A928" t="s">
        <v>6464</v>
      </c>
      <c r="B928" t="str">
        <f t="shared" si="112"/>
        <v>N</v>
      </c>
      <c r="C928" t="s">
        <v>1544</v>
      </c>
      <c r="D928" t="str">
        <f t="shared" si="113"/>
        <v>Noe Mann</v>
      </c>
      <c r="E928" s="1">
        <v>44089</v>
      </c>
      <c r="F928" s="3">
        <f>YEAR(Table1[[#This Row],[StartDate]])</f>
        <v>2020</v>
      </c>
      <c r="G928" s="3">
        <f t="shared" si="114"/>
        <v>9</v>
      </c>
      <c r="H928" s="2">
        <f t="shared" ca="1" si="115"/>
        <v>46202</v>
      </c>
      <c r="I928" s="1">
        <v>44567</v>
      </c>
      <c r="J928" s="4">
        <f t="shared" ca="1" si="116"/>
        <v>5</v>
      </c>
      <c r="K928" s="4" t="str" cm="1">
        <f t="array" aca="1" ref="K928" ca="1">_xlfn.IFS(J928&lt;1, "New", J928&lt;3, _xleta.MID, J928&gt;=3, "Senior")</f>
        <v>Senior</v>
      </c>
      <c r="L928" t="s">
        <v>2945</v>
      </c>
      <c r="M928" t="s">
        <v>6465</v>
      </c>
      <c r="N928" t="s">
        <v>6466</v>
      </c>
      <c r="O928" t="s">
        <v>137</v>
      </c>
      <c r="P928" t="s">
        <v>44</v>
      </c>
      <c r="Q928" t="s">
        <v>69</v>
      </c>
      <c r="R928" t="s">
        <v>68</v>
      </c>
      <c r="S928" t="str">
        <f t="shared" si="117"/>
        <v>A</v>
      </c>
      <c r="T928" t="s">
        <v>47</v>
      </c>
      <c r="U928" t="s">
        <v>138</v>
      </c>
      <c r="V928" t="s">
        <v>6467</v>
      </c>
      <c r="W928" t="s">
        <v>239</v>
      </c>
      <c r="X928" t="s">
        <v>126</v>
      </c>
      <c r="Y928" t="str">
        <f t="shared" si="118"/>
        <v>Field Operations</v>
      </c>
      <c r="Z928" s="2">
        <v>16895</v>
      </c>
      <c r="AA928" t="s">
        <v>51</v>
      </c>
      <c r="AB928" t="s">
        <v>5</v>
      </c>
      <c r="AC928" t="s">
        <v>73</v>
      </c>
      <c r="AD928">
        <v>48891</v>
      </c>
      <c r="AE928" t="s">
        <v>54</v>
      </c>
      <c r="AF928" t="s">
        <v>101</v>
      </c>
      <c r="AG928" t="s">
        <v>56</v>
      </c>
      <c r="AH928">
        <v>3</v>
      </c>
      <c r="AI928">
        <v>1353</v>
      </c>
      <c r="AJ928" t="str">
        <f t="shared" si="119"/>
        <v>35</v>
      </c>
      <c r="AK928" s="2">
        <v>44875</v>
      </c>
      <c r="AL928">
        <v>5</v>
      </c>
      <c r="AM928">
        <v>1</v>
      </c>
      <c r="AN928">
        <v>5</v>
      </c>
      <c r="AO928" s="1">
        <v>44911</v>
      </c>
      <c r="AP928" t="s">
        <v>221</v>
      </c>
      <c r="AQ928" t="s">
        <v>59</v>
      </c>
      <c r="AR928" t="s">
        <v>77</v>
      </c>
      <c r="AS928" t="s">
        <v>6468</v>
      </c>
      <c r="AT928" t="s">
        <v>6469</v>
      </c>
      <c r="AU928">
        <v>5</v>
      </c>
      <c r="AV928">
        <v>179.21</v>
      </c>
    </row>
    <row r="929" spans="1:48" x14ac:dyDescent="0.35">
      <c r="A929" t="s">
        <v>6470</v>
      </c>
      <c r="B929" t="str">
        <f t="shared" si="112"/>
        <v>C</v>
      </c>
      <c r="C929" t="s">
        <v>149</v>
      </c>
      <c r="D929" t="str">
        <f t="shared" si="113"/>
        <v>Christina Terry</v>
      </c>
      <c r="E929" s="1">
        <v>44132</v>
      </c>
      <c r="F929" s="3">
        <f>YEAR(Table1[[#This Row],[StartDate]])</f>
        <v>2020</v>
      </c>
      <c r="G929" s="3">
        <f t="shared" si="114"/>
        <v>10</v>
      </c>
      <c r="H929" s="2">
        <f t="shared" ca="1" si="115"/>
        <v>46202</v>
      </c>
      <c r="I929" s="1">
        <v>44619</v>
      </c>
      <c r="J929" s="4">
        <f t="shared" ca="1" si="116"/>
        <v>5</v>
      </c>
      <c r="K929" s="4" t="str" cm="1">
        <f t="array" aca="1" ref="K929" ca="1">_xlfn.IFS(J929&lt;1, "New", J929&lt;3, _xleta.MID, J929&gt;=3, "Senior")</f>
        <v>Senior</v>
      </c>
      <c r="L929" t="s">
        <v>3998</v>
      </c>
      <c r="M929" t="s">
        <v>5774</v>
      </c>
      <c r="N929" t="s">
        <v>6471</v>
      </c>
      <c r="O929" t="s">
        <v>137</v>
      </c>
      <c r="P929" t="s">
        <v>283</v>
      </c>
      <c r="Q929" t="s">
        <v>86</v>
      </c>
      <c r="R929" t="s">
        <v>46</v>
      </c>
      <c r="S929" t="str">
        <f t="shared" si="117"/>
        <v>C</v>
      </c>
      <c r="T929" t="s">
        <v>86</v>
      </c>
      <c r="U929" t="s">
        <v>138</v>
      </c>
      <c r="V929" t="s">
        <v>6472</v>
      </c>
      <c r="W929" t="s">
        <v>4008</v>
      </c>
      <c r="X929" t="s">
        <v>126</v>
      </c>
      <c r="Y929" t="str">
        <f t="shared" si="118"/>
        <v>Field Operations</v>
      </c>
      <c r="Z929" s="2">
        <v>21736</v>
      </c>
      <c r="AA929" t="s">
        <v>51</v>
      </c>
      <c r="AB929" t="s">
        <v>927</v>
      </c>
      <c r="AC929" t="s">
        <v>53</v>
      </c>
      <c r="AD929">
        <v>79778</v>
      </c>
      <c r="AE929" t="s">
        <v>129</v>
      </c>
      <c r="AF929" t="s">
        <v>55</v>
      </c>
      <c r="AG929" t="s">
        <v>56</v>
      </c>
      <c r="AH929">
        <v>3</v>
      </c>
      <c r="AI929">
        <v>1354</v>
      </c>
      <c r="AJ929" t="str">
        <f t="shared" si="119"/>
        <v>35</v>
      </c>
      <c r="AK929" t="s">
        <v>2184</v>
      </c>
      <c r="AL929">
        <v>4</v>
      </c>
      <c r="AM929">
        <v>4</v>
      </c>
      <c r="AN929">
        <v>2</v>
      </c>
      <c r="AO929" s="1">
        <v>45141</v>
      </c>
      <c r="AP929" t="s">
        <v>221</v>
      </c>
      <c r="AQ929" t="s">
        <v>76</v>
      </c>
      <c r="AR929" t="s">
        <v>60</v>
      </c>
      <c r="AS929" t="s">
        <v>6473</v>
      </c>
      <c r="AT929" t="s">
        <v>6474</v>
      </c>
      <c r="AU929">
        <v>2</v>
      </c>
      <c r="AV929">
        <v>983.37</v>
      </c>
    </row>
    <row r="930" spans="1:48" x14ac:dyDescent="0.35">
      <c r="A930" t="s">
        <v>4423</v>
      </c>
      <c r="B930" t="str">
        <f t="shared" si="112"/>
        <v>N</v>
      </c>
      <c r="C930" t="s">
        <v>3062</v>
      </c>
      <c r="D930" t="str">
        <f t="shared" si="113"/>
        <v>Niko Durham</v>
      </c>
      <c r="E930" s="1">
        <v>44363</v>
      </c>
      <c r="F930" s="3">
        <f>YEAR(Table1[[#This Row],[StartDate]])</f>
        <v>2021</v>
      </c>
      <c r="G930" s="3">
        <f t="shared" si="114"/>
        <v>6</v>
      </c>
      <c r="H930" s="2">
        <f t="shared" ca="1" si="115"/>
        <v>46202</v>
      </c>
      <c r="I930" s="1">
        <v>44523</v>
      </c>
      <c r="J930" s="4">
        <f t="shared" ca="1" si="116"/>
        <v>5</v>
      </c>
      <c r="K930" s="4" t="str" cm="1">
        <f t="array" aca="1" ref="K930" ca="1">_xlfn.IFS(J930&lt;1, "New", J930&lt;3, _xleta.MID, J930&gt;=3, "Senior")</f>
        <v>Senior</v>
      </c>
      <c r="L930" t="s">
        <v>6236</v>
      </c>
      <c r="M930" t="s">
        <v>6475</v>
      </c>
      <c r="N930" t="s">
        <v>6476</v>
      </c>
      <c r="O930" t="s">
        <v>184</v>
      </c>
      <c r="P930" t="s">
        <v>44</v>
      </c>
      <c r="Q930" t="s">
        <v>86</v>
      </c>
      <c r="R930" t="s">
        <v>87</v>
      </c>
      <c r="S930" t="str">
        <f t="shared" si="117"/>
        <v>B</v>
      </c>
      <c r="T930" t="s">
        <v>47</v>
      </c>
      <c r="U930" t="s">
        <v>174</v>
      </c>
      <c r="V930" t="s">
        <v>6477</v>
      </c>
      <c r="W930" t="s">
        <v>4334</v>
      </c>
      <c r="X930" t="s">
        <v>112</v>
      </c>
      <c r="Y930" t="str">
        <f t="shared" si="118"/>
        <v>General - Con</v>
      </c>
      <c r="Z930" t="s">
        <v>6478</v>
      </c>
      <c r="AA930" t="s">
        <v>51</v>
      </c>
      <c r="AB930" t="s">
        <v>251</v>
      </c>
      <c r="AC930" t="s">
        <v>53</v>
      </c>
      <c r="AD930">
        <v>79459</v>
      </c>
      <c r="AE930" t="s">
        <v>74</v>
      </c>
      <c r="AF930" t="s">
        <v>101</v>
      </c>
      <c r="AG930" t="s">
        <v>56</v>
      </c>
      <c r="AH930">
        <v>3</v>
      </c>
      <c r="AI930">
        <v>1355</v>
      </c>
      <c r="AJ930" t="str">
        <f t="shared" si="119"/>
        <v>35</v>
      </c>
      <c r="AK930" t="s">
        <v>728</v>
      </c>
      <c r="AL930">
        <v>2</v>
      </c>
      <c r="AM930">
        <v>2</v>
      </c>
      <c r="AN930">
        <v>3</v>
      </c>
      <c r="AO930" s="1">
        <v>44998</v>
      </c>
      <c r="AP930" t="s">
        <v>103</v>
      </c>
      <c r="AQ930" t="s">
        <v>59</v>
      </c>
      <c r="AR930" t="s">
        <v>104</v>
      </c>
      <c r="AS930" t="s">
        <v>6479</v>
      </c>
      <c r="AT930" t="s">
        <v>6480</v>
      </c>
      <c r="AU930">
        <v>5</v>
      </c>
      <c r="AV930">
        <v>534.28</v>
      </c>
    </row>
    <row r="931" spans="1:48" x14ac:dyDescent="0.35">
      <c r="A931" t="s">
        <v>3224</v>
      </c>
      <c r="B931" t="str">
        <f t="shared" si="112"/>
        <v>D</v>
      </c>
      <c r="C931" t="s">
        <v>6481</v>
      </c>
      <c r="D931" t="str">
        <f t="shared" si="113"/>
        <v>Dante Strong</v>
      </c>
      <c r="E931" s="1">
        <v>45005</v>
      </c>
      <c r="F931" s="3">
        <f>YEAR(Table1[[#This Row],[StartDate]])</f>
        <v>2023</v>
      </c>
      <c r="G931" s="3">
        <f t="shared" si="114"/>
        <v>3</v>
      </c>
      <c r="H931" s="2">
        <f t="shared" ca="1" si="115"/>
        <v>46202</v>
      </c>
      <c r="I931" s="1">
        <v>45098</v>
      </c>
      <c r="J931" s="4">
        <f t="shared" ca="1" si="116"/>
        <v>3</v>
      </c>
      <c r="K931" s="4" t="str" cm="1">
        <f t="array" aca="1" ref="K931" ca="1">_xlfn.IFS(J931&lt;1, "New", J931&lt;3, _xleta.MID, J931&gt;=3, "Senior")</f>
        <v>Senior</v>
      </c>
      <c r="L931" t="s">
        <v>6244</v>
      </c>
      <c r="M931" t="s">
        <v>6482</v>
      </c>
      <c r="N931" t="s">
        <v>6483</v>
      </c>
      <c r="O931" t="s">
        <v>67</v>
      </c>
      <c r="P931" t="s">
        <v>44</v>
      </c>
      <c r="Q931" t="s">
        <v>69</v>
      </c>
      <c r="R931" t="s">
        <v>68</v>
      </c>
      <c r="S931" t="str">
        <f t="shared" si="117"/>
        <v>A</v>
      </c>
      <c r="T931" t="s">
        <v>47</v>
      </c>
      <c r="U931" t="s">
        <v>248</v>
      </c>
      <c r="V931" t="s">
        <v>6484</v>
      </c>
      <c r="W931" t="s">
        <v>4334</v>
      </c>
      <c r="X931" t="s">
        <v>153</v>
      </c>
      <c r="Y931" t="str">
        <f t="shared" si="118"/>
        <v>Engineers</v>
      </c>
      <c r="Z931" s="2">
        <v>32483</v>
      </c>
      <c r="AA931" t="s">
        <v>51</v>
      </c>
      <c r="AB931" t="s">
        <v>155</v>
      </c>
      <c r="AC931" t="s">
        <v>53</v>
      </c>
      <c r="AD931">
        <v>93230</v>
      </c>
      <c r="AE931" t="s">
        <v>74</v>
      </c>
      <c r="AF931" t="s">
        <v>116</v>
      </c>
      <c r="AG931" t="s">
        <v>56</v>
      </c>
      <c r="AH931">
        <v>3</v>
      </c>
      <c r="AI931">
        <v>1356</v>
      </c>
      <c r="AJ931" t="str">
        <f t="shared" si="119"/>
        <v>35</v>
      </c>
      <c r="AK931" t="s">
        <v>1294</v>
      </c>
      <c r="AL931">
        <v>1</v>
      </c>
      <c r="AM931">
        <v>1</v>
      </c>
      <c r="AN931">
        <v>1</v>
      </c>
      <c r="AO931" s="1">
        <v>45022</v>
      </c>
      <c r="AP931" t="s">
        <v>118</v>
      </c>
      <c r="AQ931" t="s">
        <v>59</v>
      </c>
      <c r="AR931" t="s">
        <v>77</v>
      </c>
      <c r="AS931" t="s">
        <v>6485</v>
      </c>
      <c r="AT931" t="s">
        <v>6486</v>
      </c>
      <c r="AU931">
        <v>3</v>
      </c>
      <c r="AV931">
        <v>301.39</v>
      </c>
    </row>
    <row r="932" spans="1:48" x14ac:dyDescent="0.35">
      <c r="A932" t="s">
        <v>6487</v>
      </c>
      <c r="B932" t="str">
        <f t="shared" si="112"/>
        <v>A</v>
      </c>
      <c r="C932" t="s">
        <v>3968</v>
      </c>
      <c r="D932" t="str">
        <f t="shared" si="113"/>
        <v>Angeline Perez</v>
      </c>
      <c r="E932" s="1">
        <v>43350</v>
      </c>
      <c r="F932" s="3">
        <f>YEAR(Table1[[#This Row],[StartDate]])</f>
        <v>2018</v>
      </c>
      <c r="G932" s="3">
        <f t="shared" si="114"/>
        <v>9</v>
      </c>
      <c r="H932" s="2">
        <f t="shared" ca="1" si="115"/>
        <v>46202</v>
      </c>
      <c r="I932" s="1">
        <v>44393</v>
      </c>
      <c r="J932" s="4">
        <f t="shared" ca="1" si="116"/>
        <v>7</v>
      </c>
      <c r="K932" s="4" t="str" cm="1">
        <f t="array" aca="1" ref="K932" ca="1">_xlfn.IFS(J932&lt;1, "New", J932&lt;3, _xleta.MID, J932&gt;=3, "Senior")</f>
        <v>Senior</v>
      </c>
      <c r="L932" t="s">
        <v>6244</v>
      </c>
      <c r="M932" t="s">
        <v>6488</v>
      </c>
      <c r="N932" t="s">
        <v>6489</v>
      </c>
      <c r="O932" t="s">
        <v>194</v>
      </c>
      <c r="P932" t="s">
        <v>44</v>
      </c>
      <c r="Q932" t="s">
        <v>86</v>
      </c>
      <c r="R932" t="s">
        <v>46</v>
      </c>
      <c r="S932" t="str">
        <f t="shared" si="117"/>
        <v>C</v>
      </c>
      <c r="T932" t="s">
        <v>47</v>
      </c>
      <c r="U932" t="s">
        <v>195</v>
      </c>
      <c r="V932" t="s">
        <v>6490</v>
      </c>
      <c r="W932" t="s">
        <v>4334</v>
      </c>
      <c r="X932" t="s">
        <v>153</v>
      </c>
      <c r="Y932" t="str">
        <f t="shared" si="118"/>
        <v>Engineers</v>
      </c>
      <c r="Z932" s="2">
        <v>26396</v>
      </c>
      <c r="AA932" t="s">
        <v>51</v>
      </c>
      <c r="AB932" t="s">
        <v>3509</v>
      </c>
      <c r="AC932" t="s">
        <v>73</v>
      </c>
      <c r="AD932">
        <v>74550</v>
      </c>
      <c r="AE932" t="s">
        <v>129</v>
      </c>
      <c r="AF932" t="s">
        <v>143</v>
      </c>
      <c r="AG932" t="s">
        <v>56</v>
      </c>
      <c r="AH932">
        <v>3</v>
      </c>
      <c r="AI932">
        <v>1357</v>
      </c>
      <c r="AJ932" t="str">
        <f t="shared" si="119"/>
        <v>35</v>
      </c>
      <c r="AK932" t="s">
        <v>5474</v>
      </c>
      <c r="AL932">
        <v>1</v>
      </c>
      <c r="AM932">
        <v>4</v>
      </c>
      <c r="AN932">
        <v>3</v>
      </c>
      <c r="AO932" s="1">
        <v>45072</v>
      </c>
      <c r="AP932" t="s">
        <v>103</v>
      </c>
      <c r="AQ932" t="s">
        <v>76</v>
      </c>
      <c r="AR932" t="s">
        <v>77</v>
      </c>
      <c r="AS932" t="s">
        <v>6491</v>
      </c>
      <c r="AT932" t="s">
        <v>6492</v>
      </c>
      <c r="AU932">
        <v>3</v>
      </c>
      <c r="AV932">
        <v>231.65</v>
      </c>
    </row>
    <row r="933" spans="1:48" x14ac:dyDescent="0.35">
      <c r="A933" t="s">
        <v>6493</v>
      </c>
      <c r="B933" t="str">
        <f t="shared" si="112"/>
        <v>J</v>
      </c>
      <c r="C933" t="s">
        <v>2478</v>
      </c>
      <c r="D933" t="str">
        <f t="shared" si="113"/>
        <v>Jairo Blanchard</v>
      </c>
      <c r="E933" s="1">
        <v>43412</v>
      </c>
      <c r="F933" s="3">
        <f>YEAR(Table1[[#This Row],[StartDate]])</f>
        <v>2018</v>
      </c>
      <c r="G933" s="3">
        <f t="shared" si="114"/>
        <v>11</v>
      </c>
      <c r="H933" s="2">
        <f t="shared" ca="1" si="115"/>
        <v>46202</v>
      </c>
      <c r="I933" s="1">
        <v>44862</v>
      </c>
      <c r="J933" s="4">
        <f t="shared" ca="1" si="116"/>
        <v>7</v>
      </c>
      <c r="K933" s="4" t="str" cm="1">
        <f t="array" aca="1" ref="K933" ca="1">_xlfn.IFS(J933&lt;1, "New", J933&lt;3, _xleta.MID, J933&gt;=3, "Senior")</f>
        <v>Senior</v>
      </c>
      <c r="L933" t="s">
        <v>6244</v>
      </c>
      <c r="M933" t="s">
        <v>6494</v>
      </c>
      <c r="N933" t="s">
        <v>6495</v>
      </c>
      <c r="O933" t="s">
        <v>111</v>
      </c>
      <c r="P933" t="s">
        <v>44</v>
      </c>
      <c r="Q933" t="s">
        <v>69</v>
      </c>
      <c r="R933" t="s">
        <v>87</v>
      </c>
      <c r="S933" t="str">
        <f t="shared" si="117"/>
        <v>B</v>
      </c>
      <c r="T933" t="s">
        <v>86</v>
      </c>
      <c r="U933" t="s">
        <v>195</v>
      </c>
      <c r="V933" t="s">
        <v>6496</v>
      </c>
      <c r="W933" t="s">
        <v>4334</v>
      </c>
      <c r="X933" t="s">
        <v>126</v>
      </c>
      <c r="Y933" t="str">
        <f t="shared" si="118"/>
        <v>Field Operations</v>
      </c>
      <c r="Z933" t="s">
        <v>6497</v>
      </c>
      <c r="AA933" t="s">
        <v>51</v>
      </c>
      <c r="AB933" t="s">
        <v>115</v>
      </c>
      <c r="AC933" t="s">
        <v>73</v>
      </c>
      <c r="AD933">
        <v>1706</v>
      </c>
      <c r="AE933" t="s">
        <v>129</v>
      </c>
      <c r="AF933" t="s">
        <v>116</v>
      </c>
      <c r="AG933" t="s">
        <v>56</v>
      </c>
      <c r="AH933">
        <v>3</v>
      </c>
      <c r="AI933">
        <v>1358</v>
      </c>
      <c r="AJ933" t="str">
        <f t="shared" si="119"/>
        <v>35</v>
      </c>
      <c r="AK933" t="s">
        <v>4509</v>
      </c>
      <c r="AL933">
        <v>1</v>
      </c>
      <c r="AM933">
        <v>2</v>
      </c>
      <c r="AN933">
        <v>5</v>
      </c>
      <c r="AO933" s="1">
        <v>44783</v>
      </c>
      <c r="AP933" t="s">
        <v>221</v>
      </c>
      <c r="AQ933" t="s">
        <v>59</v>
      </c>
      <c r="AR933" t="s">
        <v>104</v>
      </c>
      <c r="AS933" t="s">
        <v>6498</v>
      </c>
      <c r="AT933" t="s">
        <v>6499</v>
      </c>
      <c r="AU933">
        <v>2</v>
      </c>
      <c r="AV933">
        <v>994.81</v>
      </c>
    </row>
    <row r="934" spans="1:48" x14ac:dyDescent="0.35">
      <c r="A934" t="s">
        <v>6500</v>
      </c>
      <c r="B934" t="str">
        <f t="shared" si="112"/>
        <v>R</v>
      </c>
      <c r="C934" t="s">
        <v>6501</v>
      </c>
      <c r="D934" t="str">
        <f t="shared" si="113"/>
        <v>Rishi Watkins</v>
      </c>
      <c r="E934" s="1">
        <v>43491</v>
      </c>
      <c r="F934" s="3">
        <f>YEAR(Table1[[#This Row],[StartDate]])</f>
        <v>2019</v>
      </c>
      <c r="G934" s="3">
        <f t="shared" si="114"/>
        <v>1</v>
      </c>
      <c r="H934" s="2">
        <f t="shared" ca="1" si="115"/>
        <v>46202</v>
      </c>
      <c r="J934">
        <f t="shared" ca="1" si="116"/>
        <v>7</v>
      </c>
      <c r="K934" t="str" cm="1">
        <f t="array" aca="1" ref="K934" ca="1">_xlfn.IFS(J934&lt;1, "New", J934&lt;3, _xleta.MID, J934&gt;=3, "Senior")</f>
        <v>Senior</v>
      </c>
      <c r="L934" t="s">
        <v>2945</v>
      </c>
      <c r="M934" t="s">
        <v>6502</v>
      </c>
      <c r="N934" t="s">
        <v>6503</v>
      </c>
      <c r="O934" t="s">
        <v>125</v>
      </c>
      <c r="P934" t="s">
        <v>44</v>
      </c>
      <c r="Q934" t="s">
        <v>86</v>
      </c>
      <c r="R934" t="s">
        <v>68</v>
      </c>
      <c r="S934" t="str">
        <f t="shared" si="117"/>
        <v>A</v>
      </c>
      <c r="T934" t="s">
        <v>69</v>
      </c>
      <c r="U934" t="s">
        <v>48</v>
      </c>
      <c r="W934" t="s">
        <v>4334</v>
      </c>
      <c r="X934" t="s">
        <v>504</v>
      </c>
      <c r="Y934" t="str">
        <f t="shared" si="118"/>
        <v>Catv</v>
      </c>
      <c r="Z934" t="s">
        <v>6504</v>
      </c>
      <c r="AA934" t="s">
        <v>51</v>
      </c>
      <c r="AB934" t="s">
        <v>327</v>
      </c>
      <c r="AC934" t="s">
        <v>73</v>
      </c>
      <c r="AD934">
        <v>50894</v>
      </c>
      <c r="AE934" t="s">
        <v>176</v>
      </c>
      <c r="AF934" t="s">
        <v>116</v>
      </c>
      <c r="AG934" t="s">
        <v>56</v>
      </c>
      <c r="AH934">
        <v>3</v>
      </c>
      <c r="AI934">
        <v>1359</v>
      </c>
      <c r="AJ934" t="str">
        <f t="shared" si="119"/>
        <v>35</v>
      </c>
      <c r="AK934" s="2">
        <v>45170</v>
      </c>
      <c r="AL934">
        <v>4</v>
      </c>
      <c r="AM934">
        <v>5</v>
      </c>
      <c r="AN934">
        <v>1</v>
      </c>
      <c r="AO934" s="1">
        <v>44971</v>
      </c>
      <c r="AP934" t="s">
        <v>75</v>
      </c>
      <c r="AQ934" t="s">
        <v>76</v>
      </c>
      <c r="AR934" t="s">
        <v>77</v>
      </c>
      <c r="AS934" t="s">
        <v>6505</v>
      </c>
      <c r="AT934" t="s">
        <v>6506</v>
      </c>
      <c r="AU934">
        <v>4</v>
      </c>
      <c r="AV934">
        <v>729.91</v>
      </c>
    </row>
    <row r="935" spans="1:48" x14ac:dyDescent="0.35">
      <c r="A935" t="s">
        <v>6507</v>
      </c>
      <c r="B935" t="str">
        <f t="shared" si="112"/>
        <v>I</v>
      </c>
      <c r="C935" t="s">
        <v>5728</v>
      </c>
      <c r="D935" t="str">
        <f t="shared" si="113"/>
        <v>Immanuel Goodwin</v>
      </c>
      <c r="E935" s="1">
        <v>44438</v>
      </c>
      <c r="F935" s="3">
        <f>YEAR(Table1[[#This Row],[StartDate]])</f>
        <v>2021</v>
      </c>
      <c r="G935" s="3">
        <f t="shared" si="114"/>
        <v>8</v>
      </c>
      <c r="H935" s="2">
        <f t="shared" ca="1" si="115"/>
        <v>46202</v>
      </c>
      <c r="J935">
        <f t="shared" ca="1" si="116"/>
        <v>4</v>
      </c>
      <c r="K935" t="str" cm="1">
        <f t="array" aca="1" ref="K935" ca="1">_xlfn.IFS(J935&lt;1, "New", J935&lt;3, _xleta.MID, J935&gt;=3, "Senior")</f>
        <v>Senior</v>
      </c>
      <c r="L935" t="s">
        <v>2945</v>
      </c>
      <c r="M935" t="s">
        <v>6508</v>
      </c>
      <c r="N935" t="s">
        <v>6509</v>
      </c>
      <c r="O935" t="s">
        <v>43</v>
      </c>
      <c r="P935" t="s">
        <v>44</v>
      </c>
      <c r="Q935" t="s">
        <v>45</v>
      </c>
      <c r="R935" t="s">
        <v>87</v>
      </c>
      <c r="S935" t="str">
        <f t="shared" si="117"/>
        <v>B</v>
      </c>
      <c r="T935" t="s">
        <v>86</v>
      </c>
      <c r="U935" t="s">
        <v>48</v>
      </c>
      <c r="W935" t="s">
        <v>239</v>
      </c>
      <c r="X935" t="s">
        <v>126</v>
      </c>
      <c r="Y935" t="str">
        <f t="shared" si="118"/>
        <v>Field Operations</v>
      </c>
      <c r="Z935" t="s">
        <v>6510</v>
      </c>
      <c r="AA935" t="s">
        <v>51</v>
      </c>
      <c r="AB935" t="s">
        <v>142</v>
      </c>
      <c r="AC935" t="s">
        <v>73</v>
      </c>
      <c r="AD935">
        <v>27367</v>
      </c>
      <c r="AE935" t="s">
        <v>176</v>
      </c>
      <c r="AF935" t="s">
        <v>143</v>
      </c>
      <c r="AG935" t="s">
        <v>1186</v>
      </c>
      <c r="AH935">
        <v>3</v>
      </c>
      <c r="AI935">
        <v>1360</v>
      </c>
      <c r="AJ935" t="str">
        <f t="shared" si="119"/>
        <v>36</v>
      </c>
      <c r="AK935" t="s">
        <v>759</v>
      </c>
      <c r="AL935">
        <v>5</v>
      </c>
      <c r="AM935">
        <v>2</v>
      </c>
      <c r="AN935">
        <v>1</v>
      </c>
      <c r="AO935" s="1">
        <v>44824</v>
      </c>
      <c r="AP935" t="s">
        <v>58</v>
      </c>
      <c r="AQ935" t="s">
        <v>59</v>
      </c>
      <c r="AR935" t="s">
        <v>130</v>
      </c>
      <c r="AS935" t="s">
        <v>6511</v>
      </c>
      <c r="AT935" t="s">
        <v>6512</v>
      </c>
      <c r="AU935">
        <v>2</v>
      </c>
      <c r="AV935">
        <v>538.02</v>
      </c>
    </row>
    <row r="936" spans="1:48" x14ac:dyDescent="0.35">
      <c r="A936" t="s">
        <v>6513</v>
      </c>
      <c r="B936" t="str">
        <f t="shared" si="112"/>
        <v>E</v>
      </c>
      <c r="C936" t="s">
        <v>1904</v>
      </c>
      <c r="D936" t="str">
        <f t="shared" si="113"/>
        <v>Elle Berry</v>
      </c>
      <c r="E936" s="1">
        <v>44993</v>
      </c>
      <c r="F936" s="3">
        <f>YEAR(Table1[[#This Row],[StartDate]])</f>
        <v>2023</v>
      </c>
      <c r="G936" s="3">
        <f t="shared" si="114"/>
        <v>3</v>
      </c>
      <c r="H936" s="2">
        <f t="shared" ca="1" si="115"/>
        <v>46202</v>
      </c>
      <c r="I936" s="1">
        <v>45015</v>
      </c>
      <c r="J936" s="4">
        <f t="shared" ca="1" si="116"/>
        <v>3</v>
      </c>
      <c r="K936" s="4" t="str" cm="1">
        <f t="array" aca="1" ref="K936" ca="1">_xlfn.IFS(J936&lt;1, "New", J936&lt;3, _xleta.MID, J936&gt;=3, "Senior")</f>
        <v>Senior</v>
      </c>
      <c r="L936" t="s">
        <v>3984</v>
      </c>
      <c r="M936" t="s">
        <v>6514</v>
      </c>
      <c r="N936" t="s">
        <v>6515</v>
      </c>
      <c r="O936" t="s">
        <v>125</v>
      </c>
      <c r="P936" t="s">
        <v>283</v>
      </c>
      <c r="Q936" t="s">
        <v>86</v>
      </c>
      <c r="R936" t="s">
        <v>68</v>
      </c>
      <c r="S936" t="str">
        <f t="shared" si="117"/>
        <v>A</v>
      </c>
      <c r="T936" t="s">
        <v>86</v>
      </c>
      <c r="U936" t="s">
        <v>248</v>
      </c>
      <c r="V936" t="s">
        <v>6516</v>
      </c>
      <c r="W936" t="s">
        <v>4334</v>
      </c>
      <c r="X936" t="s">
        <v>70</v>
      </c>
      <c r="Y936" t="str">
        <f t="shared" si="118"/>
        <v>Aerial</v>
      </c>
      <c r="Z936" t="s">
        <v>6517</v>
      </c>
      <c r="AA936" t="s">
        <v>51</v>
      </c>
      <c r="AB936" t="s">
        <v>5</v>
      </c>
      <c r="AC936" t="s">
        <v>53</v>
      </c>
      <c r="AD936">
        <v>18484</v>
      </c>
      <c r="AE936" t="s">
        <v>129</v>
      </c>
      <c r="AF936" t="s">
        <v>116</v>
      </c>
      <c r="AG936" t="s">
        <v>144</v>
      </c>
      <c r="AH936">
        <v>3</v>
      </c>
      <c r="AI936">
        <v>1361</v>
      </c>
      <c r="AJ936" t="str">
        <f t="shared" si="119"/>
        <v>36</v>
      </c>
      <c r="AK936" t="s">
        <v>363</v>
      </c>
      <c r="AL936">
        <v>1</v>
      </c>
      <c r="AM936">
        <v>3</v>
      </c>
      <c r="AN936">
        <v>2</v>
      </c>
      <c r="AO936" s="1">
        <v>44843</v>
      </c>
      <c r="AP936" t="s">
        <v>103</v>
      </c>
      <c r="AQ936" t="s">
        <v>59</v>
      </c>
      <c r="AR936" t="s">
        <v>60</v>
      </c>
      <c r="AS936" t="s">
        <v>6518</v>
      </c>
      <c r="AT936" t="s">
        <v>6519</v>
      </c>
      <c r="AU936">
        <v>4</v>
      </c>
      <c r="AV936">
        <v>903.88</v>
      </c>
    </row>
    <row r="937" spans="1:48" x14ac:dyDescent="0.35">
      <c r="A937" t="s">
        <v>1645</v>
      </c>
      <c r="B937" t="str">
        <f t="shared" si="112"/>
        <v>R</v>
      </c>
      <c r="C937" t="s">
        <v>833</v>
      </c>
      <c r="D937" t="str">
        <f t="shared" si="113"/>
        <v>Raphael Francis</v>
      </c>
      <c r="E937" s="1">
        <v>43779</v>
      </c>
      <c r="F937" s="3">
        <f>YEAR(Table1[[#This Row],[StartDate]])</f>
        <v>2019</v>
      </c>
      <c r="G937" s="3">
        <f t="shared" si="114"/>
        <v>11</v>
      </c>
      <c r="H937" s="2">
        <f t="shared" ca="1" si="115"/>
        <v>46202</v>
      </c>
      <c r="I937" s="1">
        <v>44168</v>
      </c>
      <c r="J937" s="4">
        <f t="shared" ca="1" si="116"/>
        <v>6</v>
      </c>
      <c r="K937" s="4" t="str" cm="1">
        <f t="array" aca="1" ref="K937" ca="1">_xlfn.IFS(J937&lt;1, "New", J937&lt;3, _xleta.MID, J937&gt;=3, "Senior")</f>
        <v>Senior</v>
      </c>
      <c r="L937" t="s">
        <v>6236</v>
      </c>
      <c r="M937" t="s">
        <v>6520</v>
      </c>
      <c r="N937" t="s">
        <v>6521</v>
      </c>
      <c r="O937" t="s">
        <v>184</v>
      </c>
      <c r="P937" t="s">
        <v>44</v>
      </c>
      <c r="Q937" t="s">
        <v>86</v>
      </c>
      <c r="R937" t="s">
        <v>46</v>
      </c>
      <c r="S937" t="str">
        <f t="shared" si="117"/>
        <v>C</v>
      </c>
      <c r="T937" t="s">
        <v>69</v>
      </c>
      <c r="U937" t="s">
        <v>195</v>
      </c>
      <c r="V937" t="s">
        <v>6522</v>
      </c>
      <c r="W937" t="s">
        <v>4334</v>
      </c>
      <c r="X937" t="s">
        <v>112</v>
      </c>
      <c r="Y937" t="str">
        <f t="shared" si="118"/>
        <v>General - Con</v>
      </c>
      <c r="Z937" s="2">
        <v>30630</v>
      </c>
      <c r="AA937" t="s">
        <v>51</v>
      </c>
      <c r="AB937" t="s">
        <v>142</v>
      </c>
      <c r="AC937" t="s">
        <v>53</v>
      </c>
      <c r="AD937">
        <v>36283</v>
      </c>
      <c r="AE937" t="s">
        <v>176</v>
      </c>
      <c r="AF937" t="s">
        <v>55</v>
      </c>
      <c r="AG937" t="s">
        <v>144</v>
      </c>
      <c r="AH937">
        <v>3</v>
      </c>
      <c r="AI937">
        <v>1362</v>
      </c>
      <c r="AJ937" t="str">
        <f t="shared" si="119"/>
        <v>36</v>
      </c>
      <c r="AK937" s="2">
        <v>45231</v>
      </c>
      <c r="AL937">
        <v>5</v>
      </c>
      <c r="AM937">
        <v>2</v>
      </c>
      <c r="AN937">
        <v>5</v>
      </c>
      <c r="AO937" s="1">
        <v>44802</v>
      </c>
      <c r="AP937" t="s">
        <v>75</v>
      </c>
      <c r="AQ937" t="s">
        <v>59</v>
      </c>
      <c r="AR937" t="s">
        <v>130</v>
      </c>
      <c r="AS937" t="s">
        <v>6523</v>
      </c>
      <c r="AT937" t="s">
        <v>6524</v>
      </c>
      <c r="AU937">
        <v>4</v>
      </c>
      <c r="AV937">
        <v>196.94</v>
      </c>
    </row>
    <row r="938" spans="1:48" x14ac:dyDescent="0.35">
      <c r="A938" t="s">
        <v>6525</v>
      </c>
      <c r="B938" t="str">
        <f t="shared" si="112"/>
        <v>H</v>
      </c>
      <c r="C938" t="s">
        <v>3605</v>
      </c>
      <c r="D938" t="str">
        <f t="shared" si="113"/>
        <v>Hadley Barrett</v>
      </c>
      <c r="E938" s="1">
        <v>45135</v>
      </c>
      <c r="F938" s="3">
        <f>YEAR(Table1[[#This Row],[StartDate]])</f>
        <v>2023</v>
      </c>
      <c r="G938" s="3">
        <f t="shared" si="114"/>
        <v>7</v>
      </c>
      <c r="H938" s="2">
        <f t="shared" ca="1" si="115"/>
        <v>46202</v>
      </c>
      <c r="J938">
        <f t="shared" ca="1" si="116"/>
        <v>2</v>
      </c>
      <c r="K938" t="e" cm="1" vm="1">
        <f t="array" aca="1" ref="K938" ca="1">_xlfn.IFS(J938&lt;1, "New", J938&lt;3, _xleta.MID, J938&gt;=3, "Senior")</f>
        <v>#VALUE!</v>
      </c>
      <c r="L938" t="s">
        <v>6244</v>
      </c>
      <c r="M938" t="s">
        <v>6526</v>
      </c>
      <c r="N938" t="s">
        <v>6527</v>
      </c>
      <c r="O938" t="s">
        <v>67</v>
      </c>
      <c r="P938" t="s">
        <v>44</v>
      </c>
      <c r="Q938" t="s">
        <v>86</v>
      </c>
      <c r="R938" t="s">
        <v>68</v>
      </c>
      <c r="S938" t="str">
        <f t="shared" si="117"/>
        <v>A</v>
      </c>
      <c r="T938" t="s">
        <v>86</v>
      </c>
      <c r="U938" t="s">
        <v>48</v>
      </c>
      <c r="W938" t="s">
        <v>4334</v>
      </c>
      <c r="X938" t="s">
        <v>112</v>
      </c>
      <c r="Y938" t="str">
        <f t="shared" si="118"/>
        <v>General - Con</v>
      </c>
      <c r="Z938" t="s">
        <v>6528</v>
      </c>
      <c r="AA938" t="s">
        <v>51</v>
      </c>
      <c r="AB938" t="s">
        <v>115</v>
      </c>
      <c r="AC938" t="s">
        <v>53</v>
      </c>
      <c r="AD938">
        <v>82125</v>
      </c>
      <c r="AE938" t="s">
        <v>176</v>
      </c>
      <c r="AF938" t="s">
        <v>143</v>
      </c>
      <c r="AG938" t="s">
        <v>1186</v>
      </c>
      <c r="AH938">
        <v>3</v>
      </c>
      <c r="AI938">
        <v>1363</v>
      </c>
      <c r="AJ938" t="str">
        <f t="shared" si="119"/>
        <v>36</v>
      </c>
      <c r="AK938" t="s">
        <v>686</v>
      </c>
      <c r="AL938">
        <v>5</v>
      </c>
      <c r="AM938">
        <v>2</v>
      </c>
      <c r="AN938">
        <v>2</v>
      </c>
      <c r="AO938" s="1">
        <v>44910</v>
      </c>
      <c r="AP938" t="s">
        <v>103</v>
      </c>
      <c r="AQ938" t="s">
        <v>59</v>
      </c>
      <c r="AR938" t="s">
        <v>104</v>
      </c>
      <c r="AS938" t="s">
        <v>6529</v>
      </c>
      <c r="AT938" t="s">
        <v>6530</v>
      </c>
      <c r="AU938">
        <v>2</v>
      </c>
      <c r="AV938">
        <v>285.83</v>
      </c>
    </row>
    <row r="939" spans="1:48" x14ac:dyDescent="0.35">
      <c r="A939" t="s">
        <v>6531</v>
      </c>
      <c r="B939" t="str">
        <f t="shared" si="112"/>
        <v>M</v>
      </c>
      <c r="C939" t="s">
        <v>4388</v>
      </c>
      <c r="D939" t="str">
        <f t="shared" si="113"/>
        <v>Mollie Jenkins</v>
      </c>
      <c r="E939" s="1">
        <v>43558</v>
      </c>
      <c r="F939" s="3">
        <f>YEAR(Table1[[#This Row],[StartDate]])</f>
        <v>2019</v>
      </c>
      <c r="G939" s="3">
        <f t="shared" si="114"/>
        <v>4</v>
      </c>
      <c r="H939" s="2">
        <f t="shared" ca="1" si="115"/>
        <v>46202</v>
      </c>
      <c r="I939" s="1">
        <v>43682</v>
      </c>
      <c r="J939" s="4">
        <f t="shared" ca="1" si="116"/>
        <v>7</v>
      </c>
      <c r="K939" s="4" t="str" cm="1">
        <f t="array" aca="1" ref="K939" ca="1">_xlfn.IFS(J939&lt;1, "New", J939&lt;3, _xleta.MID, J939&gt;=3, "Senior")</f>
        <v>Senior</v>
      </c>
      <c r="L939" t="s">
        <v>6244</v>
      </c>
      <c r="M939" t="s">
        <v>6532</v>
      </c>
      <c r="N939" t="s">
        <v>6533</v>
      </c>
      <c r="O939" t="s">
        <v>194</v>
      </c>
      <c r="P939" t="s">
        <v>44</v>
      </c>
      <c r="Q939" t="s">
        <v>45</v>
      </c>
      <c r="R939" t="s">
        <v>46</v>
      </c>
      <c r="S939" t="str">
        <f t="shared" si="117"/>
        <v>C</v>
      </c>
      <c r="T939" t="s">
        <v>47</v>
      </c>
      <c r="U939" t="s">
        <v>248</v>
      </c>
      <c r="V939" t="s">
        <v>6534</v>
      </c>
      <c r="W939" t="s">
        <v>4334</v>
      </c>
      <c r="X939" t="s">
        <v>50</v>
      </c>
      <c r="Y939" t="str">
        <f t="shared" si="118"/>
        <v>Finance &amp; Accounting</v>
      </c>
      <c r="Z939" t="s">
        <v>6535</v>
      </c>
      <c r="AA939" t="s">
        <v>51</v>
      </c>
      <c r="AB939" t="s">
        <v>2064</v>
      </c>
      <c r="AC939" t="s">
        <v>73</v>
      </c>
      <c r="AD939">
        <v>32101</v>
      </c>
      <c r="AE939" t="s">
        <v>54</v>
      </c>
      <c r="AF939" t="s">
        <v>143</v>
      </c>
      <c r="AG939" t="s">
        <v>144</v>
      </c>
      <c r="AH939">
        <v>3</v>
      </c>
      <c r="AI939">
        <v>1364</v>
      </c>
      <c r="AJ939" t="str">
        <f t="shared" si="119"/>
        <v>36</v>
      </c>
      <c r="AK939" s="2">
        <v>44990</v>
      </c>
      <c r="AL939">
        <v>2</v>
      </c>
      <c r="AM939">
        <v>2</v>
      </c>
      <c r="AN939">
        <v>4</v>
      </c>
      <c r="AO939" s="1">
        <v>44923</v>
      </c>
      <c r="AP939" t="s">
        <v>103</v>
      </c>
      <c r="AQ939" t="s">
        <v>76</v>
      </c>
      <c r="AR939" t="s">
        <v>77</v>
      </c>
      <c r="AS939" t="s">
        <v>6536</v>
      </c>
      <c r="AT939" t="s">
        <v>6537</v>
      </c>
      <c r="AU939">
        <v>4</v>
      </c>
      <c r="AV939">
        <v>818.6</v>
      </c>
    </row>
    <row r="940" spans="1:48" x14ac:dyDescent="0.35">
      <c r="A940" t="s">
        <v>6538</v>
      </c>
      <c r="B940" t="str">
        <f t="shared" si="112"/>
        <v>C</v>
      </c>
      <c r="C940" t="s">
        <v>406</v>
      </c>
      <c r="D940" t="str">
        <f t="shared" si="113"/>
        <v>Cali Nolan</v>
      </c>
      <c r="E940" s="1">
        <v>43670</v>
      </c>
      <c r="F940" s="3">
        <f>YEAR(Table1[[#This Row],[StartDate]])</f>
        <v>2019</v>
      </c>
      <c r="G940" s="3">
        <f t="shared" si="114"/>
        <v>7</v>
      </c>
      <c r="H940" s="2">
        <f t="shared" ca="1" si="115"/>
        <v>46202</v>
      </c>
      <c r="J940">
        <f t="shared" ca="1" si="116"/>
        <v>6</v>
      </c>
      <c r="K940" t="str" cm="1">
        <f t="array" aca="1" ref="K940" ca="1">_xlfn.IFS(J940&lt;1, "New", J940&lt;3, _xleta.MID, J940&gt;=3, "Senior")</f>
        <v>Senior</v>
      </c>
      <c r="L940" t="s">
        <v>6244</v>
      </c>
      <c r="M940" t="s">
        <v>6539</v>
      </c>
      <c r="N940" t="s">
        <v>6540</v>
      </c>
      <c r="O940" t="s">
        <v>111</v>
      </c>
      <c r="P940" t="s">
        <v>44</v>
      </c>
      <c r="Q940" t="s">
        <v>45</v>
      </c>
      <c r="R940" t="s">
        <v>46</v>
      </c>
      <c r="S940" t="str">
        <f t="shared" si="117"/>
        <v>C</v>
      </c>
      <c r="T940" t="s">
        <v>69</v>
      </c>
      <c r="U940" t="s">
        <v>48</v>
      </c>
      <c r="W940" t="s">
        <v>4334</v>
      </c>
      <c r="X940" t="s">
        <v>126</v>
      </c>
      <c r="Y940" t="str">
        <f t="shared" si="118"/>
        <v>Field Operations</v>
      </c>
      <c r="Z940" t="s">
        <v>6541</v>
      </c>
      <c r="AA940" t="s">
        <v>51</v>
      </c>
      <c r="AB940" t="s">
        <v>230</v>
      </c>
      <c r="AC940" t="s">
        <v>73</v>
      </c>
      <c r="AD940">
        <v>64340</v>
      </c>
      <c r="AE940" t="s">
        <v>74</v>
      </c>
      <c r="AF940" t="s">
        <v>55</v>
      </c>
      <c r="AG940" t="s">
        <v>144</v>
      </c>
      <c r="AH940">
        <v>3</v>
      </c>
      <c r="AI940">
        <v>1365</v>
      </c>
      <c r="AJ940" t="str">
        <f t="shared" si="119"/>
        <v>36</v>
      </c>
      <c r="AK940" s="2">
        <v>44783</v>
      </c>
      <c r="AL940">
        <v>5</v>
      </c>
      <c r="AM940">
        <v>1</v>
      </c>
      <c r="AN940">
        <v>2</v>
      </c>
      <c r="AO940" s="1">
        <v>45026</v>
      </c>
      <c r="AP940" t="s">
        <v>58</v>
      </c>
      <c r="AQ940" t="s">
        <v>76</v>
      </c>
      <c r="AR940" t="s">
        <v>77</v>
      </c>
      <c r="AS940" t="s">
        <v>6542</v>
      </c>
      <c r="AT940" t="s">
        <v>6543</v>
      </c>
      <c r="AU940">
        <v>1</v>
      </c>
      <c r="AV940">
        <v>610.97</v>
      </c>
    </row>
    <row r="941" spans="1:48" x14ac:dyDescent="0.35">
      <c r="A941" t="s">
        <v>5919</v>
      </c>
      <c r="B941" t="str">
        <f t="shared" si="112"/>
        <v>M</v>
      </c>
      <c r="C941" t="s">
        <v>6544</v>
      </c>
      <c r="D941" t="str">
        <f t="shared" si="113"/>
        <v>Malik Crane</v>
      </c>
      <c r="E941" s="1">
        <v>44680</v>
      </c>
      <c r="F941" s="3">
        <f>YEAR(Table1[[#This Row],[StartDate]])</f>
        <v>2022</v>
      </c>
      <c r="G941" s="3">
        <f t="shared" si="114"/>
        <v>4</v>
      </c>
      <c r="H941" s="2">
        <f t="shared" ca="1" si="115"/>
        <v>46202</v>
      </c>
      <c r="I941" s="1">
        <v>44906</v>
      </c>
      <c r="J941" s="4">
        <f t="shared" ca="1" si="116"/>
        <v>4</v>
      </c>
      <c r="K941" s="4" t="str" cm="1">
        <f t="array" aca="1" ref="K941" ca="1">_xlfn.IFS(J941&lt;1, "New", J941&lt;3, _xleta.MID, J941&gt;=3, "Senior")</f>
        <v>Senior</v>
      </c>
      <c r="L941" t="s">
        <v>2945</v>
      </c>
      <c r="M941" t="s">
        <v>6545</v>
      </c>
      <c r="N941" t="s">
        <v>6546</v>
      </c>
      <c r="O941" t="s">
        <v>237</v>
      </c>
      <c r="P941" t="s">
        <v>44</v>
      </c>
      <c r="Q941" t="s">
        <v>45</v>
      </c>
      <c r="R941" t="s">
        <v>87</v>
      </c>
      <c r="S941" t="str">
        <f t="shared" si="117"/>
        <v>B</v>
      </c>
      <c r="T941" t="s">
        <v>47</v>
      </c>
      <c r="U941" t="s">
        <v>248</v>
      </c>
      <c r="V941" t="s">
        <v>6547</v>
      </c>
      <c r="W941" t="s">
        <v>239</v>
      </c>
      <c r="X941" t="s">
        <v>112</v>
      </c>
      <c r="Y941" t="str">
        <f t="shared" si="118"/>
        <v>General - Con</v>
      </c>
      <c r="Z941" t="s">
        <v>6548</v>
      </c>
      <c r="AA941" t="s">
        <v>51</v>
      </c>
      <c r="AB941" t="s">
        <v>115</v>
      </c>
      <c r="AC941" t="s">
        <v>73</v>
      </c>
      <c r="AD941">
        <v>14151</v>
      </c>
      <c r="AE941" t="s">
        <v>129</v>
      </c>
      <c r="AF941" t="s">
        <v>101</v>
      </c>
      <c r="AG941" t="s">
        <v>144</v>
      </c>
      <c r="AH941">
        <v>3</v>
      </c>
      <c r="AI941">
        <v>1366</v>
      </c>
      <c r="AJ941" t="str">
        <f t="shared" si="119"/>
        <v>36</v>
      </c>
      <c r="AK941" t="s">
        <v>2110</v>
      </c>
      <c r="AL941">
        <v>1</v>
      </c>
      <c r="AM941">
        <v>4</v>
      </c>
      <c r="AN941">
        <v>2</v>
      </c>
      <c r="AO941" s="1">
        <v>44883</v>
      </c>
      <c r="AP941" t="s">
        <v>118</v>
      </c>
      <c r="AQ941" t="s">
        <v>59</v>
      </c>
      <c r="AR941" t="s">
        <v>104</v>
      </c>
      <c r="AS941" t="s">
        <v>6549</v>
      </c>
      <c r="AT941" t="s">
        <v>6550</v>
      </c>
      <c r="AU941">
        <v>1</v>
      </c>
      <c r="AV941">
        <v>762.83</v>
      </c>
    </row>
    <row r="942" spans="1:48" x14ac:dyDescent="0.35">
      <c r="A942" t="s">
        <v>6551</v>
      </c>
      <c r="B942" t="str">
        <f t="shared" si="112"/>
        <v>B</v>
      </c>
      <c r="C942" t="s">
        <v>1631</v>
      </c>
      <c r="D942" t="str">
        <f t="shared" si="113"/>
        <v>Bryce Higgins</v>
      </c>
      <c r="E942" s="1">
        <v>44110</v>
      </c>
      <c r="F942" s="3">
        <f>YEAR(Table1[[#This Row],[StartDate]])</f>
        <v>2020</v>
      </c>
      <c r="G942" s="3">
        <f t="shared" si="114"/>
        <v>10</v>
      </c>
      <c r="H942" s="2">
        <f t="shared" ca="1" si="115"/>
        <v>46202</v>
      </c>
      <c r="J942">
        <f t="shared" ca="1" si="116"/>
        <v>5</v>
      </c>
      <c r="K942" t="str" cm="1">
        <f t="array" aca="1" ref="K942" ca="1">_xlfn.IFS(J942&lt;1, "New", J942&lt;3, _xleta.MID, J942&gt;=3, "Senior")</f>
        <v>Senior</v>
      </c>
      <c r="L942" t="s">
        <v>2945</v>
      </c>
      <c r="M942" t="s">
        <v>6552</v>
      </c>
      <c r="N942" t="s">
        <v>6553</v>
      </c>
      <c r="O942" t="s">
        <v>137</v>
      </c>
      <c r="P942" t="s">
        <v>44</v>
      </c>
      <c r="Q942" t="s">
        <v>69</v>
      </c>
      <c r="R942" t="s">
        <v>87</v>
      </c>
      <c r="S942" t="str">
        <f t="shared" si="117"/>
        <v>B</v>
      </c>
      <c r="T942" t="s">
        <v>47</v>
      </c>
      <c r="U942" t="s">
        <v>48</v>
      </c>
      <c r="W942" t="s">
        <v>239</v>
      </c>
      <c r="X942" t="s">
        <v>164</v>
      </c>
      <c r="Y942" t="str">
        <f t="shared" si="118"/>
        <v>Executive</v>
      </c>
      <c r="Z942" s="2">
        <v>33215</v>
      </c>
      <c r="AA942" t="s">
        <v>51</v>
      </c>
      <c r="AB942" t="s">
        <v>251</v>
      </c>
      <c r="AC942" t="s">
        <v>53</v>
      </c>
      <c r="AD942">
        <v>61754</v>
      </c>
      <c r="AE942" t="s">
        <v>54</v>
      </c>
      <c r="AF942" t="s">
        <v>143</v>
      </c>
      <c r="AG942" t="s">
        <v>144</v>
      </c>
      <c r="AH942">
        <v>3</v>
      </c>
      <c r="AI942">
        <v>1367</v>
      </c>
      <c r="AJ942" t="str">
        <f t="shared" si="119"/>
        <v>36</v>
      </c>
      <c r="AK942" t="s">
        <v>2168</v>
      </c>
      <c r="AL942">
        <v>1</v>
      </c>
      <c r="AM942">
        <v>4</v>
      </c>
      <c r="AN942">
        <v>3</v>
      </c>
      <c r="AO942" s="1">
        <v>44824</v>
      </c>
      <c r="AP942" t="s">
        <v>103</v>
      </c>
      <c r="AQ942" t="s">
        <v>76</v>
      </c>
      <c r="AR942" t="s">
        <v>77</v>
      </c>
      <c r="AS942" t="s">
        <v>6554</v>
      </c>
      <c r="AT942" t="s">
        <v>6555</v>
      </c>
      <c r="AU942">
        <v>5</v>
      </c>
      <c r="AV942">
        <v>438.44</v>
      </c>
    </row>
    <row r="943" spans="1:48" x14ac:dyDescent="0.35">
      <c r="A943" t="s">
        <v>1225</v>
      </c>
      <c r="B943" t="str">
        <f t="shared" si="112"/>
        <v>B</v>
      </c>
      <c r="C943" t="s">
        <v>4705</v>
      </c>
      <c r="D943" t="str">
        <f t="shared" si="113"/>
        <v>Beatrice Bean</v>
      </c>
      <c r="E943" s="1">
        <v>43925</v>
      </c>
      <c r="F943" s="3">
        <f>YEAR(Table1[[#This Row],[StartDate]])</f>
        <v>2020</v>
      </c>
      <c r="G943" s="3">
        <f t="shared" si="114"/>
        <v>4</v>
      </c>
      <c r="H943" s="2">
        <f t="shared" ca="1" si="115"/>
        <v>46202</v>
      </c>
      <c r="J943">
        <f t="shared" ca="1" si="116"/>
        <v>6</v>
      </c>
      <c r="K943" t="str" cm="1">
        <f t="array" aca="1" ref="K943" ca="1">_xlfn.IFS(J943&lt;1, "New", J943&lt;3, _xleta.MID, J943&gt;=3, "Senior")</f>
        <v>Senior</v>
      </c>
      <c r="L943" t="s">
        <v>3984</v>
      </c>
      <c r="M943" t="s">
        <v>6556</v>
      </c>
      <c r="N943" t="s">
        <v>6557</v>
      </c>
      <c r="O943" t="s">
        <v>237</v>
      </c>
      <c r="P943" t="s">
        <v>44</v>
      </c>
      <c r="Q943" t="s">
        <v>69</v>
      </c>
      <c r="R943" t="s">
        <v>46</v>
      </c>
      <c r="S943" t="str">
        <f t="shared" si="117"/>
        <v>C</v>
      </c>
      <c r="T943" t="s">
        <v>47</v>
      </c>
      <c r="U943" t="s">
        <v>48</v>
      </c>
      <c r="W943" t="s">
        <v>4334</v>
      </c>
      <c r="X943" t="s">
        <v>89</v>
      </c>
      <c r="Y943" t="str">
        <f t="shared" si="118"/>
        <v>General - Sga</v>
      </c>
      <c r="Z943" t="s">
        <v>6558</v>
      </c>
      <c r="AA943" t="s">
        <v>51</v>
      </c>
      <c r="AB943" t="s">
        <v>5428</v>
      </c>
      <c r="AC943" t="s">
        <v>53</v>
      </c>
      <c r="AD943">
        <v>24157</v>
      </c>
      <c r="AE943" t="s">
        <v>54</v>
      </c>
      <c r="AF943" t="s">
        <v>55</v>
      </c>
      <c r="AG943" t="s">
        <v>144</v>
      </c>
      <c r="AH943">
        <v>3</v>
      </c>
      <c r="AI943">
        <v>1368</v>
      </c>
      <c r="AJ943" t="str">
        <f t="shared" si="119"/>
        <v>36</v>
      </c>
      <c r="AK943" s="2">
        <v>44661</v>
      </c>
      <c r="AL943">
        <v>2</v>
      </c>
      <c r="AM943">
        <v>2</v>
      </c>
      <c r="AN943">
        <v>2</v>
      </c>
      <c r="AO943" s="1">
        <v>44853</v>
      </c>
      <c r="AP943" t="s">
        <v>103</v>
      </c>
      <c r="AQ943" t="s">
        <v>59</v>
      </c>
      <c r="AR943" t="s">
        <v>77</v>
      </c>
      <c r="AS943" t="s">
        <v>6559</v>
      </c>
      <c r="AT943" t="s">
        <v>6560</v>
      </c>
      <c r="AU943">
        <v>4</v>
      </c>
      <c r="AV943">
        <v>271.89999999999998</v>
      </c>
    </row>
    <row r="944" spans="1:48" x14ac:dyDescent="0.35">
      <c r="A944" t="s">
        <v>5533</v>
      </c>
      <c r="B944" t="str">
        <f t="shared" si="112"/>
        <v>S</v>
      </c>
      <c r="C944" t="s">
        <v>6561</v>
      </c>
      <c r="D944" t="str">
        <f t="shared" si="113"/>
        <v>Shea Novak</v>
      </c>
      <c r="E944" s="1">
        <v>44281</v>
      </c>
      <c r="F944" s="3">
        <f>YEAR(Table1[[#This Row],[StartDate]])</f>
        <v>2021</v>
      </c>
      <c r="G944" s="3">
        <f t="shared" si="114"/>
        <v>3</v>
      </c>
      <c r="H944" s="2">
        <f t="shared" ca="1" si="115"/>
        <v>46202</v>
      </c>
      <c r="J944">
        <f t="shared" ca="1" si="116"/>
        <v>5</v>
      </c>
      <c r="K944" t="str" cm="1">
        <f t="array" aca="1" ref="K944" ca="1">_xlfn.IFS(J944&lt;1, "New", J944&lt;3, _xleta.MID, J944&gt;=3, "Senior")</f>
        <v>Senior</v>
      </c>
      <c r="L944" t="s">
        <v>6236</v>
      </c>
      <c r="M944" t="s">
        <v>6562</v>
      </c>
      <c r="N944" t="s">
        <v>6563</v>
      </c>
      <c r="O944" t="s">
        <v>43</v>
      </c>
      <c r="P944" t="s">
        <v>44</v>
      </c>
      <c r="Q944" t="s">
        <v>45</v>
      </c>
      <c r="R944" t="s">
        <v>46</v>
      </c>
      <c r="S944" t="str">
        <f t="shared" si="117"/>
        <v>C</v>
      </c>
      <c r="T944" t="s">
        <v>86</v>
      </c>
      <c r="U944" t="s">
        <v>48</v>
      </c>
      <c r="W944" t="s">
        <v>88</v>
      </c>
      <c r="X944" t="s">
        <v>70</v>
      </c>
      <c r="Y944" t="str">
        <f t="shared" si="118"/>
        <v>Aerial</v>
      </c>
      <c r="Z944" t="s">
        <v>6564</v>
      </c>
      <c r="AA944" t="s">
        <v>51</v>
      </c>
      <c r="AB944" t="s">
        <v>327</v>
      </c>
      <c r="AC944" t="s">
        <v>53</v>
      </c>
      <c r="AD944">
        <v>6564</v>
      </c>
      <c r="AE944" t="s">
        <v>129</v>
      </c>
      <c r="AF944" t="s">
        <v>116</v>
      </c>
      <c r="AG944" t="s">
        <v>144</v>
      </c>
      <c r="AH944">
        <v>3</v>
      </c>
      <c r="AI944">
        <v>1369</v>
      </c>
      <c r="AJ944" t="str">
        <f t="shared" si="119"/>
        <v>36</v>
      </c>
      <c r="AK944" s="2">
        <v>45141</v>
      </c>
      <c r="AL944">
        <v>2</v>
      </c>
      <c r="AM944">
        <v>4</v>
      </c>
      <c r="AN944">
        <v>3</v>
      </c>
      <c r="AO944" s="1">
        <v>44957</v>
      </c>
      <c r="AP944" t="s">
        <v>221</v>
      </c>
      <c r="AQ944" t="s">
        <v>76</v>
      </c>
      <c r="AR944" t="s">
        <v>77</v>
      </c>
      <c r="AS944" t="s">
        <v>6565</v>
      </c>
      <c r="AT944" t="s">
        <v>6566</v>
      </c>
      <c r="AU944">
        <v>2</v>
      </c>
      <c r="AV944">
        <v>629.20000000000005</v>
      </c>
    </row>
    <row r="945" spans="1:48" x14ac:dyDescent="0.35">
      <c r="A945" t="s">
        <v>6567</v>
      </c>
      <c r="B945" t="str">
        <f t="shared" si="112"/>
        <v>M</v>
      </c>
      <c r="C945" t="s">
        <v>922</v>
      </c>
      <c r="D945" t="str">
        <f t="shared" si="113"/>
        <v>Mateo Mcdaniel</v>
      </c>
      <c r="E945" s="1">
        <v>44700</v>
      </c>
      <c r="F945" s="3">
        <f>YEAR(Table1[[#This Row],[StartDate]])</f>
        <v>2022</v>
      </c>
      <c r="G945" s="3">
        <f t="shared" si="114"/>
        <v>5</v>
      </c>
      <c r="H945" s="2">
        <f t="shared" ca="1" si="115"/>
        <v>46202</v>
      </c>
      <c r="J945">
        <f t="shared" ca="1" si="116"/>
        <v>4</v>
      </c>
      <c r="K945" t="str" cm="1">
        <f t="array" aca="1" ref="K945" ca="1">_xlfn.IFS(J945&lt;1, "New", J945&lt;3, _xleta.MID, J945&gt;=3, "Senior")</f>
        <v>Senior</v>
      </c>
      <c r="L945" t="s">
        <v>6236</v>
      </c>
      <c r="M945" t="s">
        <v>6568</v>
      </c>
      <c r="N945" t="s">
        <v>6569</v>
      </c>
      <c r="O945" t="s">
        <v>184</v>
      </c>
      <c r="P945" t="s">
        <v>44</v>
      </c>
      <c r="Q945" t="s">
        <v>69</v>
      </c>
      <c r="R945" t="s">
        <v>68</v>
      </c>
      <c r="S945" t="str">
        <f t="shared" si="117"/>
        <v>A</v>
      </c>
      <c r="T945" t="s">
        <v>47</v>
      </c>
      <c r="U945" t="s">
        <v>48</v>
      </c>
      <c r="W945" t="s">
        <v>4334</v>
      </c>
      <c r="X945" t="s">
        <v>112</v>
      </c>
      <c r="Y945" t="str">
        <f t="shared" si="118"/>
        <v>General - Con</v>
      </c>
      <c r="Z945" t="s">
        <v>6570</v>
      </c>
      <c r="AA945" t="s">
        <v>51</v>
      </c>
      <c r="AB945" t="s">
        <v>1048</v>
      </c>
      <c r="AC945" t="s">
        <v>53</v>
      </c>
      <c r="AD945">
        <v>55619</v>
      </c>
      <c r="AE945" t="s">
        <v>129</v>
      </c>
      <c r="AF945" t="s">
        <v>116</v>
      </c>
      <c r="AG945" t="s">
        <v>144</v>
      </c>
      <c r="AH945">
        <v>3</v>
      </c>
      <c r="AI945">
        <v>1370</v>
      </c>
      <c r="AJ945" t="str">
        <f t="shared" si="119"/>
        <v>37</v>
      </c>
      <c r="AK945" t="s">
        <v>2765</v>
      </c>
      <c r="AL945">
        <v>1</v>
      </c>
      <c r="AM945">
        <v>2</v>
      </c>
      <c r="AN945">
        <v>1</v>
      </c>
      <c r="AO945" s="1">
        <v>44810</v>
      </c>
      <c r="AP945" t="s">
        <v>58</v>
      </c>
      <c r="AQ945" t="s">
        <v>59</v>
      </c>
      <c r="AR945" t="s">
        <v>77</v>
      </c>
      <c r="AS945" t="s">
        <v>6571</v>
      </c>
      <c r="AT945" t="s">
        <v>6572</v>
      </c>
      <c r="AU945">
        <v>1</v>
      </c>
      <c r="AV945">
        <v>850.28</v>
      </c>
    </row>
    <row r="946" spans="1:48" x14ac:dyDescent="0.35">
      <c r="A946" t="s">
        <v>6573</v>
      </c>
      <c r="B946" t="str">
        <f t="shared" si="112"/>
        <v>A</v>
      </c>
      <c r="C946" t="s">
        <v>6574</v>
      </c>
      <c r="D946" t="str">
        <f t="shared" si="113"/>
        <v>Arianna Carlson</v>
      </c>
      <c r="E946" s="1">
        <v>44436</v>
      </c>
      <c r="F946" s="3">
        <f>YEAR(Table1[[#This Row],[StartDate]])</f>
        <v>2021</v>
      </c>
      <c r="G946" s="3">
        <f t="shared" si="114"/>
        <v>8</v>
      </c>
      <c r="H946" s="2">
        <f t="shared" ca="1" si="115"/>
        <v>46202</v>
      </c>
      <c r="I946" s="1">
        <v>44485</v>
      </c>
      <c r="J946" s="4">
        <f t="shared" ca="1" si="116"/>
        <v>4</v>
      </c>
      <c r="K946" s="4" t="str" cm="1">
        <f t="array" aca="1" ref="K946" ca="1">_xlfn.IFS(J946&lt;1, "New", J946&lt;3, _xleta.MID, J946&gt;=3, "Senior")</f>
        <v>Senior</v>
      </c>
      <c r="L946" t="s">
        <v>6244</v>
      </c>
      <c r="M946" t="s">
        <v>6575</v>
      </c>
      <c r="N946" t="s">
        <v>6576</v>
      </c>
      <c r="O946" t="s">
        <v>67</v>
      </c>
      <c r="P946" t="s">
        <v>44</v>
      </c>
      <c r="Q946" t="s">
        <v>45</v>
      </c>
      <c r="R946" t="s">
        <v>68</v>
      </c>
      <c r="S946" t="str">
        <f t="shared" si="117"/>
        <v>A</v>
      </c>
      <c r="T946" t="s">
        <v>69</v>
      </c>
      <c r="U946" t="s">
        <v>138</v>
      </c>
      <c r="V946" t="s">
        <v>6577</v>
      </c>
      <c r="W946" t="s">
        <v>4334</v>
      </c>
      <c r="X946" t="s">
        <v>126</v>
      </c>
      <c r="Y946" t="str">
        <f t="shared" si="118"/>
        <v>Field Operations</v>
      </c>
      <c r="Z946" s="2">
        <v>21006</v>
      </c>
      <c r="AA946" t="s">
        <v>51</v>
      </c>
      <c r="AB946" t="s">
        <v>142</v>
      </c>
      <c r="AC946" t="s">
        <v>53</v>
      </c>
      <c r="AD946">
        <v>26844</v>
      </c>
      <c r="AE946" t="s">
        <v>129</v>
      </c>
      <c r="AF946" t="s">
        <v>116</v>
      </c>
      <c r="AG946" t="s">
        <v>144</v>
      </c>
      <c r="AH946">
        <v>3</v>
      </c>
      <c r="AI946">
        <v>1371</v>
      </c>
      <c r="AJ946" t="str">
        <f t="shared" si="119"/>
        <v>37</v>
      </c>
      <c r="AK946" t="s">
        <v>437</v>
      </c>
      <c r="AL946">
        <v>1</v>
      </c>
      <c r="AM946">
        <v>1</v>
      </c>
      <c r="AN946">
        <v>2</v>
      </c>
      <c r="AO946" s="1">
        <v>44835</v>
      </c>
      <c r="AP946" t="s">
        <v>58</v>
      </c>
      <c r="AQ946" t="s">
        <v>76</v>
      </c>
      <c r="AR946" t="s">
        <v>130</v>
      </c>
      <c r="AS946" t="s">
        <v>6578</v>
      </c>
      <c r="AT946" t="s">
        <v>6579</v>
      </c>
      <c r="AU946">
        <v>1</v>
      </c>
      <c r="AV946">
        <v>321.25</v>
      </c>
    </row>
    <row r="947" spans="1:48" x14ac:dyDescent="0.35">
      <c r="A947" t="s">
        <v>1511</v>
      </c>
      <c r="B947" t="str">
        <f t="shared" si="112"/>
        <v>F</v>
      </c>
      <c r="C947" t="s">
        <v>1473</v>
      </c>
      <c r="D947" t="str">
        <f t="shared" si="113"/>
        <v>Frankie Davenport</v>
      </c>
      <c r="E947" s="1">
        <v>44889</v>
      </c>
      <c r="F947" s="3">
        <f>YEAR(Table1[[#This Row],[StartDate]])</f>
        <v>2022</v>
      </c>
      <c r="G947" s="3">
        <f t="shared" si="114"/>
        <v>11</v>
      </c>
      <c r="H947" s="2">
        <f t="shared" ca="1" si="115"/>
        <v>46202</v>
      </c>
      <c r="J947">
        <f t="shared" ca="1" si="116"/>
        <v>3</v>
      </c>
      <c r="K947" t="str" cm="1">
        <f t="array" aca="1" ref="K947" ca="1">_xlfn.IFS(J947&lt;1, "New", J947&lt;3, _xleta.MID, J947&gt;=3, "Senior")</f>
        <v>Senior</v>
      </c>
      <c r="L947" t="s">
        <v>6244</v>
      </c>
      <c r="M947" t="s">
        <v>6580</v>
      </c>
      <c r="N947" t="s">
        <v>6581</v>
      </c>
      <c r="O947" t="s">
        <v>194</v>
      </c>
      <c r="P947" t="s">
        <v>44</v>
      </c>
      <c r="Q947" t="s">
        <v>45</v>
      </c>
      <c r="R947" t="s">
        <v>68</v>
      </c>
      <c r="S947" t="str">
        <f t="shared" si="117"/>
        <v>A</v>
      </c>
      <c r="T947" t="s">
        <v>86</v>
      </c>
      <c r="U947" t="s">
        <v>48</v>
      </c>
      <c r="W947" t="s">
        <v>4334</v>
      </c>
      <c r="X947" t="s">
        <v>70</v>
      </c>
      <c r="Y947" t="str">
        <f t="shared" si="118"/>
        <v>Aerial</v>
      </c>
      <c r="Z947" t="s">
        <v>6582</v>
      </c>
      <c r="AA947" t="s">
        <v>51</v>
      </c>
      <c r="AB947" t="s">
        <v>327</v>
      </c>
      <c r="AC947" t="s">
        <v>73</v>
      </c>
      <c r="AD947">
        <v>34610</v>
      </c>
      <c r="AE947" t="s">
        <v>54</v>
      </c>
      <c r="AF947" t="s">
        <v>101</v>
      </c>
      <c r="AG947" t="s">
        <v>144</v>
      </c>
      <c r="AH947">
        <v>3</v>
      </c>
      <c r="AI947">
        <v>1372</v>
      </c>
      <c r="AJ947" t="str">
        <f t="shared" si="119"/>
        <v>37</v>
      </c>
      <c r="AK947" t="s">
        <v>177</v>
      </c>
      <c r="AL947">
        <v>3</v>
      </c>
      <c r="AM947">
        <v>1</v>
      </c>
      <c r="AN947">
        <v>4</v>
      </c>
      <c r="AO947" s="1">
        <v>45080</v>
      </c>
      <c r="AP947" t="s">
        <v>75</v>
      </c>
      <c r="AQ947" t="s">
        <v>59</v>
      </c>
      <c r="AR947" t="s">
        <v>130</v>
      </c>
      <c r="AS947" t="s">
        <v>6583</v>
      </c>
      <c r="AT947" t="s">
        <v>6584</v>
      </c>
      <c r="AU947">
        <v>1</v>
      </c>
      <c r="AV947">
        <v>475.32</v>
      </c>
    </row>
    <row r="948" spans="1:48" x14ac:dyDescent="0.35">
      <c r="A948" t="s">
        <v>2658</v>
      </c>
      <c r="B948" t="str">
        <f t="shared" si="112"/>
        <v>M</v>
      </c>
      <c r="C948" t="s">
        <v>6585</v>
      </c>
      <c r="D948" t="str">
        <f t="shared" si="113"/>
        <v>Morgan Hammond</v>
      </c>
      <c r="E948" s="1">
        <v>44573</v>
      </c>
      <c r="F948" s="3">
        <f>YEAR(Table1[[#This Row],[StartDate]])</f>
        <v>2022</v>
      </c>
      <c r="G948" s="3">
        <f t="shared" si="114"/>
        <v>1</v>
      </c>
      <c r="H948" s="2">
        <f t="shared" ca="1" si="115"/>
        <v>46202</v>
      </c>
      <c r="I948" s="1">
        <v>44876</v>
      </c>
      <c r="J948" s="4">
        <f t="shared" ca="1" si="116"/>
        <v>4</v>
      </c>
      <c r="K948" s="4" t="str" cm="1">
        <f t="array" aca="1" ref="K948" ca="1">_xlfn.IFS(J948&lt;1, "New", J948&lt;3, _xleta.MID, J948&gt;=3, "Senior")</f>
        <v>Senior</v>
      </c>
      <c r="L948" t="s">
        <v>6244</v>
      </c>
      <c r="M948" t="s">
        <v>6586</v>
      </c>
      <c r="N948" t="s">
        <v>6587</v>
      </c>
      <c r="O948" t="s">
        <v>111</v>
      </c>
      <c r="P948" t="s">
        <v>44</v>
      </c>
      <c r="Q948" t="s">
        <v>45</v>
      </c>
      <c r="R948" t="s">
        <v>68</v>
      </c>
      <c r="S948" t="str">
        <f t="shared" si="117"/>
        <v>A</v>
      </c>
      <c r="T948" t="s">
        <v>69</v>
      </c>
      <c r="U948" t="s">
        <v>174</v>
      </c>
      <c r="V948" t="s">
        <v>6588</v>
      </c>
      <c r="W948" t="s">
        <v>4334</v>
      </c>
      <c r="X948" t="s">
        <v>126</v>
      </c>
      <c r="Y948" t="str">
        <f t="shared" si="118"/>
        <v>Field Operations</v>
      </c>
      <c r="Z948" t="s">
        <v>6589</v>
      </c>
      <c r="AA948" t="s">
        <v>51</v>
      </c>
      <c r="AB948" t="s">
        <v>115</v>
      </c>
      <c r="AC948" t="s">
        <v>73</v>
      </c>
      <c r="AD948">
        <v>20630</v>
      </c>
      <c r="AE948" t="s">
        <v>100</v>
      </c>
      <c r="AF948" t="s">
        <v>143</v>
      </c>
      <c r="AG948" t="s">
        <v>144</v>
      </c>
      <c r="AH948">
        <v>3</v>
      </c>
      <c r="AI948">
        <v>1373</v>
      </c>
      <c r="AJ948" t="str">
        <f t="shared" si="119"/>
        <v>37</v>
      </c>
      <c r="AK948" s="2">
        <v>45266</v>
      </c>
      <c r="AL948">
        <v>1</v>
      </c>
      <c r="AM948">
        <v>2</v>
      </c>
      <c r="AN948">
        <v>5</v>
      </c>
      <c r="AO948" s="1">
        <v>44812</v>
      </c>
      <c r="AP948" t="s">
        <v>58</v>
      </c>
      <c r="AQ948" t="s">
        <v>76</v>
      </c>
      <c r="AR948" t="s">
        <v>60</v>
      </c>
      <c r="AS948" t="s">
        <v>6590</v>
      </c>
      <c r="AT948" t="s">
        <v>6591</v>
      </c>
      <c r="AU948">
        <v>4</v>
      </c>
      <c r="AV948">
        <v>847.2</v>
      </c>
    </row>
    <row r="949" spans="1:48" x14ac:dyDescent="0.35">
      <c r="A949" t="s">
        <v>4276</v>
      </c>
      <c r="B949" t="str">
        <f t="shared" si="112"/>
        <v>J</v>
      </c>
      <c r="C949" t="s">
        <v>1363</v>
      </c>
      <c r="D949" t="str">
        <f t="shared" si="113"/>
        <v>Judith Mccullough</v>
      </c>
      <c r="E949" s="1">
        <v>43653</v>
      </c>
      <c r="F949" s="3">
        <f>YEAR(Table1[[#This Row],[StartDate]])</f>
        <v>2019</v>
      </c>
      <c r="G949" s="3">
        <f t="shared" si="114"/>
        <v>7</v>
      </c>
      <c r="H949" s="2">
        <f t="shared" ca="1" si="115"/>
        <v>46202</v>
      </c>
      <c r="J949">
        <f t="shared" ca="1" si="116"/>
        <v>6</v>
      </c>
      <c r="K949" t="str" cm="1">
        <f t="array" aca="1" ref="K949" ca="1">_xlfn.IFS(J949&lt;1, "New", J949&lt;3, _xleta.MID, J949&gt;=3, "Senior")</f>
        <v>Senior</v>
      </c>
      <c r="L949" t="s">
        <v>2945</v>
      </c>
      <c r="M949" t="s">
        <v>6592</v>
      </c>
      <c r="N949" t="s">
        <v>6593</v>
      </c>
      <c r="O949" t="s">
        <v>237</v>
      </c>
      <c r="P949" t="s">
        <v>44</v>
      </c>
      <c r="Q949" t="s">
        <v>69</v>
      </c>
      <c r="R949" t="s">
        <v>87</v>
      </c>
      <c r="S949" t="str">
        <f t="shared" si="117"/>
        <v>B</v>
      </c>
      <c r="T949" t="s">
        <v>47</v>
      </c>
      <c r="U949" t="s">
        <v>48</v>
      </c>
      <c r="W949" t="s">
        <v>239</v>
      </c>
      <c r="X949" t="s">
        <v>70</v>
      </c>
      <c r="Y949" t="str">
        <f t="shared" si="118"/>
        <v>Aerial</v>
      </c>
      <c r="Z949" s="2">
        <v>15684</v>
      </c>
      <c r="AA949" t="s">
        <v>51</v>
      </c>
      <c r="AB949" t="s">
        <v>327</v>
      </c>
      <c r="AC949" t="s">
        <v>53</v>
      </c>
      <c r="AD949">
        <v>78109</v>
      </c>
      <c r="AE949" t="s">
        <v>54</v>
      </c>
      <c r="AF949" t="s">
        <v>116</v>
      </c>
      <c r="AG949" t="s">
        <v>144</v>
      </c>
      <c r="AH949">
        <v>3</v>
      </c>
      <c r="AI949">
        <v>1374</v>
      </c>
      <c r="AJ949" t="str">
        <f t="shared" si="119"/>
        <v>37</v>
      </c>
      <c r="AK949" s="2">
        <v>45140</v>
      </c>
      <c r="AL949">
        <v>5</v>
      </c>
      <c r="AM949">
        <v>5</v>
      </c>
      <c r="AN949">
        <v>4</v>
      </c>
      <c r="AO949" s="1">
        <v>44842</v>
      </c>
      <c r="AP949" t="s">
        <v>75</v>
      </c>
      <c r="AQ949" t="s">
        <v>59</v>
      </c>
      <c r="AR949" t="s">
        <v>104</v>
      </c>
      <c r="AS949" t="s">
        <v>6594</v>
      </c>
      <c r="AT949" t="s">
        <v>6595</v>
      </c>
      <c r="AU949">
        <v>1</v>
      </c>
      <c r="AV949">
        <v>983.35</v>
      </c>
    </row>
    <row r="950" spans="1:48" x14ac:dyDescent="0.35">
      <c r="A950" t="s">
        <v>6596</v>
      </c>
      <c r="B950" t="str">
        <f t="shared" si="112"/>
        <v>L</v>
      </c>
      <c r="C950" t="s">
        <v>833</v>
      </c>
      <c r="D950" t="str">
        <f t="shared" si="113"/>
        <v>Luca Francis</v>
      </c>
      <c r="E950" s="1">
        <v>44391</v>
      </c>
      <c r="F950" s="3">
        <f>YEAR(Table1[[#This Row],[StartDate]])</f>
        <v>2021</v>
      </c>
      <c r="G950" s="3">
        <f t="shared" si="114"/>
        <v>7</v>
      </c>
      <c r="H950" s="2">
        <f t="shared" ca="1" si="115"/>
        <v>46202</v>
      </c>
      <c r="J950">
        <f t="shared" ca="1" si="116"/>
        <v>4</v>
      </c>
      <c r="K950" t="str" cm="1">
        <f t="array" aca="1" ref="K950" ca="1">_xlfn.IFS(J950&lt;1, "New", J950&lt;3, _xleta.MID, J950&gt;=3, "Senior")</f>
        <v>Senior</v>
      </c>
      <c r="L950" t="s">
        <v>3984</v>
      </c>
      <c r="M950" t="s">
        <v>6597</v>
      </c>
      <c r="N950" t="s">
        <v>6598</v>
      </c>
      <c r="O950" t="s">
        <v>237</v>
      </c>
      <c r="P950" t="s">
        <v>44</v>
      </c>
      <c r="Q950" t="s">
        <v>45</v>
      </c>
      <c r="R950" t="s">
        <v>87</v>
      </c>
      <c r="S950" t="str">
        <f t="shared" si="117"/>
        <v>B</v>
      </c>
      <c r="T950" t="s">
        <v>86</v>
      </c>
      <c r="U950" t="s">
        <v>48</v>
      </c>
      <c r="W950" t="s">
        <v>4334</v>
      </c>
      <c r="X950" t="s">
        <v>1634</v>
      </c>
      <c r="Y950" t="str">
        <f t="shared" si="118"/>
        <v>Technology / It</v>
      </c>
      <c r="Z950" s="2">
        <v>36348</v>
      </c>
      <c r="AA950" t="s">
        <v>51</v>
      </c>
      <c r="AB950" t="s">
        <v>2474</v>
      </c>
      <c r="AC950" t="s">
        <v>53</v>
      </c>
      <c r="AD950">
        <v>1498</v>
      </c>
      <c r="AE950" t="s">
        <v>176</v>
      </c>
      <c r="AF950" t="s">
        <v>143</v>
      </c>
      <c r="AG950" t="s">
        <v>144</v>
      </c>
      <c r="AH950">
        <v>3</v>
      </c>
      <c r="AI950">
        <v>1375</v>
      </c>
      <c r="AJ950" t="str">
        <f t="shared" si="119"/>
        <v>37</v>
      </c>
      <c r="AK950" t="s">
        <v>1805</v>
      </c>
      <c r="AL950">
        <v>1</v>
      </c>
      <c r="AM950">
        <v>3</v>
      </c>
      <c r="AN950">
        <v>2</v>
      </c>
      <c r="AO950" s="1">
        <v>45102</v>
      </c>
      <c r="AP950" t="s">
        <v>118</v>
      </c>
      <c r="AQ950" t="s">
        <v>76</v>
      </c>
      <c r="AR950" t="s">
        <v>130</v>
      </c>
      <c r="AS950" t="s">
        <v>6599</v>
      </c>
      <c r="AT950" t="s">
        <v>6600</v>
      </c>
      <c r="AU950">
        <v>3</v>
      </c>
      <c r="AV950">
        <v>880.9</v>
      </c>
    </row>
    <row r="951" spans="1:48" x14ac:dyDescent="0.35">
      <c r="A951" t="s">
        <v>6601</v>
      </c>
      <c r="B951" t="str">
        <f t="shared" si="112"/>
        <v>M</v>
      </c>
      <c r="C951" t="s">
        <v>2084</v>
      </c>
      <c r="D951" t="str">
        <f t="shared" si="113"/>
        <v>Mallory Figueroa</v>
      </c>
      <c r="E951" s="1">
        <v>43802</v>
      </c>
      <c r="F951" s="3">
        <f>YEAR(Table1[[#This Row],[StartDate]])</f>
        <v>2019</v>
      </c>
      <c r="G951" s="3">
        <f t="shared" si="114"/>
        <v>12</v>
      </c>
      <c r="H951" s="2">
        <f t="shared" ca="1" si="115"/>
        <v>46202</v>
      </c>
      <c r="I951" s="1">
        <v>44602</v>
      </c>
      <c r="J951" s="4">
        <f t="shared" ca="1" si="116"/>
        <v>6</v>
      </c>
      <c r="K951" s="4" t="str" cm="1">
        <f t="array" aca="1" ref="K951" ca="1">_xlfn.IFS(J951&lt;1, "New", J951&lt;3, _xleta.MID, J951&gt;=3, "Senior")</f>
        <v>Senior</v>
      </c>
      <c r="L951" t="s">
        <v>6236</v>
      </c>
      <c r="M951" t="s">
        <v>6602</v>
      </c>
      <c r="N951" t="s">
        <v>6603</v>
      </c>
      <c r="O951" t="s">
        <v>43</v>
      </c>
      <c r="P951" t="s">
        <v>44</v>
      </c>
      <c r="Q951" t="s">
        <v>86</v>
      </c>
      <c r="R951" t="s">
        <v>87</v>
      </c>
      <c r="S951" t="str">
        <f t="shared" si="117"/>
        <v>B</v>
      </c>
      <c r="T951" t="s">
        <v>47</v>
      </c>
      <c r="U951" t="s">
        <v>195</v>
      </c>
      <c r="V951" t="s">
        <v>6604</v>
      </c>
      <c r="W951" t="s">
        <v>88</v>
      </c>
      <c r="X951" t="s">
        <v>126</v>
      </c>
      <c r="Y951" t="str">
        <f t="shared" si="118"/>
        <v>Field Operations</v>
      </c>
      <c r="Z951" s="2">
        <v>21409</v>
      </c>
      <c r="AA951" t="s">
        <v>51</v>
      </c>
      <c r="AB951" t="s">
        <v>5</v>
      </c>
      <c r="AC951" t="s">
        <v>53</v>
      </c>
      <c r="AD951">
        <v>30890</v>
      </c>
      <c r="AE951" t="s">
        <v>100</v>
      </c>
      <c r="AF951" t="s">
        <v>101</v>
      </c>
      <c r="AG951" t="s">
        <v>144</v>
      </c>
      <c r="AH951">
        <v>3</v>
      </c>
      <c r="AI951">
        <v>1376</v>
      </c>
      <c r="AJ951" t="str">
        <f t="shared" si="119"/>
        <v>37</v>
      </c>
      <c r="AK951" s="2">
        <v>45266</v>
      </c>
      <c r="AL951">
        <v>4</v>
      </c>
      <c r="AM951">
        <v>3</v>
      </c>
      <c r="AN951">
        <v>5</v>
      </c>
      <c r="AO951" s="1">
        <v>45140</v>
      </c>
      <c r="AP951" t="s">
        <v>75</v>
      </c>
      <c r="AQ951" t="s">
        <v>76</v>
      </c>
      <c r="AR951" t="s">
        <v>104</v>
      </c>
      <c r="AS951" t="s">
        <v>6605</v>
      </c>
      <c r="AT951" t="s">
        <v>6606</v>
      </c>
      <c r="AU951">
        <v>3</v>
      </c>
      <c r="AV951">
        <v>795.72</v>
      </c>
    </row>
    <row r="952" spans="1:48" x14ac:dyDescent="0.35">
      <c r="A952" t="s">
        <v>6073</v>
      </c>
      <c r="B952" t="str">
        <f t="shared" si="112"/>
        <v>L</v>
      </c>
      <c r="C952" t="s">
        <v>6607</v>
      </c>
      <c r="D952" t="str">
        <f t="shared" si="113"/>
        <v>Larissa Douglas</v>
      </c>
      <c r="E952" s="1">
        <v>44258</v>
      </c>
      <c r="F952" s="3">
        <f>YEAR(Table1[[#This Row],[StartDate]])</f>
        <v>2021</v>
      </c>
      <c r="G952" s="3">
        <f t="shared" si="114"/>
        <v>3</v>
      </c>
      <c r="H952" s="2">
        <f t="shared" ca="1" si="115"/>
        <v>46202</v>
      </c>
      <c r="I952" s="1">
        <v>44387</v>
      </c>
      <c r="J952" s="4">
        <f t="shared" ca="1" si="116"/>
        <v>5</v>
      </c>
      <c r="K952" s="4" t="str" cm="1">
        <f t="array" aca="1" ref="K952" ca="1">_xlfn.IFS(J952&lt;1, "New", J952&lt;3, _xleta.MID, J952&gt;=3, "Senior")</f>
        <v>Senior</v>
      </c>
      <c r="L952" t="s">
        <v>6236</v>
      </c>
      <c r="M952" t="s">
        <v>6608</v>
      </c>
      <c r="N952" t="s">
        <v>6609</v>
      </c>
      <c r="O952" t="s">
        <v>184</v>
      </c>
      <c r="P952" t="s">
        <v>44</v>
      </c>
      <c r="Q952" t="s">
        <v>69</v>
      </c>
      <c r="R952" t="s">
        <v>68</v>
      </c>
      <c r="S952" t="str">
        <f t="shared" si="117"/>
        <v>A</v>
      </c>
      <c r="T952" t="s">
        <v>86</v>
      </c>
      <c r="U952" t="s">
        <v>174</v>
      </c>
      <c r="V952" t="s">
        <v>6610</v>
      </c>
      <c r="W952" t="s">
        <v>4334</v>
      </c>
      <c r="X952" t="s">
        <v>112</v>
      </c>
      <c r="Y952" t="str">
        <f t="shared" si="118"/>
        <v>General - Con</v>
      </c>
      <c r="Z952" t="s">
        <v>6611</v>
      </c>
      <c r="AA952" t="s">
        <v>51</v>
      </c>
      <c r="AB952" t="s">
        <v>142</v>
      </c>
      <c r="AC952" t="s">
        <v>53</v>
      </c>
      <c r="AD952">
        <v>67773</v>
      </c>
      <c r="AE952" t="s">
        <v>54</v>
      </c>
      <c r="AF952" t="s">
        <v>143</v>
      </c>
      <c r="AG952" t="s">
        <v>144</v>
      </c>
      <c r="AH952">
        <v>3</v>
      </c>
      <c r="AI952">
        <v>1377</v>
      </c>
      <c r="AJ952" t="str">
        <f t="shared" si="119"/>
        <v>37</v>
      </c>
      <c r="AK952" s="2">
        <v>45049</v>
      </c>
      <c r="AL952">
        <v>5</v>
      </c>
      <c r="AM952">
        <v>5</v>
      </c>
      <c r="AN952">
        <v>4</v>
      </c>
      <c r="AO952" s="1">
        <v>45097</v>
      </c>
      <c r="AP952" t="s">
        <v>221</v>
      </c>
      <c r="AQ952" t="s">
        <v>59</v>
      </c>
      <c r="AR952" t="s">
        <v>104</v>
      </c>
      <c r="AS952" t="s">
        <v>6612</v>
      </c>
      <c r="AT952" t="s">
        <v>6613</v>
      </c>
      <c r="AU952">
        <v>2</v>
      </c>
      <c r="AV952">
        <v>909.56</v>
      </c>
    </row>
    <row r="953" spans="1:48" x14ac:dyDescent="0.35">
      <c r="A953" t="s">
        <v>6614</v>
      </c>
      <c r="B953" t="str">
        <f t="shared" si="112"/>
        <v>K</v>
      </c>
      <c r="C953" t="s">
        <v>5113</v>
      </c>
      <c r="D953" t="str">
        <f t="shared" si="113"/>
        <v>Konnor Rivas</v>
      </c>
      <c r="E953" s="1">
        <v>44725</v>
      </c>
      <c r="F953" s="3">
        <f>YEAR(Table1[[#This Row],[StartDate]])</f>
        <v>2022</v>
      </c>
      <c r="G953" s="3">
        <f t="shared" si="114"/>
        <v>6</v>
      </c>
      <c r="H953" s="2">
        <f t="shared" ca="1" si="115"/>
        <v>46202</v>
      </c>
      <c r="J953">
        <f t="shared" ca="1" si="116"/>
        <v>4</v>
      </c>
      <c r="K953" t="str" cm="1">
        <f t="array" aca="1" ref="K953" ca="1">_xlfn.IFS(J953&lt;1, "New", J953&lt;3, _xleta.MID, J953&gt;=3, "Senior")</f>
        <v>Senior</v>
      </c>
      <c r="L953" t="s">
        <v>6244</v>
      </c>
      <c r="M953" t="s">
        <v>6615</v>
      </c>
      <c r="N953" t="s">
        <v>6616</v>
      </c>
      <c r="O953" t="s">
        <v>67</v>
      </c>
      <c r="P953" t="s">
        <v>44</v>
      </c>
      <c r="Q953" t="s">
        <v>86</v>
      </c>
      <c r="R953" t="s">
        <v>46</v>
      </c>
      <c r="S953" t="str">
        <f t="shared" si="117"/>
        <v>C</v>
      </c>
      <c r="T953" t="s">
        <v>69</v>
      </c>
      <c r="U953" t="s">
        <v>48</v>
      </c>
      <c r="W953" t="s">
        <v>4334</v>
      </c>
      <c r="X953" t="s">
        <v>335</v>
      </c>
      <c r="Y953" t="str">
        <f t="shared" si="118"/>
        <v>Fielders</v>
      </c>
      <c r="Z953" s="2">
        <v>27548</v>
      </c>
      <c r="AA953" t="s">
        <v>51</v>
      </c>
      <c r="AB953" t="s">
        <v>155</v>
      </c>
      <c r="AC953" t="s">
        <v>53</v>
      </c>
      <c r="AD953">
        <v>12640</v>
      </c>
      <c r="AE953" t="s">
        <v>54</v>
      </c>
      <c r="AF953" t="s">
        <v>116</v>
      </c>
      <c r="AG953" t="s">
        <v>1186</v>
      </c>
      <c r="AH953">
        <v>3</v>
      </c>
      <c r="AI953">
        <v>1378</v>
      </c>
      <c r="AJ953" t="str">
        <f t="shared" si="119"/>
        <v>37</v>
      </c>
      <c r="AK953" s="2">
        <v>44987</v>
      </c>
      <c r="AL953">
        <v>1</v>
      </c>
      <c r="AM953">
        <v>4</v>
      </c>
      <c r="AN953">
        <v>5</v>
      </c>
      <c r="AO953" s="1">
        <v>44954</v>
      </c>
      <c r="AP953" t="s">
        <v>221</v>
      </c>
      <c r="AQ953" t="s">
        <v>76</v>
      </c>
      <c r="AR953" t="s">
        <v>60</v>
      </c>
      <c r="AS953" t="s">
        <v>6617</v>
      </c>
      <c r="AT953" t="s">
        <v>6618</v>
      </c>
      <c r="AU953">
        <v>5</v>
      </c>
      <c r="AV953">
        <v>145.69999999999999</v>
      </c>
    </row>
    <row r="954" spans="1:48" x14ac:dyDescent="0.35">
      <c r="A954" t="s">
        <v>6619</v>
      </c>
      <c r="B954" t="str">
        <f t="shared" si="112"/>
        <v>F</v>
      </c>
      <c r="C954" t="s">
        <v>382</v>
      </c>
      <c r="D954" t="str">
        <f t="shared" si="113"/>
        <v>Fernanda Yu</v>
      </c>
      <c r="E954" s="1">
        <v>44949</v>
      </c>
      <c r="F954" s="3">
        <f>YEAR(Table1[[#This Row],[StartDate]])</f>
        <v>2023</v>
      </c>
      <c r="G954" s="3">
        <f t="shared" si="114"/>
        <v>1</v>
      </c>
      <c r="H954" s="2">
        <f t="shared" ca="1" si="115"/>
        <v>46202</v>
      </c>
      <c r="J954">
        <f t="shared" ca="1" si="116"/>
        <v>3</v>
      </c>
      <c r="K954" t="str" cm="1">
        <f t="array" aca="1" ref="K954" ca="1">_xlfn.IFS(J954&lt;1, "New", J954&lt;3, _xleta.MID, J954&gt;=3, "Senior")</f>
        <v>Senior</v>
      </c>
      <c r="L954" t="s">
        <v>6244</v>
      </c>
      <c r="M954" t="s">
        <v>6620</v>
      </c>
      <c r="N954" t="s">
        <v>6621</v>
      </c>
      <c r="O954" t="s">
        <v>194</v>
      </c>
      <c r="P954" t="s">
        <v>44</v>
      </c>
      <c r="Q954" t="s">
        <v>69</v>
      </c>
      <c r="R954" t="s">
        <v>68</v>
      </c>
      <c r="S954" t="str">
        <f t="shared" si="117"/>
        <v>A</v>
      </c>
      <c r="T954" t="s">
        <v>47</v>
      </c>
      <c r="U954" t="s">
        <v>48</v>
      </c>
      <c r="W954" t="s">
        <v>4334</v>
      </c>
      <c r="X954" t="s">
        <v>89</v>
      </c>
      <c r="Y954" t="str">
        <f t="shared" si="118"/>
        <v>General - Sga</v>
      </c>
      <c r="Z954" t="s">
        <v>6622</v>
      </c>
      <c r="AA954" t="s">
        <v>51</v>
      </c>
      <c r="AB954" t="s">
        <v>5</v>
      </c>
      <c r="AC954" t="s">
        <v>73</v>
      </c>
      <c r="AD954">
        <v>64384</v>
      </c>
      <c r="AE954" t="s">
        <v>54</v>
      </c>
      <c r="AF954" t="s">
        <v>55</v>
      </c>
      <c r="AG954" t="s">
        <v>144</v>
      </c>
      <c r="AH954">
        <v>3</v>
      </c>
      <c r="AI954">
        <v>1379</v>
      </c>
      <c r="AJ954" t="str">
        <f t="shared" si="119"/>
        <v>37</v>
      </c>
      <c r="AK954" t="s">
        <v>2265</v>
      </c>
      <c r="AL954">
        <v>5</v>
      </c>
      <c r="AM954">
        <v>2</v>
      </c>
      <c r="AN954">
        <v>5</v>
      </c>
      <c r="AO954" s="1">
        <v>44991</v>
      </c>
      <c r="AP954" t="s">
        <v>221</v>
      </c>
      <c r="AQ954" t="s">
        <v>59</v>
      </c>
      <c r="AR954" t="s">
        <v>130</v>
      </c>
      <c r="AS954" t="s">
        <v>3906</v>
      </c>
      <c r="AT954" t="s">
        <v>6623</v>
      </c>
      <c r="AU954">
        <v>1</v>
      </c>
      <c r="AV954">
        <v>397.48</v>
      </c>
    </row>
    <row r="955" spans="1:48" x14ac:dyDescent="0.35">
      <c r="A955" t="s">
        <v>3076</v>
      </c>
      <c r="B955" t="str">
        <f t="shared" si="112"/>
        <v>S</v>
      </c>
      <c r="C955" t="s">
        <v>6624</v>
      </c>
      <c r="D955" t="str">
        <f t="shared" si="113"/>
        <v>Solomon Paul</v>
      </c>
      <c r="E955" s="1">
        <v>44080</v>
      </c>
      <c r="F955" s="3">
        <f>YEAR(Table1[[#This Row],[StartDate]])</f>
        <v>2020</v>
      </c>
      <c r="G955" s="3">
        <f t="shared" si="114"/>
        <v>9</v>
      </c>
      <c r="H955" s="2">
        <f t="shared" ca="1" si="115"/>
        <v>46202</v>
      </c>
      <c r="J955">
        <f t="shared" ca="1" si="116"/>
        <v>5</v>
      </c>
      <c r="K955" t="str" cm="1">
        <f t="array" aca="1" ref="K955" ca="1">_xlfn.IFS(J955&lt;1, "New", J955&lt;3, _xleta.MID, J955&gt;=3, "Senior")</f>
        <v>Senior</v>
      </c>
      <c r="L955" t="s">
        <v>6244</v>
      </c>
      <c r="M955" t="s">
        <v>6625</v>
      </c>
      <c r="N955" t="s">
        <v>6626</v>
      </c>
      <c r="O955" t="s">
        <v>111</v>
      </c>
      <c r="P955" t="s">
        <v>44</v>
      </c>
      <c r="Q955" t="s">
        <v>69</v>
      </c>
      <c r="R955" t="s">
        <v>68</v>
      </c>
      <c r="S955" t="str">
        <f t="shared" si="117"/>
        <v>A</v>
      </c>
      <c r="T955" t="s">
        <v>47</v>
      </c>
      <c r="U955" t="s">
        <v>48</v>
      </c>
      <c r="W955" t="s">
        <v>4334</v>
      </c>
      <c r="X955" t="s">
        <v>126</v>
      </c>
      <c r="Y955" t="str">
        <f t="shared" si="118"/>
        <v>Field Operations</v>
      </c>
      <c r="Z955" s="2">
        <v>19454</v>
      </c>
      <c r="AA955" t="s">
        <v>51</v>
      </c>
      <c r="AB955" t="s">
        <v>115</v>
      </c>
      <c r="AC955" t="s">
        <v>73</v>
      </c>
      <c r="AD955">
        <v>3676</v>
      </c>
      <c r="AE955" t="s">
        <v>74</v>
      </c>
      <c r="AF955" t="s">
        <v>101</v>
      </c>
      <c r="AG955" t="s">
        <v>144</v>
      </c>
      <c r="AH955">
        <v>3</v>
      </c>
      <c r="AI955">
        <v>1380</v>
      </c>
      <c r="AJ955" t="str">
        <f t="shared" si="119"/>
        <v>38</v>
      </c>
      <c r="AK955" t="s">
        <v>1155</v>
      </c>
      <c r="AL955">
        <v>1</v>
      </c>
      <c r="AM955">
        <v>1</v>
      </c>
      <c r="AN955">
        <v>2</v>
      </c>
      <c r="AO955" s="1">
        <v>45072</v>
      </c>
      <c r="AP955" t="s">
        <v>221</v>
      </c>
      <c r="AQ955" t="s">
        <v>76</v>
      </c>
      <c r="AR955" t="s">
        <v>60</v>
      </c>
      <c r="AS955" t="s">
        <v>1110</v>
      </c>
      <c r="AT955" t="s">
        <v>6627</v>
      </c>
      <c r="AU955">
        <v>3</v>
      </c>
      <c r="AV955">
        <v>326.7</v>
      </c>
    </row>
    <row r="956" spans="1:48" x14ac:dyDescent="0.35">
      <c r="A956" t="s">
        <v>6628</v>
      </c>
      <c r="B956" t="str">
        <f t="shared" si="112"/>
        <v>E</v>
      </c>
      <c r="C956" t="s">
        <v>5822</v>
      </c>
      <c r="D956" t="str">
        <f t="shared" si="113"/>
        <v>Emiliano Young</v>
      </c>
      <c r="E956" s="1">
        <v>44851</v>
      </c>
      <c r="F956" s="3">
        <f>YEAR(Table1[[#This Row],[StartDate]])</f>
        <v>2022</v>
      </c>
      <c r="G956" s="3">
        <f t="shared" si="114"/>
        <v>10</v>
      </c>
      <c r="H956" s="2">
        <f t="shared" ca="1" si="115"/>
        <v>46202</v>
      </c>
      <c r="J956">
        <f t="shared" ca="1" si="116"/>
        <v>3</v>
      </c>
      <c r="K956" t="str" cm="1">
        <f t="array" aca="1" ref="K956" ca="1">_xlfn.IFS(J956&lt;1, "New", J956&lt;3, _xleta.MID, J956&gt;=3, "Senior")</f>
        <v>Senior</v>
      </c>
      <c r="L956" t="s">
        <v>2945</v>
      </c>
      <c r="M956" t="s">
        <v>6629</v>
      </c>
      <c r="N956" t="s">
        <v>6630</v>
      </c>
      <c r="O956" t="s">
        <v>237</v>
      </c>
      <c r="P956" t="s">
        <v>44</v>
      </c>
      <c r="Q956" t="s">
        <v>86</v>
      </c>
      <c r="R956" t="s">
        <v>68</v>
      </c>
      <c r="S956" t="str">
        <f t="shared" si="117"/>
        <v>A</v>
      </c>
      <c r="T956" t="s">
        <v>47</v>
      </c>
      <c r="U956" t="s">
        <v>48</v>
      </c>
      <c r="W956" t="s">
        <v>239</v>
      </c>
      <c r="X956" t="s">
        <v>70</v>
      </c>
      <c r="Y956" t="str">
        <f t="shared" si="118"/>
        <v>Aerial</v>
      </c>
      <c r="Z956" s="2">
        <v>36536</v>
      </c>
      <c r="AA956" t="s">
        <v>51</v>
      </c>
      <c r="AB956" t="s">
        <v>327</v>
      </c>
      <c r="AC956" t="s">
        <v>53</v>
      </c>
      <c r="AD956">
        <v>71974</v>
      </c>
      <c r="AE956" t="s">
        <v>100</v>
      </c>
      <c r="AF956" t="s">
        <v>101</v>
      </c>
      <c r="AG956" t="s">
        <v>1186</v>
      </c>
      <c r="AH956">
        <v>3</v>
      </c>
      <c r="AI956">
        <v>1381</v>
      </c>
      <c r="AJ956" t="str">
        <f t="shared" si="119"/>
        <v>38</v>
      </c>
      <c r="AK956" s="2">
        <v>45206</v>
      </c>
      <c r="AL956">
        <v>2</v>
      </c>
      <c r="AM956">
        <v>2</v>
      </c>
      <c r="AN956">
        <v>1</v>
      </c>
      <c r="AO956" s="1">
        <v>44824</v>
      </c>
      <c r="AP956" t="s">
        <v>58</v>
      </c>
      <c r="AQ956" t="s">
        <v>59</v>
      </c>
      <c r="AR956" t="s">
        <v>60</v>
      </c>
      <c r="AS956" t="s">
        <v>6631</v>
      </c>
      <c r="AT956" t="s">
        <v>6632</v>
      </c>
      <c r="AU956">
        <v>4</v>
      </c>
      <c r="AV956">
        <v>718.16</v>
      </c>
    </row>
    <row r="957" spans="1:48" x14ac:dyDescent="0.35">
      <c r="A957" t="s">
        <v>6633</v>
      </c>
      <c r="B957" t="str">
        <f t="shared" si="112"/>
        <v>M</v>
      </c>
      <c r="C957" t="s">
        <v>658</v>
      </c>
      <c r="D957" t="str">
        <f t="shared" si="113"/>
        <v>Mason Ellis</v>
      </c>
      <c r="E957" s="1">
        <v>43623</v>
      </c>
      <c r="F957" s="3">
        <f>YEAR(Table1[[#This Row],[StartDate]])</f>
        <v>2019</v>
      </c>
      <c r="G957" s="3">
        <f t="shared" si="114"/>
        <v>6</v>
      </c>
      <c r="H957" s="2">
        <f t="shared" ca="1" si="115"/>
        <v>46202</v>
      </c>
      <c r="J957">
        <f t="shared" ca="1" si="116"/>
        <v>7</v>
      </c>
      <c r="K957" t="str" cm="1">
        <f t="array" aca="1" ref="K957" ca="1">_xlfn.IFS(J957&lt;1, "New", J957&lt;3, _xleta.MID, J957&gt;=3, "Senior")</f>
        <v>Senior</v>
      </c>
      <c r="L957" t="s">
        <v>3984</v>
      </c>
      <c r="M957" t="s">
        <v>6634</v>
      </c>
      <c r="N957" t="s">
        <v>6635</v>
      </c>
      <c r="O957" t="s">
        <v>111</v>
      </c>
      <c r="P957" t="s">
        <v>44</v>
      </c>
      <c r="Q957" t="s">
        <v>86</v>
      </c>
      <c r="R957" t="s">
        <v>87</v>
      </c>
      <c r="S957" t="str">
        <f t="shared" si="117"/>
        <v>B</v>
      </c>
      <c r="T957" t="s">
        <v>69</v>
      </c>
      <c r="U957" t="s">
        <v>48</v>
      </c>
      <c r="W957" t="s">
        <v>4334</v>
      </c>
      <c r="X957" t="s">
        <v>126</v>
      </c>
      <c r="Y957" t="str">
        <f t="shared" si="118"/>
        <v>Field Operations</v>
      </c>
      <c r="Z957" t="s">
        <v>6636</v>
      </c>
      <c r="AA957" t="s">
        <v>51</v>
      </c>
      <c r="AB957" t="s">
        <v>5</v>
      </c>
      <c r="AC957" t="s">
        <v>53</v>
      </c>
      <c r="AD957">
        <v>27614</v>
      </c>
      <c r="AE957" t="s">
        <v>54</v>
      </c>
      <c r="AF957" t="s">
        <v>55</v>
      </c>
      <c r="AG957" t="s">
        <v>144</v>
      </c>
      <c r="AH957">
        <v>3</v>
      </c>
      <c r="AI957">
        <v>1382</v>
      </c>
      <c r="AJ957" t="str">
        <f t="shared" si="119"/>
        <v>38</v>
      </c>
      <c r="AK957" t="s">
        <v>1987</v>
      </c>
      <c r="AL957">
        <v>2</v>
      </c>
      <c r="AM957">
        <v>1</v>
      </c>
      <c r="AN957">
        <v>1</v>
      </c>
      <c r="AO957" s="1">
        <v>44978</v>
      </c>
      <c r="AP957" t="s">
        <v>221</v>
      </c>
      <c r="AQ957" t="s">
        <v>59</v>
      </c>
      <c r="AR957" t="s">
        <v>130</v>
      </c>
      <c r="AS957" t="s">
        <v>6637</v>
      </c>
      <c r="AT957" t="s">
        <v>6638</v>
      </c>
      <c r="AU957">
        <v>5</v>
      </c>
      <c r="AV957">
        <v>162.46</v>
      </c>
    </row>
    <row r="958" spans="1:48" x14ac:dyDescent="0.35">
      <c r="A958" t="s">
        <v>6639</v>
      </c>
      <c r="B958" t="str">
        <f t="shared" si="112"/>
        <v>A</v>
      </c>
      <c r="C958" t="s">
        <v>6640</v>
      </c>
      <c r="D958" t="str">
        <f t="shared" si="113"/>
        <v>Athena Moore</v>
      </c>
      <c r="E958" s="1">
        <v>44589</v>
      </c>
      <c r="F958" s="3">
        <f>YEAR(Table1[[#This Row],[StartDate]])</f>
        <v>2022</v>
      </c>
      <c r="G958" s="3">
        <f t="shared" si="114"/>
        <v>1</v>
      </c>
      <c r="H958" s="2">
        <f t="shared" ca="1" si="115"/>
        <v>46202</v>
      </c>
      <c r="I958" s="1">
        <v>44820</v>
      </c>
      <c r="J958" s="4">
        <f t="shared" ca="1" si="116"/>
        <v>4</v>
      </c>
      <c r="K958" s="4" t="str" cm="1">
        <f t="array" aca="1" ref="K958" ca="1">_xlfn.IFS(J958&lt;1, "New", J958&lt;3, _xleta.MID, J958&gt;=3, "Senior")</f>
        <v>Senior</v>
      </c>
      <c r="L958" t="s">
        <v>3984</v>
      </c>
      <c r="M958" t="s">
        <v>6641</v>
      </c>
      <c r="N958" t="s">
        <v>6642</v>
      </c>
      <c r="O958" t="s">
        <v>125</v>
      </c>
      <c r="P958" t="s">
        <v>44</v>
      </c>
      <c r="Q958" t="s">
        <v>45</v>
      </c>
      <c r="R958" t="s">
        <v>46</v>
      </c>
      <c r="S958" t="str">
        <f t="shared" si="117"/>
        <v>C</v>
      </c>
      <c r="T958" t="s">
        <v>69</v>
      </c>
      <c r="U958" t="s">
        <v>174</v>
      </c>
      <c r="V958" t="s">
        <v>6643</v>
      </c>
      <c r="W958" t="s">
        <v>4334</v>
      </c>
      <c r="X958" t="s">
        <v>112</v>
      </c>
      <c r="Y958" t="str">
        <f t="shared" si="118"/>
        <v>General - Con</v>
      </c>
      <c r="Z958" s="2">
        <v>34617</v>
      </c>
      <c r="AA958" t="s">
        <v>51</v>
      </c>
      <c r="AB958" t="s">
        <v>142</v>
      </c>
      <c r="AC958" t="s">
        <v>53</v>
      </c>
      <c r="AD958">
        <v>88549</v>
      </c>
      <c r="AE958" t="s">
        <v>74</v>
      </c>
      <c r="AF958" t="s">
        <v>143</v>
      </c>
      <c r="AG958" t="s">
        <v>144</v>
      </c>
      <c r="AH958">
        <v>3</v>
      </c>
      <c r="AI958">
        <v>1383</v>
      </c>
      <c r="AJ958" t="str">
        <f t="shared" si="119"/>
        <v>38</v>
      </c>
      <c r="AK958" s="2">
        <v>44601</v>
      </c>
      <c r="AL958">
        <v>4</v>
      </c>
      <c r="AM958">
        <v>1</v>
      </c>
      <c r="AN958">
        <v>5</v>
      </c>
      <c r="AO958" s="1">
        <v>44941</v>
      </c>
      <c r="AP958" t="s">
        <v>75</v>
      </c>
      <c r="AQ958" t="s">
        <v>59</v>
      </c>
      <c r="AR958" t="s">
        <v>104</v>
      </c>
      <c r="AS958" t="s">
        <v>6644</v>
      </c>
      <c r="AT958" t="s">
        <v>6645</v>
      </c>
      <c r="AU958">
        <v>3</v>
      </c>
      <c r="AV958">
        <v>924.64</v>
      </c>
    </row>
    <row r="959" spans="1:48" x14ac:dyDescent="0.35">
      <c r="A959" t="s">
        <v>4684</v>
      </c>
      <c r="B959" t="str">
        <f t="shared" si="112"/>
        <v>K</v>
      </c>
      <c r="C959" t="s">
        <v>4484</v>
      </c>
      <c r="D959" t="str">
        <f t="shared" si="113"/>
        <v>Karla Farrell</v>
      </c>
      <c r="E959" s="1">
        <v>44013</v>
      </c>
      <c r="F959" s="3">
        <f>YEAR(Table1[[#This Row],[StartDate]])</f>
        <v>2020</v>
      </c>
      <c r="G959" s="3">
        <f t="shared" si="114"/>
        <v>7</v>
      </c>
      <c r="H959" s="2">
        <f t="shared" ca="1" si="115"/>
        <v>46202</v>
      </c>
      <c r="I959" s="1">
        <v>44260</v>
      </c>
      <c r="J959" s="4">
        <f t="shared" ca="1" si="116"/>
        <v>5</v>
      </c>
      <c r="K959" s="4" t="str" cm="1">
        <f t="array" aca="1" ref="K959" ca="1">_xlfn.IFS(J959&lt;1, "New", J959&lt;3, _xleta.MID, J959&gt;=3, "Senior")</f>
        <v>Senior</v>
      </c>
      <c r="L959" t="s">
        <v>6236</v>
      </c>
      <c r="M959" t="s">
        <v>6646</v>
      </c>
      <c r="N959" t="s">
        <v>6647</v>
      </c>
      <c r="O959" t="s">
        <v>43</v>
      </c>
      <c r="P959" t="s">
        <v>44</v>
      </c>
      <c r="Q959" t="s">
        <v>69</v>
      </c>
      <c r="R959" t="s">
        <v>87</v>
      </c>
      <c r="S959" t="str">
        <f t="shared" si="117"/>
        <v>B</v>
      </c>
      <c r="T959" t="s">
        <v>86</v>
      </c>
      <c r="U959" t="s">
        <v>174</v>
      </c>
      <c r="V959" t="s">
        <v>6648</v>
      </c>
      <c r="W959" t="s">
        <v>4334</v>
      </c>
      <c r="X959" t="s">
        <v>126</v>
      </c>
      <c r="Y959" t="str">
        <f t="shared" si="118"/>
        <v>Field Operations</v>
      </c>
      <c r="Z959" s="2">
        <v>20792</v>
      </c>
      <c r="AA959" t="s">
        <v>51</v>
      </c>
      <c r="AB959" t="s">
        <v>536</v>
      </c>
      <c r="AC959" t="s">
        <v>53</v>
      </c>
      <c r="AD959">
        <v>14083</v>
      </c>
      <c r="AE959" t="s">
        <v>100</v>
      </c>
      <c r="AF959" t="s">
        <v>101</v>
      </c>
      <c r="AG959" t="s">
        <v>1186</v>
      </c>
      <c r="AH959">
        <v>3</v>
      </c>
      <c r="AI959">
        <v>1384</v>
      </c>
      <c r="AJ959" t="str">
        <f t="shared" si="119"/>
        <v>38</v>
      </c>
      <c r="AK959" s="2">
        <v>45051</v>
      </c>
      <c r="AL959">
        <v>2</v>
      </c>
      <c r="AM959">
        <v>3</v>
      </c>
      <c r="AN959">
        <v>4</v>
      </c>
      <c r="AO959" s="1">
        <v>44838</v>
      </c>
      <c r="AP959" t="s">
        <v>58</v>
      </c>
      <c r="AQ959" t="s">
        <v>59</v>
      </c>
      <c r="AR959" t="s">
        <v>130</v>
      </c>
      <c r="AS959" t="s">
        <v>6649</v>
      </c>
      <c r="AT959" t="s">
        <v>6650</v>
      </c>
      <c r="AU959">
        <v>4</v>
      </c>
      <c r="AV959">
        <v>628.48</v>
      </c>
    </row>
    <row r="960" spans="1:48" x14ac:dyDescent="0.35">
      <c r="A960" t="s">
        <v>1911</v>
      </c>
      <c r="B960" t="str">
        <f t="shared" si="112"/>
        <v>A</v>
      </c>
      <c r="C960" t="s">
        <v>5272</v>
      </c>
      <c r="D960" t="str">
        <f t="shared" si="113"/>
        <v>Anderson Meadows</v>
      </c>
      <c r="E960" s="1">
        <v>43981</v>
      </c>
      <c r="F960" s="3">
        <f>YEAR(Table1[[#This Row],[StartDate]])</f>
        <v>2020</v>
      </c>
      <c r="G960" s="3">
        <f t="shared" si="114"/>
        <v>5</v>
      </c>
      <c r="H960" s="2">
        <f t="shared" ca="1" si="115"/>
        <v>46202</v>
      </c>
      <c r="J960">
        <f t="shared" ca="1" si="116"/>
        <v>6</v>
      </c>
      <c r="K960" t="str" cm="1">
        <f t="array" aca="1" ref="K960" ca="1">_xlfn.IFS(J960&lt;1, "New", J960&lt;3, _xleta.MID, J960&gt;=3, "Senior")</f>
        <v>Senior</v>
      </c>
      <c r="L960" t="s">
        <v>6236</v>
      </c>
      <c r="M960" t="s">
        <v>6651</v>
      </c>
      <c r="N960" t="s">
        <v>6652</v>
      </c>
      <c r="O960" t="s">
        <v>184</v>
      </c>
      <c r="P960" t="s">
        <v>44</v>
      </c>
      <c r="Q960" t="s">
        <v>86</v>
      </c>
      <c r="R960" t="s">
        <v>46</v>
      </c>
      <c r="S960" t="str">
        <f t="shared" si="117"/>
        <v>C</v>
      </c>
      <c r="T960" t="s">
        <v>69</v>
      </c>
      <c r="U960" t="s">
        <v>48</v>
      </c>
      <c r="W960" t="s">
        <v>4334</v>
      </c>
      <c r="X960" t="s">
        <v>126</v>
      </c>
      <c r="Y960" t="str">
        <f t="shared" si="118"/>
        <v>Field Operations</v>
      </c>
      <c r="Z960" s="2">
        <v>24355</v>
      </c>
      <c r="AA960" t="s">
        <v>51</v>
      </c>
      <c r="AB960" t="s">
        <v>115</v>
      </c>
      <c r="AC960" t="s">
        <v>53</v>
      </c>
      <c r="AD960">
        <v>37965</v>
      </c>
      <c r="AE960" t="s">
        <v>74</v>
      </c>
      <c r="AF960" t="s">
        <v>143</v>
      </c>
      <c r="AG960" t="s">
        <v>1186</v>
      </c>
      <c r="AH960">
        <v>3</v>
      </c>
      <c r="AI960">
        <v>1385</v>
      </c>
      <c r="AJ960" t="str">
        <f t="shared" si="119"/>
        <v>38</v>
      </c>
      <c r="AK960" s="2">
        <v>44874</v>
      </c>
      <c r="AL960">
        <v>3</v>
      </c>
      <c r="AM960">
        <v>1</v>
      </c>
      <c r="AN960">
        <v>3</v>
      </c>
      <c r="AO960" s="1">
        <v>45104</v>
      </c>
      <c r="AP960" t="s">
        <v>221</v>
      </c>
      <c r="AQ960" t="s">
        <v>59</v>
      </c>
      <c r="AR960" t="s">
        <v>130</v>
      </c>
      <c r="AS960" t="s">
        <v>6653</v>
      </c>
      <c r="AT960" t="s">
        <v>6654</v>
      </c>
      <c r="AU960">
        <v>1</v>
      </c>
      <c r="AV960">
        <v>678.07</v>
      </c>
    </row>
    <row r="961" spans="1:48" x14ac:dyDescent="0.35">
      <c r="A961" t="s">
        <v>2252</v>
      </c>
      <c r="B961" t="str">
        <f t="shared" si="112"/>
        <v>J</v>
      </c>
      <c r="C961" t="s">
        <v>4071</v>
      </c>
      <c r="D961" t="str">
        <f t="shared" si="113"/>
        <v>Jacey Braun</v>
      </c>
      <c r="E961" s="1">
        <v>43743</v>
      </c>
      <c r="F961" s="3">
        <f>YEAR(Table1[[#This Row],[StartDate]])</f>
        <v>2019</v>
      </c>
      <c r="G961" s="3">
        <f t="shared" si="114"/>
        <v>10</v>
      </c>
      <c r="H961" s="2">
        <f t="shared" ca="1" si="115"/>
        <v>46202</v>
      </c>
      <c r="I961" s="1">
        <v>44961</v>
      </c>
      <c r="J961" s="4">
        <f t="shared" ca="1" si="116"/>
        <v>6</v>
      </c>
      <c r="K961" s="4" t="str" cm="1">
        <f t="array" aca="1" ref="K961" ca="1">_xlfn.IFS(J961&lt;1, "New", J961&lt;3, _xleta.MID, J961&gt;=3, "Senior")</f>
        <v>Senior</v>
      </c>
      <c r="L961" t="s">
        <v>6244</v>
      </c>
      <c r="M961" t="s">
        <v>6655</v>
      </c>
      <c r="N961" t="s">
        <v>6656</v>
      </c>
      <c r="O961" t="s">
        <v>67</v>
      </c>
      <c r="P961" t="s">
        <v>44</v>
      </c>
      <c r="Q961" t="s">
        <v>45</v>
      </c>
      <c r="R961" t="s">
        <v>46</v>
      </c>
      <c r="S961" t="str">
        <f t="shared" si="117"/>
        <v>C</v>
      </c>
      <c r="T961" t="s">
        <v>86</v>
      </c>
      <c r="U961" t="s">
        <v>138</v>
      </c>
      <c r="V961" t="s">
        <v>6657</v>
      </c>
      <c r="W961" t="s">
        <v>4334</v>
      </c>
      <c r="X961" t="s">
        <v>112</v>
      </c>
      <c r="Y961" t="str">
        <f t="shared" si="118"/>
        <v>General - Con</v>
      </c>
      <c r="Z961" t="s">
        <v>6658</v>
      </c>
      <c r="AA961" t="s">
        <v>51</v>
      </c>
      <c r="AB961" t="s">
        <v>142</v>
      </c>
      <c r="AC961" t="s">
        <v>53</v>
      </c>
      <c r="AD961">
        <v>13405</v>
      </c>
      <c r="AE961" t="s">
        <v>54</v>
      </c>
      <c r="AF961" t="s">
        <v>116</v>
      </c>
      <c r="AG961" t="s">
        <v>144</v>
      </c>
      <c r="AH961">
        <v>3</v>
      </c>
      <c r="AI961">
        <v>1386</v>
      </c>
      <c r="AJ961" t="str">
        <f t="shared" si="119"/>
        <v>38</v>
      </c>
      <c r="AK961" t="s">
        <v>6659</v>
      </c>
      <c r="AL961">
        <v>2</v>
      </c>
      <c r="AM961">
        <v>4</v>
      </c>
      <c r="AN961">
        <v>5</v>
      </c>
      <c r="AO961" s="1">
        <v>45106</v>
      </c>
      <c r="AP961" t="s">
        <v>118</v>
      </c>
      <c r="AQ961" t="s">
        <v>76</v>
      </c>
      <c r="AR961" t="s">
        <v>130</v>
      </c>
      <c r="AS961" t="s">
        <v>6660</v>
      </c>
      <c r="AT961" t="s">
        <v>6661</v>
      </c>
      <c r="AU961">
        <v>1</v>
      </c>
      <c r="AV961">
        <v>106.91</v>
      </c>
    </row>
    <row r="962" spans="1:48" x14ac:dyDescent="0.35">
      <c r="A962" t="s">
        <v>6662</v>
      </c>
      <c r="B962" t="str">
        <f t="shared" ref="B962:B1025" si="120">LEFT(A962,1)</f>
        <v>N</v>
      </c>
      <c r="C962" t="s">
        <v>1624</v>
      </c>
      <c r="D962" t="str">
        <f t="shared" ref="D962:D1025" si="121">_xlfn.TEXTJOIN(" ",TRUE,A962,C962)</f>
        <v>Nathan Kline</v>
      </c>
      <c r="E962" s="1">
        <v>44506</v>
      </c>
      <c r="F962" s="3">
        <f>YEAR(Table1[[#This Row],[StartDate]])</f>
        <v>2021</v>
      </c>
      <c r="G962" s="3">
        <f t="shared" ref="G962:G1025" si="122">MONTH(E962)</f>
        <v>11</v>
      </c>
      <c r="H962" s="2">
        <f t="shared" ref="H962:H1025" ca="1" si="123">TODAY()</f>
        <v>46202</v>
      </c>
      <c r="I962" s="1">
        <v>45036</v>
      </c>
      <c r="J962" s="4">
        <f t="shared" ref="J962:J1025" ca="1" si="124">DATEDIF(E962, TODAY(), "y")</f>
        <v>4</v>
      </c>
      <c r="K962" s="4" t="str" cm="1">
        <f t="array" aca="1" ref="K962" ca="1">_xlfn.IFS(J962&lt;1, "New", J962&lt;3, _xleta.MID, J962&gt;=3, "Senior")</f>
        <v>Senior</v>
      </c>
      <c r="L962" t="s">
        <v>6244</v>
      </c>
      <c r="M962" t="s">
        <v>6663</v>
      </c>
      <c r="N962" t="s">
        <v>6664</v>
      </c>
      <c r="O962" t="s">
        <v>194</v>
      </c>
      <c r="P962" t="s">
        <v>44</v>
      </c>
      <c r="Q962" t="s">
        <v>45</v>
      </c>
      <c r="R962" t="s">
        <v>87</v>
      </c>
      <c r="S962" t="str">
        <f t="shared" ref="S962:S1025" si="125">RIGHT(R962,1)</f>
        <v>B</v>
      </c>
      <c r="T962" t="s">
        <v>86</v>
      </c>
      <c r="U962" t="s">
        <v>248</v>
      </c>
      <c r="V962" t="s">
        <v>6665</v>
      </c>
      <c r="W962" t="s">
        <v>4334</v>
      </c>
      <c r="X962" t="s">
        <v>112</v>
      </c>
      <c r="Y962" t="str">
        <f t="shared" ref="Y962:Y1025" si="126">PROPER(X962)</f>
        <v>General - Con</v>
      </c>
      <c r="Z962" t="s">
        <v>6666</v>
      </c>
      <c r="AA962" t="s">
        <v>51</v>
      </c>
      <c r="AB962" t="s">
        <v>115</v>
      </c>
      <c r="AC962" t="s">
        <v>73</v>
      </c>
      <c r="AD962">
        <v>63614</v>
      </c>
      <c r="AE962" t="s">
        <v>74</v>
      </c>
      <c r="AF962" t="s">
        <v>143</v>
      </c>
      <c r="AG962" t="s">
        <v>1186</v>
      </c>
      <c r="AH962">
        <v>3</v>
      </c>
      <c r="AI962">
        <v>1387</v>
      </c>
      <c r="AJ962" t="str">
        <f t="shared" ref="AJ962:AJ1025" si="127">MID(AI962,2,2)</f>
        <v>38</v>
      </c>
      <c r="AK962" t="s">
        <v>4614</v>
      </c>
      <c r="AL962">
        <v>5</v>
      </c>
      <c r="AM962">
        <v>1</v>
      </c>
      <c r="AN962">
        <v>2</v>
      </c>
      <c r="AO962" s="1">
        <v>44915</v>
      </c>
      <c r="AP962" t="s">
        <v>221</v>
      </c>
      <c r="AQ962" t="s">
        <v>76</v>
      </c>
      <c r="AR962" t="s">
        <v>77</v>
      </c>
      <c r="AS962" t="s">
        <v>6667</v>
      </c>
      <c r="AT962" t="s">
        <v>6668</v>
      </c>
      <c r="AU962">
        <v>1</v>
      </c>
      <c r="AV962">
        <v>195.95</v>
      </c>
    </row>
    <row r="963" spans="1:48" x14ac:dyDescent="0.35">
      <c r="A963" t="s">
        <v>2598</v>
      </c>
      <c r="B963" t="str">
        <f t="shared" si="120"/>
        <v>G</v>
      </c>
      <c r="C963" t="s">
        <v>6142</v>
      </c>
      <c r="D963" t="str">
        <f t="shared" si="121"/>
        <v>Gabriella Benitez</v>
      </c>
      <c r="E963" s="1">
        <v>43594</v>
      </c>
      <c r="F963" s="3">
        <f>YEAR(Table1[[#This Row],[StartDate]])</f>
        <v>2019</v>
      </c>
      <c r="G963" s="3">
        <f t="shared" si="122"/>
        <v>5</v>
      </c>
      <c r="H963" s="2">
        <f t="shared" ca="1" si="123"/>
        <v>46202</v>
      </c>
      <c r="I963" s="1">
        <v>43958</v>
      </c>
      <c r="J963" s="4">
        <f t="shared" ca="1" si="124"/>
        <v>7</v>
      </c>
      <c r="K963" s="4" t="str" cm="1">
        <f t="array" aca="1" ref="K963" ca="1">_xlfn.IFS(J963&lt;1, "New", J963&lt;3, _xleta.MID, J963&gt;=3, "Senior")</f>
        <v>Senior</v>
      </c>
      <c r="L963" t="s">
        <v>6244</v>
      </c>
      <c r="M963" t="s">
        <v>6669</v>
      </c>
      <c r="N963" t="s">
        <v>6670</v>
      </c>
      <c r="O963" t="s">
        <v>111</v>
      </c>
      <c r="P963" t="s">
        <v>44</v>
      </c>
      <c r="Q963" t="s">
        <v>69</v>
      </c>
      <c r="R963" t="s">
        <v>87</v>
      </c>
      <c r="S963" t="str">
        <f t="shared" si="125"/>
        <v>B</v>
      </c>
      <c r="T963" t="s">
        <v>86</v>
      </c>
      <c r="U963" t="s">
        <v>174</v>
      </c>
      <c r="V963" t="s">
        <v>6671</v>
      </c>
      <c r="W963" t="s">
        <v>4334</v>
      </c>
      <c r="X963" t="s">
        <v>126</v>
      </c>
      <c r="Y963" t="str">
        <f t="shared" si="126"/>
        <v>Field Operations</v>
      </c>
      <c r="Z963" t="s">
        <v>6672</v>
      </c>
      <c r="AA963" t="s">
        <v>51</v>
      </c>
      <c r="AB963" t="s">
        <v>1340</v>
      </c>
      <c r="AC963" t="s">
        <v>53</v>
      </c>
      <c r="AD963">
        <v>31721</v>
      </c>
      <c r="AE963" t="s">
        <v>129</v>
      </c>
      <c r="AF963" t="s">
        <v>101</v>
      </c>
      <c r="AG963" t="s">
        <v>144</v>
      </c>
      <c r="AH963">
        <v>3</v>
      </c>
      <c r="AI963">
        <v>1388</v>
      </c>
      <c r="AJ963" t="str">
        <f t="shared" si="127"/>
        <v>38</v>
      </c>
      <c r="AK963" t="s">
        <v>928</v>
      </c>
      <c r="AL963">
        <v>5</v>
      </c>
      <c r="AM963">
        <v>2</v>
      </c>
      <c r="AN963">
        <v>4</v>
      </c>
      <c r="AO963" s="1">
        <v>45034</v>
      </c>
      <c r="AP963" t="s">
        <v>221</v>
      </c>
      <c r="AQ963" t="s">
        <v>76</v>
      </c>
      <c r="AR963" t="s">
        <v>104</v>
      </c>
      <c r="AS963" t="s">
        <v>6673</v>
      </c>
      <c r="AT963" t="s">
        <v>6674</v>
      </c>
      <c r="AU963">
        <v>1</v>
      </c>
      <c r="AV963">
        <v>918.34</v>
      </c>
    </row>
    <row r="964" spans="1:48" x14ac:dyDescent="0.35">
      <c r="A964" t="s">
        <v>6675</v>
      </c>
      <c r="B964" t="str">
        <f t="shared" si="120"/>
        <v>J</v>
      </c>
      <c r="C964" t="s">
        <v>580</v>
      </c>
      <c r="D964" t="str">
        <f t="shared" si="121"/>
        <v>Juan Gonzalez</v>
      </c>
      <c r="E964" s="1">
        <v>43766</v>
      </c>
      <c r="F964" s="3">
        <f>YEAR(Table1[[#This Row],[StartDate]])</f>
        <v>2019</v>
      </c>
      <c r="G964" s="3">
        <f t="shared" si="122"/>
        <v>10</v>
      </c>
      <c r="H964" s="2">
        <f t="shared" ca="1" si="123"/>
        <v>46202</v>
      </c>
      <c r="J964">
        <f t="shared" ca="1" si="124"/>
        <v>6</v>
      </c>
      <c r="K964" t="str" cm="1">
        <f t="array" aca="1" ref="K964" ca="1">_xlfn.IFS(J964&lt;1, "New", J964&lt;3, _xleta.MID, J964&gt;=3, "Senior")</f>
        <v>Senior</v>
      </c>
      <c r="L964" t="s">
        <v>1167</v>
      </c>
      <c r="M964" t="s">
        <v>6676</v>
      </c>
      <c r="N964" t="s">
        <v>6677</v>
      </c>
      <c r="O964" t="s">
        <v>163</v>
      </c>
      <c r="P964" t="s">
        <v>44</v>
      </c>
      <c r="Q964" t="s">
        <v>69</v>
      </c>
      <c r="R964" t="s">
        <v>68</v>
      </c>
      <c r="S964" t="str">
        <f t="shared" si="125"/>
        <v>A</v>
      </c>
      <c r="T964" t="s">
        <v>86</v>
      </c>
      <c r="U964" t="s">
        <v>48</v>
      </c>
      <c r="W964" t="s">
        <v>49</v>
      </c>
      <c r="X964" t="s">
        <v>5338</v>
      </c>
      <c r="Y964" t="str">
        <f t="shared" si="126"/>
        <v>Isp</v>
      </c>
      <c r="Z964" s="2">
        <v>22961</v>
      </c>
      <c r="AA964" t="s">
        <v>51</v>
      </c>
      <c r="AB964" t="s">
        <v>355</v>
      </c>
      <c r="AC964" t="s">
        <v>73</v>
      </c>
      <c r="AD964">
        <v>2128</v>
      </c>
      <c r="AE964" t="s">
        <v>74</v>
      </c>
      <c r="AF964" t="s">
        <v>55</v>
      </c>
      <c r="AG964" t="s">
        <v>144</v>
      </c>
      <c r="AH964">
        <v>3</v>
      </c>
      <c r="AI964">
        <v>1389</v>
      </c>
      <c r="AJ964" t="str">
        <f t="shared" si="127"/>
        <v>38</v>
      </c>
      <c r="AK964" t="s">
        <v>4509</v>
      </c>
      <c r="AL964">
        <v>4</v>
      </c>
      <c r="AM964">
        <v>4</v>
      </c>
      <c r="AN964">
        <v>3</v>
      </c>
      <c r="AO964" s="1">
        <v>44942</v>
      </c>
      <c r="AP964" t="s">
        <v>221</v>
      </c>
      <c r="AQ964" t="s">
        <v>76</v>
      </c>
      <c r="AR964" t="s">
        <v>77</v>
      </c>
      <c r="AS964" t="s">
        <v>6678</v>
      </c>
      <c r="AT964" t="s">
        <v>6679</v>
      </c>
      <c r="AU964">
        <v>3</v>
      </c>
      <c r="AV964">
        <v>425.34</v>
      </c>
    </row>
    <row r="965" spans="1:48" x14ac:dyDescent="0.35">
      <c r="A965" t="s">
        <v>6680</v>
      </c>
      <c r="B965" t="str">
        <f t="shared" si="120"/>
        <v>C</v>
      </c>
      <c r="C965" t="s">
        <v>580</v>
      </c>
      <c r="D965" t="str">
        <f t="shared" si="121"/>
        <v>Cayo Gonzalez</v>
      </c>
      <c r="E965" s="1">
        <v>43476</v>
      </c>
      <c r="F965" s="3">
        <f>YEAR(Table1[[#This Row],[StartDate]])</f>
        <v>2019</v>
      </c>
      <c r="G965" s="3">
        <f t="shared" si="122"/>
        <v>1</v>
      </c>
      <c r="H965" s="2">
        <f t="shared" ca="1" si="123"/>
        <v>46202</v>
      </c>
      <c r="J965">
        <f t="shared" ca="1" si="124"/>
        <v>7</v>
      </c>
      <c r="K965" t="str" cm="1">
        <f t="array" aca="1" ref="K965" ca="1">_xlfn.IFS(J965&lt;1, "New", J965&lt;3, _xleta.MID, J965&gt;=3, "Senior")</f>
        <v>Senior</v>
      </c>
      <c r="L965" t="s">
        <v>40</v>
      </c>
      <c r="M965" t="s">
        <v>6681</v>
      </c>
      <c r="N965" t="s">
        <v>6682</v>
      </c>
      <c r="O965" t="s">
        <v>184</v>
      </c>
      <c r="P965" t="s">
        <v>44</v>
      </c>
      <c r="Q965" t="s">
        <v>45</v>
      </c>
      <c r="R965" t="s">
        <v>46</v>
      </c>
      <c r="S965" t="str">
        <f t="shared" si="125"/>
        <v>C</v>
      </c>
      <c r="T965" t="s">
        <v>69</v>
      </c>
      <c r="U965" t="s">
        <v>48</v>
      </c>
      <c r="W965" t="s">
        <v>49</v>
      </c>
      <c r="X965" t="s">
        <v>112</v>
      </c>
      <c r="Y965" t="str">
        <f t="shared" si="126"/>
        <v>General - Con</v>
      </c>
      <c r="Z965" t="s">
        <v>6683</v>
      </c>
      <c r="AA965" t="s">
        <v>51</v>
      </c>
      <c r="AB965" t="s">
        <v>230</v>
      </c>
      <c r="AC965" t="s">
        <v>73</v>
      </c>
      <c r="AD965">
        <v>2108</v>
      </c>
      <c r="AE965" t="s">
        <v>176</v>
      </c>
      <c r="AF965" t="s">
        <v>116</v>
      </c>
      <c r="AG965" t="s">
        <v>144</v>
      </c>
      <c r="AH965">
        <v>3</v>
      </c>
      <c r="AI965">
        <v>1390</v>
      </c>
      <c r="AJ965" t="str">
        <f t="shared" si="127"/>
        <v>39</v>
      </c>
      <c r="AK965" t="s">
        <v>1090</v>
      </c>
      <c r="AL965">
        <v>2</v>
      </c>
      <c r="AM965">
        <v>3</v>
      </c>
      <c r="AN965">
        <v>4</v>
      </c>
      <c r="AO965" s="1">
        <v>44988</v>
      </c>
      <c r="AP965" t="s">
        <v>221</v>
      </c>
      <c r="AQ965" t="s">
        <v>76</v>
      </c>
      <c r="AR965" t="s">
        <v>104</v>
      </c>
      <c r="AS965" t="s">
        <v>6215</v>
      </c>
      <c r="AT965" t="s">
        <v>6684</v>
      </c>
      <c r="AU965">
        <v>3</v>
      </c>
      <c r="AV965">
        <v>512.53</v>
      </c>
    </row>
    <row r="966" spans="1:48" x14ac:dyDescent="0.35">
      <c r="A966" t="s">
        <v>4183</v>
      </c>
      <c r="B966" t="str">
        <f t="shared" si="120"/>
        <v>T</v>
      </c>
      <c r="C966" t="s">
        <v>6685</v>
      </c>
      <c r="D966" t="str">
        <f t="shared" si="121"/>
        <v>Taylor Sparks</v>
      </c>
      <c r="E966" s="1">
        <v>43923</v>
      </c>
      <c r="F966" s="3">
        <f>YEAR(Table1[[#This Row],[StartDate]])</f>
        <v>2020</v>
      </c>
      <c r="G966" s="3">
        <f t="shared" si="122"/>
        <v>4</v>
      </c>
      <c r="H966" s="2">
        <f t="shared" ca="1" si="123"/>
        <v>46202</v>
      </c>
      <c r="J966">
        <f t="shared" ca="1" si="124"/>
        <v>6</v>
      </c>
      <c r="K966" t="str" cm="1">
        <f t="array" aca="1" ref="K966" ca="1">_xlfn.IFS(J966&lt;1, "New", J966&lt;3, _xleta.MID, J966&gt;=3, "Senior")</f>
        <v>Senior</v>
      </c>
      <c r="L966" t="s">
        <v>40</v>
      </c>
      <c r="M966" t="s">
        <v>6686</v>
      </c>
      <c r="N966" t="s">
        <v>6687</v>
      </c>
      <c r="O966" t="s">
        <v>194</v>
      </c>
      <c r="P966" t="s">
        <v>44</v>
      </c>
      <c r="Q966" t="s">
        <v>45</v>
      </c>
      <c r="R966" t="s">
        <v>68</v>
      </c>
      <c r="S966" t="str">
        <f t="shared" si="125"/>
        <v>A</v>
      </c>
      <c r="T966" t="s">
        <v>47</v>
      </c>
      <c r="U966" t="s">
        <v>48</v>
      </c>
      <c r="W966" t="s">
        <v>49</v>
      </c>
      <c r="X966" t="s">
        <v>950</v>
      </c>
      <c r="Y966" t="str">
        <f t="shared" si="126"/>
        <v>Wireless</v>
      </c>
      <c r="Z966" t="s">
        <v>6688</v>
      </c>
      <c r="AA966" t="s">
        <v>51</v>
      </c>
      <c r="AB966" t="s">
        <v>5</v>
      </c>
      <c r="AC966" t="s">
        <v>53</v>
      </c>
      <c r="AD966">
        <v>2093</v>
      </c>
      <c r="AE966" t="s">
        <v>100</v>
      </c>
      <c r="AF966" t="s">
        <v>101</v>
      </c>
      <c r="AG966" t="s">
        <v>344</v>
      </c>
      <c r="AH966">
        <v>3</v>
      </c>
      <c r="AI966">
        <v>1391</v>
      </c>
      <c r="AJ966" t="str">
        <f t="shared" si="127"/>
        <v>39</v>
      </c>
      <c r="AK966" s="2">
        <v>44873</v>
      </c>
      <c r="AL966">
        <v>4</v>
      </c>
      <c r="AM966">
        <v>1</v>
      </c>
      <c r="AN966">
        <v>1</v>
      </c>
      <c r="AO966" s="1">
        <v>44962</v>
      </c>
      <c r="AP966" t="s">
        <v>58</v>
      </c>
      <c r="AQ966" t="s">
        <v>76</v>
      </c>
      <c r="AR966" t="s">
        <v>104</v>
      </c>
      <c r="AS966" t="s">
        <v>6689</v>
      </c>
      <c r="AT966" t="s">
        <v>6690</v>
      </c>
      <c r="AU966">
        <v>3</v>
      </c>
      <c r="AV966">
        <v>146.47999999999999</v>
      </c>
    </row>
    <row r="967" spans="1:48" x14ac:dyDescent="0.35">
      <c r="A967" t="s">
        <v>6691</v>
      </c>
      <c r="B967" t="str">
        <f t="shared" si="120"/>
        <v>J</v>
      </c>
      <c r="C967" t="s">
        <v>6692</v>
      </c>
      <c r="D967" t="str">
        <f t="shared" si="121"/>
        <v>Jeanette Tippett</v>
      </c>
      <c r="E967" s="1">
        <v>43623</v>
      </c>
      <c r="F967" s="3">
        <f>YEAR(Table1[[#This Row],[StartDate]])</f>
        <v>2019</v>
      </c>
      <c r="G967" s="3">
        <f t="shared" si="122"/>
        <v>6</v>
      </c>
      <c r="H967" s="2">
        <f t="shared" ca="1" si="123"/>
        <v>46202</v>
      </c>
      <c r="I967" s="1">
        <v>43692</v>
      </c>
      <c r="J967" s="4">
        <f t="shared" ca="1" si="124"/>
        <v>7</v>
      </c>
      <c r="K967" s="4" t="str" cm="1">
        <f t="array" aca="1" ref="K967" ca="1">_xlfn.IFS(J967&lt;1, "New", J967&lt;3, _xleta.MID, J967&gt;=3, "Senior")</f>
        <v>Senior</v>
      </c>
      <c r="L967" t="s">
        <v>40</v>
      </c>
      <c r="M967" t="s">
        <v>6693</v>
      </c>
      <c r="N967" t="s">
        <v>6694</v>
      </c>
      <c r="O967" t="s">
        <v>85</v>
      </c>
      <c r="P967" t="s">
        <v>44</v>
      </c>
      <c r="Q967" t="s">
        <v>69</v>
      </c>
      <c r="R967" t="s">
        <v>68</v>
      </c>
      <c r="S967" t="str">
        <f t="shared" si="125"/>
        <v>A</v>
      </c>
      <c r="T967" t="s">
        <v>69</v>
      </c>
      <c r="U967" t="s">
        <v>138</v>
      </c>
      <c r="V967" t="s">
        <v>6695</v>
      </c>
      <c r="W967" t="s">
        <v>49</v>
      </c>
      <c r="X967" t="s">
        <v>126</v>
      </c>
      <c r="Y967" t="str">
        <f t="shared" si="126"/>
        <v>Field Operations</v>
      </c>
      <c r="Z967" t="s">
        <v>2971</v>
      </c>
      <c r="AA967" t="s">
        <v>51</v>
      </c>
      <c r="AB967" t="s">
        <v>311</v>
      </c>
      <c r="AC967" t="s">
        <v>53</v>
      </c>
      <c r="AD967">
        <v>2093</v>
      </c>
      <c r="AE967" t="s">
        <v>74</v>
      </c>
      <c r="AF967" t="s">
        <v>55</v>
      </c>
      <c r="AG967" t="s">
        <v>144</v>
      </c>
      <c r="AH967">
        <v>3</v>
      </c>
      <c r="AI967">
        <v>1392</v>
      </c>
      <c r="AJ967" t="str">
        <f t="shared" si="127"/>
        <v>39</v>
      </c>
      <c r="AK967" t="s">
        <v>866</v>
      </c>
      <c r="AL967">
        <v>4</v>
      </c>
      <c r="AM967">
        <v>4</v>
      </c>
      <c r="AN967">
        <v>3</v>
      </c>
      <c r="AO967" s="1">
        <v>45036</v>
      </c>
      <c r="AP967" t="s">
        <v>58</v>
      </c>
      <c r="AQ967" t="s">
        <v>76</v>
      </c>
      <c r="AR967" t="s">
        <v>104</v>
      </c>
      <c r="AS967" t="s">
        <v>6696</v>
      </c>
      <c r="AT967" t="s">
        <v>6697</v>
      </c>
      <c r="AU967">
        <v>3</v>
      </c>
      <c r="AV967">
        <v>578.62</v>
      </c>
    </row>
    <row r="968" spans="1:48" x14ac:dyDescent="0.35">
      <c r="A968" t="s">
        <v>6698</v>
      </c>
      <c r="B968" t="str">
        <f t="shared" si="120"/>
        <v>R</v>
      </c>
      <c r="C968" t="s">
        <v>6699</v>
      </c>
      <c r="D968" t="str">
        <f t="shared" si="121"/>
        <v>Rose Ivey</v>
      </c>
      <c r="E968" s="1">
        <v>44522</v>
      </c>
      <c r="F968" s="3">
        <f>YEAR(Table1[[#This Row],[StartDate]])</f>
        <v>2021</v>
      </c>
      <c r="G968" s="3">
        <f t="shared" si="122"/>
        <v>11</v>
      </c>
      <c r="H968" s="2">
        <f t="shared" ca="1" si="123"/>
        <v>46202</v>
      </c>
      <c r="I968" s="1">
        <v>44888</v>
      </c>
      <c r="J968" s="4">
        <f t="shared" ca="1" si="124"/>
        <v>4</v>
      </c>
      <c r="K968" s="4" t="str" cm="1">
        <f t="array" aca="1" ref="K968" ca="1">_xlfn.IFS(J968&lt;1, "New", J968&lt;3, _xleta.MID, J968&gt;=3, "Senior")</f>
        <v>Senior</v>
      </c>
      <c r="L968" t="s">
        <v>40</v>
      </c>
      <c r="M968" t="s">
        <v>6700</v>
      </c>
      <c r="N968" t="s">
        <v>6701</v>
      </c>
      <c r="O968" t="s">
        <v>184</v>
      </c>
      <c r="P968" t="s">
        <v>44</v>
      </c>
      <c r="Q968" t="s">
        <v>69</v>
      </c>
      <c r="R968" t="s">
        <v>46</v>
      </c>
      <c r="S968" t="str">
        <f t="shared" si="125"/>
        <v>C</v>
      </c>
      <c r="T968" t="s">
        <v>69</v>
      </c>
      <c r="U968" t="s">
        <v>248</v>
      </c>
      <c r="V968" t="s">
        <v>6702</v>
      </c>
      <c r="W968" t="s">
        <v>49</v>
      </c>
      <c r="X968" t="s">
        <v>112</v>
      </c>
      <c r="Y968" t="str">
        <f t="shared" si="126"/>
        <v>General - Con</v>
      </c>
      <c r="Z968" t="s">
        <v>6703</v>
      </c>
      <c r="AA968" t="s">
        <v>51</v>
      </c>
      <c r="AB968" t="s">
        <v>436</v>
      </c>
      <c r="AC968" t="s">
        <v>53</v>
      </c>
      <c r="AD968">
        <v>1775</v>
      </c>
      <c r="AE968" t="s">
        <v>100</v>
      </c>
      <c r="AF968" t="s">
        <v>101</v>
      </c>
      <c r="AG968" t="s">
        <v>144</v>
      </c>
      <c r="AH968">
        <v>3</v>
      </c>
      <c r="AI968">
        <v>1393</v>
      </c>
      <c r="AJ968" t="str">
        <f t="shared" si="127"/>
        <v>39</v>
      </c>
      <c r="AK968" t="s">
        <v>6704</v>
      </c>
      <c r="AL968">
        <v>4</v>
      </c>
      <c r="AM968">
        <v>4</v>
      </c>
      <c r="AN968">
        <v>4</v>
      </c>
      <c r="AO968" s="1">
        <v>45018</v>
      </c>
      <c r="AP968" t="s">
        <v>118</v>
      </c>
      <c r="AQ968" t="s">
        <v>76</v>
      </c>
      <c r="AR968" t="s">
        <v>60</v>
      </c>
      <c r="AS968" t="s">
        <v>6705</v>
      </c>
      <c r="AT968" t="s">
        <v>6706</v>
      </c>
      <c r="AU968">
        <v>3</v>
      </c>
      <c r="AV968">
        <v>255.61</v>
      </c>
    </row>
    <row r="969" spans="1:48" x14ac:dyDescent="0.35">
      <c r="A969" t="s">
        <v>6707</v>
      </c>
      <c r="B969" t="str">
        <f t="shared" si="120"/>
        <v>E</v>
      </c>
      <c r="C969" t="s">
        <v>6708</v>
      </c>
      <c r="D969" t="str">
        <f t="shared" si="121"/>
        <v>Elijian Clukey</v>
      </c>
      <c r="E969" s="1">
        <v>43484</v>
      </c>
      <c r="F969" s="3">
        <f>YEAR(Table1[[#This Row],[StartDate]])</f>
        <v>2019</v>
      </c>
      <c r="G969" s="3">
        <f t="shared" si="122"/>
        <v>1</v>
      </c>
      <c r="H969" s="2">
        <f t="shared" ca="1" si="123"/>
        <v>46202</v>
      </c>
      <c r="J969">
        <f t="shared" ca="1" si="124"/>
        <v>7</v>
      </c>
      <c r="K969" t="str" cm="1">
        <f t="array" aca="1" ref="K969" ca="1">_xlfn.IFS(J969&lt;1, "New", J969&lt;3, _xleta.MID, J969&gt;=3, "Senior")</f>
        <v>Senior</v>
      </c>
      <c r="L969" t="s">
        <v>40</v>
      </c>
      <c r="M969" t="s">
        <v>6709</v>
      </c>
      <c r="N969" t="s">
        <v>6710</v>
      </c>
      <c r="O969" t="s">
        <v>163</v>
      </c>
      <c r="P969" t="s">
        <v>44</v>
      </c>
      <c r="Q969" t="s">
        <v>86</v>
      </c>
      <c r="R969" t="s">
        <v>68</v>
      </c>
      <c r="S969" t="str">
        <f t="shared" si="125"/>
        <v>A</v>
      </c>
      <c r="T969" t="s">
        <v>69</v>
      </c>
      <c r="U969" t="s">
        <v>48</v>
      </c>
      <c r="W969" t="s">
        <v>49</v>
      </c>
      <c r="X969" t="s">
        <v>126</v>
      </c>
      <c r="Y969" t="str">
        <f t="shared" si="126"/>
        <v>Field Operations</v>
      </c>
      <c r="Z969" t="s">
        <v>6711</v>
      </c>
      <c r="AA969" t="s">
        <v>51</v>
      </c>
      <c r="AB969" t="s">
        <v>115</v>
      </c>
      <c r="AC969" t="s">
        <v>73</v>
      </c>
      <c r="AD969">
        <v>2134</v>
      </c>
      <c r="AE969" t="s">
        <v>129</v>
      </c>
      <c r="AF969" t="s">
        <v>116</v>
      </c>
      <c r="AG969" t="s">
        <v>144</v>
      </c>
      <c r="AH969">
        <v>3</v>
      </c>
      <c r="AI969">
        <v>1394</v>
      </c>
      <c r="AJ969" t="str">
        <f t="shared" si="127"/>
        <v>39</v>
      </c>
      <c r="AK969" s="2">
        <v>45114</v>
      </c>
      <c r="AL969">
        <v>1</v>
      </c>
      <c r="AM969">
        <v>2</v>
      </c>
      <c r="AN969">
        <v>2</v>
      </c>
      <c r="AO969" s="1">
        <v>44970</v>
      </c>
      <c r="AP969" t="s">
        <v>58</v>
      </c>
      <c r="AQ969" t="s">
        <v>59</v>
      </c>
      <c r="AR969" t="s">
        <v>130</v>
      </c>
      <c r="AS969" t="s">
        <v>6712</v>
      </c>
      <c r="AT969" t="s">
        <v>6713</v>
      </c>
      <c r="AU969">
        <v>5</v>
      </c>
      <c r="AV969">
        <v>370.26</v>
      </c>
    </row>
    <row r="970" spans="1:48" x14ac:dyDescent="0.35">
      <c r="A970" t="s">
        <v>2505</v>
      </c>
      <c r="B970" t="str">
        <f t="shared" si="120"/>
        <v>J</v>
      </c>
      <c r="C970" t="s">
        <v>6714</v>
      </c>
      <c r="D970" t="str">
        <f t="shared" si="121"/>
        <v>Jordan Winthrop</v>
      </c>
      <c r="E970" s="1">
        <v>44547</v>
      </c>
      <c r="F970" s="3">
        <f>YEAR(Table1[[#This Row],[StartDate]])</f>
        <v>2021</v>
      </c>
      <c r="G970" s="3">
        <f t="shared" si="122"/>
        <v>12</v>
      </c>
      <c r="H970" s="2">
        <f t="shared" ca="1" si="123"/>
        <v>46202</v>
      </c>
      <c r="I970" s="1">
        <v>44556</v>
      </c>
      <c r="J970" s="4">
        <f t="shared" ca="1" si="124"/>
        <v>4</v>
      </c>
      <c r="K970" s="4" t="str" cm="1">
        <f t="array" aca="1" ref="K970" ca="1">_xlfn.IFS(J970&lt;1, "New", J970&lt;3, _xleta.MID, J970&gt;=3, "Senior")</f>
        <v>Senior</v>
      </c>
      <c r="L970" t="s">
        <v>1167</v>
      </c>
      <c r="M970" t="s">
        <v>6715</v>
      </c>
      <c r="N970" t="s">
        <v>6716</v>
      </c>
      <c r="O970" t="s">
        <v>184</v>
      </c>
      <c r="P970" t="s">
        <v>1194</v>
      </c>
      <c r="Q970" t="s">
        <v>86</v>
      </c>
      <c r="R970" t="s">
        <v>46</v>
      </c>
      <c r="S970" t="str">
        <f t="shared" si="125"/>
        <v>C</v>
      </c>
      <c r="T970" t="s">
        <v>69</v>
      </c>
      <c r="U970" t="s">
        <v>174</v>
      </c>
      <c r="V970" t="s">
        <v>6717</v>
      </c>
      <c r="W970" t="s">
        <v>49</v>
      </c>
      <c r="X970" t="s">
        <v>112</v>
      </c>
      <c r="Y970" t="str">
        <f t="shared" si="126"/>
        <v>General - Con</v>
      </c>
      <c r="Z970" t="s">
        <v>6718</v>
      </c>
      <c r="AA970" t="s">
        <v>51</v>
      </c>
      <c r="AB970" t="s">
        <v>115</v>
      </c>
      <c r="AC970" t="s">
        <v>73</v>
      </c>
      <c r="AD970">
        <v>2045</v>
      </c>
      <c r="AE970" t="s">
        <v>129</v>
      </c>
      <c r="AF970" t="s">
        <v>143</v>
      </c>
      <c r="AG970" t="s">
        <v>144</v>
      </c>
      <c r="AH970">
        <v>3</v>
      </c>
      <c r="AI970">
        <v>1395</v>
      </c>
      <c r="AJ970" t="str">
        <f t="shared" si="127"/>
        <v>39</v>
      </c>
      <c r="AK970" t="s">
        <v>1840</v>
      </c>
      <c r="AL970">
        <v>4</v>
      </c>
      <c r="AM970">
        <v>1</v>
      </c>
      <c r="AN970">
        <v>2</v>
      </c>
      <c r="AO970" s="1">
        <v>44923</v>
      </c>
      <c r="AP970" t="s">
        <v>221</v>
      </c>
      <c r="AQ970" t="s">
        <v>59</v>
      </c>
      <c r="AR970" t="s">
        <v>60</v>
      </c>
      <c r="AS970" t="s">
        <v>6719</v>
      </c>
      <c r="AT970" t="s">
        <v>6720</v>
      </c>
      <c r="AU970">
        <v>2</v>
      </c>
      <c r="AV970">
        <v>302.97000000000003</v>
      </c>
    </row>
    <row r="971" spans="1:48" x14ac:dyDescent="0.35">
      <c r="A971" t="s">
        <v>6721</v>
      </c>
      <c r="B971" t="str">
        <f t="shared" si="120"/>
        <v>S</v>
      </c>
      <c r="C971" t="s">
        <v>6722</v>
      </c>
      <c r="D971" t="str">
        <f t="shared" si="121"/>
        <v>Shari Ngodup</v>
      </c>
      <c r="E971" s="1">
        <v>43589</v>
      </c>
      <c r="F971" s="3">
        <f>YEAR(Table1[[#This Row],[StartDate]])</f>
        <v>2019</v>
      </c>
      <c r="G971" s="3">
        <f t="shared" si="122"/>
        <v>5</v>
      </c>
      <c r="H971" s="2">
        <f t="shared" ca="1" si="123"/>
        <v>46202</v>
      </c>
      <c r="I971" s="1">
        <v>44242</v>
      </c>
      <c r="J971" s="4">
        <f t="shared" ca="1" si="124"/>
        <v>7</v>
      </c>
      <c r="K971" s="4" t="str" cm="1">
        <f t="array" aca="1" ref="K971" ca="1">_xlfn.IFS(J971&lt;1, "New", J971&lt;3, _xleta.MID, J971&gt;=3, "Senior")</f>
        <v>Senior</v>
      </c>
      <c r="L971" t="s">
        <v>40</v>
      </c>
      <c r="M971" t="s">
        <v>6723</v>
      </c>
      <c r="N971" t="s">
        <v>6724</v>
      </c>
      <c r="O971" t="s">
        <v>184</v>
      </c>
      <c r="P971" t="s">
        <v>44</v>
      </c>
      <c r="Q971" t="s">
        <v>69</v>
      </c>
      <c r="R971" t="s">
        <v>68</v>
      </c>
      <c r="S971" t="str">
        <f t="shared" si="125"/>
        <v>A</v>
      </c>
      <c r="T971" t="s">
        <v>86</v>
      </c>
      <c r="U971" t="s">
        <v>174</v>
      </c>
      <c r="V971" t="s">
        <v>6725</v>
      </c>
      <c r="W971" t="s">
        <v>49</v>
      </c>
      <c r="X971" t="s">
        <v>140</v>
      </c>
      <c r="Y971" t="str">
        <f t="shared" si="126"/>
        <v>General - Eng</v>
      </c>
      <c r="Z971" s="2">
        <v>20645</v>
      </c>
      <c r="AA971" t="s">
        <v>51</v>
      </c>
      <c r="AB971" t="s">
        <v>155</v>
      </c>
      <c r="AC971" t="s">
        <v>53</v>
      </c>
      <c r="AD971">
        <v>1810</v>
      </c>
      <c r="AE971" t="s">
        <v>74</v>
      </c>
      <c r="AF971" t="s">
        <v>116</v>
      </c>
      <c r="AG971" t="s">
        <v>144</v>
      </c>
      <c r="AH971">
        <v>3</v>
      </c>
      <c r="AI971">
        <v>1396</v>
      </c>
      <c r="AJ971" t="str">
        <f t="shared" si="127"/>
        <v>39</v>
      </c>
      <c r="AK971" s="2">
        <v>45114</v>
      </c>
      <c r="AL971">
        <v>2</v>
      </c>
      <c r="AM971">
        <v>1</v>
      </c>
      <c r="AN971">
        <v>3</v>
      </c>
      <c r="AO971" s="1">
        <v>44817</v>
      </c>
      <c r="AP971" t="s">
        <v>221</v>
      </c>
      <c r="AQ971" t="s">
        <v>59</v>
      </c>
      <c r="AR971" t="s">
        <v>104</v>
      </c>
      <c r="AS971" t="s">
        <v>4113</v>
      </c>
      <c r="AT971" t="s">
        <v>6726</v>
      </c>
      <c r="AU971">
        <v>3</v>
      </c>
      <c r="AV971">
        <v>632.28</v>
      </c>
    </row>
    <row r="972" spans="1:48" x14ac:dyDescent="0.35">
      <c r="A972" t="s">
        <v>6727</v>
      </c>
      <c r="B972" t="str">
        <f t="shared" si="120"/>
        <v>J</v>
      </c>
      <c r="C972" t="s">
        <v>6728</v>
      </c>
      <c r="D972" t="str">
        <f t="shared" si="121"/>
        <v>John Kretschmer</v>
      </c>
      <c r="E972" s="1">
        <v>43459</v>
      </c>
      <c r="F972" s="3">
        <f>YEAR(Table1[[#This Row],[StartDate]])</f>
        <v>2018</v>
      </c>
      <c r="G972" s="3">
        <f t="shared" si="122"/>
        <v>12</v>
      </c>
      <c r="H972" s="2">
        <f t="shared" ca="1" si="123"/>
        <v>46202</v>
      </c>
      <c r="I972" s="1">
        <v>43535</v>
      </c>
      <c r="J972" s="4">
        <f t="shared" ca="1" si="124"/>
        <v>7</v>
      </c>
      <c r="K972" s="4" t="str" cm="1">
        <f t="array" aca="1" ref="K972" ca="1">_xlfn.IFS(J972&lt;1, "New", J972&lt;3, _xleta.MID, J972&gt;=3, "Senior")</f>
        <v>Senior</v>
      </c>
      <c r="L972" t="s">
        <v>40</v>
      </c>
      <c r="M972" t="s">
        <v>6729</v>
      </c>
      <c r="N972" t="s">
        <v>6730</v>
      </c>
      <c r="O972" t="s">
        <v>194</v>
      </c>
      <c r="P972" t="s">
        <v>44</v>
      </c>
      <c r="Q972" t="s">
        <v>45</v>
      </c>
      <c r="R972" t="s">
        <v>68</v>
      </c>
      <c r="S972" t="str">
        <f t="shared" si="125"/>
        <v>A</v>
      </c>
      <c r="T972" t="s">
        <v>69</v>
      </c>
      <c r="U972" t="s">
        <v>248</v>
      </c>
      <c r="V972" t="s">
        <v>6731</v>
      </c>
      <c r="W972" t="s">
        <v>49</v>
      </c>
      <c r="X972" t="s">
        <v>112</v>
      </c>
      <c r="Y972" t="str">
        <f t="shared" si="126"/>
        <v>General - Con</v>
      </c>
      <c r="Z972" t="s">
        <v>6732</v>
      </c>
      <c r="AA972" t="s">
        <v>51</v>
      </c>
      <c r="AB972" t="s">
        <v>115</v>
      </c>
      <c r="AC972" t="s">
        <v>73</v>
      </c>
      <c r="AD972">
        <v>1801</v>
      </c>
      <c r="AE972" t="s">
        <v>100</v>
      </c>
      <c r="AF972" t="s">
        <v>101</v>
      </c>
      <c r="AG972" t="s">
        <v>144</v>
      </c>
      <c r="AH972">
        <v>3</v>
      </c>
      <c r="AI972">
        <v>1397</v>
      </c>
      <c r="AJ972" t="str">
        <f t="shared" si="127"/>
        <v>39</v>
      </c>
      <c r="AK972" t="s">
        <v>759</v>
      </c>
      <c r="AL972">
        <v>3</v>
      </c>
      <c r="AM972">
        <v>2</v>
      </c>
      <c r="AN972">
        <v>3</v>
      </c>
      <c r="AO972" s="1">
        <v>44986</v>
      </c>
      <c r="AP972" t="s">
        <v>75</v>
      </c>
      <c r="AQ972" t="s">
        <v>59</v>
      </c>
      <c r="AR972" t="s">
        <v>77</v>
      </c>
      <c r="AS972" t="s">
        <v>6733</v>
      </c>
      <c r="AT972" t="s">
        <v>6734</v>
      </c>
      <c r="AU972">
        <v>2</v>
      </c>
      <c r="AV972">
        <v>669.41</v>
      </c>
    </row>
    <row r="973" spans="1:48" x14ac:dyDescent="0.35">
      <c r="A973" t="s">
        <v>6735</v>
      </c>
      <c r="B973" t="str">
        <f t="shared" si="120"/>
        <v>D</v>
      </c>
      <c r="C973" t="s">
        <v>6736</v>
      </c>
      <c r="D973" t="str">
        <f t="shared" si="121"/>
        <v>Debbie Mangal</v>
      </c>
      <c r="E973" s="1">
        <v>44199</v>
      </c>
      <c r="F973" s="3">
        <f>YEAR(Table1[[#This Row],[StartDate]])</f>
        <v>2021</v>
      </c>
      <c r="G973" s="3">
        <f t="shared" si="122"/>
        <v>1</v>
      </c>
      <c r="H973" s="2">
        <f t="shared" ca="1" si="123"/>
        <v>46202</v>
      </c>
      <c r="I973" s="1">
        <v>44993</v>
      </c>
      <c r="J973" s="4">
        <f t="shared" ca="1" si="124"/>
        <v>5</v>
      </c>
      <c r="K973" s="4" t="str" cm="1">
        <f t="array" aca="1" ref="K973" ca="1">_xlfn.IFS(J973&lt;1, "New", J973&lt;3, _xleta.MID, J973&gt;=3, "Senior")</f>
        <v>Senior</v>
      </c>
      <c r="L973" t="s">
        <v>40</v>
      </c>
      <c r="M973" t="s">
        <v>6737</v>
      </c>
      <c r="N973" t="s">
        <v>6738</v>
      </c>
      <c r="O973" t="s">
        <v>237</v>
      </c>
      <c r="P973" t="s">
        <v>44</v>
      </c>
      <c r="Q973" t="s">
        <v>69</v>
      </c>
      <c r="R973" t="s">
        <v>46</v>
      </c>
      <c r="S973" t="str">
        <f t="shared" si="125"/>
        <v>C</v>
      </c>
      <c r="T973" t="s">
        <v>86</v>
      </c>
      <c r="U973" t="s">
        <v>138</v>
      </c>
      <c r="V973" t="s">
        <v>6739</v>
      </c>
      <c r="W973" t="s">
        <v>49</v>
      </c>
      <c r="X973" t="s">
        <v>206</v>
      </c>
      <c r="Y973" t="str">
        <f t="shared" si="126"/>
        <v>Splicing</v>
      </c>
      <c r="Z973" s="2">
        <v>26645</v>
      </c>
      <c r="AA973" t="s">
        <v>51</v>
      </c>
      <c r="AB973" t="s">
        <v>1715</v>
      </c>
      <c r="AC973" t="s">
        <v>53</v>
      </c>
      <c r="AD973">
        <v>2451</v>
      </c>
      <c r="AE973" t="s">
        <v>54</v>
      </c>
      <c r="AF973" t="s">
        <v>101</v>
      </c>
      <c r="AG973" t="s">
        <v>344</v>
      </c>
      <c r="AH973">
        <v>3</v>
      </c>
      <c r="AI973">
        <v>1398</v>
      </c>
      <c r="AJ973" t="str">
        <f t="shared" si="127"/>
        <v>39</v>
      </c>
      <c r="AK973" s="2">
        <v>45111</v>
      </c>
      <c r="AL973">
        <v>1</v>
      </c>
      <c r="AM973">
        <v>1</v>
      </c>
      <c r="AN973">
        <v>1</v>
      </c>
      <c r="AO973" s="1">
        <v>44930</v>
      </c>
      <c r="AP973" t="s">
        <v>221</v>
      </c>
      <c r="AQ973" t="s">
        <v>76</v>
      </c>
      <c r="AR973" t="s">
        <v>130</v>
      </c>
      <c r="AS973" t="s">
        <v>6740</v>
      </c>
      <c r="AT973" t="s">
        <v>6741</v>
      </c>
      <c r="AU973">
        <v>3</v>
      </c>
      <c r="AV973">
        <v>191.99</v>
      </c>
    </row>
    <row r="974" spans="1:48" x14ac:dyDescent="0.35">
      <c r="A974" t="s">
        <v>6742</v>
      </c>
      <c r="B974" t="str">
        <f t="shared" si="120"/>
        <v>H</v>
      </c>
      <c r="C974" t="s">
        <v>6743</v>
      </c>
      <c r="D974" t="str">
        <f t="shared" si="121"/>
        <v>Helen Billis</v>
      </c>
      <c r="E974" s="1">
        <v>45092</v>
      </c>
      <c r="F974" s="3">
        <f>YEAR(Table1[[#This Row],[StartDate]])</f>
        <v>2023</v>
      </c>
      <c r="G974" s="3">
        <f t="shared" si="122"/>
        <v>6</v>
      </c>
      <c r="H974" s="2">
        <f t="shared" ca="1" si="123"/>
        <v>46202</v>
      </c>
      <c r="J974">
        <f t="shared" ca="1" si="124"/>
        <v>3</v>
      </c>
      <c r="K974" t="str" cm="1">
        <f t="array" aca="1" ref="K974" ca="1">_xlfn.IFS(J974&lt;1, "New", J974&lt;3, _xleta.MID, J974&gt;=3, "Senior")</f>
        <v>Senior</v>
      </c>
      <c r="L974" t="s">
        <v>40</v>
      </c>
      <c r="M974" t="s">
        <v>6744</v>
      </c>
      <c r="N974" t="s">
        <v>6745</v>
      </c>
      <c r="O974" t="s">
        <v>125</v>
      </c>
      <c r="P974" t="s">
        <v>44</v>
      </c>
      <c r="Q974" t="s">
        <v>69</v>
      </c>
      <c r="R974" t="s">
        <v>46</v>
      </c>
      <c r="S974" t="str">
        <f t="shared" si="125"/>
        <v>C</v>
      </c>
      <c r="T974" t="s">
        <v>86</v>
      </c>
      <c r="U974" t="s">
        <v>48</v>
      </c>
      <c r="W974" t="s">
        <v>49</v>
      </c>
      <c r="X974" t="s">
        <v>112</v>
      </c>
      <c r="Y974" t="str">
        <f t="shared" si="126"/>
        <v>General - Con</v>
      </c>
      <c r="Z974" t="s">
        <v>6746</v>
      </c>
      <c r="AA974" t="s">
        <v>51</v>
      </c>
      <c r="AB974" t="s">
        <v>327</v>
      </c>
      <c r="AC974" t="s">
        <v>53</v>
      </c>
      <c r="AD974">
        <v>2031</v>
      </c>
      <c r="AE974" t="s">
        <v>100</v>
      </c>
      <c r="AF974" t="s">
        <v>55</v>
      </c>
      <c r="AG974" t="s">
        <v>344</v>
      </c>
      <c r="AH974">
        <v>3</v>
      </c>
      <c r="AI974">
        <v>1399</v>
      </c>
      <c r="AJ974" t="str">
        <f t="shared" si="127"/>
        <v>39</v>
      </c>
      <c r="AK974" s="2">
        <v>45110</v>
      </c>
      <c r="AL974">
        <v>1</v>
      </c>
      <c r="AM974">
        <v>4</v>
      </c>
      <c r="AN974">
        <v>4</v>
      </c>
      <c r="AO974" s="1">
        <v>45048</v>
      </c>
      <c r="AP974" t="s">
        <v>75</v>
      </c>
      <c r="AQ974" t="s">
        <v>59</v>
      </c>
      <c r="AR974" t="s">
        <v>77</v>
      </c>
      <c r="AS974" t="s">
        <v>6747</v>
      </c>
      <c r="AT974" t="s">
        <v>6748</v>
      </c>
      <c r="AU974">
        <v>2</v>
      </c>
      <c r="AV974">
        <v>695.11</v>
      </c>
    </row>
    <row r="975" spans="1:48" x14ac:dyDescent="0.35">
      <c r="A975" t="s">
        <v>6749</v>
      </c>
      <c r="B975" t="str">
        <f t="shared" si="120"/>
        <v>Y</v>
      </c>
      <c r="C975" t="s">
        <v>6750</v>
      </c>
      <c r="D975" t="str">
        <f t="shared" si="121"/>
        <v>Yen Johnston</v>
      </c>
      <c r="E975" s="1">
        <v>43341</v>
      </c>
      <c r="F975" s="3">
        <f>YEAR(Table1[[#This Row],[StartDate]])</f>
        <v>2018</v>
      </c>
      <c r="G975" s="3">
        <f t="shared" si="122"/>
        <v>8</v>
      </c>
      <c r="H975" s="2">
        <f t="shared" ca="1" si="123"/>
        <v>46202</v>
      </c>
      <c r="I975" s="1">
        <v>44966</v>
      </c>
      <c r="J975" s="4">
        <f t="shared" ca="1" si="124"/>
        <v>7</v>
      </c>
      <c r="K975" s="4" t="str" cm="1">
        <f t="array" aca="1" ref="K975" ca="1">_xlfn.IFS(J975&lt;1, "New", J975&lt;3, _xleta.MID, J975&gt;=3, "Senior")</f>
        <v>Senior</v>
      </c>
      <c r="L975" t="s">
        <v>1167</v>
      </c>
      <c r="M975" t="s">
        <v>6751</v>
      </c>
      <c r="N975" t="s">
        <v>6752</v>
      </c>
      <c r="O975" t="s">
        <v>163</v>
      </c>
      <c r="P975" t="s">
        <v>44</v>
      </c>
      <c r="Q975" t="s">
        <v>86</v>
      </c>
      <c r="R975" t="s">
        <v>87</v>
      </c>
      <c r="S975" t="str">
        <f t="shared" si="125"/>
        <v>B</v>
      </c>
      <c r="T975" t="s">
        <v>86</v>
      </c>
      <c r="U975" t="s">
        <v>174</v>
      </c>
      <c r="V975" t="s">
        <v>6753</v>
      </c>
      <c r="W975" t="s">
        <v>49</v>
      </c>
      <c r="X975" t="s">
        <v>126</v>
      </c>
      <c r="Y975" t="str">
        <f t="shared" si="126"/>
        <v>Field Operations</v>
      </c>
      <c r="Z975" s="2">
        <v>20152</v>
      </c>
      <c r="AA975" t="s">
        <v>51</v>
      </c>
      <c r="AB975" t="s">
        <v>115</v>
      </c>
      <c r="AC975" t="s">
        <v>53</v>
      </c>
      <c r="AD975">
        <v>2128</v>
      </c>
      <c r="AE975" t="s">
        <v>54</v>
      </c>
      <c r="AF975" t="s">
        <v>143</v>
      </c>
      <c r="AG975" t="s">
        <v>144</v>
      </c>
      <c r="AH975">
        <v>3</v>
      </c>
      <c r="AI975">
        <v>1400</v>
      </c>
      <c r="AJ975" t="str">
        <f t="shared" si="127"/>
        <v>40</v>
      </c>
      <c r="AK975" t="s">
        <v>2371</v>
      </c>
      <c r="AL975">
        <v>2</v>
      </c>
      <c r="AM975">
        <v>3</v>
      </c>
      <c r="AN975">
        <v>3</v>
      </c>
      <c r="AO975" s="1">
        <v>44779</v>
      </c>
      <c r="AP975" t="s">
        <v>221</v>
      </c>
      <c r="AQ975" t="s">
        <v>59</v>
      </c>
      <c r="AR975" t="s">
        <v>60</v>
      </c>
      <c r="AS975" t="s">
        <v>6754</v>
      </c>
      <c r="AT975" t="s">
        <v>6755</v>
      </c>
      <c r="AU975">
        <v>2</v>
      </c>
      <c r="AV975">
        <v>634.91999999999996</v>
      </c>
    </row>
    <row r="976" spans="1:48" x14ac:dyDescent="0.35">
      <c r="A976" t="s">
        <v>6756</v>
      </c>
      <c r="B976" t="str">
        <f t="shared" si="120"/>
        <v>H</v>
      </c>
      <c r="C976" t="s">
        <v>2824</v>
      </c>
      <c r="D976" t="str">
        <f t="shared" si="121"/>
        <v>Hong Pham</v>
      </c>
      <c r="E976" s="1">
        <v>43469</v>
      </c>
      <c r="F976" s="3">
        <f>YEAR(Table1[[#This Row],[StartDate]])</f>
        <v>2019</v>
      </c>
      <c r="G976" s="3">
        <f t="shared" si="122"/>
        <v>1</v>
      </c>
      <c r="H976" s="2">
        <f t="shared" ca="1" si="123"/>
        <v>46202</v>
      </c>
      <c r="J976">
        <f t="shared" ca="1" si="124"/>
        <v>7</v>
      </c>
      <c r="K976" t="str" cm="1">
        <f t="array" aca="1" ref="K976" ca="1">_xlfn.IFS(J976&lt;1, "New", J976&lt;3, _xleta.MID, J976&gt;=3, "Senior")</f>
        <v>Senior</v>
      </c>
      <c r="L976" t="s">
        <v>40</v>
      </c>
      <c r="M976" t="s">
        <v>6757</v>
      </c>
      <c r="N976" t="s">
        <v>6758</v>
      </c>
      <c r="O976" t="s">
        <v>85</v>
      </c>
      <c r="P976" t="s">
        <v>44</v>
      </c>
      <c r="Q976" t="s">
        <v>45</v>
      </c>
      <c r="R976" t="s">
        <v>87</v>
      </c>
      <c r="S976" t="str">
        <f t="shared" si="125"/>
        <v>B</v>
      </c>
      <c r="T976" t="s">
        <v>69</v>
      </c>
      <c r="U976" t="s">
        <v>48</v>
      </c>
      <c r="W976" t="s">
        <v>49</v>
      </c>
      <c r="X976" t="s">
        <v>206</v>
      </c>
      <c r="Y976" t="str">
        <f t="shared" si="126"/>
        <v>Splicing</v>
      </c>
      <c r="Z976" t="s">
        <v>6759</v>
      </c>
      <c r="AA976" t="s">
        <v>51</v>
      </c>
      <c r="AB976" t="s">
        <v>230</v>
      </c>
      <c r="AC976" t="s">
        <v>73</v>
      </c>
      <c r="AD976">
        <v>2451</v>
      </c>
      <c r="AE976" t="s">
        <v>54</v>
      </c>
      <c r="AF976" t="s">
        <v>101</v>
      </c>
      <c r="AG976" t="s">
        <v>144</v>
      </c>
      <c r="AH976">
        <v>3</v>
      </c>
      <c r="AI976">
        <v>1401</v>
      </c>
      <c r="AJ976" t="str">
        <f t="shared" si="127"/>
        <v>40</v>
      </c>
      <c r="AK976" s="2">
        <v>44662</v>
      </c>
      <c r="AL976">
        <v>2</v>
      </c>
      <c r="AM976">
        <v>5</v>
      </c>
      <c r="AN976">
        <v>3</v>
      </c>
      <c r="AO976" s="1">
        <v>45110</v>
      </c>
      <c r="AP976" t="s">
        <v>221</v>
      </c>
      <c r="AQ976" t="s">
        <v>59</v>
      </c>
      <c r="AR976" t="s">
        <v>77</v>
      </c>
      <c r="AS976" t="s">
        <v>6760</v>
      </c>
      <c r="AT976" t="s">
        <v>6761</v>
      </c>
      <c r="AU976">
        <v>5</v>
      </c>
      <c r="AV976">
        <v>873.98</v>
      </c>
    </row>
    <row r="977" spans="1:48" x14ac:dyDescent="0.35">
      <c r="A977" t="s">
        <v>2995</v>
      </c>
      <c r="B977" t="str">
        <f t="shared" si="120"/>
        <v>L</v>
      </c>
      <c r="C977" t="s">
        <v>6762</v>
      </c>
      <c r="D977" t="str">
        <f t="shared" si="121"/>
        <v>Linda Bachiochi</v>
      </c>
      <c r="E977" s="1">
        <v>44449</v>
      </c>
      <c r="F977" s="3">
        <f>YEAR(Table1[[#This Row],[StartDate]])</f>
        <v>2021</v>
      </c>
      <c r="G977" s="3">
        <f t="shared" si="122"/>
        <v>9</v>
      </c>
      <c r="H977" s="2">
        <f t="shared" ca="1" si="123"/>
        <v>46202</v>
      </c>
      <c r="J977">
        <f t="shared" ca="1" si="124"/>
        <v>4</v>
      </c>
      <c r="K977" t="str" cm="1">
        <f t="array" aca="1" ref="K977" ca="1">_xlfn.IFS(J977&lt;1, "New", J977&lt;3, _xleta.MID, J977&gt;=3, "Senior")</f>
        <v>Senior</v>
      </c>
      <c r="L977" t="s">
        <v>40</v>
      </c>
      <c r="M977" t="s">
        <v>6763</v>
      </c>
      <c r="N977" t="s">
        <v>6764</v>
      </c>
      <c r="O977" t="s">
        <v>194</v>
      </c>
      <c r="P977" t="s">
        <v>44</v>
      </c>
      <c r="Q977" t="s">
        <v>86</v>
      </c>
      <c r="R977" t="s">
        <v>87</v>
      </c>
      <c r="S977" t="str">
        <f t="shared" si="125"/>
        <v>B</v>
      </c>
      <c r="T977" t="s">
        <v>86</v>
      </c>
      <c r="U977" t="s">
        <v>48</v>
      </c>
      <c r="W977" t="s">
        <v>49</v>
      </c>
      <c r="X977" t="s">
        <v>89</v>
      </c>
      <c r="Y977" t="str">
        <f t="shared" si="126"/>
        <v>General - Sga</v>
      </c>
      <c r="Z977" s="2">
        <v>32487</v>
      </c>
      <c r="AA977" t="s">
        <v>51</v>
      </c>
      <c r="AB977" t="s">
        <v>142</v>
      </c>
      <c r="AC977" t="s">
        <v>53</v>
      </c>
      <c r="AD977">
        <v>1902</v>
      </c>
      <c r="AE977" t="s">
        <v>54</v>
      </c>
      <c r="AF977" t="s">
        <v>143</v>
      </c>
      <c r="AG977" t="s">
        <v>144</v>
      </c>
      <c r="AH977">
        <v>3</v>
      </c>
      <c r="AI977">
        <v>1402</v>
      </c>
      <c r="AJ977" t="str">
        <f t="shared" si="127"/>
        <v>40</v>
      </c>
      <c r="AK977" t="s">
        <v>5446</v>
      </c>
      <c r="AL977">
        <v>2</v>
      </c>
      <c r="AM977">
        <v>4</v>
      </c>
      <c r="AN977">
        <v>4</v>
      </c>
      <c r="AO977" s="1">
        <v>44848</v>
      </c>
      <c r="AP977" t="s">
        <v>221</v>
      </c>
      <c r="AQ977" t="s">
        <v>76</v>
      </c>
      <c r="AR977" t="s">
        <v>130</v>
      </c>
      <c r="AS977" t="s">
        <v>6765</v>
      </c>
      <c r="AT977" t="s">
        <v>6766</v>
      </c>
      <c r="AU977">
        <v>3</v>
      </c>
      <c r="AV977">
        <v>602.33000000000004</v>
      </c>
    </row>
    <row r="978" spans="1:48" x14ac:dyDescent="0.35">
      <c r="A978" t="s">
        <v>6458</v>
      </c>
      <c r="B978" t="str">
        <f t="shared" si="120"/>
        <v>L</v>
      </c>
      <c r="C978" t="s">
        <v>6767</v>
      </c>
      <c r="D978" t="str">
        <f t="shared" si="121"/>
        <v>Lily DiNocco</v>
      </c>
      <c r="E978" s="1">
        <v>44385</v>
      </c>
      <c r="F978" s="3">
        <f>YEAR(Table1[[#This Row],[StartDate]])</f>
        <v>2021</v>
      </c>
      <c r="G978" s="3">
        <f t="shared" si="122"/>
        <v>7</v>
      </c>
      <c r="H978" s="2">
        <f t="shared" ca="1" si="123"/>
        <v>46202</v>
      </c>
      <c r="J978">
        <f t="shared" ca="1" si="124"/>
        <v>4</v>
      </c>
      <c r="K978" t="str" cm="1">
        <f t="array" aca="1" ref="K978" ca="1">_xlfn.IFS(J978&lt;1, "New", J978&lt;3, _xleta.MID, J978&gt;=3, "Senior")</f>
        <v>Senior</v>
      </c>
      <c r="L978" t="s">
        <v>40</v>
      </c>
      <c r="M978" t="s">
        <v>6768</v>
      </c>
      <c r="N978" t="s">
        <v>6769</v>
      </c>
      <c r="O978" t="s">
        <v>184</v>
      </c>
      <c r="P978" t="s">
        <v>44</v>
      </c>
      <c r="Q978" t="s">
        <v>86</v>
      </c>
      <c r="R978" t="s">
        <v>87</v>
      </c>
      <c r="S978" t="str">
        <f t="shared" si="125"/>
        <v>B</v>
      </c>
      <c r="T978" t="s">
        <v>47</v>
      </c>
      <c r="U978" t="s">
        <v>48</v>
      </c>
      <c r="W978" t="s">
        <v>49</v>
      </c>
      <c r="X978" t="s">
        <v>126</v>
      </c>
      <c r="Y978" t="str">
        <f t="shared" si="126"/>
        <v>Field Operations</v>
      </c>
      <c r="Z978" s="2">
        <v>16327</v>
      </c>
      <c r="AA978" t="s">
        <v>51</v>
      </c>
      <c r="AB978" t="s">
        <v>142</v>
      </c>
      <c r="AC978" t="s">
        <v>53</v>
      </c>
      <c r="AD978">
        <v>2351</v>
      </c>
      <c r="AE978" t="s">
        <v>54</v>
      </c>
      <c r="AF978" t="s">
        <v>55</v>
      </c>
      <c r="AG978" t="s">
        <v>144</v>
      </c>
      <c r="AH978">
        <v>3</v>
      </c>
      <c r="AI978">
        <v>1403</v>
      </c>
      <c r="AJ978" t="str">
        <f t="shared" si="127"/>
        <v>40</v>
      </c>
      <c r="AK978" t="s">
        <v>3072</v>
      </c>
      <c r="AL978">
        <v>1</v>
      </c>
      <c r="AM978">
        <v>3</v>
      </c>
      <c r="AN978">
        <v>2</v>
      </c>
      <c r="AO978" s="1">
        <v>45085</v>
      </c>
      <c r="AP978" t="s">
        <v>118</v>
      </c>
      <c r="AQ978" t="s">
        <v>59</v>
      </c>
      <c r="AR978" t="s">
        <v>60</v>
      </c>
      <c r="AS978" t="s">
        <v>6770</v>
      </c>
      <c r="AT978" t="s">
        <v>6771</v>
      </c>
      <c r="AU978">
        <v>3</v>
      </c>
      <c r="AV978">
        <v>807.02</v>
      </c>
    </row>
    <row r="979" spans="1:48" x14ac:dyDescent="0.35">
      <c r="A979" t="s">
        <v>6772</v>
      </c>
      <c r="B979" t="str">
        <f t="shared" si="120"/>
        <v>N</v>
      </c>
      <c r="C979" t="s">
        <v>3600</v>
      </c>
      <c r="D979" t="str">
        <f t="shared" si="121"/>
        <v>Ned Miller</v>
      </c>
      <c r="E979" s="1">
        <v>43405</v>
      </c>
      <c r="F979" s="3">
        <f>YEAR(Table1[[#This Row],[StartDate]])</f>
        <v>2018</v>
      </c>
      <c r="G979" s="3">
        <f t="shared" si="122"/>
        <v>11</v>
      </c>
      <c r="H979" s="2">
        <f t="shared" ca="1" si="123"/>
        <v>46202</v>
      </c>
      <c r="I979" s="1">
        <v>44315</v>
      </c>
      <c r="J979" s="4">
        <f t="shared" ca="1" si="124"/>
        <v>7</v>
      </c>
      <c r="K979" s="4" t="str" cm="1">
        <f t="array" aca="1" ref="K979" ca="1">_xlfn.IFS(J979&lt;1, "New", J979&lt;3, _xleta.MID, J979&gt;=3, "Senior")</f>
        <v>Senior</v>
      </c>
      <c r="L979" t="s">
        <v>1167</v>
      </c>
      <c r="M979" t="s">
        <v>6773</v>
      </c>
      <c r="N979" t="s">
        <v>6774</v>
      </c>
      <c r="O979" t="s">
        <v>125</v>
      </c>
      <c r="P979" t="s">
        <v>1194</v>
      </c>
      <c r="Q979" t="s">
        <v>45</v>
      </c>
      <c r="R979" t="s">
        <v>87</v>
      </c>
      <c r="S979" t="str">
        <f t="shared" si="125"/>
        <v>B</v>
      </c>
      <c r="T979" t="s">
        <v>69</v>
      </c>
      <c r="U979" t="s">
        <v>138</v>
      </c>
      <c r="V979" t="s">
        <v>6775</v>
      </c>
      <c r="W979" t="s">
        <v>49</v>
      </c>
      <c r="X979" t="s">
        <v>50</v>
      </c>
      <c r="Y979" t="str">
        <f t="shared" si="126"/>
        <v>Finance &amp; Accounting</v>
      </c>
      <c r="Z979" s="2">
        <v>28653</v>
      </c>
      <c r="AA979" t="s">
        <v>51</v>
      </c>
      <c r="AB979" t="s">
        <v>355</v>
      </c>
      <c r="AC979" t="s">
        <v>73</v>
      </c>
      <c r="AD979">
        <v>2472</v>
      </c>
      <c r="AE979" t="s">
        <v>74</v>
      </c>
      <c r="AF979" t="s">
        <v>101</v>
      </c>
      <c r="AG979" t="s">
        <v>144</v>
      </c>
      <c r="AH979">
        <v>3</v>
      </c>
      <c r="AI979">
        <v>1404</v>
      </c>
      <c r="AJ979" t="str">
        <f t="shared" si="127"/>
        <v>40</v>
      </c>
      <c r="AK979" t="s">
        <v>4532</v>
      </c>
      <c r="AL979">
        <v>1</v>
      </c>
      <c r="AM979">
        <v>2</v>
      </c>
      <c r="AN979">
        <v>2</v>
      </c>
      <c r="AO979" s="1">
        <v>44836</v>
      </c>
      <c r="AP979" t="s">
        <v>103</v>
      </c>
      <c r="AQ979" t="s">
        <v>59</v>
      </c>
      <c r="AR979" t="s">
        <v>104</v>
      </c>
      <c r="AS979" t="s">
        <v>6776</v>
      </c>
      <c r="AT979" t="s">
        <v>6777</v>
      </c>
      <c r="AU979">
        <v>4</v>
      </c>
      <c r="AV979">
        <v>411.94</v>
      </c>
    </row>
    <row r="980" spans="1:48" x14ac:dyDescent="0.35">
      <c r="A980" t="s">
        <v>6778</v>
      </c>
      <c r="B980" t="str">
        <f t="shared" si="120"/>
        <v>S</v>
      </c>
      <c r="C980" t="s">
        <v>6779</v>
      </c>
      <c r="D980" t="str">
        <f t="shared" si="121"/>
        <v>Shana Petingill</v>
      </c>
      <c r="E980" s="1">
        <v>43442</v>
      </c>
      <c r="F980" s="3">
        <f>YEAR(Table1[[#This Row],[StartDate]])</f>
        <v>2018</v>
      </c>
      <c r="G980" s="3">
        <f t="shared" si="122"/>
        <v>12</v>
      </c>
      <c r="H980" s="2">
        <f t="shared" ca="1" si="123"/>
        <v>46202</v>
      </c>
      <c r="I980" s="1">
        <v>44723</v>
      </c>
      <c r="J980" s="4">
        <f t="shared" ca="1" si="124"/>
        <v>7</v>
      </c>
      <c r="K980" s="4" t="str" cm="1">
        <f t="array" aca="1" ref="K980" ca="1">_xlfn.IFS(J980&lt;1, "New", J980&lt;3, _xleta.MID, J980&gt;=3, "Senior")</f>
        <v>Senior</v>
      </c>
      <c r="L980" t="s">
        <v>1167</v>
      </c>
      <c r="M980" t="s">
        <v>6780</v>
      </c>
      <c r="N980" t="s">
        <v>6781</v>
      </c>
      <c r="O980" t="s">
        <v>85</v>
      </c>
      <c r="P980" t="s">
        <v>44</v>
      </c>
      <c r="Q980" t="s">
        <v>69</v>
      </c>
      <c r="R980" t="s">
        <v>68</v>
      </c>
      <c r="S980" t="str">
        <f t="shared" si="125"/>
        <v>A</v>
      </c>
      <c r="T980" t="s">
        <v>47</v>
      </c>
      <c r="U980" t="s">
        <v>138</v>
      </c>
      <c r="V980" t="s">
        <v>6782</v>
      </c>
      <c r="W980" t="s">
        <v>49</v>
      </c>
      <c r="X980" t="s">
        <v>126</v>
      </c>
      <c r="Y980" t="str">
        <f t="shared" si="126"/>
        <v>Field Operations</v>
      </c>
      <c r="Z980" t="s">
        <v>6783</v>
      </c>
      <c r="AA980" t="s">
        <v>51</v>
      </c>
      <c r="AB980" t="s">
        <v>1340</v>
      </c>
      <c r="AC980" t="s">
        <v>53</v>
      </c>
      <c r="AD980">
        <v>2050</v>
      </c>
      <c r="AE980" t="s">
        <v>100</v>
      </c>
      <c r="AF980" t="s">
        <v>101</v>
      </c>
      <c r="AG980" t="s">
        <v>144</v>
      </c>
      <c r="AH980">
        <v>3</v>
      </c>
      <c r="AI980">
        <v>1405</v>
      </c>
      <c r="AJ980" t="str">
        <f t="shared" si="127"/>
        <v>40</v>
      </c>
      <c r="AK980" t="s">
        <v>252</v>
      </c>
      <c r="AL980">
        <v>3</v>
      </c>
      <c r="AM980">
        <v>3</v>
      </c>
      <c r="AN980">
        <v>3</v>
      </c>
      <c r="AO980" s="1">
        <v>44819</v>
      </c>
      <c r="AP980" t="s">
        <v>75</v>
      </c>
      <c r="AQ980" t="s">
        <v>76</v>
      </c>
      <c r="AR980" t="s">
        <v>104</v>
      </c>
      <c r="AS980" t="s">
        <v>1643</v>
      </c>
      <c r="AT980" t="s">
        <v>6784</v>
      </c>
      <c r="AU980">
        <v>4</v>
      </c>
      <c r="AV980">
        <v>537.73</v>
      </c>
    </row>
    <row r="981" spans="1:48" x14ac:dyDescent="0.35">
      <c r="A981" t="s">
        <v>1257</v>
      </c>
      <c r="B981" t="str">
        <f t="shared" si="120"/>
        <v>J</v>
      </c>
      <c r="C981" t="s">
        <v>6785</v>
      </c>
      <c r="D981" t="str">
        <f t="shared" si="121"/>
        <v>Jennifer Cloninger</v>
      </c>
      <c r="E981" s="1">
        <v>44859</v>
      </c>
      <c r="F981" s="3">
        <f>YEAR(Table1[[#This Row],[StartDate]])</f>
        <v>2022</v>
      </c>
      <c r="G981" s="3">
        <f t="shared" si="122"/>
        <v>10</v>
      </c>
      <c r="H981" s="2">
        <f t="shared" ca="1" si="123"/>
        <v>46202</v>
      </c>
      <c r="J981">
        <f t="shared" ca="1" si="124"/>
        <v>3</v>
      </c>
      <c r="K981" t="str" cm="1">
        <f t="array" aca="1" ref="K981" ca="1">_xlfn.IFS(J981&lt;1, "New", J981&lt;3, _xleta.MID, J981&gt;=3, "Senior")</f>
        <v>Senior</v>
      </c>
      <c r="L981" t="s">
        <v>1167</v>
      </c>
      <c r="M981" t="s">
        <v>6786</v>
      </c>
      <c r="N981" t="s">
        <v>6787</v>
      </c>
      <c r="O981" t="s">
        <v>237</v>
      </c>
      <c r="P981" t="s">
        <v>44</v>
      </c>
      <c r="Q981" t="s">
        <v>69</v>
      </c>
      <c r="R981" t="s">
        <v>68</v>
      </c>
      <c r="S981" t="str">
        <f t="shared" si="125"/>
        <v>A</v>
      </c>
      <c r="T981" t="s">
        <v>86</v>
      </c>
      <c r="U981" t="s">
        <v>48</v>
      </c>
      <c r="W981" t="s">
        <v>49</v>
      </c>
      <c r="X981" t="s">
        <v>112</v>
      </c>
      <c r="Y981" t="str">
        <f t="shared" si="126"/>
        <v>General - Con</v>
      </c>
      <c r="Z981" s="2">
        <v>30235</v>
      </c>
      <c r="AA981" t="s">
        <v>51</v>
      </c>
      <c r="AB981" t="s">
        <v>436</v>
      </c>
      <c r="AC981" t="s">
        <v>53</v>
      </c>
      <c r="AD981">
        <v>1752</v>
      </c>
      <c r="AE981" t="s">
        <v>176</v>
      </c>
      <c r="AF981" t="s">
        <v>101</v>
      </c>
      <c r="AG981" t="s">
        <v>144</v>
      </c>
      <c r="AH981">
        <v>3</v>
      </c>
      <c r="AI981">
        <v>1406</v>
      </c>
      <c r="AJ981" t="str">
        <f t="shared" si="127"/>
        <v>40</v>
      </c>
      <c r="AK981" t="s">
        <v>1734</v>
      </c>
      <c r="AL981">
        <v>4</v>
      </c>
      <c r="AM981">
        <v>1</v>
      </c>
      <c r="AN981">
        <v>5</v>
      </c>
      <c r="AO981" s="1">
        <v>45049</v>
      </c>
      <c r="AP981" t="s">
        <v>118</v>
      </c>
      <c r="AQ981" t="s">
        <v>59</v>
      </c>
      <c r="AR981" t="s">
        <v>77</v>
      </c>
      <c r="AS981" t="s">
        <v>6788</v>
      </c>
      <c r="AT981" t="s">
        <v>6789</v>
      </c>
      <c r="AU981">
        <v>5</v>
      </c>
      <c r="AV981">
        <v>930.1</v>
      </c>
    </row>
    <row r="982" spans="1:48" x14ac:dyDescent="0.35">
      <c r="A982" t="s">
        <v>6790</v>
      </c>
      <c r="B982" t="str">
        <f t="shared" si="120"/>
        <v>E</v>
      </c>
      <c r="C982" t="s">
        <v>374</v>
      </c>
      <c r="D982" t="str">
        <f t="shared" si="121"/>
        <v>Elias Robinson</v>
      </c>
      <c r="E982" s="1">
        <v>45020</v>
      </c>
      <c r="F982" s="3">
        <f>YEAR(Table1[[#This Row],[StartDate]])</f>
        <v>2023</v>
      </c>
      <c r="G982" s="3">
        <f t="shared" si="122"/>
        <v>4</v>
      </c>
      <c r="H982" s="2">
        <f t="shared" ca="1" si="123"/>
        <v>46202</v>
      </c>
      <c r="J982">
        <f t="shared" ca="1" si="124"/>
        <v>3</v>
      </c>
      <c r="K982" t="str" cm="1">
        <f t="array" aca="1" ref="K982" ca="1">_xlfn.IFS(J982&lt;1, "New", J982&lt;3, _xleta.MID, J982&gt;=3, "Senior")</f>
        <v>Senior</v>
      </c>
      <c r="L982" t="s">
        <v>40</v>
      </c>
      <c r="M982" t="s">
        <v>6791</v>
      </c>
      <c r="N982" t="s">
        <v>6792</v>
      </c>
      <c r="O982" t="s">
        <v>111</v>
      </c>
      <c r="P982" t="s">
        <v>44</v>
      </c>
      <c r="Q982" t="s">
        <v>86</v>
      </c>
      <c r="R982" t="s">
        <v>87</v>
      </c>
      <c r="S982" t="str">
        <f t="shared" si="125"/>
        <v>B</v>
      </c>
      <c r="T982" t="s">
        <v>47</v>
      </c>
      <c r="U982" t="s">
        <v>48</v>
      </c>
      <c r="W982" t="s">
        <v>49</v>
      </c>
      <c r="X982" t="s">
        <v>89</v>
      </c>
      <c r="Y982" t="str">
        <f t="shared" si="126"/>
        <v>General - Sga</v>
      </c>
      <c r="Z982" t="s">
        <v>6793</v>
      </c>
      <c r="AA982" t="s">
        <v>51</v>
      </c>
      <c r="AB982" t="s">
        <v>980</v>
      </c>
      <c r="AC982" t="s">
        <v>73</v>
      </c>
      <c r="AD982">
        <v>1730</v>
      </c>
      <c r="AE982" t="s">
        <v>74</v>
      </c>
      <c r="AF982" t="s">
        <v>116</v>
      </c>
      <c r="AG982" t="s">
        <v>144</v>
      </c>
      <c r="AH982">
        <v>3</v>
      </c>
      <c r="AI982">
        <v>1407</v>
      </c>
      <c r="AJ982" t="str">
        <f t="shared" si="127"/>
        <v>40</v>
      </c>
      <c r="AK982" t="s">
        <v>4709</v>
      </c>
      <c r="AL982">
        <v>3</v>
      </c>
      <c r="AM982">
        <v>3</v>
      </c>
      <c r="AN982">
        <v>1</v>
      </c>
      <c r="AO982" s="1">
        <v>44888</v>
      </c>
      <c r="AP982" t="s">
        <v>221</v>
      </c>
      <c r="AQ982" t="s">
        <v>76</v>
      </c>
      <c r="AR982" t="s">
        <v>104</v>
      </c>
      <c r="AS982" t="s">
        <v>6794</v>
      </c>
      <c r="AT982" t="s">
        <v>6795</v>
      </c>
      <c r="AU982">
        <v>3</v>
      </c>
      <c r="AV982">
        <v>249.66</v>
      </c>
    </row>
    <row r="983" spans="1:48" x14ac:dyDescent="0.35">
      <c r="A983" t="s">
        <v>6796</v>
      </c>
      <c r="B983" t="str">
        <f t="shared" si="120"/>
        <v>L</v>
      </c>
      <c r="C983" t="s">
        <v>6797</v>
      </c>
      <c r="D983" t="str">
        <f t="shared" si="121"/>
        <v>Libby Fidelia</v>
      </c>
      <c r="E983" s="1">
        <v>44272</v>
      </c>
      <c r="F983" s="3">
        <f>YEAR(Table1[[#This Row],[StartDate]])</f>
        <v>2021</v>
      </c>
      <c r="G983" s="3">
        <f t="shared" si="122"/>
        <v>3</v>
      </c>
      <c r="H983" s="2">
        <f t="shared" ca="1" si="123"/>
        <v>46202</v>
      </c>
      <c r="J983">
        <f t="shared" ca="1" si="124"/>
        <v>5</v>
      </c>
      <c r="K983" t="str" cm="1">
        <f t="array" aca="1" ref="K983" ca="1">_xlfn.IFS(J983&lt;1, "New", J983&lt;3, _xleta.MID, J983&gt;=3, "Senior")</f>
        <v>Senior</v>
      </c>
      <c r="L983" t="s">
        <v>40</v>
      </c>
      <c r="M983" t="s">
        <v>6798</v>
      </c>
      <c r="N983" t="s">
        <v>6799</v>
      </c>
      <c r="O983" t="s">
        <v>85</v>
      </c>
      <c r="P983" t="s">
        <v>44</v>
      </c>
      <c r="Q983" t="s">
        <v>45</v>
      </c>
      <c r="R983" t="s">
        <v>87</v>
      </c>
      <c r="S983" t="str">
        <f t="shared" si="125"/>
        <v>B</v>
      </c>
      <c r="T983" t="s">
        <v>69</v>
      </c>
      <c r="U983" t="s">
        <v>48</v>
      </c>
      <c r="W983" t="s">
        <v>49</v>
      </c>
      <c r="X983" t="s">
        <v>126</v>
      </c>
      <c r="Y983" t="str">
        <f t="shared" si="126"/>
        <v>Field Operations</v>
      </c>
      <c r="Z983" s="2">
        <v>29292</v>
      </c>
      <c r="AA983" t="s">
        <v>51</v>
      </c>
      <c r="AB983" t="s">
        <v>5</v>
      </c>
      <c r="AC983" t="s">
        <v>53</v>
      </c>
      <c r="AD983">
        <v>2155</v>
      </c>
      <c r="AE983" t="s">
        <v>100</v>
      </c>
      <c r="AF983" t="s">
        <v>101</v>
      </c>
      <c r="AG983" t="s">
        <v>144</v>
      </c>
      <c r="AH983">
        <v>3</v>
      </c>
      <c r="AI983">
        <v>1408</v>
      </c>
      <c r="AJ983" t="str">
        <f t="shared" si="127"/>
        <v>40</v>
      </c>
      <c r="AK983" s="2">
        <v>45113</v>
      </c>
      <c r="AL983">
        <v>3</v>
      </c>
      <c r="AM983">
        <v>3</v>
      </c>
      <c r="AN983">
        <v>3</v>
      </c>
      <c r="AO983" s="1">
        <v>44919</v>
      </c>
      <c r="AP983" t="s">
        <v>221</v>
      </c>
      <c r="AQ983" t="s">
        <v>59</v>
      </c>
      <c r="AR983" t="s">
        <v>130</v>
      </c>
      <c r="AS983" t="s">
        <v>6800</v>
      </c>
      <c r="AT983" t="s">
        <v>6801</v>
      </c>
      <c r="AU983">
        <v>5</v>
      </c>
      <c r="AV983">
        <v>691.82</v>
      </c>
    </row>
    <row r="984" spans="1:48" x14ac:dyDescent="0.35">
      <c r="A984" t="s">
        <v>6802</v>
      </c>
      <c r="B984" t="str">
        <f t="shared" si="120"/>
        <v>C</v>
      </c>
      <c r="C984" t="s">
        <v>6803</v>
      </c>
      <c r="D984" t="str">
        <f t="shared" si="121"/>
        <v>Catherine Ybarra</v>
      </c>
      <c r="E984" s="1">
        <v>43535</v>
      </c>
      <c r="F984" s="3">
        <f>YEAR(Table1[[#This Row],[StartDate]])</f>
        <v>2019</v>
      </c>
      <c r="G984" s="3">
        <f t="shared" si="122"/>
        <v>3</v>
      </c>
      <c r="H984" s="2">
        <f t="shared" ca="1" si="123"/>
        <v>46202</v>
      </c>
      <c r="I984" s="1">
        <v>44445</v>
      </c>
      <c r="J984" s="4">
        <f t="shared" ca="1" si="124"/>
        <v>7</v>
      </c>
      <c r="K984" s="4" t="str" cm="1">
        <f t="array" aca="1" ref="K984" ca="1">_xlfn.IFS(J984&lt;1, "New", J984&lt;3, _xleta.MID, J984&gt;=3, "Senior")</f>
        <v>Senior</v>
      </c>
      <c r="L984" t="s">
        <v>40</v>
      </c>
      <c r="M984" t="s">
        <v>6804</v>
      </c>
      <c r="N984" t="s">
        <v>6805</v>
      </c>
      <c r="O984" t="s">
        <v>194</v>
      </c>
      <c r="P984" t="s">
        <v>1194</v>
      </c>
      <c r="Q984" t="s">
        <v>86</v>
      </c>
      <c r="R984" t="s">
        <v>68</v>
      </c>
      <c r="S984" t="str">
        <f t="shared" si="125"/>
        <v>A</v>
      </c>
      <c r="T984" t="s">
        <v>69</v>
      </c>
      <c r="U984" t="s">
        <v>195</v>
      </c>
      <c r="V984" t="s">
        <v>6806</v>
      </c>
      <c r="W984" t="s">
        <v>49</v>
      </c>
      <c r="X984" t="s">
        <v>112</v>
      </c>
      <c r="Y984" t="str">
        <f t="shared" si="126"/>
        <v>General - Con</v>
      </c>
      <c r="Z984" s="2">
        <v>29621</v>
      </c>
      <c r="AA984" t="s">
        <v>51</v>
      </c>
      <c r="AB984" t="s">
        <v>142</v>
      </c>
      <c r="AC984" t="s">
        <v>53</v>
      </c>
      <c r="AD984">
        <v>2458</v>
      </c>
      <c r="AE984" t="s">
        <v>100</v>
      </c>
      <c r="AF984" t="s">
        <v>55</v>
      </c>
      <c r="AG984" t="s">
        <v>144</v>
      </c>
      <c r="AH984">
        <v>3</v>
      </c>
      <c r="AI984">
        <v>1409</v>
      </c>
      <c r="AJ984" t="str">
        <f t="shared" si="127"/>
        <v>40</v>
      </c>
      <c r="AK984" t="s">
        <v>2371</v>
      </c>
      <c r="AL984">
        <v>2</v>
      </c>
      <c r="AM984">
        <v>2</v>
      </c>
      <c r="AN984">
        <v>1</v>
      </c>
      <c r="AO984" s="1">
        <v>44796</v>
      </c>
      <c r="AP984" t="s">
        <v>75</v>
      </c>
      <c r="AQ984" t="s">
        <v>59</v>
      </c>
      <c r="AR984" t="s">
        <v>130</v>
      </c>
      <c r="AS984" t="s">
        <v>6807</v>
      </c>
      <c r="AT984" t="s">
        <v>3043</v>
      </c>
      <c r="AU984">
        <v>4</v>
      </c>
      <c r="AV984">
        <v>938.59</v>
      </c>
    </row>
    <row r="985" spans="1:48" x14ac:dyDescent="0.35">
      <c r="A985" t="s">
        <v>5792</v>
      </c>
      <c r="B985" t="str">
        <f t="shared" si="120"/>
        <v>A</v>
      </c>
      <c r="C985" t="s">
        <v>6808</v>
      </c>
      <c r="D985" t="str">
        <f t="shared" si="121"/>
        <v>Ashanti Price</v>
      </c>
      <c r="E985" s="1">
        <v>44617</v>
      </c>
      <c r="F985" s="3">
        <f>YEAR(Table1[[#This Row],[StartDate]])</f>
        <v>2022</v>
      </c>
      <c r="G985" s="3">
        <f t="shared" si="122"/>
        <v>2</v>
      </c>
      <c r="H985" s="2">
        <f t="shared" ca="1" si="123"/>
        <v>46202</v>
      </c>
      <c r="I985" s="1">
        <v>45044</v>
      </c>
      <c r="J985" s="4">
        <f t="shared" ca="1" si="124"/>
        <v>4</v>
      </c>
      <c r="K985" s="4" t="str" cm="1">
        <f t="array" aca="1" ref="K985" ca="1">_xlfn.IFS(J985&lt;1, "New", J985&lt;3, _xleta.MID, J985&gt;=3, "Senior")</f>
        <v>Senior</v>
      </c>
      <c r="L985" t="s">
        <v>40</v>
      </c>
      <c r="M985" t="s">
        <v>6809</v>
      </c>
      <c r="N985" t="s">
        <v>6810</v>
      </c>
      <c r="O985" t="s">
        <v>184</v>
      </c>
      <c r="P985" t="s">
        <v>44</v>
      </c>
      <c r="Q985" t="s">
        <v>45</v>
      </c>
      <c r="R985" t="s">
        <v>46</v>
      </c>
      <c r="S985" t="str">
        <f t="shared" si="125"/>
        <v>C</v>
      </c>
      <c r="T985" t="s">
        <v>47</v>
      </c>
      <c r="U985" t="s">
        <v>174</v>
      </c>
      <c r="V985" t="s">
        <v>6811</v>
      </c>
      <c r="W985" t="s">
        <v>49</v>
      </c>
      <c r="X985" t="s">
        <v>459</v>
      </c>
      <c r="Y985" t="str">
        <f t="shared" si="126"/>
        <v>Wireline Construction</v>
      </c>
      <c r="Z985" s="2">
        <v>16657</v>
      </c>
      <c r="AA985" t="s">
        <v>51</v>
      </c>
      <c r="AB985" t="s">
        <v>115</v>
      </c>
      <c r="AC985" t="s">
        <v>53</v>
      </c>
      <c r="AD985">
        <v>26720</v>
      </c>
      <c r="AE985" t="s">
        <v>54</v>
      </c>
      <c r="AF985" t="s">
        <v>55</v>
      </c>
      <c r="AG985" t="s">
        <v>144</v>
      </c>
      <c r="AH985">
        <v>3</v>
      </c>
      <c r="AI985">
        <v>1410</v>
      </c>
      <c r="AJ985" t="str">
        <f t="shared" si="127"/>
        <v>41</v>
      </c>
      <c r="AK985" s="2">
        <v>44961</v>
      </c>
      <c r="AL985">
        <v>2</v>
      </c>
      <c r="AM985">
        <v>2</v>
      </c>
      <c r="AN985">
        <v>4</v>
      </c>
      <c r="AO985" s="1">
        <v>44890</v>
      </c>
      <c r="AP985" t="s">
        <v>103</v>
      </c>
      <c r="AQ985" t="s">
        <v>76</v>
      </c>
      <c r="AR985" t="s">
        <v>104</v>
      </c>
      <c r="AS985" t="s">
        <v>6812</v>
      </c>
      <c r="AT985" t="s">
        <v>6813</v>
      </c>
      <c r="AU985">
        <v>1</v>
      </c>
      <c r="AV985">
        <v>746.8</v>
      </c>
    </row>
    <row r="986" spans="1:48" x14ac:dyDescent="0.35">
      <c r="A986" t="s">
        <v>6344</v>
      </c>
      <c r="B986" t="str">
        <f t="shared" si="120"/>
        <v>M</v>
      </c>
      <c r="C986" t="s">
        <v>6814</v>
      </c>
      <c r="D986" t="str">
        <f t="shared" si="121"/>
        <v>Makenna Rojas</v>
      </c>
      <c r="E986" s="1">
        <v>43648</v>
      </c>
      <c r="F986" s="3">
        <f>YEAR(Table1[[#This Row],[StartDate]])</f>
        <v>2019</v>
      </c>
      <c r="G986" s="3">
        <f t="shared" si="122"/>
        <v>7</v>
      </c>
      <c r="H986" s="2">
        <f t="shared" ca="1" si="123"/>
        <v>46202</v>
      </c>
      <c r="J986">
        <f t="shared" ca="1" si="124"/>
        <v>6</v>
      </c>
      <c r="K986" t="str" cm="1">
        <f t="array" aca="1" ref="K986" ca="1">_xlfn.IFS(J986&lt;1, "New", J986&lt;3, _xleta.MID, J986&gt;=3, "Senior")</f>
        <v>Senior</v>
      </c>
      <c r="L986" t="s">
        <v>40</v>
      </c>
      <c r="M986" t="s">
        <v>6815</v>
      </c>
      <c r="N986" t="s">
        <v>6816</v>
      </c>
      <c r="O986" t="s">
        <v>67</v>
      </c>
      <c r="P986" t="s">
        <v>44</v>
      </c>
      <c r="Q986" t="s">
        <v>69</v>
      </c>
      <c r="R986" t="s">
        <v>46</v>
      </c>
      <c r="S986" t="str">
        <f t="shared" si="125"/>
        <v>C</v>
      </c>
      <c r="T986" t="s">
        <v>69</v>
      </c>
      <c r="U986" t="s">
        <v>48</v>
      </c>
      <c r="W986" t="s">
        <v>49</v>
      </c>
      <c r="X986" t="s">
        <v>70</v>
      </c>
      <c r="Y986" t="str">
        <f t="shared" si="126"/>
        <v>Aerial</v>
      </c>
      <c r="Z986" t="s">
        <v>6817</v>
      </c>
      <c r="AA986" t="s">
        <v>51</v>
      </c>
      <c r="AB986" t="s">
        <v>327</v>
      </c>
      <c r="AC986" t="s">
        <v>53</v>
      </c>
      <c r="AD986">
        <v>78612</v>
      </c>
      <c r="AE986" t="s">
        <v>74</v>
      </c>
      <c r="AF986" t="s">
        <v>116</v>
      </c>
      <c r="AG986" t="s">
        <v>144</v>
      </c>
      <c r="AH986">
        <v>3</v>
      </c>
      <c r="AI986">
        <v>1411</v>
      </c>
      <c r="AJ986" t="str">
        <f t="shared" si="127"/>
        <v>41</v>
      </c>
      <c r="AK986" t="s">
        <v>1009</v>
      </c>
      <c r="AL986">
        <v>5</v>
      </c>
      <c r="AM986">
        <v>4</v>
      </c>
      <c r="AN986">
        <v>5</v>
      </c>
      <c r="AO986" s="1">
        <v>44909</v>
      </c>
      <c r="AP986" t="s">
        <v>118</v>
      </c>
      <c r="AQ986" t="s">
        <v>76</v>
      </c>
      <c r="AR986" t="s">
        <v>77</v>
      </c>
      <c r="AS986" t="s">
        <v>6818</v>
      </c>
      <c r="AT986" t="s">
        <v>6819</v>
      </c>
      <c r="AU986">
        <v>1</v>
      </c>
      <c r="AV986">
        <v>690.75</v>
      </c>
    </row>
    <row r="987" spans="1:48" x14ac:dyDescent="0.35">
      <c r="A987" t="s">
        <v>6820</v>
      </c>
      <c r="B987" t="str">
        <f t="shared" si="120"/>
        <v>R</v>
      </c>
      <c r="C987" t="s">
        <v>541</v>
      </c>
      <c r="D987" t="str">
        <f t="shared" si="121"/>
        <v>Rory Stone</v>
      </c>
      <c r="E987" s="1">
        <v>43636</v>
      </c>
      <c r="F987" s="3">
        <f>YEAR(Table1[[#This Row],[StartDate]])</f>
        <v>2019</v>
      </c>
      <c r="G987" s="3">
        <f t="shared" si="122"/>
        <v>6</v>
      </c>
      <c r="H987" s="2">
        <f t="shared" ca="1" si="123"/>
        <v>46202</v>
      </c>
      <c r="J987">
        <f t="shared" ca="1" si="124"/>
        <v>7</v>
      </c>
      <c r="K987" t="str" cm="1">
        <f t="array" aca="1" ref="K987" ca="1">_xlfn.IFS(J987&lt;1, "New", J987&lt;3, _xleta.MID, J987&gt;=3, "Senior")</f>
        <v>Senior</v>
      </c>
      <c r="L987" t="s">
        <v>40</v>
      </c>
      <c r="M987" t="s">
        <v>6821</v>
      </c>
      <c r="N987" t="s">
        <v>6822</v>
      </c>
      <c r="O987" t="s">
        <v>194</v>
      </c>
      <c r="P987" t="s">
        <v>44</v>
      </c>
      <c r="Q987" t="s">
        <v>69</v>
      </c>
      <c r="R987" t="s">
        <v>87</v>
      </c>
      <c r="S987" t="str">
        <f t="shared" si="125"/>
        <v>B</v>
      </c>
      <c r="T987" t="s">
        <v>86</v>
      </c>
      <c r="U987" t="s">
        <v>48</v>
      </c>
      <c r="W987" t="s">
        <v>49</v>
      </c>
      <c r="X987" t="s">
        <v>126</v>
      </c>
      <c r="Y987" t="str">
        <f t="shared" si="126"/>
        <v>Field Operations</v>
      </c>
      <c r="Z987" t="s">
        <v>6823</v>
      </c>
      <c r="AA987" t="s">
        <v>51</v>
      </c>
      <c r="AB987" t="s">
        <v>6824</v>
      </c>
      <c r="AC987" t="s">
        <v>53</v>
      </c>
      <c r="AD987">
        <v>75935</v>
      </c>
      <c r="AE987" t="s">
        <v>54</v>
      </c>
      <c r="AF987" t="s">
        <v>55</v>
      </c>
      <c r="AG987" t="s">
        <v>144</v>
      </c>
      <c r="AH987">
        <v>3</v>
      </c>
      <c r="AI987">
        <v>1412</v>
      </c>
      <c r="AJ987" t="str">
        <f t="shared" si="127"/>
        <v>41</v>
      </c>
      <c r="AK987" t="s">
        <v>102</v>
      </c>
      <c r="AL987">
        <v>4</v>
      </c>
      <c r="AM987">
        <v>3</v>
      </c>
      <c r="AN987">
        <v>5</v>
      </c>
      <c r="AO987" s="1">
        <v>44797</v>
      </c>
      <c r="AP987" t="s">
        <v>103</v>
      </c>
      <c r="AQ987" t="s">
        <v>76</v>
      </c>
      <c r="AR987" t="s">
        <v>77</v>
      </c>
      <c r="AS987" t="s">
        <v>6825</v>
      </c>
      <c r="AT987" t="s">
        <v>6826</v>
      </c>
      <c r="AU987">
        <v>4</v>
      </c>
      <c r="AV987">
        <v>544.19000000000005</v>
      </c>
    </row>
    <row r="988" spans="1:48" x14ac:dyDescent="0.35">
      <c r="A988" t="s">
        <v>2694</v>
      </c>
      <c r="B988" t="str">
        <f t="shared" si="120"/>
        <v>A</v>
      </c>
      <c r="C988" t="s">
        <v>6827</v>
      </c>
      <c r="D988" t="str">
        <f t="shared" si="121"/>
        <v>Ann Montgomery</v>
      </c>
      <c r="E988" s="1">
        <v>43735</v>
      </c>
      <c r="F988" s="3">
        <f>YEAR(Table1[[#This Row],[StartDate]])</f>
        <v>2019</v>
      </c>
      <c r="G988" s="3">
        <f t="shared" si="122"/>
        <v>9</v>
      </c>
      <c r="H988" s="2">
        <f t="shared" ca="1" si="123"/>
        <v>46202</v>
      </c>
      <c r="I988" s="1">
        <v>44965</v>
      </c>
      <c r="J988" s="4">
        <f t="shared" ca="1" si="124"/>
        <v>6</v>
      </c>
      <c r="K988" s="4" t="str" cm="1">
        <f t="array" aca="1" ref="K988" ca="1">_xlfn.IFS(J988&lt;1, "New", J988&lt;3, _xleta.MID, J988&gt;=3, "Senior")</f>
        <v>Senior</v>
      </c>
      <c r="L988" t="s">
        <v>40</v>
      </c>
      <c r="M988" t="s">
        <v>6828</v>
      </c>
      <c r="N988" t="s">
        <v>6829</v>
      </c>
      <c r="O988" t="s">
        <v>111</v>
      </c>
      <c r="P988" t="s">
        <v>44</v>
      </c>
      <c r="Q988" t="s">
        <v>69</v>
      </c>
      <c r="R988" t="s">
        <v>68</v>
      </c>
      <c r="S988" t="str">
        <f t="shared" si="125"/>
        <v>A</v>
      </c>
      <c r="T988" t="s">
        <v>86</v>
      </c>
      <c r="U988" t="s">
        <v>195</v>
      </c>
      <c r="V988" t="s">
        <v>6830</v>
      </c>
      <c r="W988" t="s">
        <v>49</v>
      </c>
      <c r="X988" t="s">
        <v>50</v>
      </c>
      <c r="Y988" t="str">
        <f t="shared" si="126"/>
        <v>Finance &amp; Accounting</v>
      </c>
      <c r="Z988" s="2">
        <v>16043</v>
      </c>
      <c r="AA988" t="s">
        <v>51</v>
      </c>
      <c r="AB988" t="s">
        <v>52</v>
      </c>
      <c r="AC988" t="s">
        <v>73</v>
      </c>
      <c r="AD988">
        <v>51599</v>
      </c>
      <c r="AE988" t="s">
        <v>129</v>
      </c>
      <c r="AF988" t="s">
        <v>55</v>
      </c>
      <c r="AG988" t="s">
        <v>344</v>
      </c>
      <c r="AH988">
        <v>3</v>
      </c>
      <c r="AI988">
        <v>1413</v>
      </c>
      <c r="AJ988" t="str">
        <f t="shared" si="127"/>
        <v>41</v>
      </c>
      <c r="AK988" t="s">
        <v>241</v>
      </c>
      <c r="AL988">
        <v>4</v>
      </c>
      <c r="AM988">
        <v>3</v>
      </c>
      <c r="AN988">
        <v>2</v>
      </c>
      <c r="AO988" s="1">
        <v>44974</v>
      </c>
      <c r="AP988" t="s">
        <v>118</v>
      </c>
      <c r="AQ988" t="s">
        <v>59</v>
      </c>
      <c r="AR988" t="s">
        <v>104</v>
      </c>
      <c r="AS988" t="s">
        <v>6831</v>
      </c>
      <c r="AT988" t="s">
        <v>6832</v>
      </c>
      <c r="AU988">
        <v>5</v>
      </c>
      <c r="AV988">
        <v>918.34</v>
      </c>
    </row>
    <row r="989" spans="1:48" x14ac:dyDescent="0.35">
      <c r="A989" t="s">
        <v>6833</v>
      </c>
      <c r="B989" t="str">
        <f t="shared" si="120"/>
        <v>E</v>
      </c>
      <c r="C989" t="s">
        <v>6834</v>
      </c>
      <c r="D989" t="str">
        <f t="shared" si="121"/>
        <v>Erin Holder</v>
      </c>
      <c r="E989" s="1">
        <v>44880</v>
      </c>
      <c r="F989" s="3">
        <f>YEAR(Table1[[#This Row],[StartDate]])</f>
        <v>2022</v>
      </c>
      <c r="G989" s="3">
        <f t="shared" si="122"/>
        <v>11</v>
      </c>
      <c r="H989" s="2">
        <f t="shared" ca="1" si="123"/>
        <v>46202</v>
      </c>
      <c r="I989" s="1">
        <v>45133</v>
      </c>
      <c r="J989" s="4">
        <f t="shared" ca="1" si="124"/>
        <v>3</v>
      </c>
      <c r="K989" s="4" t="str" cm="1">
        <f t="array" aca="1" ref="K989" ca="1">_xlfn.IFS(J989&lt;1, "New", J989&lt;3, _xleta.MID, J989&gt;=3, "Senior")</f>
        <v>Senior</v>
      </c>
      <c r="L989" t="s">
        <v>40</v>
      </c>
      <c r="M989" t="s">
        <v>6835</v>
      </c>
      <c r="N989" t="s">
        <v>6836</v>
      </c>
      <c r="O989" t="s">
        <v>125</v>
      </c>
      <c r="P989" t="s">
        <v>44</v>
      </c>
      <c r="Q989" t="s">
        <v>45</v>
      </c>
      <c r="R989" t="s">
        <v>46</v>
      </c>
      <c r="S989" t="str">
        <f t="shared" si="125"/>
        <v>C</v>
      </c>
      <c r="T989" t="s">
        <v>86</v>
      </c>
      <c r="U989" t="s">
        <v>138</v>
      </c>
      <c r="V989" t="s">
        <v>6837</v>
      </c>
      <c r="W989" t="s">
        <v>49</v>
      </c>
      <c r="X989" t="s">
        <v>70</v>
      </c>
      <c r="Y989" t="str">
        <f t="shared" si="126"/>
        <v>Aerial</v>
      </c>
      <c r="Z989" s="2">
        <v>24172</v>
      </c>
      <c r="AA989" t="s">
        <v>51</v>
      </c>
      <c r="AB989" t="s">
        <v>72</v>
      </c>
      <c r="AC989" t="s">
        <v>73</v>
      </c>
      <c r="AD989">
        <v>95839</v>
      </c>
      <c r="AE989" t="s">
        <v>176</v>
      </c>
      <c r="AF989" t="s">
        <v>116</v>
      </c>
      <c r="AG989" t="s">
        <v>144</v>
      </c>
      <c r="AH989">
        <v>3</v>
      </c>
      <c r="AI989">
        <v>1414</v>
      </c>
      <c r="AJ989" t="str">
        <f t="shared" si="127"/>
        <v>41</v>
      </c>
      <c r="AK989" t="s">
        <v>2049</v>
      </c>
      <c r="AL989">
        <v>1</v>
      </c>
      <c r="AM989">
        <v>4</v>
      </c>
      <c r="AN989">
        <v>4</v>
      </c>
      <c r="AO989" s="1">
        <v>44947</v>
      </c>
      <c r="AP989" t="s">
        <v>75</v>
      </c>
      <c r="AQ989" t="s">
        <v>59</v>
      </c>
      <c r="AR989" t="s">
        <v>60</v>
      </c>
      <c r="AS989" t="s">
        <v>6838</v>
      </c>
      <c r="AT989" t="s">
        <v>6839</v>
      </c>
      <c r="AU989">
        <v>3</v>
      </c>
      <c r="AV989">
        <v>997.2</v>
      </c>
    </row>
    <row r="990" spans="1:48" x14ac:dyDescent="0.35">
      <c r="A990" t="s">
        <v>6840</v>
      </c>
      <c r="B990" t="str">
        <f t="shared" si="120"/>
        <v>A</v>
      </c>
      <c r="C990" t="s">
        <v>6841</v>
      </c>
      <c r="D990" t="str">
        <f t="shared" si="121"/>
        <v>Aubrey Kim</v>
      </c>
      <c r="E990" s="1">
        <v>44065</v>
      </c>
      <c r="F990" s="3">
        <f>YEAR(Table1[[#This Row],[StartDate]])</f>
        <v>2020</v>
      </c>
      <c r="G990" s="3">
        <f t="shared" si="122"/>
        <v>8</v>
      </c>
      <c r="H990" s="2">
        <f t="shared" ca="1" si="123"/>
        <v>46202</v>
      </c>
      <c r="J990">
        <f t="shared" ca="1" si="124"/>
        <v>5</v>
      </c>
      <c r="K990" t="str" cm="1">
        <f t="array" aca="1" ref="K990" ca="1">_xlfn.IFS(J990&lt;1, "New", J990&lt;3, _xleta.MID, J990&gt;=3, "Senior")</f>
        <v>Senior</v>
      </c>
      <c r="L990" t="s">
        <v>40</v>
      </c>
      <c r="M990" t="s">
        <v>6842</v>
      </c>
      <c r="N990" t="s">
        <v>6843</v>
      </c>
      <c r="O990" t="s">
        <v>43</v>
      </c>
      <c r="P990" t="s">
        <v>44</v>
      </c>
      <c r="Q990" t="s">
        <v>69</v>
      </c>
      <c r="R990" t="s">
        <v>68</v>
      </c>
      <c r="S990" t="str">
        <f t="shared" si="125"/>
        <v>A</v>
      </c>
      <c r="T990" t="s">
        <v>69</v>
      </c>
      <c r="U990" t="s">
        <v>48</v>
      </c>
      <c r="W990" t="s">
        <v>49</v>
      </c>
      <c r="X990" t="s">
        <v>126</v>
      </c>
      <c r="Y990" t="str">
        <f t="shared" si="126"/>
        <v>Field Operations</v>
      </c>
      <c r="Z990" t="s">
        <v>6844</v>
      </c>
      <c r="AA990" t="s">
        <v>51</v>
      </c>
      <c r="AB990" t="s">
        <v>418</v>
      </c>
      <c r="AC990" t="s">
        <v>73</v>
      </c>
      <c r="AD990">
        <v>93199</v>
      </c>
      <c r="AE990" t="s">
        <v>176</v>
      </c>
      <c r="AF990" t="s">
        <v>143</v>
      </c>
      <c r="AG990" t="s">
        <v>144</v>
      </c>
      <c r="AH990">
        <v>3</v>
      </c>
      <c r="AI990">
        <v>1415</v>
      </c>
      <c r="AJ990" t="str">
        <f t="shared" si="127"/>
        <v>41</v>
      </c>
      <c r="AK990" t="s">
        <v>585</v>
      </c>
      <c r="AL990">
        <v>2</v>
      </c>
      <c r="AM990">
        <v>2</v>
      </c>
      <c r="AN990">
        <v>1</v>
      </c>
      <c r="AO990" s="1">
        <v>44923</v>
      </c>
      <c r="AP990" t="s">
        <v>75</v>
      </c>
      <c r="AQ990" t="s">
        <v>59</v>
      </c>
      <c r="AR990" t="s">
        <v>77</v>
      </c>
      <c r="AS990" t="s">
        <v>6845</v>
      </c>
      <c r="AT990" t="s">
        <v>6846</v>
      </c>
      <c r="AU990">
        <v>3</v>
      </c>
      <c r="AV990">
        <v>633.96</v>
      </c>
    </row>
    <row r="991" spans="1:48" x14ac:dyDescent="0.35">
      <c r="A991" t="s">
        <v>80</v>
      </c>
      <c r="B991" t="str">
        <f t="shared" si="120"/>
        <v>E</v>
      </c>
      <c r="C991" t="s">
        <v>824</v>
      </c>
      <c r="D991" t="str">
        <f t="shared" si="121"/>
        <v>Edward Love</v>
      </c>
      <c r="E991" s="1">
        <v>43930</v>
      </c>
      <c r="F991" s="3">
        <f>YEAR(Table1[[#This Row],[StartDate]])</f>
        <v>2020</v>
      </c>
      <c r="G991" s="3">
        <f t="shared" si="122"/>
        <v>4</v>
      </c>
      <c r="H991" s="2">
        <f t="shared" ca="1" si="123"/>
        <v>46202</v>
      </c>
      <c r="J991">
        <f t="shared" ca="1" si="124"/>
        <v>6</v>
      </c>
      <c r="K991" t="str" cm="1">
        <f t="array" aca="1" ref="K991" ca="1">_xlfn.IFS(J991&lt;1, "New", J991&lt;3, _xleta.MID, J991&gt;=3, "Senior")</f>
        <v>Senior</v>
      </c>
      <c r="L991" t="s">
        <v>40</v>
      </c>
      <c r="M991" t="s">
        <v>6847</v>
      </c>
      <c r="N991" t="s">
        <v>6848</v>
      </c>
      <c r="O991" t="s">
        <v>67</v>
      </c>
      <c r="P991" t="s">
        <v>44</v>
      </c>
      <c r="Q991" t="s">
        <v>69</v>
      </c>
      <c r="R991" t="s">
        <v>87</v>
      </c>
      <c r="S991" t="str">
        <f t="shared" si="125"/>
        <v>B</v>
      </c>
      <c r="T991" t="s">
        <v>86</v>
      </c>
      <c r="U991" t="s">
        <v>48</v>
      </c>
      <c r="W991" t="s">
        <v>49</v>
      </c>
      <c r="X991" t="s">
        <v>126</v>
      </c>
      <c r="Y991" t="str">
        <f t="shared" si="126"/>
        <v>Field Operations</v>
      </c>
      <c r="Z991" s="2">
        <v>19702</v>
      </c>
      <c r="AA991" t="s">
        <v>51</v>
      </c>
      <c r="AB991" t="s">
        <v>436</v>
      </c>
      <c r="AC991" t="s">
        <v>73</v>
      </c>
      <c r="AD991">
        <v>39796</v>
      </c>
      <c r="AE991" t="s">
        <v>176</v>
      </c>
      <c r="AF991" t="s">
        <v>55</v>
      </c>
      <c r="AG991" t="s">
        <v>144</v>
      </c>
      <c r="AH991">
        <v>3</v>
      </c>
      <c r="AI991">
        <v>1416</v>
      </c>
      <c r="AJ991" t="str">
        <f t="shared" si="127"/>
        <v>41</v>
      </c>
      <c r="AK991" s="2">
        <v>45235</v>
      </c>
      <c r="AL991">
        <v>5</v>
      </c>
      <c r="AM991">
        <v>4</v>
      </c>
      <c r="AN991">
        <v>3</v>
      </c>
      <c r="AO991" s="1">
        <v>44861</v>
      </c>
      <c r="AP991" t="s">
        <v>75</v>
      </c>
      <c r="AQ991" t="s">
        <v>76</v>
      </c>
      <c r="AR991" t="s">
        <v>130</v>
      </c>
      <c r="AS991" t="s">
        <v>6849</v>
      </c>
      <c r="AT991" t="s">
        <v>2961</v>
      </c>
      <c r="AU991">
        <v>2</v>
      </c>
      <c r="AV991">
        <v>638.69000000000005</v>
      </c>
    </row>
    <row r="992" spans="1:48" x14ac:dyDescent="0.35">
      <c r="A992" t="s">
        <v>6850</v>
      </c>
      <c r="B992" t="str">
        <f t="shared" si="120"/>
        <v>P</v>
      </c>
      <c r="C992" t="s">
        <v>5214</v>
      </c>
      <c r="D992" t="str">
        <f t="shared" si="121"/>
        <v>Paisley Avery</v>
      </c>
      <c r="E992" s="1">
        <v>44285</v>
      </c>
      <c r="F992" s="3">
        <f>YEAR(Table1[[#This Row],[StartDate]])</f>
        <v>2021</v>
      </c>
      <c r="G992" s="3">
        <f t="shared" si="122"/>
        <v>3</v>
      </c>
      <c r="H992" s="2">
        <f t="shared" ca="1" si="123"/>
        <v>46202</v>
      </c>
      <c r="J992">
        <f t="shared" ca="1" si="124"/>
        <v>5</v>
      </c>
      <c r="K992" t="str" cm="1">
        <f t="array" aca="1" ref="K992" ca="1">_xlfn.IFS(J992&lt;1, "New", J992&lt;3, _xleta.MID, J992&gt;=3, "Senior")</f>
        <v>Senior</v>
      </c>
      <c r="L992" t="s">
        <v>40</v>
      </c>
      <c r="M992" t="s">
        <v>6851</v>
      </c>
      <c r="N992" t="s">
        <v>6852</v>
      </c>
      <c r="O992" t="s">
        <v>194</v>
      </c>
      <c r="P992" t="s">
        <v>44</v>
      </c>
      <c r="Q992" t="s">
        <v>86</v>
      </c>
      <c r="R992" t="s">
        <v>46</v>
      </c>
      <c r="S992" t="str">
        <f t="shared" si="125"/>
        <v>C</v>
      </c>
      <c r="T992" t="s">
        <v>69</v>
      </c>
      <c r="U992" t="s">
        <v>48</v>
      </c>
      <c r="W992" t="s">
        <v>49</v>
      </c>
      <c r="X992" t="s">
        <v>70</v>
      </c>
      <c r="Y992" t="str">
        <f t="shared" si="126"/>
        <v>Aerial</v>
      </c>
      <c r="Z992" s="2">
        <v>17931</v>
      </c>
      <c r="AA992" t="s">
        <v>51</v>
      </c>
      <c r="AB992" t="s">
        <v>5</v>
      </c>
      <c r="AC992" t="s">
        <v>53</v>
      </c>
      <c r="AD992">
        <v>10875</v>
      </c>
      <c r="AE992" t="s">
        <v>100</v>
      </c>
      <c r="AF992" t="s">
        <v>101</v>
      </c>
      <c r="AG992" t="s">
        <v>144</v>
      </c>
      <c r="AH992">
        <v>3</v>
      </c>
      <c r="AI992">
        <v>1417</v>
      </c>
      <c r="AJ992" t="str">
        <f t="shared" si="127"/>
        <v>41</v>
      </c>
      <c r="AK992" t="s">
        <v>1263</v>
      </c>
      <c r="AL992">
        <v>3</v>
      </c>
      <c r="AM992">
        <v>5</v>
      </c>
      <c r="AN992">
        <v>2</v>
      </c>
      <c r="AO992" s="1">
        <v>44931</v>
      </c>
      <c r="AP992" t="s">
        <v>103</v>
      </c>
      <c r="AQ992" t="s">
        <v>59</v>
      </c>
      <c r="AR992" t="s">
        <v>130</v>
      </c>
      <c r="AS992" t="s">
        <v>6853</v>
      </c>
      <c r="AT992" t="s">
        <v>6854</v>
      </c>
      <c r="AU992">
        <v>1</v>
      </c>
      <c r="AV992">
        <v>643.82000000000005</v>
      </c>
    </row>
    <row r="993" spans="1:48" x14ac:dyDescent="0.35">
      <c r="A993" t="s">
        <v>6855</v>
      </c>
      <c r="B993" t="str">
        <f t="shared" si="120"/>
        <v>K</v>
      </c>
      <c r="C993" t="s">
        <v>5957</v>
      </c>
      <c r="D993" t="str">
        <f t="shared" si="121"/>
        <v>Kaiden Leblanc</v>
      </c>
      <c r="E993" s="1">
        <v>43369</v>
      </c>
      <c r="F993" s="3">
        <f>YEAR(Table1[[#This Row],[StartDate]])</f>
        <v>2018</v>
      </c>
      <c r="G993" s="3">
        <f t="shared" si="122"/>
        <v>9</v>
      </c>
      <c r="H993" s="2">
        <f t="shared" ca="1" si="123"/>
        <v>46202</v>
      </c>
      <c r="J993">
        <f t="shared" ca="1" si="124"/>
        <v>7</v>
      </c>
      <c r="K993" t="str" cm="1">
        <f t="array" aca="1" ref="K993" ca="1">_xlfn.IFS(J993&lt;1, "New", J993&lt;3, _xleta.MID, J993&gt;=3, "Senior")</f>
        <v>Senior</v>
      </c>
      <c r="L993" t="s">
        <v>40</v>
      </c>
      <c r="M993" t="s">
        <v>6856</v>
      </c>
      <c r="N993" t="s">
        <v>6857</v>
      </c>
      <c r="O993" t="s">
        <v>163</v>
      </c>
      <c r="P993" t="s">
        <v>44</v>
      </c>
      <c r="Q993" t="s">
        <v>69</v>
      </c>
      <c r="R993" t="s">
        <v>46</v>
      </c>
      <c r="S993" t="str">
        <f t="shared" si="125"/>
        <v>C</v>
      </c>
      <c r="T993" t="s">
        <v>47</v>
      </c>
      <c r="U993" t="s">
        <v>48</v>
      </c>
      <c r="W993" t="s">
        <v>49</v>
      </c>
      <c r="X993" t="s">
        <v>459</v>
      </c>
      <c r="Y993" t="str">
        <f t="shared" si="126"/>
        <v>Wireline Construction</v>
      </c>
      <c r="Z993" t="s">
        <v>6858</v>
      </c>
      <c r="AA993" t="s">
        <v>51</v>
      </c>
      <c r="AB993" t="s">
        <v>647</v>
      </c>
      <c r="AC993" t="s">
        <v>53</v>
      </c>
      <c r="AD993">
        <v>33720</v>
      </c>
      <c r="AE993" t="s">
        <v>100</v>
      </c>
      <c r="AF993" t="s">
        <v>116</v>
      </c>
      <c r="AG993" t="s">
        <v>344</v>
      </c>
      <c r="AH993">
        <v>3</v>
      </c>
      <c r="AI993">
        <v>1418</v>
      </c>
      <c r="AJ993" t="str">
        <f t="shared" si="127"/>
        <v>41</v>
      </c>
      <c r="AK993" t="s">
        <v>117</v>
      </c>
      <c r="AL993">
        <v>2</v>
      </c>
      <c r="AM993">
        <v>1</v>
      </c>
      <c r="AN993">
        <v>3</v>
      </c>
      <c r="AO993" s="1">
        <v>45101</v>
      </c>
      <c r="AP993" t="s">
        <v>103</v>
      </c>
      <c r="AQ993" t="s">
        <v>76</v>
      </c>
      <c r="AR993" t="s">
        <v>60</v>
      </c>
      <c r="AS993" t="s">
        <v>6859</v>
      </c>
      <c r="AT993" t="s">
        <v>6860</v>
      </c>
      <c r="AU993">
        <v>1</v>
      </c>
      <c r="AV993">
        <v>840.76</v>
      </c>
    </row>
    <row r="994" spans="1:48" x14ac:dyDescent="0.35">
      <c r="A994" t="s">
        <v>6861</v>
      </c>
      <c r="B994" t="str">
        <f t="shared" si="120"/>
        <v>S</v>
      </c>
      <c r="C994" t="s">
        <v>2788</v>
      </c>
      <c r="D994" t="str">
        <f t="shared" si="121"/>
        <v>Shania Bauer</v>
      </c>
      <c r="E994" s="1">
        <v>45068</v>
      </c>
      <c r="F994" s="3">
        <f>YEAR(Table1[[#This Row],[StartDate]])</f>
        <v>2023</v>
      </c>
      <c r="G994" s="3">
        <f t="shared" si="122"/>
        <v>5</v>
      </c>
      <c r="H994" s="2">
        <f t="shared" ca="1" si="123"/>
        <v>46202</v>
      </c>
      <c r="J994">
        <f t="shared" ca="1" si="124"/>
        <v>3</v>
      </c>
      <c r="K994" t="str" cm="1">
        <f t="array" aca="1" ref="K994" ca="1">_xlfn.IFS(J994&lt;1, "New", J994&lt;3, _xleta.MID, J994&gt;=3, "Senior")</f>
        <v>Senior</v>
      </c>
      <c r="L994" t="s">
        <v>40</v>
      </c>
      <c r="M994" t="s">
        <v>6862</v>
      </c>
      <c r="N994" t="s">
        <v>6863</v>
      </c>
      <c r="O994" t="s">
        <v>85</v>
      </c>
      <c r="P994" t="s">
        <v>44</v>
      </c>
      <c r="Q994" t="s">
        <v>45</v>
      </c>
      <c r="R994" t="s">
        <v>46</v>
      </c>
      <c r="S994" t="str">
        <f t="shared" si="125"/>
        <v>C</v>
      </c>
      <c r="T994" t="s">
        <v>86</v>
      </c>
      <c r="U994" t="s">
        <v>48</v>
      </c>
      <c r="W994" t="s">
        <v>49</v>
      </c>
      <c r="X994" t="s">
        <v>126</v>
      </c>
      <c r="Y994" t="str">
        <f t="shared" si="126"/>
        <v>Field Operations</v>
      </c>
      <c r="Z994" s="2">
        <v>30987</v>
      </c>
      <c r="AA994" t="s">
        <v>51</v>
      </c>
      <c r="AB994" t="s">
        <v>115</v>
      </c>
      <c r="AC994" t="s">
        <v>53</v>
      </c>
      <c r="AD994">
        <v>50647</v>
      </c>
      <c r="AE994" t="s">
        <v>100</v>
      </c>
      <c r="AF994" t="s">
        <v>143</v>
      </c>
      <c r="AG994" t="s">
        <v>144</v>
      </c>
      <c r="AH994">
        <v>3</v>
      </c>
      <c r="AI994">
        <v>1419</v>
      </c>
      <c r="AJ994" t="str">
        <f t="shared" si="127"/>
        <v>41</v>
      </c>
      <c r="AK994" s="2">
        <v>45232</v>
      </c>
      <c r="AL994">
        <v>4</v>
      </c>
      <c r="AM994">
        <v>2</v>
      </c>
      <c r="AN994">
        <v>1</v>
      </c>
      <c r="AO994" s="1">
        <v>45029</v>
      </c>
      <c r="AP994" t="s">
        <v>58</v>
      </c>
      <c r="AQ994" t="s">
        <v>59</v>
      </c>
      <c r="AR994" t="s">
        <v>130</v>
      </c>
      <c r="AS994" t="s">
        <v>6864</v>
      </c>
      <c r="AT994" t="s">
        <v>6865</v>
      </c>
      <c r="AU994">
        <v>1</v>
      </c>
      <c r="AV994">
        <v>108.04</v>
      </c>
    </row>
    <row r="995" spans="1:48" x14ac:dyDescent="0.35">
      <c r="A995" t="s">
        <v>6866</v>
      </c>
      <c r="B995" t="str">
        <f t="shared" si="120"/>
        <v>D</v>
      </c>
      <c r="C995" t="s">
        <v>1959</v>
      </c>
      <c r="D995" t="str">
        <f t="shared" si="121"/>
        <v>Danna Hines</v>
      </c>
      <c r="E995" s="1">
        <v>44351</v>
      </c>
      <c r="F995" s="3">
        <f>YEAR(Table1[[#This Row],[StartDate]])</f>
        <v>2021</v>
      </c>
      <c r="G995" s="3">
        <f t="shared" si="122"/>
        <v>6</v>
      </c>
      <c r="H995" s="2">
        <f t="shared" ca="1" si="123"/>
        <v>46202</v>
      </c>
      <c r="J995">
        <f t="shared" ca="1" si="124"/>
        <v>5</v>
      </c>
      <c r="K995" t="str" cm="1">
        <f t="array" aca="1" ref="K995" ca="1">_xlfn.IFS(J995&lt;1, "New", J995&lt;3, _xleta.MID, J995&gt;=3, "Senior")</f>
        <v>Senior</v>
      </c>
      <c r="L995" t="s">
        <v>40</v>
      </c>
      <c r="M995" t="s">
        <v>6867</v>
      </c>
      <c r="N995" t="s">
        <v>6868</v>
      </c>
      <c r="O995" t="s">
        <v>237</v>
      </c>
      <c r="P995" t="s">
        <v>44</v>
      </c>
      <c r="Q995" t="s">
        <v>45</v>
      </c>
      <c r="R995" t="s">
        <v>87</v>
      </c>
      <c r="S995" t="str">
        <f t="shared" si="125"/>
        <v>B</v>
      </c>
      <c r="T995" t="s">
        <v>47</v>
      </c>
      <c r="U995" t="s">
        <v>48</v>
      </c>
      <c r="W995" t="s">
        <v>49</v>
      </c>
      <c r="X995" t="s">
        <v>250</v>
      </c>
      <c r="Y995" t="str">
        <f t="shared" si="126"/>
        <v>Project Management - Con</v>
      </c>
      <c r="Z995" t="s">
        <v>6869</v>
      </c>
      <c r="AA995" t="s">
        <v>51</v>
      </c>
      <c r="AB995" t="s">
        <v>647</v>
      </c>
      <c r="AC995" t="s">
        <v>53</v>
      </c>
      <c r="AD995">
        <v>33776</v>
      </c>
      <c r="AE995" t="s">
        <v>54</v>
      </c>
      <c r="AF995" t="s">
        <v>143</v>
      </c>
      <c r="AG995" t="s">
        <v>144</v>
      </c>
      <c r="AH995">
        <v>3</v>
      </c>
      <c r="AI995">
        <v>1420</v>
      </c>
      <c r="AJ995" t="str">
        <f t="shared" si="127"/>
        <v>42</v>
      </c>
      <c r="AK995" s="2">
        <v>45266</v>
      </c>
      <c r="AL995">
        <v>1</v>
      </c>
      <c r="AM995">
        <v>2</v>
      </c>
      <c r="AN995">
        <v>4</v>
      </c>
      <c r="AO995" s="1">
        <v>44973</v>
      </c>
      <c r="AP995" t="s">
        <v>221</v>
      </c>
      <c r="AQ995" t="s">
        <v>59</v>
      </c>
      <c r="AR995" t="s">
        <v>104</v>
      </c>
      <c r="AS995" t="s">
        <v>6870</v>
      </c>
      <c r="AT995" t="s">
        <v>6871</v>
      </c>
      <c r="AU995">
        <v>5</v>
      </c>
      <c r="AV995">
        <v>889.57</v>
      </c>
    </row>
    <row r="996" spans="1:48" x14ac:dyDescent="0.35">
      <c r="A996" t="s">
        <v>6872</v>
      </c>
      <c r="B996" t="str">
        <f t="shared" si="120"/>
        <v>B</v>
      </c>
      <c r="C996" t="s">
        <v>1928</v>
      </c>
      <c r="D996" t="str">
        <f t="shared" si="121"/>
        <v>Bennett Bowen</v>
      </c>
      <c r="E996" s="1">
        <v>43760</v>
      </c>
      <c r="F996" s="3">
        <f>YEAR(Table1[[#This Row],[StartDate]])</f>
        <v>2019</v>
      </c>
      <c r="G996" s="3">
        <f t="shared" si="122"/>
        <v>10</v>
      </c>
      <c r="H996" s="2">
        <f t="shared" ca="1" si="123"/>
        <v>46202</v>
      </c>
      <c r="I996" s="1">
        <v>45132</v>
      </c>
      <c r="J996" s="4">
        <f t="shared" ca="1" si="124"/>
        <v>6</v>
      </c>
      <c r="K996" s="4" t="str" cm="1">
        <f t="array" aca="1" ref="K996" ca="1">_xlfn.IFS(J996&lt;1, "New", J996&lt;3, _xleta.MID, J996&gt;=3, "Senior")</f>
        <v>Senior</v>
      </c>
      <c r="L996" t="s">
        <v>40</v>
      </c>
      <c r="M996" t="s">
        <v>6873</v>
      </c>
      <c r="N996" t="s">
        <v>6874</v>
      </c>
      <c r="O996" t="s">
        <v>184</v>
      </c>
      <c r="P996" t="s">
        <v>44</v>
      </c>
      <c r="Q996" t="s">
        <v>45</v>
      </c>
      <c r="R996" t="s">
        <v>46</v>
      </c>
      <c r="S996" t="str">
        <f t="shared" si="125"/>
        <v>C</v>
      </c>
      <c r="T996" t="s">
        <v>86</v>
      </c>
      <c r="U996" t="s">
        <v>138</v>
      </c>
      <c r="V996" t="s">
        <v>6875</v>
      </c>
      <c r="W996" t="s">
        <v>49</v>
      </c>
      <c r="X996" t="s">
        <v>112</v>
      </c>
      <c r="Y996" t="str">
        <f t="shared" si="126"/>
        <v>General - Con</v>
      </c>
      <c r="Z996" t="s">
        <v>6876</v>
      </c>
      <c r="AA996" t="s">
        <v>51</v>
      </c>
      <c r="AB996" t="s">
        <v>2064</v>
      </c>
      <c r="AC996" t="s">
        <v>53</v>
      </c>
      <c r="AD996">
        <v>24552</v>
      </c>
      <c r="AE996" t="s">
        <v>100</v>
      </c>
      <c r="AF996" t="s">
        <v>116</v>
      </c>
      <c r="AG996" t="s">
        <v>144</v>
      </c>
      <c r="AH996">
        <v>3</v>
      </c>
      <c r="AI996">
        <v>1421</v>
      </c>
      <c r="AJ996" t="str">
        <f t="shared" si="127"/>
        <v>42</v>
      </c>
      <c r="AK996" s="2">
        <v>44629</v>
      </c>
      <c r="AL996">
        <v>3</v>
      </c>
      <c r="AM996">
        <v>5</v>
      </c>
      <c r="AN996">
        <v>5</v>
      </c>
      <c r="AO996" s="1">
        <v>44903</v>
      </c>
      <c r="AP996" t="s">
        <v>75</v>
      </c>
      <c r="AQ996" t="s">
        <v>59</v>
      </c>
      <c r="AR996" t="s">
        <v>104</v>
      </c>
      <c r="AS996" t="s">
        <v>6877</v>
      </c>
      <c r="AT996" t="s">
        <v>6878</v>
      </c>
      <c r="AU996">
        <v>5</v>
      </c>
      <c r="AV996">
        <v>835.97</v>
      </c>
    </row>
    <row r="997" spans="1:48" x14ac:dyDescent="0.35">
      <c r="A997" t="s">
        <v>6879</v>
      </c>
      <c r="B997" t="str">
        <f t="shared" si="120"/>
        <v>G</v>
      </c>
      <c r="C997" t="s">
        <v>3400</v>
      </c>
      <c r="D997" t="str">
        <f t="shared" si="121"/>
        <v>Gianna Lopez</v>
      </c>
      <c r="E997" s="1">
        <v>43742</v>
      </c>
      <c r="F997" s="3">
        <f>YEAR(Table1[[#This Row],[StartDate]])</f>
        <v>2019</v>
      </c>
      <c r="G997" s="3">
        <f t="shared" si="122"/>
        <v>10</v>
      </c>
      <c r="H997" s="2">
        <f t="shared" ca="1" si="123"/>
        <v>46202</v>
      </c>
      <c r="I997" s="1">
        <v>44122</v>
      </c>
      <c r="J997" s="4">
        <f t="shared" ca="1" si="124"/>
        <v>6</v>
      </c>
      <c r="K997" s="4" t="str" cm="1">
        <f t="array" aca="1" ref="K997" ca="1">_xlfn.IFS(J997&lt;1, "New", J997&lt;3, _xleta.MID, J997&gt;=3, "Senior")</f>
        <v>Senior</v>
      </c>
      <c r="L997" t="s">
        <v>40</v>
      </c>
      <c r="M997" t="s">
        <v>6880</v>
      </c>
      <c r="N997" t="s">
        <v>6881</v>
      </c>
      <c r="O997" t="s">
        <v>111</v>
      </c>
      <c r="P997" t="s">
        <v>283</v>
      </c>
      <c r="Q997" t="s">
        <v>86</v>
      </c>
      <c r="R997" t="s">
        <v>87</v>
      </c>
      <c r="S997" t="str">
        <f t="shared" si="125"/>
        <v>B</v>
      </c>
      <c r="T997" t="s">
        <v>86</v>
      </c>
      <c r="U997" t="s">
        <v>138</v>
      </c>
      <c r="V997" t="s">
        <v>6882</v>
      </c>
      <c r="W997" t="s">
        <v>49</v>
      </c>
      <c r="X997" t="s">
        <v>1634</v>
      </c>
      <c r="Y997" t="str">
        <f t="shared" si="126"/>
        <v>Technology / It</v>
      </c>
      <c r="Z997" s="2">
        <v>34375</v>
      </c>
      <c r="AA997" t="s">
        <v>51</v>
      </c>
      <c r="AB997" t="s">
        <v>142</v>
      </c>
      <c r="AC997" t="s">
        <v>53</v>
      </c>
      <c r="AD997">
        <v>6933</v>
      </c>
      <c r="AE997" t="s">
        <v>74</v>
      </c>
      <c r="AF997" t="s">
        <v>143</v>
      </c>
      <c r="AG997" t="s">
        <v>344</v>
      </c>
      <c r="AH997">
        <v>3</v>
      </c>
      <c r="AI997">
        <v>1422</v>
      </c>
      <c r="AJ997" t="str">
        <f t="shared" si="127"/>
        <v>42</v>
      </c>
      <c r="AK997" s="2">
        <v>45203</v>
      </c>
      <c r="AL997">
        <v>1</v>
      </c>
      <c r="AM997">
        <v>5</v>
      </c>
      <c r="AN997">
        <v>2</v>
      </c>
      <c r="AO997" s="1">
        <v>45029</v>
      </c>
      <c r="AP997" t="s">
        <v>118</v>
      </c>
      <c r="AQ997" t="s">
        <v>59</v>
      </c>
      <c r="AR997" t="s">
        <v>60</v>
      </c>
      <c r="AS997" t="s">
        <v>6883</v>
      </c>
      <c r="AT997" t="s">
        <v>6884</v>
      </c>
      <c r="AU997">
        <v>3</v>
      </c>
      <c r="AV997">
        <v>585.66</v>
      </c>
    </row>
    <row r="998" spans="1:48" x14ac:dyDescent="0.35">
      <c r="A998" t="s">
        <v>6885</v>
      </c>
      <c r="B998" t="str">
        <f t="shared" si="120"/>
        <v>A</v>
      </c>
      <c r="C998" t="s">
        <v>5822</v>
      </c>
      <c r="D998" t="str">
        <f t="shared" si="121"/>
        <v>Azaria Young</v>
      </c>
      <c r="E998" s="1">
        <v>44737</v>
      </c>
      <c r="F998" s="3">
        <f>YEAR(Table1[[#This Row],[StartDate]])</f>
        <v>2022</v>
      </c>
      <c r="G998" s="3">
        <f t="shared" si="122"/>
        <v>6</v>
      </c>
      <c r="H998" s="2">
        <f t="shared" ca="1" si="123"/>
        <v>46202</v>
      </c>
      <c r="J998">
        <f t="shared" ca="1" si="124"/>
        <v>4</v>
      </c>
      <c r="K998" t="str" cm="1">
        <f t="array" aca="1" ref="K998" ca="1">_xlfn.IFS(J998&lt;1, "New", J998&lt;3, _xleta.MID, J998&gt;=3, "Senior")</f>
        <v>Senior</v>
      </c>
      <c r="L998" t="s">
        <v>40</v>
      </c>
      <c r="M998" t="s">
        <v>6886</v>
      </c>
      <c r="N998" t="s">
        <v>6887</v>
      </c>
      <c r="O998" t="s">
        <v>137</v>
      </c>
      <c r="P998" t="s">
        <v>44</v>
      </c>
      <c r="Q998" t="s">
        <v>86</v>
      </c>
      <c r="R998" t="s">
        <v>68</v>
      </c>
      <c r="S998" t="str">
        <f t="shared" si="125"/>
        <v>A</v>
      </c>
      <c r="T998" t="s">
        <v>86</v>
      </c>
      <c r="U998" t="s">
        <v>48</v>
      </c>
      <c r="W998" t="s">
        <v>49</v>
      </c>
      <c r="X998" t="s">
        <v>70</v>
      </c>
      <c r="Y998" t="str">
        <f t="shared" si="126"/>
        <v>Aerial</v>
      </c>
      <c r="Z998" s="2">
        <v>33941</v>
      </c>
      <c r="AA998" t="s">
        <v>51</v>
      </c>
      <c r="AB998" t="s">
        <v>115</v>
      </c>
      <c r="AC998" t="s">
        <v>53</v>
      </c>
      <c r="AD998">
        <v>3012</v>
      </c>
      <c r="AE998" t="s">
        <v>54</v>
      </c>
      <c r="AF998" t="s">
        <v>101</v>
      </c>
      <c r="AG998" t="s">
        <v>344</v>
      </c>
      <c r="AH998">
        <v>3</v>
      </c>
      <c r="AI998">
        <v>1423</v>
      </c>
      <c r="AJ998" t="str">
        <f t="shared" si="127"/>
        <v>42</v>
      </c>
      <c r="AK998" t="s">
        <v>1286</v>
      </c>
      <c r="AL998">
        <v>2</v>
      </c>
      <c r="AM998">
        <v>5</v>
      </c>
      <c r="AN998">
        <v>5</v>
      </c>
      <c r="AO998" s="1">
        <v>45000</v>
      </c>
      <c r="AP998" t="s">
        <v>221</v>
      </c>
      <c r="AQ998" t="s">
        <v>59</v>
      </c>
      <c r="AR998" t="s">
        <v>130</v>
      </c>
      <c r="AS998" t="s">
        <v>6888</v>
      </c>
      <c r="AT998" t="s">
        <v>6889</v>
      </c>
      <c r="AU998">
        <v>3</v>
      </c>
      <c r="AV998">
        <v>255.55</v>
      </c>
    </row>
    <row r="999" spans="1:48" x14ac:dyDescent="0.35">
      <c r="A999" t="s">
        <v>5393</v>
      </c>
      <c r="B999" t="str">
        <f t="shared" si="120"/>
        <v>A</v>
      </c>
      <c r="C999" t="s">
        <v>6890</v>
      </c>
      <c r="D999" t="str">
        <f t="shared" si="121"/>
        <v>Aydin Bautista</v>
      </c>
      <c r="E999" s="1">
        <v>44517</v>
      </c>
      <c r="F999" s="3">
        <f>YEAR(Table1[[#This Row],[StartDate]])</f>
        <v>2021</v>
      </c>
      <c r="G999" s="3">
        <f t="shared" si="122"/>
        <v>11</v>
      </c>
      <c r="H999" s="2">
        <f t="shared" ca="1" si="123"/>
        <v>46202</v>
      </c>
      <c r="I999" s="1">
        <v>44776</v>
      </c>
      <c r="J999" s="4">
        <f t="shared" ca="1" si="124"/>
        <v>4</v>
      </c>
      <c r="K999" s="4" t="str" cm="1">
        <f t="array" aca="1" ref="K999" ca="1">_xlfn.IFS(J999&lt;1, "New", J999&lt;3, _xleta.MID, J999&gt;=3, "Senior")</f>
        <v>Senior</v>
      </c>
      <c r="L999" t="s">
        <v>40</v>
      </c>
      <c r="M999" t="s">
        <v>6891</v>
      </c>
      <c r="N999" t="s">
        <v>6892</v>
      </c>
      <c r="O999" t="s">
        <v>125</v>
      </c>
      <c r="P999" t="s">
        <v>2978</v>
      </c>
      <c r="Q999" t="s">
        <v>86</v>
      </c>
      <c r="R999" t="s">
        <v>87</v>
      </c>
      <c r="S999" t="str">
        <f t="shared" si="125"/>
        <v>B</v>
      </c>
      <c r="T999" t="s">
        <v>69</v>
      </c>
      <c r="U999" t="s">
        <v>248</v>
      </c>
      <c r="V999" t="s">
        <v>6893</v>
      </c>
      <c r="W999" t="s">
        <v>49</v>
      </c>
      <c r="X999" t="s">
        <v>112</v>
      </c>
      <c r="Y999" t="str">
        <f t="shared" si="126"/>
        <v>General - Con</v>
      </c>
      <c r="Z999" s="2">
        <v>30175</v>
      </c>
      <c r="AA999" t="s">
        <v>51</v>
      </c>
      <c r="AB999" t="s">
        <v>115</v>
      </c>
      <c r="AC999" t="s">
        <v>53</v>
      </c>
      <c r="AD999">
        <v>60993</v>
      </c>
      <c r="AE999" t="s">
        <v>176</v>
      </c>
      <c r="AF999" t="s">
        <v>116</v>
      </c>
      <c r="AG999" t="s">
        <v>344</v>
      </c>
      <c r="AH999">
        <v>3</v>
      </c>
      <c r="AI999">
        <v>1424</v>
      </c>
      <c r="AJ999" t="str">
        <f t="shared" si="127"/>
        <v>42</v>
      </c>
      <c r="AK999" s="2">
        <v>44629</v>
      </c>
      <c r="AL999">
        <v>4</v>
      </c>
      <c r="AM999">
        <v>4</v>
      </c>
      <c r="AN999">
        <v>5</v>
      </c>
      <c r="AO999" s="1">
        <v>44990</v>
      </c>
      <c r="AP999" t="s">
        <v>118</v>
      </c>
      <c r="AQ999" t="s">
        <v>76</v>
      </c>
      <c r="AR999" t="s">
        <v>77</v>
      </c>
      <c r="AS999" t="s">
        <v>6894</v>
      </c>
      <c r="AT999" t="s">
        <v>6895</v>
      </c>
      <c r="AU999">
        <v>4</v>
      </c>
      <c r="AV999">
        <v>695.24</v>
      </c>
    </row>
    <row r="1000" spans="1:48" x14ac:dyDescent="0.35">
      <c r="A1000" t="s">
        <v>6896</v>
      </c>
      <c r="B1000" t="str">
        <f t="shared" si="120"/>
        <v>A</v>
      </c>
      <c r="C1000" t="s">
        <v>6897</v>
      </c>
      <c r="D1000" t="str">
        <f t="shared" si="121"/>
        <v>Antoine Schaefer</v>
      </c>
      <c r="E1000" s="1">
        <v>43681</v>
      </c>
      <c r="F1000" s="3">
        <f>YEAR(Table1[[#This Row],[StartDate]])</f>
        <v>2019</v>
      </c>
      <c r="G1000" s="3">
        <f t="shared" si="122"/>
        <v>8</v>
      </c>
      <c r="H1000" s="2">
        <f t="shared" ca="1" si="123"/>
        <v>46202</v>
      </c>
      <c r="J1000">
        <f t="shared" ca="1" si="124"/>
        <v>6</v>
      </c>
      <c r="K1000" t="str" cm="1">
        <f t="array" aca="1" ref="K1000" ca="1">_xlfn.IFS(J1000&lt;1, "New", J1000&lt;3, _xleta.MID, J1000&gt;=3, "Senior")</f>
        <v>Senior</v>
      </c>
      <c r="L1000" t="s">
        <v>40</v>
      </c>
      <c r="M1000" t="s">
        <v>6898</v>
      </c>
      <c r="N1000" t="s">
        <v>6899</v>
      </c>
      <c r="O1000" t="s">
        <v>43</v>
      </c>
      <c r="P1000" t="s">
        <v>44</v>
      </c>
      <c r="Q1000" t="s">
        <v>69</v>
      </c>
      <c r="R1000" t="s">
        <v>87</v>
      </c>
      <c r="S1000" t="str">
        <f t="shared" si="125"/>
        <v>B</v>
      </c>
      <c r="T1000" t="s">
        <v>86</v>
      </c>
      <c r="U1000" t="s">
        <v>48</v>
      </c>
      <c r="W1000" t="s">
        <v>49</v>
      </c>
      <c r="X1000" t="s">
        <v>126</v>
      </c>
      <c r="Y1000" t="str">
        <f t="shared" si="126"/>
        <v>Field Operations</v>
      </c>
      <c r="Z1000" t="s">
        <v>6900</v>
      </c>
      <c r="AA1000" t="s">
        <v>51</v>
      </c>
      <c r="AB1000" t="s">
        <v>142</v>
      </c>
      <c r="AC1000" t="s">
        <v>53</v>
      </c>
      <c r="AD1000">
        <v>10504</v>
      </c>
      <c r="AE1000" t="s">
        <v>129</v>
      </c>
      <c r="AF1000" t="s">
        <v>101</v>
      </c>
      <c r="AG1000" t="s">
        <v>344</v>
      </c>
      <c r="AH1000">
        <v>3</v>
      </c>
      <c r="AI1000">
        <v>1425</v>
      </c>
      <c r="AJ1000" t="str">
        <f t="shared" si="127"/>
        <v>42</v>
      </c>
      <c r="AK1000" s="2">
        <v>44721</v>
      </c>
      <c r="AL1000">
        <v>2</v>
      </c>
      <c r="AM1000">
        <v>3</v>
      </c>
      <c r="AN1000">
        <v>1</v>
      </c>
      <c r="AO1000" s="1">
        <v>44998</v>
      </c>
      <c r="AP1000" t="s">
        <v>118</v>
      </c>
      <c r="AQ1000" t="s">
        <v>59</v>
      </c>
      <c r="AR1000" t="s">
        <v>60</v>
      </c>
      <c r="AS1000" t="s">
        <v>6901</v>
      </c>
      <c r="AT1000" t="s">
        <v>6902</v>
      </c>
      <c r="AU1000">
        <v>1</v>
      </c>
      <c r="AV1000">
        <v>850.15</v>
      </c>
    </row>
    <row r="1001" spans="1:48" x14ac:dyDescent="0.35">
      <c r="A1001" t="s">
        <v>832</v>
      </c>
      <c r="B1001" t="str">
        <f t="shared" si="120"/>
        <v>M</v>
      </c>
      <c r="C1001" t="s">
        <v>1538</v>
      </c>
      <c r="D1001" t="str">
        <f t="shared" si="121"/>
        <v>Milagros Cobb</v>
      </c>
      <c r="E1001" s="1">
        <v>44628</v>
      </c>
      <c r="F1001" s="3">
        <f>YEAR(Table1[[#This Row],[StartDate]])</f>
        <v>2022</v>
      </c>
      <c r="G1001" s="3">
        <f t="shared" si="122"/>
        <v>3</v>
      </c>
      <c r="H1001" s="2">
        <f t="shared" ca="1" si="123"/>
        <v>46202</v>
      </c>
      <c r="I1001" s="1">
        <v>44877</v>
      </c>
      <c r="J1001" s="4">
        <f t="shared" ca="1" si="124"/>
        <v>4</v>
      </c>
      <c r="K1001" s="4" t="str" cm="1">
        <f t="array" aca="1" ref="K1001" ca="1">_xlfn.IFS(J1001&lt;1, "New", J1001&lt;3, _xleta.MID, J1001&gt;=3, "Senior")</f>
        <v>Senior</v>
      </c>
      <c r="L1001" t="s">
        <v>40</v>
      </c>
      <c r="M1001" t="s">
        <v>6903</v>
      </c>
      <c r="N1001" t="s">
        <v>6904</v>
      </c>
      <c r="O1001" t="s">
        <v>67</v>
      </c>
      <c r="P1001" t="s">
        <v>1194</v>
      </c>
      <c r="Q1001" t="s">
        <v>86</v>
      </c>
      <c r="R1001" t="s">
        <v>68</v>
      </c>
      <c r="S1001" t="str">
        <f t="shared" si="125"/>
        <v>A</v>
      </c>
      <c r="T1001" t="s">
        <v>86</v>
      </c>
      <c r="U1001" t="s">
        <v>195</v>
      </c>
      <c r="V1001" t="s">
        <v>6905</v>
      </c>
      <c r="W1001" t="s">
        <v>49</v>
      </c>
      <c r="X1001" t="s">
        <v>112</v>
      </c>
      <c r="Y1001" t="str">
        <f t="shared" si="126"/>
        <v>General - Con</v>
      </c>
      <c r="Z1001" t="s">
        <v>6906</v>
      </c>
      <c r="AA1001" t="s">
        <v>51</v>
      </c>
      <c r="AB1001" t="s">
        <v>142</v>
      </c>
      <c r="AC1001" t="s">
        <v>53</v>
      </c>
      <c r="AD1001">
        <v>11397</v>
      </c>
      <c r="AE1001" t="s">
        <v>74</v>
      </c>
      <c r="AF1001" t="s">
        <v>55</v>
      </c>
      <c r="AG1001" t="s">
        <v>144</v>
      </c>
      <c r="AH1001">
        <v>3</v>
      </c>
      <c r="AI1001">
        <v>1426</v>
      </c>
      <c r="AJ1001" t="str">
        <f t="shared" si="127"/>
        <v>42</v>
      </c>
      <c r="AK1001" s="2">
        <v>45237</v>
      </c>
      <c r="AL1001">
        <v>4</v>
      </c>
      <c r="AM1001">
        <v>5</v>
      </c>
      <c r="AN1001">
        <v>5</v>
      </c>
      <c r="AO1001" s="1">
        <v>44897</v>
      </c>
      <c r="AP1001" t="s">
        <v>103</v>
      </c>
      <c r="AQ1001" t="s">
        <v>76</v>
      </c>
      <c r="AR1001" t="s">
        <v>104</v>
      </c>
      <c r="AS1001" t="s">
        <v>6907</v>
      </c>
      <c r="AT1001" t="s">
        <v>6908</v>
      </c>
      <c r="AU1001">
        <v>3</v>
      </c>
      <c r="AV1001">
        <v>938.04</v>
      </c>
    </row>
    <row r="1002" spans="1:48" x14ac:dyDescent="0.35">
      <c r="A1002" t="s">
        <v>1174</v>
      </c>
      <c r="B1002" t="str">
        <f t="shared" si="120"/>
        <v>J</v>
      </c>
      <c r="C1002" t="s">
        <v>5075</v>
      </c>
      <c r="D1002" t="str">
        <f t="shared" si="121"/>
        <v>Jean Duffy</v>
      </c>
      <c r="E1002" s="1">
        <v>43518</v>
      </c>
      <c r="F1002" s="3">
        <f>YEAR(Table1[[#This Row],[StartDate]])</f>
        <v>2019</v>
      </c>
      <c r="G1002" s="3">
        <f t="shared" si="122"/>
        <v>2</v>
      </c>
      <c r="H1002" s="2">
        <f t="shared" ca="1" si="123"/>
        <v>46202</v>
      </c>
      <c r="J1002">
        <f t="shared" ca="1" si="124"/>
        <v>7</v>
      </c>
      <c r="K1002" t="str" cm="1">
        <f t="array" aca="1" ref="K1002" ca="1">_xlfn.IFS(J1002&lt;1, "New", J1002&lt;3, _xleta.MID, J1002&gt;=3, "Senior")</f>
        <v>Senior</v>
      </c>
      <c r="L1002" t="s">
        <v>1167</v>
      </c>
      <c r="M1002" t="s">
        <v>6909</v>
      </c>
      <c r="N1002" t="s">
        <v>6910</v>
      </c>
      <c r="O1002" t="s">
        <v>43</v>
      </c>
      <c r="P1002" t="s">
        <v>44</v>
      </c>
      <c r="Q1002" t="s">
        <v>86</v>
      </c>
      <c r="R1002" t="s">
        <v>68</v>
      </c>
      <c r="S1002" t="str">
        <f t="shared" si="125"/>
        <v>A</v>
      </c>
      <c r="T1002" t="s">
        <v>69</v>
      </c>
      <c r="U1002" t="s">
        <v>48</v>
      </c>
      <c r="W1002" t="s">
        <v>49</v>
      </c>
      <c r="X1002" t="s">
        <v>153</v>
      </c>
      <c r="Y1002" t="str">
        <f t="shared" si="126"/>
        <v>Engineers</v>
      </c>
      <c r="Z1002" s="2">
        <v>19607</v>
      </c>
      <c r="AA1002" t="s">
        <v>51</v>
      </c>
      <c r="AB1002" t="s">
        <v>647</v>
      </c>
      <c r="AC1002" t="s">
        <v>73</v>
      </c>
      <c r="AD1002">
        <v>96208</v>
      </c>
      <c r="AE1002" t="s">
        <v>176</v>
      </c>
      <c r="AF1002" t="s">
        <v>143</v>
      </c>
      <c r="AG1002" t="s">
        <v>344</v>
      </c>
      <c r="AH1002">
        <v>3</v>
      </c>
      <c r="AI1002">
        <v>1427</v>
      </c>
      <c r="AJ1002" t="str">
        <f t="shared" si="127"/>
        <v>42</v>
      </c>
      <c r="AK1002" s="2">
        <v>45171</v>
      </c>
      <c r="AL1002">
        <v>1</v>
      </c>
      <c r="AM1002">
        <v>2</v>
      </c>
      <c r="AN1002">
        <v>3</v>
      </c>
      <c r="AO1002" s="1">
        <v>45041</v>
      </c>
      <c r="AP1002" t="s">
        <v>103</v>
      </c>
      <c r="AQ1002" t="s">
        <v>76</v>
      </c>
      <c r="AR1002" t="s">
        <v>130</v>
      </c>
      <c r="AS1002" t="s">
        <v>6911</v>
      </c>
      <c r="AT1002" t="s">
        <v>6912</v>
      </c>
      <c r="AU1002">
        <v>1</v>
      </c>
      <c r="AV1002">
        <v>684.24</v>
      </c>
    </row>
    <row r="1003" spans="1:48" x14ac:dyDescent="0.35">
      <c r="A1003" t="s">
        <v>6913</v>
      </c>
      <c r="B1003" t="str">
        <f t="shared" si="120"/>
        <v>C</v>
      </c>
      <c r="C1003" t="s">
        <v>6914</v>
      </c>
      <c r="D1003" t="str">
        <f t="shared" si="121"/>
        <v>Campbell Doyle</v>
      </c>
      <c r="E1003" s="1">
        <v>44903</v>
      </c>
      <c r="F1003" s="3">
        <f>YEAR(Table1[[#This Row],[StartDate]])</f>
        <v>2022</v>
      </c>
      <c r="G1003" s="3">
        <f t="shared" si="122"/>
        <v>12</v>
      </c>
      <c r="H1003" s="2">
        <f t="shared" ca="1" si="123"/>
        <v>46202</v>
      </c>
      <c r="J1003">
        <f t="shared" ca="1" si="124"/>
        <v>3</v>
      </c>
      <c r="K1003" t="str" cm="1">
        <f t="array" aca="1" ref="K1003" ca="1">_xlfn.IFS(J1003&lt;1, "New", J1003&lt;3, _xleta.MID, J1003&gt;=3, "Senior")</f>
        <v>Senior</v>
      </c>
      <c r="L1003" t="s">
        <v>1167</v>
      </c>
      <c r="M1003" t="s">
        <v>6915</v>
      </c>
      <c r="N1003" t="s">
        <v>6916</v>
      </c>
      <c r="O1003" t="s">
        <v>184</v>
      </c>
      <c r="P1003" t="s">
        <v>44</v>
      </c>
      <c r="Q1003" t="s">
        <v>86</v>
      </c>
      <c r="R1003" t="s">
        <v>46</v>
      </c>
      <c r="S1003" t="str">
        <f t="shared" si="125"/>
        <v>C</v>
      </c>
      <c r="T1003" t="s">
        <v>69</v>
      </c>
      <c r="U1003" t="s">
        <v>48</v>
      </c>
      <c r="W1003" t="s">
        <v>49</v>
      </c>
      <c r="X1003" t="s">
        <v>164</v>
      </c>
      <c r="Y1003" t="str">
        <f t="shared" si="126"/>
        <v>Executive</v>
      </c>
      <c r="Z1003" t="s">
        <v>6917</v>
      </c>
      <c r="AA1003" t="s">
        <v>51</v>
      </c>
      <c r="AB1003" t="s">
        <v>261</v>
      </c>
      <c r="AC1003" t="s">
        <v>73</v>
      </c>
      <c r="AD1003">
        <v>76607</v>
      </c>
      <c r="AE1003" t="s">
        <v>54</v>
      </c>
      <c r="AF1003" t="s">
        <v>143</v>
      </c>
      <c r="AG1003" t="s">
        <v>144</v>
      </c>
      <c r="AH1003">
        <v>3</v>
      </c>
      <c r="AI1003">
        <v>1428</v>
      </c>
      <c r="AJ1003" t="str">
        <f t="shared" si="127"/>
        <v>42</v>
      </c>
      <c r="AK1003" s="2">
        <v>45022</v>
      </c>
      <c r="AL1003">
        <v>3</v>
      </c>
      <c r="AM1003">
        <v>5</v>
      </c>
      <c r="AN1003">
        <v>2</v>
      </c>
      <c r="AO1003" s="1">
        <v>44803</v>
      </c>
      <c r="AP1003" t="s">
        <v>118</v>
      </c>
      <c r="AQ1003" t="s">
        <v>59</v>
      </c>
      <c r="AR1003" t="s">
        <v>60</v>
      </c>
      <c r="AS1003" t="s">
        <v>6918</v>
      </c>
      <c r="AT1003" t="s">
        <v>6919</v>
      </c>
      <c r="AU1003">
        <v>5</v>
      </c>
      <c r="AV1003">
        <v>956.11</v>
      </c>
    </row>
    <row r="1004" spans="1:48" x14ac:dyDescent="0.35">
      <c r="A1004" t="s">
        <v>2550</v>
      </c>
      <c r="B1004" t="str">
        <f t="shared" si="120"/>
        <v>D</v>
      </c>
      <c r="C1004" t="s">
        <v>2611</v>
      </c>
      <c r="D1004" t="str">
        <f t="shared" si="121"/>
        <v>Deven Vincent</v>
      </c>
      <c r="E1004" s="1">
        <v>43791</v>
      </c>
      <c r="F1004" s="3">
        <f>YEAR(Table1[[#This Row],[StartDate]])</f>
        <v>2019</v>
      </c>
      <c r="G1004" s="3">
        <f t="shared" si="122"/>
        <v>11</v>
      </c>
      <c r="H1004" s="2">
        <f t="shared" ca="1" si="123"/>
        <v>46202</v>
      </c>
      <c r="I1004" s="1">
        <v>44632</v>
      </c>
      <c r="J1004" s="4">
        <f t="shared" ca="1" si="124"/>
        <v>6</v>
      </c>
      <c r="K1004" s="4" t="str" cm="1">
        <f t="array" aca="1" ref="K1004" ca="1">_xlfn.IFS(J1004&lt;1, "New", J1004&lt;3, _xleta.MID, J1004&gt;=3, "Senior")</f>
        <v>Senior</v>
      </c>
      <c r="L1004" t="s">
        <v>1167</v>
      </c>
      <c r="M1004" t="s">
        <v>6920</v>
      </c>
      <c r="N1004" t="s">
        <v>6921</v>
      </c>
      <c r="O1004" t="s">
        <v>67</v>
      </c>
      <c r="P1004" t="s">
        <v>1194</v>
      </c>
      <c r="Q1004" t="s">
        <v>45</v>
      </c>
      <c r="R1004" t="s">
        <v>87</v>
      </c>
      <c r="S1004" t="str">
        <f t="shared" si="125"/>
        <v>B</v>
      </c>
      <c r="T1004" t="s">
        <v>47</v>
      </c>
      <c r="U1004" t="s">
        <v>174</v>
      </c>
      <c r="V1004" t="s">
        <v>6922</v>
      </c>
      <c r="W1004" t="s">
        <v>49</v>
      </c>
      <c r="X1004" t="s">
        <v>126</v>
      </c>
      <c r="Y1004" t="str">
        <f t="shared" si="126"/>
        <v>Field Operations</v>
      </c>
      <c r="Z1004" s="2">
        <v>16111</v>
      </c>
      <c r="AA1004" t="s">
        <v>51</v>
      </c>
      <c r="AB1004" t="s">
        <v>142</v>
      </c>
      <c r="AC1004" t="s">
        <v>53</v>
      </c>
      <c r="AD1004">
        <v>6668</v>
      </c>
      <c r="AE1004" t="s">
        <v>74</v>
      </c>
      <c r="AF1004" t="s">
        <v>143</v>
      </c>
      <c r="AG1004" t="s">
        <v>144</v>
      </c>
      <c r="AH1004">
        <v>3</v>
      </c>
      <c r="AI1004">
        <v>1429</v>
      </c>
      <c r="AJ1004" t="str">
        <f t="shared" si="127"/>
        <v>42</v>
      </c>
      <c r="AK1004" t="s">
        <v>1286</v>
      </c>
      <c r="AL1004">
        <v>1</v>
      </c>
      <c r="AM1004">
        <v>4</v>
      </c>
      <c r="AN1004">
        <v>3</v>
      </c>
      <c r="AO1004" s="1">
        <v>44891</v>
      </c>
      <c r="AP1004" t="s">
        <v>221</v>
      </c>
      <c r="AQ1004" t="s">
        <v>76</v>
      </c>
      <c r="AR1004" t="s">
        <v>60</v>
      </c>
      <c r="AS1004" t="s">
        <v>6923</v>
      </c>
      <c r="AT1004" t="s">
        <v>6924</v>
      </c>
      <c r="AU1004">
        <v>4</v>
      </c>
      <c r="AV1004">
        <v>441.43</v>
      </c>
    </row>
    <row r="1005" spans="1:48" x14ac:dyDescent="0.35">
      <c r="A1005" t="s">
        <v>6925</v>
      </c>
      <c r="B1005" t="str">
        <f t="shared" si="120"/>
        <v>E</v>
      </c>
      <c r="C1005" t="s">
        <v>6926</v>
      </c>
      <c r="D1005" t="str">
        <f t="shared" si="121"/>
        <v>Evangeline Downs</v>
      </c>
      <c r="E1005" s="1">
        <v>44970</v>
      </c>
      <c r="F1005" s="3">
        <f>YEAR(Table1[[#This Row],[StartDate]])</f>
        <v>2023</v>
      </c>
      <c r="G1005" s="3">
        <f t="shared" si="122"/>
        <v>2</v>
      </c>
      <c r="H1005" s="2">
        <f t="shared" ca="1" si="123"/>
        <v>46202</v>
      </c>
      <c r="I1005" s="1">
        <v>44988</v>
      </c>
      <c r="J1005" s="4">
        <f t="shared" ca="1" si="124"/>
        <v>3</v>
      </c>
      <c r="K1005" s="4" t="str" cm="1">
        <f t="array" aca="1" ref="K1005" ca="1">_xlfn.IFS(J1005&lt;1, "New", J1005&lt;3, _xleta.MID, J1005&gt;=3, "Senior")</f>
        <v>Senior</v>
      </c>
      <c r="L1005" t="s">
        <v>1167</v>
      </c>
      <c r="M1005" t="s">
        <v>6927</v>
      </c>
      <c r="N1005" t="s">
        <v>6928</v>
      </c>
      <c r="O1005" t="s">
        <v>194</v>
      </c>
      <c r="P1005" t="s">
        <v>1194</v>
      </c>
      <c r="Q1005" t="s">
        <v>69</v>
      </c>
      <c r="R1005" t="s">
        <v>68</v>
      </c>
      <c r="S1005" t="str">
        <f t="shared" si="125"/>
        <v>A</v>
      </c>
      <c r="T1005" t="s">
        <v>47</v>
      </c>
      <c r="U1005" t="s">
        <v>138</v>
      </c>
      <c r="V1005" t="s">
        <v>6929</v>
      </c>
      <c r="W1005" t="s">
        <v>49</v>
      </c>
      <c r="X1005" t="s">
        <v>796</v>
      </c>
      <c r="Y1005" t="str">
        <f t="shared" si="126"/>
        <v>Yard (Material Handling)</v>
      </c>
      <c r="Z1005" t="s">
        <v>6930</v>
      </c>
      <c r="AA1005" t="s">
        <v>51</v>
      </c>
      <c r="AB1005" t="s">
        <v>5163</v>
      </c>
      <c r="AC1005" t="s">
        <v>53</v>
      </c>
      <c r="AD1005">
        <v>36785</v>
      </c>
      <c r="AE1005" t="s">
        <v>176</v>
      </c>
      <c r="AF1005" t="s">
        <v>101</v>
      </c>
      <c r="AG1005" t="s">
        <v>344</v>
      </c>
      <c r="AH1005">
        <v>3</v>
      </c>
      <c r="AI1005">
        <v>1430</v>
      </c>
      <c r="AJ1005" t="str">
        <f t="shared" si="127"/>
        <v>43</v>
      </c>
      <c r="AK1005" t="s">
        <v>3651</v>
      </c>
      <c r="AL1005">
        <v>2</v>
      </c>
      <c r="AM1005">
        <v>2</v>
      </c>
      <c r="AN1005">
        <v>2</v>
      </c>
      <c r="AO1005" s="1">
        <v>44799</v>
      </c>
      <c r="AP1005" t="s">
        <v>58</v>
      </c>
      <c r="AQ1005" t="s">
        <v>76</v>
      </c>
      <c r="AR1005" t="s">
        <v>130</v>
      </c>
      <c r="AS1005" t="s">
        <v>6931</v>
      </c>
      <c r="AT1005" t="s">
        <v>6932</v>
      </c>
      <c r="AU1005">
        <v>4</v>
      </c>
      <c r="AV1005">
        <v>193.99</v>
      </c>
    </row>
    <row r="1006" spans="1:48" x14ac:dyDescent="0.35">
      <c r="A1006" t="s">
        <v>6933</v>
      </c>
      <c r="B1006" t="str">
        <f t="shared" si="120"/>
        <v>K</v>
      </c>
      <c r="C1006" t="s">
        <v>2526</v>
      </c>
      <c r="D1006" t="str">
        <f t="shared" si="121"/>
        <v>Kaley Ali</v>
      </c>
      <c r="E1006" s="1">
        <v>43539</v>
      </c>
      <c r="F1006" s="3">
        <f>YEAR(Table1[[#This Row],[StartDate]])</f>
        <v>2019</v>
      </c>
      <c r="G1006" s="3">
        <f t="shared" si="122"/>
        <v>3</v>
      </c>
      <c r="H1006" s="2">
        <f t="shared" ca="1" si="123"/>
        <v>46202</v>
      </c>
      <c r="J1006">
        <f t="shared" ca="1" si="124"/>
        <v>7</v>
      </c>
      <c r="K1006" t="str" cm="1">
        <f t="array" aca="1" ref="K1006" ca="1">_xlfn.IFS(J1006&lt;1, "New", J1006&lt;3, _xleta.MID, J1006&gt;=3, "Senior")</f>
        <v>Senior</v>
      </c>
      <c r="L1006" t="s">
        <v>1167</v>
      </c>
      <c r="M1006" t="s">
        <v>6934</v>
      </c>
      <c r="N1006" t="s">
        <v>6935</v>
      </c>
      <c r="O1006" t="s">
        <v>111</v>
      </c>
      <c r="P1006" t="s">
        <v>44</v>
      </c>
      <c r="Q1006" t="s">
        <v>86</v>
      </c>
      <c r="R1006" t="s">
        <v>87</v>
      </c>
      <c r="S1006" t="str">
        <f t="shared" si="125"/>
        <v>B</v>
      </c>
      <c r="T1006" t="s">
        <v>86</v>
      </c>
      <c r="U1006" t="s">
        <v>48</v>
      </c>
      <c r="W1006" t="s">
        <v>49</v>
      </c>
      <c r="X1006" t="s">
        <v>126</v>
      </c>
      <c r="Y1006" t="str">
        <f t="shared" si="126"/>
        <v>Field Operations</v>
      </c>
      <c r="Z1006" t="s">
        <v>6936</v>
      </c>
      <c r="AA1006" t="s">
        <v>51</v>
      </c>
      <c r="AB1006" t="s">
        <v>115</v>
      </c>
      <c r="AC1006" t="s">
        <v>53</v>
      </c>
      <c r="AD1006">
        <v>16451</v>
      </c>
      <c r="AE1006" t="s">
        <v>129</v>
      </c>
      <c r="AF1006" t="s">
        <v>55</v>
      </c>
      <c r="AG1006" t="s">
        <v>144</v>
      </c>
      <c r="AH1006">
        <v>3</v>
      </c>
      <c r="AI1006">
        <v>1431</v>
      </c>
      <c r="AJ1006" t="str">
        <f t="shared" si="127"/>
        <v>43</v>
      </c>
      <c r="AK1006" t="s">
        <v>198</v>
      </c>
      <c r="AL1006">
        <v>2</v>
      </c>
      <c r="AM1006">
        <v>1</v>
      </c>
      <c r="AN1006">
        <v>1</v>
      </c>
      <c r="AO1006" s="1">
        <v>44849</v>
      </c>
      <c r="AP1006" t="s">
        <v>118</v>
      </c>
      <c r="AQ1006" t="s">
        <v>76</v>
      </c>
      <c r="AR1006" t="s">
        <v>60</v>
      </c>
      <c r="AS1006" t="s">
        <v>6937</v>
      </c>
      <c r="AT1006" t="s">
        <v>6938</v>
      </c>
      <c r="AU1006">
        <v>3</v>
      </c>
      <c r="AV1006">
        <v>790.72</v>
      </c>
    </row>
    <row r="1007" spans="1:48" x14ac:dyDescent="0.35">
      <c r="A1007" t="s">
        <v>6939</v>
      </c>
      <c r="B1007" t="str">
        <f t="shared" si="120"/>
        <v>M</v>
      </c>
      <c r="C1007" t="s">
        <v>6940</v>
      </c>
      <c r="D1007" t="str">
        <f t="shared" si="121"/>
        <v>Madeline Bernard</v>
      </c>
      <c r="E1007" s="1">
        <v>43664</v>
      </c>
      <c r="F1007" s="3">
        <f>YEAR(Table1[[#This Row],[StartDate]])</f>
        <v>2019</v>
      </c>
      <c r="G1007" s="3">
        <f t="shared" si="122"/>
        <v>7</v>
      </c>
      <c r="H1007" s="2">
        <f t="shared" ca="1" si="123"/>
        <v>46202</v>
      </c>
      <c r="J1007">
        <f t="shared" ca="1" si="124"/>
        <v>6</v>
      </c>
      <c r="K1007" t="str" cm="1">
        <f t="array" aca="1" ref="K1007" ca="1">_xlfn.IFS(J1007&lt;1, "New", J1007&lt;3, _xleta.MID, J1007&gt;=3, "Senior")</f>
        <v>Senior</v>
      </c>
      <c r="L1007" t="s">
        <v>1167</v>
      </c>
      <c r="M1007" t="s">
        <v>6941</v>
      </c>
      <c r="N1007" t="s">
        <v>6942</v>
      </c>
      <c r="O1007" t="s">
        <v>237</v>
      </c>
      <c r="P1007" t="s">
        <v>44</v>
      </c>
      <c r="Q1007" t="s">
        <v>45</v>
      </c>
      <c r="R1007" t="s">
        <v>68</v>
      </c>
      <c r="S1007" t="str">
        <f t="shared" si="125"/>
        <v>A</v>
      </c>
      <c r="T1007" t="s">
        <v>69</v>
      </c>
      <c r="U1007" t="s">
        <v>48</v>
      </c>
      <c r="W1007" t="s">
        <v>49</v>
      </c>
      <c r="X1007" t="s">
        <v>250</v>
      </c>
      <c r="Y1007" t="str">
        <f t="shared" si="126"/>
        <v>Project Management - Con</v>
      </c>
      <c r="Z1007" t="s">
        <v>6943</v>
      </c>
      <c r="AA1007" t="s">
        <v>51</v>
      </c>
      <c r="AB1007" t="s">
        <v>2064</v>
      </c>
      <c r="AC1007" t="s">
        <v>73</v>
      </c>
      <c r="AD1007">
        <v>96784</v>
      </c>
      <c r="AE1007" t="s">
        <v>54</v>
      </c>
      <c r="AF1007" t="s">
        <v>116</v>
      </c>
      <c r="AG1007" t="s">
        <v>144</v>
      </c>
      <c r="AH1007">
        <v>3</v>
      </c>
      <c r="AI1007">
        <v>1432</v>
      </c>
      <c r="AJ1007" t="str">
        <f t="shared" si="127"/>
        <v>43</v>
      </c>
      <c r="AK1007" t="s">
        <v>1554</v>
      </c>
      <c r="AL1007">
        <v>4</v>
      </c>
      <c r="AM1007">
        <v>3</v>
      </c>
      <c r="AN1007">
        <v>4</v>
      </c>
      <c r="AO1007" s="1">
        <v>44779</v>
      </c>
      <c r="AP1007" t="s">
        <v>221</v>
      </c>
      <c r="AQ1007" t="s">
        <v>59</v>
      </c>
      <c r="AR1007" t="s">
        <v>104</v>
      </c>
      <c r="AS1007" t="s">
        <v>6944</v>
      </c>
      <c r="AT1007" t="s">
        <v>6945</v>
      </c>
      <c r="AU1007">
        <v>4</v>
      </c>
      <c r="AV1007">
        <v>894.75</v>
      </c>
    </row>
    <row r="1008" spans="1:48" x14ac:dyDescent="0.35">
      <c r="A1008" t="s">
        <v>6946</v>
      </c>
      <c r="B1008" t="str">
        <f t="shared" si="120"/>
        <v>A</v>
      </c>
      <c r="C1008" t="s">
        <v>6235</v>
      </c>
      <c r="D1008" t="str">
        <f t="shared" si="121"/>
        <v>Alijah Singh</v>
      </c>
      <c r="E1008" s="1">
        <v>44295</v>
      </c>
      <c r="F1008" s="3">
        <f>YEAR(Table1[[#This Row],[StartDate]])</f>
        <v>2021</v>
      </c>
      <c r="G1008" s="3">
        <f t="shared" si="122"/>
        <v>4</v>
      </c>
      <c r="H1008" s="2">
        <f t="shared" ca="1" si="123"/>
        <v>46202</v>
      </c>
      <c r="I1008" s="1">
        <v>44528</v>
      </c>
      <c r="J1008" s="4">
        <f t="shared" ca="1" si="124"/>
        <v>5</v>
      </c>
      <c r="K1008" s="4" t="str" cm="1">
        <f t="array" aca="1" ref="K1008" ca="1">_xlfn.IFS(J1008&lt;1, "New", J1008&lt;3, _xleta.MID, J1008&gt;=3, "Senior")</f>
        <v>Senior</v>
      </c>
      <c r="L1008" t="s">
        <v>40</v>
      </c>
      <c r="M1008" t="s">
        <v>6947</v>
      </c>
      <c r="N1008" t="s">
        <v>6948</v>
      </c>
      <c r="O1008" t="s">
        <v>184</v>
      </c>
      <c r="P1008" t="s">
        <v>44</v>
      </c>
      <c r="Q1008" t="s">
        <v>69</v>
      </c>
      <c r="R1008" t="s">
        <v>46</v>
      </c>
      <c r="S1008" t="str">
        <f t="shared" si="125"/>
        <v>C</v>
      </c>
      <c r="T1008" t="s">
        <v>69</v>
      </c>
      <c r="U1008" t="s">
        <v>248</v>
      </c>
      <c r="V1008" t="s">
        <v>6949</v>
      </c>
      <c r="W1008" t="s">
        <v>49</v>
      </c>
      <c r="X1008" t="s">
        <v>112</v>
      </c>
      <c r="Y1008" t="str">
        <f t="shared" si="126"/>
        <v>General - Con</v>
      </c>
      <c r="Z1008" t="s">
        <v>6950</v>
      </c>
      <c r="AA1008" t="s">
        <v>51</v>
      </c>
      <c r="AB1008" t="s">
        <v>99</v>
      </c>
      <c r="AC1008" t="s">
        <v>53</v>
      </c>
      <c r="AD1008">
        <v>40314</v>
      </c>
      <c r="AE1008" t="s">
        <v>54</v>
      </c>
      <c r="AF1008" t="s">
        <v>55</v>
      </c>
      <c r="AG1008" t="s">
        <v>344</v>
      </c>
      <c r="AH1008">
        <v>3</v>
      </c>
      <c r="AI1008">
        <v>1433</v>
      </c>
      <c r="AJ1008" t="str">
        <f t="shared" si="127"/>
        <v>43</v>
      </c>
      <c r="AK1008" s="2">
        <v>44720</v>
      </c>
      <c r="AL1008">
        <v>5</v>
      </c>
      <c r="AM1008">
        <v>1</v>
      </c>
      <c r="AN1008">
        <v>3</v>
      </c>
      <c r="AO1008" s="1">
        <v>44822</v>
      </c>
      <c r="AP1008" t="s">
        <v>75</v>
      </c>
      <c r="AQ1008" t="s">
        <v>59</v>
      </c>
      <c r="AR1008" t="s">
        <v>130</v>
      </c>
      <c r="AS1008" t="s">
        <v>6951</v>
      </c>
      <c r="AT1008" t="s">
        <v>6952</v>
      </c>
      <c r="AU1008">
        <v>4</v>
      </c>
      <c r="AV1008">
        <v>863.73</v>
      </c>
    </row>
    <row r="1009" spans="1:48" x14ac:dyDescent="0.35">
      <c r="A1009" t="s">
        <v>6953</v>
      </c>
      <c r="B1009" t="str">
        <f t="shared" si="120"/>
        <v>A</v>
      </c>
      <c r="C1009" t="s">
        <v>2831</v>
      </c>
      <c r="D1009" t="str">
        <f t="shared" si="121"/>
        <v>Ayla Roberts</v>
      </c>
      <c r="E1009" s="1">
        <v>43464</v>
      </c>
      <c r="F1009" s="3">
        <f>YEAR(Table1[[#This Row],[StartDate]])</f>
        <v>2018</v>
      </c>
      <c r="G1009" s="3">
        <f t="shared" si="122"/>
        <v>12</v>
      </c>
      <c r="H1009" s="2">
        <f t="shared" ca="1" si="123"/>
        <v>46202</v>
      </c>
      <c r="I1009" s="1">
        <v>45015</v>
      </c>
      <c r="J1009" s="4">
        <f t="shared" ca="1" si="124"/>
        <v>7</v>
      </c>
      <c r="K1009" s="4" t="str" cm="1">
        <f t="array" aca="1" ref="K1009" ca="1">_xlfn.IFS(J1009&lt;1, "New", J1009&lt;3, _xleta.MID, J1009&gt;=3, "Senior")</f>
        <v>Senior</v>
      </c>
      <c r="L1009" t="s">
        <v>40</v>
      </c>
      <c r="M1009" t="s">
        <v>6954</v>
      </c>
      <c r="N1009" t="s">
        <v>6955</v>
      </c>
      <c r="O1009" t="s">
        <v>67</v>
      </c>
      <c r="P1009" t="s">
        <v>44</v>
      </c>
      <c r="Q1009" t="s">
        <v>69</v>
      </c>
      <c r="R1009" t="s">
        <v>46</v>
      </c>
      <c r="S1009" t="str">
        <f t="shared" si="125"/>
        <v>C</v>
      </c>
      <c r="T1009" t="s">
        <v>69</v>
      </c>
      <c r="U1009" t="s">
        <v>248</v>
      </c>
      <c r="V1009" t="s">
        <v>6956</v>
      </c>
      <c r="W1009" t="s">
        <v>49</v>
      </c>
      <c r="X1009" t="s">
        <v>206</v>
      </c>
      <c r="Y1009" t="str">
        <f t="shared" si="126"/>
        <v>Splicing</v>
      </c>
      <c r="Z1009" t="s">
        <v>6957</v>
      </c>
      <c r="AA1009" t="s">
        <v>51</v>
      </c>
      <c r="AB1009" t="s">
        <v>209</v>
      </c>
      <c r="AC1009" t="s">
        <v>53</v>
      </c>
      <c r="AD1009">
        <v>88408</v>
      </c>
      <c r="AE1009" t="s">
        <v>54</v>
      </c>
      <c r="AF1009" t="s">
        <v>143</v>
      </c>
      <c r="AG1009" t="s">
        <v>144</v>
      </c>
      <c r="AH1009">
        <v>3</v>
      </c>
      <c r="AI1009">
        <v>1434</v>
      </c>
      <c r="AJ1009" t="str">
        <f t="shared" si="127"/>
        <v>43</v>
      </c>
      <c r="AK1009" t="s">
        <v>1316</v>
      </c>
      <c r="AL1009">
        <v>1</v>
      </c>
      <c r="AM1009">
        <v>2</v>
      </c>
      <c r="AN1009">
        <v>3</v>
      </c>
      <c r="AO1009" s="1">
        <v>45043</v>
      </c>
      <c r="AP1009" t="s">
        <v>103</v>
      </c>
      <c r="AQ1009" t="s">
        <v>76</v>
      </c>
      <c r="AR1009" t="s">
        <v>77</v>
      </c>
      <c r="AS1009" t="s">
        <v>6958</v>
      </c>
      <c r="AT1009" t="s">
        <v>6959</v>
      </c>
      <c r="AU1009">
        <v>2</v>
      </c>
      <c r="AV1009">
        <v>746.99</v>
      </c>
    </row>
    <row r="1010" spans="1:48" x14ac:dyDescent="0.35">
      <c r="A1010" t="s">
        <v>4623</v>
      </c>
      <c r="B1010" t="str">
        <f t="shared" si="120"/>
        <v>I</v>
      </c>
      <c r="C1010" t="s">
        <v>6960</v>
      </c>
      <c r="D1010" t="str">
        <f t="shared" si="121"/>
        <v>Isai Mcfarland</v>
      </c>
      <c r="E1010" s="1">
        <v>44407</v>
      </c>
      <c r="F1010" s="3">
        <f>YEAR(Table1[[#This Row],[StartDate]])</f>
        <v>2021</v>
      </c>
      <c r="G1010" s="3">
        <f t="shared" si="122"/>
        <v>7</v>
      </c>
      <c r="H1010" s="2">
        <f t="shared" ca="1" si="123"/>
        <v>46202</v>
      </c>
      <c r="J1010">
        <f t="shared" ca="1" si="124"/>
        <v>4</v>
      </c>
      <c r="K1010" t="str" cm="1">
        <f t="array" aca="1" ref="K1010" ca="1">_xlfn.IFS(J1010&lt;1, "New", J1010&lt;3, _xleta.MID, J1010&gt;=3, "Senior")</f>
        <v>Senior</v>
      </c>
      <c r="L1010" t="s">
        <v>40</v>
      </c>
      <c r="M1010" t="s">
        <v>6961</v>
      </c>
      <c r="N1010" t="s">
        <v>6962</v>
      </c>
      <c r="O1010" t="s">
        <v>194</v>
      </c>
      <c r="P1010" t="s">
        <v>44</v>
      </c>
      <c r="Q1010" t="s">
        <v>45</v>
      </c>
      <c r="R1010" t="s">
        <v>46</v>
      </c>
      <c r="S1010" t="str">
        <f t="shared" si="125"/>
        <v>C</v>
      </c>
      <c r="T1010" t="s">
        <v>47</v>
      </c>
      <c r="U1010" t="s">
        <v>48</v>
      </c>
      <c r="W1010" t="s">
        <v>49</v>
      </c>
      <c r="X1010" t="s">
        <v>126</v>
      </c>
      <c r="Y1010" t="str">
        <f t="shared" si="126"/>
        <v>Field Operations</v>
      </c>
      <c r="Z1010" t="s">
        <v>6963</v>
      </c>
      <c r="AA1010" t="s">
        <v>51</v>
      </c>
      <c r="AB1010" t="s">
        <v>115</v>
      </c>
      <c r="AC1010" t="s">
        <v>53</v>
      </c>
      <c r="AD1010">
        <v>70770</v>
      </c>
      <c r="AE1010" t="s">
        <v>74</v>
      </c>
      <c r="AF1010" t="s">
        <v>101</v>
      </c>
      <c r="AG1010" t="s">
        <v>144</v>
      </c>
      <c r="AH1010">
        <v>3</v>
      </c>
      <c r="AI1010">
        <v>1435</v>
      </c>
      <c r="AJ1010" t="str">
        <f t="shared" si="127"/>
        <v>43</v>
      </c>
      <c r="AK1010" t="s">
        <v>1286</v>
      </c>
      <c r="AL1010">
        <v>4</v>
      </c>
      <c r="AM1010">
        <v>2</v>
      </c>
      <c r="AN1010">
        <v>3</v>
      </c>
      <c r="AO1010" s="1">
        <v>44825</v>
      </c>
      <c r="AP1010" t="s">
        <v>58</v>
      </c>
      <c r="AQ1010" t="s">
        <v>59</v>
      </c>
      <c r="AR1010" t="s">
        <v>130</v>
      </c>
      <c r="AS1010" t="s">
        <v>6964</v>
      </c>
      <c r="AT1010" t="s">
        <v>6965</v>
      </c>
      <c r="AU1010">
        <v>4</v>
      </c>
      <c r="AV1010">
        <v>360.38</v>
      </c>
    </row>
    <row r="1011" spans="1:48" x14ac:dyDescent="0.35">
      <c r="A1011" t="s">
        <v>6966</v>
      </c>
      <c r="B1011" t="str">
        <f t="shared" si="120"/>
        <v>B</v>
      </c>
      <c r="C1011" t="s">
        <v>6967</v>
      </c>
      <c r="D1011" t="str">
        <f t="shared" si="121"/>
        <v>Brent Dominguez</v>
      </c>
      <c r="E1011" s="1">
        <v>44862</v>
      </c>
      <c r="F1011" s="3">
        <f>YEAR(Table1[[#This Row],[StartDate]])</f>
        <v>2022</v>
      </c>
      <c r="G1011" s="3">
        <f t="shared" si="122"/>
        <v>10</v>
      </c>
      <c r="H1011" s="2">
        <f t="shared" ca="1" si="123"/>
        <v>46202</v>
      </c>
      <c r="J1011">
        <f t="shared" ca="1" si="124"/>
        <v>3</v>
      </c>
      <c r="K1011" t="str" cm="1">
        <f t="array" aca="1" ref="K1011" ca="1">_xlfn.IFS(J1011&lt;1, "New", J1011&lt;3, _xleta.MID, J1011&gt;=3, "Senior")</f>
        <v>Senior</v>
      </c>
      <c r="L1011" t="s">
        <v>40</v>
      </c>
      <c r="M1011" t="s">
        <v>6968</v>
      </c>
      <c r="N1011" t="s">
        <v>6969</v>
      </c>
      <c r="O1011" t="s">
        <v>111</v>
      </c>
      <c r="P1011" t="s">
        <v>44</v>
      </c>
      <c r="Q1011" t="s">
        <v>86</v>
      </c>
      <c r="R1011" t="s">
        <v>46</v>
      </c>
      <c r="S1011" t="str">
        <f t="shared" si="125"/>
        <v>C</v>
      </c>
      <c r="T1011" t="s">
        <v>47</v>
      </c>
      <c r="U1011" t="s">
        <v>48</v>
      </c>
      <c r="W1011" t="s">
        <v>49</v>
      </c>
      <c r="X1011" t="s">
        <v>126</v>
      </c>
      <c r="Y1011" t="str">
        <f t="shared" si="126"/>
        <v>Field Operations</v>
      </c>
      <c r="Z1011" t="s">
        <v>6970</v>
      </c>
      <c r="AA1011" t="s">
        <v>51</v>
      </c>
      <c r="AB1011" t="s">
        <v>115</v>
      </c>
      <c r="AC1011" t="s">
        <v>73</v>
      </c>
      <c r="AD1011">
        <v>35871</v>
      </c>
      <c r="AE1011" t="s">
        <v>74</v>
      </c>
      <c r="AF1011" t="s">
        <v>116</v>
      </c>
      <c r="AG1011" t="s">
        <v>344</v>
      </c>
      <c r="AH1011">
        <v>3</v>
      </c>
      <c r="AI1011">
        <v>1436</v>
      </c>
      <c r="AJ1011" t="str">
        <f t="shared" si="127"/>
        <v>43</v>
      </c>
      <c r="AK1011" s="2">
        <v>45176</v>
      </c>
      <c r="AL1011">
        <v>1</v>
      </c>
      <c r="AM1011">
        <v>2</v>
      </c>
      <c r="AN1011">
        <v>2</v>
      </c>
      <c r="AO1011" s="1">
        <v>44799</v>
      </c>
      <c r="AP1011" t="s">
        <v>118</v>
      </c>
      <c r="AQ1011" t="s">
        <v>59</v>
      </c>
      <c r="AR1011" t="s">
        <v>77</v>
      </c>
      <c r="AS1011" t="s">
        <v>6971</v>
      </c>
      <c r="AT1011" t="s">
        <v>5171</v>
      </c>
      <c r="AU1011">
        <v>1</v>
      </c>
      <c r="AV1011">
        <v>298.3</v>
      </c>
    </row>
    <row r="1012" spans="1:48" x14ac:dyDescent="0.35">
      <c r="A1012" t="s">
        <v>3364</v>
      </c>
      <c r="B1012" t="str">
        <f t="shared" si="120"/>
        <v>L</v>
      </c>
      <c r="C1012" t="s">
        <v>6972</v>
      </c>
      <c r="D1012" t="str">
        <f t="shared" si="121"/>
        <v>Lorena Graves</v>
      </c>
      <c r="E1012" s="1">
        <v>44133</v>
      </c>
      <c r="F1012" s="3">
        <f>YEAR(Table1[[#This Row],[StartDate]])</f>
        <v>2020</v>
      </c>
      <c r="G1012" s="3">
        <f t="shared" si="122"/>
        <v>10</v>
      </c>
      <c r="H1012" s="2">
        <f t="shared" ca="1" si="123"/>
        <v>46202</v>
      </c>
      <c r="J1012">
        <f t="shared" ca="1" si="124"/>
        <v>5</v>
      </c>
      <c r="K1012" t="str" cm="1">
        <f t="array" aca="1" ref="K1012" ca="1">_xlfn.IFS(J1012&lt;1, "New", J1012&lt;3, _xleta.MID, J1012&gt;=3, "Senior")</f>
        <v>Senior</v>
      </c>
      <c r="L1012" t="s">
        <v>40</v>
      </c>
      <c r="M1012" t="s">
        <v>6973</v>
      </c>
      <c r="N1012" t="s">
        <v>6974</v>
      </c>
      <c r="O1012" t="s">
        <v>237</v>
      </c>
      <c r="P1012" t="s">
        <v>44</v>
      </c>
      <c r="Q1012" t="s">
        <v>45</v>
      </c>
      <c r="R1012" t="s">
        <v>46</v>
      </c>
      <c r="S1012" t="str">
        <f t="shared" si="125"/>
        <v>C</v>
      </c>
      <c r="T1012" t="s">
        <v>47</v>
      </c>
      <c r="U1012" t="s">
        <v>48</v>
      </c>
      <c r="W1012" t="s">
        <v>49</v>
      </c>
      <c r="X1012" t="s">
        <v>250</v>
      </c>
      <c r="Y1012" t="str">
        <f t="shared" si="126"/>
        <v>Project Management - Con</v>
      </c>
      <c r="Z1012" t="s">
        <v>6975</v>
      </c>
      <c r="AA1012" t="s">
        <v>51</v>
      </c>
      <c r="AB1012" t="s">
        <v>355</v>
      </c>
      <c r="AC1012" t="s">
        <v>73</v>
      </c>
      <c r="AD1012">
        <v>13357</v>
      </c>
      <c r="AE1012" t="s">
        <v>176</v>
      </c>
      <c r="AF1012" t="s">
        <v>101</v>
      </c>
      <c r="AG1012" t="s">
        <v>144</v>
      </c>
      <c r="AH1012">
        <v>3</v>
      </c>
      <c r="AI1012">
        <v>1437</v>
      </c>
      <c r="AJ1012" t="str">
        <f t="shared" si="127"/>
        <v>43</v>
      </c>
      <c r="AK1012" s="2">
        <v>45078</v>
      </c>
      <c r="AL1012">
        <v>4</v>
      </c>
      <c r="AM1012">
        <v>5</v>
      </c>
      <c r="AN1012">
        <v>5</v>
      </c>
      <c r="AO1012" s="1">
        <v>44923</v>
      </c>
      <c r="AP1012" t="s">
        <v>58</v>
      </c>
      <c r="AQ1012" t="s">
        <v>76</v>
      </c>
      <c r="AR1012" t="s">
        <v>130</v>
      </c>
      <c r="AS1012" t="s">
        <v>6976</v>
      </c>
      <c r="AT1012" t="s">
        <v>6977</v>
      </c>
      <c r="AU1012">
        <v>3</v>
      </c>
      <c r="AV1012">
        <v>537.12</v>
      </c>
    </row>
    <row r="1013" spans="1:48" x14ac:dyDescent="0.35">
      <c r="A1013" t="s">
        <v>6978</v>
      </c>
      <c r="B1013" t="str">
        <f t="shared" si="120"/>
        <v>L</v>
      </c>
      <c r="C1013" t="s">
        <v>6979</v>
      </c>
      <c r="D1013" t="str">
        <f t="shared" si="121"/>
        <v>Lucian Mora</v>
      </c>
      <c r="E1013" s="1">
        <v>45002</v>
      </c>
      <c r="F1013" s="3">
        <f>YEAR(Table1[[#This Row],[StartDate]])</f>
        <v>2023</v>
      </c>
      <c r="G1013" s="3">
        <f t="shared" si="122"/>
        <v>3</v>
      </c>
      <c r="H1013" s="2">
        <f t="shared" ca="1" si="123"/>
        <v>46202</v>
      </c>
      <c r="I1013" s="1">
        <v>45007</v>
      </c>
      <c r="J1013" s="4">
        <f t="shared" ca="1" si="124"/>
        <v>3</v>
      </c>
      <c r="K1013" s="4" t="str" cm="1">
        <f t="array" aca="1" ref="K1013" ca="1">_xlfn.IFS(J1013&lt;1, "New", J1013&lt;3, _xleta.MID, J1013&gt;=3, "Senior")</f>
        <v>Senior</v>
      </c>
      <c r="L1013" t="s">
        <v>40</v>
      </c>
      <c r="M1013" t="s">
        <v>6980</v>
      </c>
      <c r="N1013" t="s">
        <v>6981</v>
      </c>
      <c r="O1013" t="s">
        <v>137</v>
      </c>
      <c r="P1013" t="s">
        <v>44</v>
      </c>
      <c r="Q1013" t="s">
        <v>45</v>
      </c>
      <c r="R1013" t="s">
        <v>87</v>
      </c>
      <c r="S1013" t="str">
        <f t="shared" si="125"/>
        <v>B</v>
      </c>
      <c r="T1013" t="s">
        <v>69</v>
      </c>
      <c r="U1013" t="s">
        <v>248</v>
      </c>
      <c r="V1013" t="s">
        <v>6982</v>
      </c>
      <c r="W1013" t="s">
        <v>49</v>
      </c>
      <c r="X1013" t="s">
        <v>126</v>
      </c>
      <c r="Y1013" t="str">
        <f t="shared" si="126"/>
        <v>Field Operations</v>
      </c>
      <c r="Z1013" t="s">
        <v>6983</v>
      </c>
      <c r="AA1013" t="s">
        <v>51</v>
      </c>
      <c r="AB1013" t="s">
        <v>327</v>
      </c>
      <c r="AC1013" t="s">
        <v>73</v>
      </c>
      <c r="AD1013">
        <v>51453</v>
      </c>
      <c r="AE1013" t="s">
        <v>176</v>
      </c>
      <c r="AF1013" t="s">
        <v>116</v>
      </c>
      <c r="AG1013" t="s">
        <v>144</v>
      </c>
      <c r="AH1013">
        <v>3</v>
      </c>
      <c r="AI1013">
        <v>1438</v>
      </c>
      <c r="AJ1013" t="str">
        <f t="shared" si="127"/>
        <v>43</v>
      </c>
      <c r="AK1013" t="s">
        <v>5015</v>
      </c>
      <c r="AL1013">
        <v>1</v>
      </c>
      <c r="AM1013">
        <v>4</v>
      </c>
      <c r="AN1013">
        <v>1</v>
      </c>
      <c r="AO1013" s="1">
        <v>45058</v>
      </c>
      <c r="AP1013" t="s">
        <v>75</v>
      </c>
      <c r="AQ1013" t="s">
        <v>76</v>
      </c>
      <c r="AR1013" t="s">
        <v>130</v>
      </c>
      <c r="AS1013" t="s">
        <v>6984</v>
      </c>
      <c r="AT1013" t="s">
        <v>6985</v>
      </c>
      <c r="AU1013">
        <v>2</v>
      </c>
      <c r="AV1013">
        <v>996.18</v>
      </c>
    </row>
    <row r="1014" spans="1:48" x14ac:dyDescent="0.35">
      <c r="A1014" t="s">
        <v>6986</v>
      </c>
      <c r="B1014" t="str">
        <f t="shared" si="120"/>
        <v>D</v>
      </c>
      <c r="C1014" t="s">
        <v>6987</v>
      </c>
      <c r="D1014" t="str">
        <f t="shared" si="121"/>
        <v>Dangelo Gould</v>
      </c>
      <c r="E1014" s="1">
        <v>44762</v>
      </c>
      <c r="F1014" s="3">
        <f>YEAR(Table1[[#This Row],[StartDate]])</f>
        <v>2022</v>
      </c>
      <c r="G1014" s="3">
        <f t="shared" si="122"/>
        <v>7</v>
      </c>
      <c r="H1014" s="2">
        <f t="shared" ca="1" si="123"/>
        <v>46202</v>
      </c>
      <c r="I1014" s="1">
        <v>45042</v>
      </c>
      <c r="J1014" s="4">
        <f t="shared" ca="1" si="124"/>
        <v>3</v>
      </c>
      <c r="K1014" s="4" t="str" cm="1">
        <f t="array" aca="1" ref="K1014" ca="1">_xlfn.IFS(J1014&lt;1, "New", J1014&lt;3, _xleta.MID, J1014&gt;=3, "Senior")</f>
        <v>Senior</v>
      </c>
      <c r="L1014" t="s">
        <v>40</v>
      </c>
      <c r="M1014" t="s">
        <v>6988</v>
      </c>
      <c r="N1014" t="s">
        <v>6989</v>
      </c>
      <c r="O1014" t="s">
        <v>163</v>
      </c>
      <c r="P1014" t="s">
        <v>44</v>
      </c>
      <c r="Q1014" t="s">
        <v>86</v>
      </c>
      <c r="R1014" t="s">
        <v>68</v>
      </c>
      <c r="S1014" t="str">
        <f t="shared" si="125"/>
        <v>A</v>
      </c>
      <c r="T1014" t="s">
        <v>47</v>
      </c>
      <c r="U1014" t="s">
        <v>248</v>
      </c>
      <c r="V1014" t="s">
        <v>6990</v>
      </c>
      <c r="W1014" t="s">
        <v>49</v>
      </c>
      <c r="X1014" t="s">
        <v>112</v>
      </c>
      <c r="Y1014" t="str">
        <f t="shared" si="126"/>
        <v>General - Con</v>
      </c>
      <c r="Z1014" t="s">
        <v>6991</v>
      </c>
      <c r="AA1014" t="s">
        <v>51</v>
      </c>
      <c r="AB1014" t="s">
        <v>115</v>
      </c>
      <c r="AC1014" t="s">
        <v>53</v>
      </c>
      <c r="AD1014">
        <v>76246</v>
      </c>
      <c r="AE1014" t="s">
        <v>176</v>
      </c>
      <c r="AF1014" t="s">
        <v>55</v>
      </c>
      <c r="AG1014" t="s">
        <v>344</v>
      </c>
      <c r="AH1014">
        <v>3</v>
      </c>
      <c r="AI1014">
        <v>1439</v>
      </c>
      <c r="AJ1014" t="str">
        <f t="shared" si="127"/>
        <v>43</v>
      </c>
      <c r="AK1014" t="s">
        <v>537</v>
      </c>
      <c r="AL1014">
        <v>3</v>
      </c>
      <c r="AM1014">
        <v>1</v>
      </c>
      <c r="AN1014">
        <v>3</v>
      </c>
      <c r="AO1014" s="1">
        <v>45097</v>
      </c>
      <c r="AP1014" t="s">
        <v>221</v>
      </c>
      <c r="AQ1014" t="s">
        <v>59</v>
      </c>
      <c r="AR1014" t="s">
        <v>104</v>
      </c>
      <c r="AS1014" t="s">
        <v>6992</v>
      </c>
      <c r="AT1014" t="s">
        <v>6993</v>
      </c>
      <c r="AU1014">
        <v>4</v>
      </c>
      <c r="AV1014">
        <v>764.43</v>
      </c>
    </row>
    <row r="1015" spans="1:48" x14ac:dyDescent="0.35">
      <c r="A1015" t="s">
        <v>6994</v>
      </c>
      <c r="B1015" t="str">
        <f t="shared" si="120"/>
        <v>H</v>
      </c>
      <c r="C1015" t="s">
        <v>6995</v>
      </c>
      <c r="D1015" t="str">
        <f t="shared" si="121"/>
        <v>Humberto Horn</v>
      </c>
      <c r="E1015" s="1">
        <v>45142</v>
      </c>
      <c r="F1015" s="3">
        <f>YEAR(Table1[[#This Row],[StartDate]])</f>
        <v>2023</v>
      </c>
      <c r="G1015" s="3">
        <f t="shared" si="122"/>
        <v>8</v>
      </c>
      <c r="H1015" s="2">
        <f t="shared" ca="1" si="123"/>
        <v>46202</v>
      </c>
      <c r="J1015">
        <f t="shared" ca="1" si="124"/>
        <v>2</v>
      </c>
      <c r="K1015" t="e" cm="1" vm="1">
        <f t="array" aca="1" ref="K1015" ca="1">_xlfn.IFS(J1015&lt;1, "New", J1015&lt;3, _xleta.MID, J1015&gt;=3, "Senior")</f>
        <v>#VALUE!</v>
      </c>
      <c r="L1015" t="s">
        <v>40</v>
      </c>
      <c r="M1015" t="s">
        <v>6996</v>
      </c>
      <c r="N1015" t="s">
        <v>6997</v>
      </c>
      <c r="O1015" t="s">
        <v>85</v>
      </c>
      <c r="P1015" t="s">
        <v>44</v>
      </c>
      <c r="Q1015" t="s">
        <v>69</v>
      </c>
      <c r="R1015" t="s">
        <v>68</v>
      </c>
      <c r="S1015" t="str">
        <f t="shared" si="125"/>
        <v>A</v>
      </c>
      <c r="T1015" t="s">
        <v>47</v>
      </c>
      <c r="U1015" t="s">
        <v>48</v>
      </c>
      <c r="W1015" t="s">
        <v>49</v>
      </c>
      <c r="X1015" t="s">
        <v>126</v>
      </c>
      <c r="Y1015" t="str">
        <f t="shared" si="126"/>
        <v>Field Operations</v>
      </c>
      <c r="Z1015" t="s">
        <v>6998</v>
      </c>
      <c r="AA1015" t="s">
        <v>51</v>
      </c>
      <c r="AB1015" t="s">
        <v>128</v>
      </c>
      <c r="AC1015" t="s">
        <v>53</v>
      </c>
      <c r="AD1015">
        <v>57866</v>
      </c>
      <c r="AE1015" t="s">
        <v>74</v>
      </c>
      <c r="AF1015" t="s">
        <v>101</v>
      </c>
      <c r="AG1015" t="s">
        <v>344</v>
      </c>
      <c r="AH1015">
        <v>3</v>
      </c>
      <c r="AI1015">
        <v>1440</v>
      </c>
      <c r="AJ1015" t="str">
        <f t="shared" si="127"/>
        <v>44</v>
      </c>
      <c r="AK1015" s="2">
        <v>44603</v>
      </c>
      <c r="AL1015">
        <v>3</v>
      </c>
      <c r="AM1015">
        <v>1</v>
      </c>
      <c r="AN1015">
        <v>4</v>
      </c>
      <c r="AO1015" s="1">
        <v>44878</v>
      </c>
      <c r="AP1015" t="s">
        <v>221</v>
      </c>
      <c r="AQ1015" t="s">
        <v>76</v>
      </c>
      <c r="AR1015" t="s">
        <v>60</v>
      </c>
      <c r="AS1015" t="s">
        <v>6999</v>
      </c>
      <c r="AT1015" t="s">
        <v>7000</v>
      </c>
      <c r="AU1015">
        <v>5</v>
      </c>
      <c r="AV1015">
        <v>490.33</v>
      </c>
    </row>
    <row r="1016" spans="1:48" x14ac:dyDescent="0.35">
      <c r="A1016" t="s">
        <v>349</v>
      </c>
      <c r="B1016" t="str">
        <f t="shared" si="120"/>
        <v>M</v>
      </c>
      <c r="C1016" t="s">
        <v>7001</v>
      </c>
      <c r="D1016" t="str">
        <f t="shared" si="121"/>
        <v>Miranda Chavez</v>
      </c>
      <c r="E1016" s="1">
        <v>44526</v>
      </c>
      <c r="F1016" s="3">
        <f>YEAR(Table1[[#This Row],[StartDate]])</f>
        <v>2021</v>
      </c>
      <c r="G1016" s="3">
        <f t="shared" si="122"/>
        <v>11</v>
      </c>
      <c r="H1016" s="2">
        <f t="shared" ca="1" si="123"/>
        <v>46202</v>
      </c>
      <c r="I1016" s="1">
        <v>44827</v>
      </c>
      <c r="J1016" s="4">
        <f t="shared" ca="1" si="124"/>
        <v>4</v>
      </c>
      <c r="K1016" s="4" t="str" cm="1">
        <f t="array" aca="1" ref="K1016" ca="1">_xlfn.IFS(J1016&lt;1, "New", J1016&lt;3, _xleta.MID, J1016&gt;=3, "Senior")</f>
        <v>Senior</v>
      </c>
      <c r="L1016" t="s">
        <v>40</v>
      </c>
      <c r="M1016" t="s">
        <v>7002</v>
      </c>
      <c r="N1016" t="s">
        <v>7003</v>
      </c>
      <c r="O1016" t="s">
        <v>125</v>
      </c>
      <c r="P1016" t="s">
        <v>44</v>
      </c>
      <c r="Q1016" t="s">
        <v>45</v>
      </c>
      <c r="R1016" t="s">
        <v>68</v>
      </c>
      <c r="S1016" t="str">
        <f t="shared" si="125"/>
        <v>A</v>
      </c>
      <c r="T1016" t="s">
        <v>47</v>
      </c>
      <c r="U1016" t="s">
        <v>248</v>
      </c>
      <c r="V1016" t="s">
        <v>7004</v>
      </c>
      <c r="W1016" t="s">
        <v>49</v>
      </c>
      <c r="X1016" t="s">
        <v>126</v>
      </c>
      <c r="Y1016" t="str">
        <f t="shared" si="126"/>
        <v>Field Operations</v>
      </c>
      <c r="Z1016" t="s">
        <v>7005</v>
      </c>
      <c r="AA1016" t="s">
        <v>51</v>
      </c>
      <c r="AB1016" t="s">
        <v>115</v>
      </c>
      <c r="AC1016" t="s">
        <v>53</v>
      </c>
      <c r="AD1016">
        <v>69720</v>
      </c>
      <c r="AE1016" t="s">
        <v>74</v>
      </c>
      <c r="AF1016" t="s">
        <v>116</v>
      </c>
      <c r="AG1016" t="s">
        <v>344</v>
      </c>
      <c r="AH1016">
        <v>3</v>
      </c>
      <c r="AI1016">
        <v>1441</v>
      </c>
      <c r="AJ1016" t="str">
        <f t="shared" si="127"/>
        <v>44</v>
      </c>
      <c r="AK1016" s="2">
        <v>45111</v>
      </c>
      <c r="AL1016">
        <v>1</v>
      </c>
      <c r="AM1016">
        <v>1</v>
      </c>
      <c r="AN1016">
        <v>5</v>
      </c>
      <c r="AO1016" s="1">
        <v>44857</v>
      </c>
      <c r="AP1016" t="s">
        <v>75</v>
      </c>
      <c r="AQ1016" t="s">
        <v>59</v>
      </c>
      <c r="AR1016" t="s">
        <v>77</v>
      </c>
      <c r="AS1016" t="s">
        <v>2685</v>
      </c>
      <c r="AT1016" t="s">
        <v>7006</v>
      </c>
      <c r="AU1016">
        <v>4</v>
      </c>
      <c r="AV1016">
        <v>758.41</v>
      </c>
    </row>
    <row r="1017" spans="1:48" x14ac:dyDescent="0.35">
      <c r="A1017" t="s">
        <v>7007</v>
      </c>
      <c r="B1017" t="str">
        <f t="shared" si="120"/>
        <v>M</v>
      </c>
      <c r="C1017" t="s">
        <v>7008</v>
      </c>
      <c r="D1017" t="str">
        <f t="shared" si="121"/>
        <v>Makena Mcintosh</v>
      </c>
      <c r="E1017" s="1">
        <v>43370</v>
      </c>
      <c r="F1017" s="3">
        <f>YEAR(Table1[[#This Row],[StartDate]])</f>
        <v>2018</v>
      </c>
      <c r="G1017" s="3">
        <f t="shared" si="122"/>
        <v>9</v>
      </c>
      <c r="H1017" s="2">
        <f t="shared" ca="1" si="123"/>
        <v>46202</v>
      </c>
      <c r="J1017">
        <f t="shared" ca="1" si="124"/>
        <v>7</v>
      </c>
      <c r="K1017" t="str" cm="1">
        <f t="array" aca="1" ref="K1017" ca="1">_xlfn.IFS(J1017&lt;1, "New", J1017&lt;3, _xleta.MID, J1017&gt;=3, "Senior")</f>
        <v>Senior</v>
      </c>
      <c r="L1017" t="s">
        <v>40</v>
      </c>
      <c r="M1017" t="s">
        <v>7009</v>
      </c>
      <c r="N1017" t="s">
        <v>7010</v>
      </c>
      <c r="O1017" t="s">
        <v>43</v>
      </c>
      <c r="P1017" t="s">
        <v>44</v>
      </c>
      <c r="Q1017" t="s">
        <v>86</v>
      </c>
      <c r="R1017" t="s">
        <v>68</v>
      </c>
      <c r="S1017" t="str">
        <f t="shared" si="125"/>
        <v>A</v>
      </c>
      <c r="T1017" t="s">
        <v>47</v>
      </c>
      <c r="U1017" t="s">
        <v>48</v>
      </c>
      <c r="W1017" t="s">
        <v>49</v>
      </c>
      <c r="X1017" t="s">
        <v>4161</v>
      </c>
      <c r="Y1017" t="str">
        <f t="shared" si="126"/>
        <v>Safety</v>
      </c>
      <c r="Z1017" s="2">
        <v>34249</v>
      </c>
      <c r="AA1017" t="s">
        <v>51</v>
      </c>
      <c r="AB1017" t="s">
        <v>4161</v>
      </c>
      <c r="AC1017" t="s">
        <v>53</v>
      </c>
      <c r="AD1017">
        <v>31956</v>
      </c>
      <c r="AE1017" t="s">
        <v>129</v>
      </c>
      <c r="AF1017" t="s">
        <v>101</v>
      </c>
      <c r="AG1017" t="s">
        <v>344</v>
      </c>
      <c r="AH1017">
        <v>3</v>
      </c>
      <c r="AI1017">
        <v>1442</v>
      </c>
      <c r="AJ1017" t="str">
        <f t="shared" si="127"/>
        <v>44</v>
      </c>
      <c r="AK1017" s="2">
        <v>45231</v>
      </c>
      <c r="AL1017">
        <v>2</v>
      </c>
      <c r="AM1017">
        <v>4</v>
      </c>
      <c r="AN1017">
        <v>2</v>
      </c>
      <c r="AO1017" s="1">
        <v>44978</v>
      </c>
      <c r="AP1017" t="s">
        <v>118</v>
      </c>
      <c r="AQ1017" t="s">
        <v>76</v>
      </c>
      <c r="AR1017" t="s">
        <v>77</v>
      </c>
      <c r="AS1017" t="s">
        <v>7011</v>
      </c>
      <c r="AT1017" t="s">
        <v>7012</v>
      </c>
      <c r="AU1017">
        <v>3</v>
      </c>
      <c r="AV1017">
        <v>367.56</v>
      </c>
    </row>
    <row r="1018" spans="1:48" x14ac:dyDescent="0.35">
      <c r="A1018" t="s">
        <v>4753</v>
      </c>
      <c r="B1018" t="str">
        <f t="shared" si="120"/>
        <v>A</v>
      </c>
      <c r="C1018" t="s">
        <v>7013</v>
      </c>
      <c r="D1018" t="str">
        <f t="shared" si="121"/>
        <v>Armani Crawford</v>
      </c>
      <c r="E1018" s="1">
        <v>43681</v>
      </c>
      <c r="F1018" s="3">
        <f>YEAR(Table1[[#This Row],[StartDate]])</f>
        <v>2019</v>
      </c>
      <c r="G1018" s="3">
        <f t="shared" si="122"/>
        <v>8</v>
      </c>
      <c r="H1018" s="2">
        <f t="shared" ca="1" si="123"/>
        <v>46202</v>
      </c>
      <c r="J1018">
        <f t="shared" ca="1" si="124"/>
        <v>6</v>
      </c>
      <c r="K1018" t="str" cm="1">
        <f t="array" aca="1" ref="K1018" ca="1">_xlfn.IFS(J1018&lt;1, "New", J1018&lt;3, _xleta.MID, J1018&gt;=3, "Senior")</f>
        <v>Senior</v>
      </c>
      <c r="L1018" t="s">
        <v>40</v>
      </c>
      <c r="M1018" t="s">
        <v>7014</v>
      </c>
      <c r="N1018" t="s">
        <v>7015</v>
      </c>
      <c r="O1018" t="s">
        <v>184</v>
      </c>
      <c r="P1018" t="s">
        <v>44</v>
      </c>
      <c r="Q1018" t="s">
        <v>45</v>
      </c>
      <c r="R1018" t="s">
        <v>46</v>
      </c>
      <c r="S1018" t="str">
        <f t="shared" si="125"/>
        <v>C</v>
      </c>
      <c r="T1018" t="s">
        <v>69</v>
      </c>
      <c r="U1018" t="s">
        <v>48</v>
      </c>
      <c r="W1018" t="s">
        <v>49</v>
      </c>
      <c r="X1018" t="s">
        <v>126</v>
      </c>
      <c r="Y1018" t="str">
        <f t="shared" si="126"/>
        <v>Field Operations</v>
      </c>
      <c r="Z1018" t="s">
        <v>7016</v>
      </c>
      <c r="AA1018" t="s">
        <v>51</v>
      </c>
      <c r="AB1018" t="s">
        <v>142</v>
      </c>
      <c r="AC1018" t="s">
        <v>53</v>
      </c>
      <c r="AD1018">
        <v>96317</v>
      </c>
      <c r="AE1018" t="s">
        <v>54</v>
      </c>
      <c r="AF1018" t="s">
        <v>143</v>
      </c>
      <c r="AG1018" t="s">
        <v>344</v>
      </c>
      <c r="AH1018">
        <v>3</v>
      </c>
      <c r="AI1018">
        <v>1443</v>
      </c>
      <c r="AJ1018" t="str">
        <f t="shared" si="127"/>
        <v>44</v>
      </c>
      <c r="AK1018" s="2">
        <v>45266</v>
      </c>
      <c r="AL1018">
        <v>5</v>
      </c>
      <c r="AM1018">
        <v>2</v>
      </c>
      <c r="AN1018">
        <v>3</v>
      </c>
      <c r="AO1018" s="1">
        <v>45049</v>
      </c>
      <c r="AP1018" t="s">
        <v>58</v>
      </c>
      <c r="AQ1018" t="s">
        <v>59</v>
      </c>
      <c r="AR1018" t="s">
        <v>60</v>
      </c>
      <c r="AS1018" t="s">
        <v>7017</v>
      </c>
      <c r="AT1018" t="s">
        <v>7018</v>
      </c>
      <c r="AU1018">
        <v>5</v>
      </c>
      <c r="AV1018">
        <v>582.49</v>
      </c>
    </row>
    <row r="1019" spans="1:48" x14ac:dyDescent="0.35">
      <c r="A1019" t="s">
        <v>715</v>
      </c>
      <c r="B1019" t="str">
        <f t="shared" si="120"/>
        <v>E</v>
      </c>
      <c r="C1019" t="s">
        <v>7019</v>
      </c>
      <c r="D1019" t="str">
        <f t="shared" si="121"/>
        <v>Eugene Bird</v>
      </c>
      <c r="E1019" s="1">
        <v>43741</v>
      </c>
      <c r="F1019" s="3">
        <f>YEAR(Table1[[#This Row],[StartDate]])</f>
        <v>2019</v>
      </c>
      <c r="G1019" s="3">
        <f t="shared" si="122"/>
        <v>10</v>
      </c>
      <c r="H1019" s="2">
        <f t="shared" ca="1" si="123"/>
        <v>46202</v>
      </c>
      <c r="J1019">
        <f t="shared" ca="1" si="124"/>
        <v>6</v>
      </c>
      <c r="K1019" t="str" cm="1">
        <f t="array" aca="1" ref="K1019" ca="1">_xlfn.IFS(J1019&lt;1, "New", J1019&lt;3, _xleta.MID, J1019&gt;=3, "Senior")</f>
        <v>Senior</v>
      </c>
      <c r="L1019" t="s">
        <v>40</v>
      </c>
      <c r="M1019" t="s">
        <v>7020</v>
      </c>
      <c r="N1019" t="s">
        <v>7021</v>
      </c>
      <c r="O1019" t="s">
        <v>67</v>
      </c>
      <c r="P1019" t="s">
        <v>44</v>
      </c>
      <c r="Q1019" t="s">
        <v>45</v>
      </c>
      <c r="R1019" t="s">
        <v>46</v>
      </c>
      <c r="S1019" t="str">
        <f t="shared" si="125"/>
        <v>C</v>
      </c>
      <c r="T1019" t="s">
        <v>69</v>
      </c>
      <c r="U1019" t="s">
        <v>48</v>
      </c>
      <c r="W1019" t="s">
        <v>49</v>
      </c>
      <c r="X1019" t="s">
        <v>112</v>
      </c>
      <c r="Y1019" t="str">
        <f t="shared" si="126"/>
        <v>General - Con</v>
      </c>
      <c r="Z1019" t="s">
        <v>7022</v>
      </c>
      <c r="AA1019" t="s">
        <v>51</v>
      </c>
      <c r="AB1019" t="s">
        <v>115</v>
      </c>
      <c r="AC1019" t="s">
        <v>53</v>
      </c>
      <c r="AD1019">
        <v>78331</v>
      </c>
      <c r="AE1019" t="s">
        <v>54</v>
      </c>
      <c r="AF1019" t="s">
        <v>143</v>
      </c>
      <c r="AG1019" t="s">
        <v>344</v>
      </c>
      <c r="AH1019">
        <v>3</v>
      </c>
      <c r="AI1019">
        <v>1444</v>
      </c>
      <c r="AJ1019" t="str">
        <f t="shared" si="127"/>
        <v>44</v>
      </c>
      <c r="AK1019" t="s">
        <v>4906</v>
      </c>
      <c r="AL1019">
        <v>5</v>
      </c>
      <c r="AM1019">
        <v>5</v>
      </c>
      <c r="AN1019">
        <v>3</v>
      </c>
      <c r="AO1019" s="1">
        <v>44956</v>
      </c>
      <c r="AP1019" t="s">
        <v>58</v>
      </c>
      <c r="AQ1019" t="s">
        <v>76</v>
      </c>
      <c r="AR1019" t="s">
        <v>77</v>
      </c>
      <c r="AS1019" t="s">
        <v>7023</v>
      </c>
      <c r="AT1019" t="s">
        <v>2500</v>
      </c>
      <c r="AU1019">
        <v>2</v>
      </c>
      <c r="AV1019">
        <v>561.14</v>
      </c>
    </row>
    <row r="1020" spans="1:48" x14ac:dyDescent="0.35">
      <c r="A1020" t="s">
        <v>7024</v>
      </c>
      <c r="B1020" t="str">
        <f t="shared" si="120"/>
        <v>C</v>
      </c>
      <c r="C1020" t="s">
        <v>2775</v>
      </c>
      <c r="D1020" t="str">
        <f t="shared" si="121"/>
        <v>Connor Larsen</v>
      </c>
      <c r="E1020" s="1">
        <v>44444</v>
      </c>
      <c r="F1020" s="3">
        <f>YEAR(Table1[[#This Row],[StartDate]])</f>
        <v>2021</v>
      </c>
      <c r="G1020" s="3">
        <f t="shared" si="122"/>
        <v>9</v>
      </c>
      <c r="H1020" s="2">
        <f t="shared" ca="1" si="123"/>
        <v>46202</v>
      </c>
      <c r="I1020" s="1">
        <v>44833</v>
      </c>
      <c r="J1020" s="4">
        <f t="shared" ca="1" si="124"/>
        <v>4</v>
      </c>
      <c r="K1020" s="4" t="str" cm="1">
        <f t="array" aca="1" ref="K1020" ca="1">_xlfn.IFS(J1020&lt;1, "New", J1020&lt;3, _xleta.MID, J1020&gt;=3, "Senior")</f>
        <v>Senior</v>
      </c>
      <c r="L1020" t="s">
        <v>40</v>
      </c>
      <c r="M1020" t="s">
        <v>7025</v>
      </c>
      <c r="N1020" t="s">
        <v>7026</v>
      </c>
      <c r="O1020" t="s">
        <v>194</v>
      </c>
      <c r="P1020" t="s">
        <v>283</v>
      </c>
      <c r="Q1020" t="s">
        <v>69</v>
      </c>
      <c r="R1020" t="s">
        <v>46</v>
      </c>
      <c r="S1020" t="str">
        <f t="shared" si="125"/>
        <v>C</v>
      </c>
      <c r="T1020" t="s">
        <v>69</v>
      </c>
      <c r="U1020" t="s">
        <v>248</v>
      </c>
      <c r="V1020" t="s">
        <v>7027</v>
      </c>
      <c r="W1020" t="s">
        <v>49</v>
      </c>
      <c r="X1020" t="s">
        <v>70</v>
      </c>
      <c r="Y1020" t="str">
        <f t="shared" si="126"/>
        <v>Aerial</v>
      </c>
      <c r="Z1020" t="s">
        <v>7028</v>
      </c>
      <c r="AA1020" t="s">
        <v>51</v>
      </c>
      <c r="AB1020" t="s">
        <v>72</v>
      </c>
      <c r="AC1020" t="s">
        <v>53</v>
      </c>
      <c r="AD1020">
        <v>89203</v>
      </c>
      <c r="AE1020" t="s">
        <v>54</v>
      </c>
      <c r="AF1020" t="s">
        <v>116</v>
      </c>
      <c r="AG1020" t="s">
        <v>144</v>
      </c>
      <c r="AH1020">
        <v>3</v>
      </c>
      <c r="AI1020">
        <v>1445</v>
      </c>
      <c r="AJ1020" t="str">
        <f t="shared" si="127"/>
        <v>44</v>
      </c>
      <c r="AK1020" t="s">
        <v>3066</v>
      </c>
      <c r="AL1020">
        <v>2</v>
      </c>
      <c r="AM1020">
        <v>2</v>
      </c>
      <c r="AN1020">
        <v>4</v>
      </c>
      <c r="AO1020" s="1">
        <v>45127</v>
      </c>
      <c r="AP1020" t="s">
        <v>221</v>
      </c>
      <c r="AQ1020" t="s">
        <v>59</v>
      </c>
      <c r="AR1020" t="s">
        <v>130</v>
      </c>
      <c r="AS1020" t="s">
        <v>7029</v>
      </c>
      <c r="AT1020" t="s">
        <v>7030</v>
      </c>
      <c r="AU1020">
        <v>5</v>
      </c>
      <c r="AV1020">
        <v>458.8</v>
      </c>
    </row>
    <row r="1021" spans="1:48" x14ac:dyDescent="0.35">
      <c r="A1021" t="s">
        <v>5936</v>
      </c>
      <c r="B1021" t="str">
        <f t="shared" si="120"/>
        <v>H</v>
      </c>
      <c r="C1021" t="s">
        <v>1363</v>
      </c>
      <c r="D1021" t="str">
        <f t="shared" si="121"/>
        <v>Harley Mccullough</v>
      </c>
      <c r="E1021" s="1">
        <v>44033</v>
      </c>
      <c r="F1021" s="3">
        <f>YEAR(Table1[[#This Row],[StartDate]])</f>
        <v>2020</v>
      </c>
      <c r="G1021" s="3">
        <f t="shared" si="122"/>
        <v>7</v>
      </c>
      <c r="H1021" s="2">
        <f t="shared" ca="1" si="123"/>
        <v>46202</v>
      </c>
      <c r="I1021" s="1">
        <v>44985</v>
      </c>
      <c r="J1021" s="4">
        <f t="shared" ca="1" si="124"/>
        <v>5</v>
      </c>
      <c r="K1021" s="4" t="str" cm="1">
        <f t="array" aca="1" ref="K1021" ca="1">_xlfn.IFS(J1021&lt;1, "New", J1021&lt;3, _xleta.MID, J1021&gt;=3, "Senior")</f>
        <v>Senior</v>
      </c>
      <c r="L1021" t="s">
        <v>40</v>
      </c>
      <c r="M1021" t="s">
        <v>7031</v>
      </c>
      <c r="N1021" t="s">
        <v>7032</v>
      </c>
      <c r="O1021" t="s">
        <v>111</v>
      </c>
      <c r="P1021" t="s">
        <v>283</v>
      </c>
      <c r="Q1021" t="s">
        <v>86</v>
      </c>
      <c r="R1021" t="s">
        <v>87</v>
      </c>
      <c r="S1021" t="str">
        <f t="shared" si="125"/>
        <v>B</v>
      </c>
      <c r="T1021" t="s">
        <v>47</v>
      </c>
      <c r="U1021" t="s">
        <v>138</v>
      </c>
      <c r="V1021" t="s">
        <v>7033</v>
      </c>
      <c r="W1021" t="s">
        <v>49</v>
      </c>
      <c r="X1021" t="s">
        <v>70</v>
      </c>
      <c r="Y1021" t="str">
        <f t="shared" si="126"/>
        <v>Aerial</v>
      </c>
      <c r="Z1021" s="2">
        <v>35707</v>
      </c>
      <c r="AA1021" t="s">
        <v>51</v>
      </c>
      <c r="AB1021" t="s">
        <v>128</v>
      </c>
      <c r="AC1021" t="s">
        <v>53</v>
      </c>
      <c r="AD1021">
        <v>68233</v>
      </c>
      <c r="AE1021" t="s">
        <v>54</v>
      </c>
      <c r="AF1021" t="s">
        <v>116</v>
      </c>
      <c r="AG1021" t="s">
        <v>144</v>
      </c>
      <c r="AH1021">
        <v>3</v>
      </c>
      <c r="AI1021">
        <v>1446</v>
      </c>
      <c r="AJ1021" t="str">
        <f t="shared" si="127"/>
        <v>44</v>
      </c>
      <c r="AK1021" t="s">
        <v>5091</v>
      </c>
      <c r="AL1021">
        <v>1</v>
      </c>
      <c r="AM1021">
        <v>1</v>
      </c>
      <c r="AN1021">
        <v>5</v>
      </c>
      <c r="AO1021" s="1">
        <v>44963</v>
      </c>
      <c r="AP1021" t="s">
        <v>221</v>
      </c>
      <c r="AQ1021" t="s">
        <v>59</v>
      </c>
      <c r="AR1021" t="s">
        <v>130</v>
      </c>
      <c r="AS1021" t="s">
        <v>7034</v>
      </c>
      <c r="AT1021" t="s">
        <v>7035</v>
      </c>
      <c r="AU1021">
        <v>3</v>
      </c>
      <c r="AV1021">
        <v>207.17</v>
      </c>
    </row>
    <row r="1022" spans="1:48" x14ac:dyDescent="0.35">
      <c r="A1022" t="s">
        <v>6978</v>
      </c>
      <c r="B1022" t="str">
        <f t="shared" si="120"/>
        <v>L</v>
      </c>
      <c r="C1022" t="s">
        <v>7036</v>
      </c>
      <c r="D1022" t="str">
        <f t="shared" si="121"/>
        <v>Lucian Montoya</v>
      </c>
      <c r="E1022" s="1">
        <v>44907</v>
      </c>
      <c r="F1022" s="3">
        <f>YEAR(Table1[[#This Row],[StartDate]])</f>
        <v>2022</v>
      </c>
      <c r="G1022" s="3">
        <f t="shared" si="122"/>
        <v>12</v>
      </c>
      <c r="H1022" s="2">
        <f t="shared" ca="1" si="123"/>
        <v>46202</v>
      </c>
      <c r="I1022" s="1">
        <v>45103</v>
      </c>
      <c r="J1022" s="4">
        <f t="shared" ca="1" si="124"/>
        <v>3</v>
      </c>
      <c r="K1022" s="4" t="str" cm="1">
        <f t="array" aca="1" ref="K1022" ca="1">_xlfn.IFS(J1022&lt;1, "New", J1022&lt;3, _xleta.MID, J1022&gt;=3, "Senior")</f>
        <v>Senior</v>
      </c>
      <c r="L1022" t="s">
        <v>40</v>
      </c>
      <c r="M1022" t="s">
        <v>7037</v>
      </c>
      <c r="N1022" t="s">
        <v>7038</v>
      </c>
      <c r="O1022" t="s">
        <v>237</v>
      </c>
      <c r="P1022" t="s">
        <v>2978</v>
      </c>
      <c r="Q1022" t="s">
        <v>86</v>
      </c>
      <c r="R1022" t="s">
        <v>46</v>
      </c>
      <c r="S1022" t="str">
        <f t="shared" si="125"/>
        <v>C</v>
      </c>
      <c r="T1022" t="s">
        <v>69</v>
      </c>
      <c r="U1022" t="s">
        <v>174</v>
      </c>
      <c r="V1022" t="s">
        <v>7039</v>
      </c>
      <c r="W1022" t="s">
        <v>49</v>
      </c>
      <c r="X1022" t="s">
        <v>126</v>
      </c>
      <c r="Y1022" t="str">
        <f t="shared" si="126"/>
        <v>Field Operations</v>
      </c>
      <c r="Z1022" t="s">
        <v>7040</v>
      </c>
      <c r="AA1022" t="s">
        <v>51</v>
      </c>
      <c r="AB1022" t="s">
        <v>5</v>
      </c>
      <c r="AC1022" t="s">
        <v>53</v>
      </c>
      <c r="AD1022">
        <v>24188</v>
      </c>
      <c r="AE1022" t="s">
        <v>129</v>
      </c>
      <c r="AF1022" t="s">
        <v>101</v>
      </c>
      <c r="AG1022" t="s">
        <v>144</v>
      </c>
      <c r="AH1022">
        <v>3</v>
      </c>
      <c r="AI1022">
        <v>1447</v>
      </c>
      <c r="AJ1022" t="str">
        <f t="shared" si="127"/>
        <v>44</v>
      </c>
      <c r="AK1022" t="s">
        <v>2110</v>
      </c>
      <c r="AL1022">
        <v>4</v>
      </c>
      <c r="AM1022">
        <v>4</v>
      </c>
      <c r="AN1022">
        <v>1</v>
      </c>
      <c r="AO1022" s="1">
        <v>45072</v>
      </c>
      <c r="AP1022" t="s">
        <v>118</v>
      </c>
      <c r="AQ1022" t="s">
        <v>76</v>
      </c>
      <c r="AR1022" t="s">
        <v>104</v>
      </c>
      <c r="AS1022" t="s">
        <v>7041</v>
      </c>
      <c r="AT1022" t="s">
        <v>7042</v>
      </c>
      <c r="AU1022">
        <v>4</v>
      </c>
      <c r="AV1022">
        <v>784.89</v>
      </c>
    </row>
    <row r="1023" spans="1:48" x14ac:dyDescent="0.35">
      <c r="A1023" t="s">
        <v>7043</v>
      </c>
      <c r="B1023" t="str">
        <f t="shared" si="120"/>
        <v>S</v>
      </c>
      <c r="C1023" t="s">
        <v>7044</v>
      </c>
      <c r="D1023" t="str">
        <f t="shared" si="121"/>
        <v>Shiloh Baird</v>
      </c>
      <c r="E1023" s="1">
        <v>44087</v>
      </c>
      <c r="F1023" s="3">
        <f>YEAR(Table1[[#This Row],[StartDate]])</f>
        <v>2020</v>
      </c>
      <c r="G1023" s="3">
        <f t="shared" si="122"/>
        <v>9</v>
      </c>
      <c r="H1023" s="2">
        <f t="shared" ca="1" si="123"/>
        <v>46202</v>
      </c>
      <c r="J1023">
        <f t="shared" ca="1" si="124"/>
        <v>5</v>
      </c>
      <c r="K1023" t="str" cm="1">
        <f t="array" aca="1" ref="K1023" ca="1">_xlfn.IFS(J1023&lt;1, "New", J1023&lt;3, _xleta.MID, J1023&gt;=3, "Senior")</f>
        <v>Senior</v>
      </c>
      <c r="L1023" t="s">
        <v>40</v>
      </c>
      <c r="M1023" t="s">
        <v>7045</v>
      </c>
      <c r="N1023" t="s">
        <v>7046</v>
      </c>
      <c r="O1023" t="s">
        <v>137</v>
      </c>
      <c r="P1023" t="s">
        <v>44</v>
      </c>
      <c r="Q1023" t="s">
        <v>69</v>
      </c>
      <c r="R1023" t="s">
        <v>68</v>
      </c>
      <c r="S1023" t="str">
        <f t="shared" si="125"/>
        <v>A</v>
      </c>
      <c r="T1023" t="s">
        <v>69</v>
      </c>
      <c r="U1023" t="s">
        <v>48</v>
      </c>
      <c r="W1023" t="s">
        <v>49</v>
      </c>
      <c r="X1023" t="s">
        <v>112</v>
      </c>
      <c r="Y1023" t="str">
        <f t="shared" si="126"/>
        <v>General - Con</v>
      </c>
      <c r="Z1023" t="s">
        <v>7047</v>
      </c>
      <c r="AA1023" t="s">
        <v>51</v>
      </c>
      <c r="AB1023" t="s">
        <v>142</v>
      </c>
      <c r="AC1023" t="s">
        <v>53</v>
      </c>
      <c r="AD1023">
        <v>72868</v>
      </c>
      <c r="AE1023" t="s">
        <v>100</v>
      </c>
      <c r="AF1023" t="s">
        <v>101</v>
      </c>
      <c r="AG1023" t="s">
        <v>344</v>
      </c>
      <c r="AH1023">
        <v>3</v>
      </c>
      <c r="AI1023">
        <v>1448</v>
      </c>
      <c r="AJ1023" t="str">
        <f t="shared" si="127"/>
        <v>44</v>
      </c>
      <c r="AK1023" t="s">
        <v>576</v>
      </c>
      <c r="AL1023">
        <v>1</v>
      </c>
      <c r="AM1023">
        <v>1</v>
      </c>
      <c r="AN1023">
        <v>3</v>
      </c>
      <c r="AO1023" s="1">
        <v>44779</v>
      </c>
      <c r="AP1023" t="s">
        <v>58</v>
      </c>
      <c r="AQ1023" t="s">
        <v>59</v>
      </c>
      <c r="AR1023" t="s">
        <v>60</v>
      </c>
      <c r="AS1023" t="s">
        <v>7048</v>
      </c>
      <c r="AT1023" t="s">
        <v>7049</v>
      </c>
      <c r="AU1023">
        <v>5</v>
      </c>
      <c r="AV1023">
        <v>151.43</v>
      </c>
    </row>
    <row r="1024" spans="1:48" x14ac:dyDescent="0.35">
      <c r="A1024" t="s">
        <v>7050</v>
      </c>
      <c r="B1024" t="str">
        <f t="shared" si="120"/>
        <v>T</v>
      </c>
      <c r="C1024" t="s">
        <v>4624</v>
      </c>
      <c r="D1024" t="str">
        <f t="shared" si="121"/>
        <v>Tara Alvarado</v>
      </c>
      <c r="E1024" s="1">
        <v>44880</v>
      </c>
      <c r="F1024" s="3">
        <f>YEAR(Table1[[#This Row],[StartDate]])</f>
        <v>2022</v>
      </c>
      <c r="G1024" s="3">
        <f t="shared" si="122"/>
        <v>11</v>
      </c>
      <c r="H1024" s="2">
        <f t="shared" ca="1" si="123"/>
        <v>46202</v>
      </c>
      <c r="J1024">
        <f t="shared" ca="1" si="124"/>
        <v>3</v>
      </c>
      <c r="K1024" t="str" cm="1">
        <f t="array" aca="1" ref="K1024" ca="1">_xlfn.IFS(J1024&lt;1, "New", J1024&lt;3, _xleta.MID, J1024&gt;=3, "Senior")</f>
        <v>Senior</v>
      </c>
      <c r="L1024" t="s">
        <v>1167</v>
      </c>
      <c r="M1024" t="s">
        <v>7051</v>
      </c>
      <c r="N1024" t="s">
        <v>7052</v>
      </c>
      <c r="O1024" t="s">
        <v>85</v>
      </c>
      <c r="P1024" t="s">
        <v>44</v>
      </c>
      <c r="Q1024" t="s">
        <v>69</v>
      </c>
      <c r="R1024" t="s">
        <v>87</v>
      </c>
      <c r="S1024" t="str">
        <f t="shared" si="125"/>
        <v>B</v>
      </c>
      <c r="T1024" t="s">
        <v>47</v>
      </c>
      <c r="U1024" t="s">
        <v>48</v>
      </c>
      <c r="W1024" t="s">
        <v>49</v>
      </c>
      <c r="X1024" t="s">
        <v>89</v>
      </c>
      <c r="Y1024" t="str">
        <f t="shared" si="126"/>
        <v>General - Sga</v>
      </c>
      <c r="Z1024" t="s">
        <v>7053</v>
      </c>
      <c r="AA1024" t="s">
        <v>51</v>
      </c>
      <c r="AB1024" t="s">
        <v>608</v>
      </c>
      <c r="AC1024" t="s">
        <v>73</v>
      </c>
      <c r="AD1024">
        <v>82061</v>
      </c>
      <c r="AE1024" t="s">
        <v>100</v>
      </c>
      <c r="AF1024" t="s">
        <v>143</v>
      </c>
      <c r="AG1024" t="s">
        <v>344</v>
      </c>
      <c r="AH1024">
        <v>3</v>
      </c>
      <c r="AI1024">
        <v>1449</v>
      </c>
      <c r="AJ1024" t="str">
        <f t="shared" si="127"/>
        <v>44</v>
      </c>
      <c r="AK1024" s="2">
        <v>44873</v>
      </c>
      <c r="AL1024">
        <v>4</v>
      </c>
      <c r="AM1024">
        <v>2</v>
      </c>
      <c r="AN1024">
        <v>2</v>
      </c>
      <c r="AO1024" s="1">
        <v>44843</v>
      </c>
      <c r="AP1024" t="s">
        <v>75</v>
      </c>
      <c r="AQ1024" t="s">
        <v>59</v>
      </c>
      <c r="AR1024" t="s">
        <v>130</v>
      </c>
      <c r="AS1024" t="s">
        <v>7054</v>
      </c>
      <c r="AT1024" t="s">
        <v>7055</v>
      </c>
      <c r="AU1024">
        <v>5</v>
      </c>
      <c r="AV1024">
        <v>675.71</v>
      </c>
    </row>
    <row r="1025" spans="1:48" x14ac:dyDescent="0.35">
      <c r="A1025" t="s">
        <v>7056</v>
      </c>
      <c r="B1025" t="str">
        <f t="shared" si="120"/>
        <v>R</v>
      </c>
      <c r="C1025" t="s">
        <v>6099</v>
      </c>
      <c r="D1025" t="str">
        <f t="shared" si="121"/>
        <v>Raina Vaughan</v>
      </c>
      <c r="E1025" s="1">
        <v>43868</v>
      </c>
      <c r="F1025" s="3">
        <f>YEAR(Table1[[#This Row],[StartDate]])</f>
        <v>2020</v>
      </c>
      <c r="G1025" s="3">
        <f t="shared" si="122"/>
        <v>2</v>
      </c>
      <c r="H1025" s="2">
        <f t="shared" ca="1" si="123"/>
        <v>46202</v>
      </c>
      <c r="I1025" s="1">
        <v>44671</v>
      </c>
      <c r="J1025" s="4">
        <f t="shared" ca="1" si="124"/>
        <v>6</v>
      </c>
      <c r="K1025" s="4" t="str" cm="1">
        <f t="array" aca="1" ref="K1025" ca="1">_xlfn.IFS(J1025&lt;1, "New", J1025&lt;3, _xleta.MID, J1025&gt;=3, "Senior")</f>
        <v>Senior</v>
      </c>
      <c r="L1025" t="s">
        <v>1167</v>
      </c>
      <c r="M1025" t="s">
        <v>7057</v>
      </c>
      <c r="N1025" t="s">
        <v>7058</v>
      </c>
      <c r="O1025" t="s">
        <v>237</v>
      </c>
      <c r="P1025" t="s">
        <v>1194</v>
      </c>
      <c r="Q1025" t="s">
        <v>86</v>
      </c>
      <c r="R1025" t="s">
        <v>46</v>
      </c>
      <c r="S1025" t="str">
        <f t="shared" si="125"/>
        <v>C</v>
      </c>
      <c r="T1025" t="s">
        <v>47</v>
      </c>
      <c r="U1025" t="s">
        <v>195</v>
      </c>
      <c r="V1025" t="s">
        <v>7059</v>
      </c>
      <c r="W1025" t="s">
        <v>49</v>
      </c>
      <c r="X1025" t="s">
        <v>126</v>
      </c>
      <c r="Y1025" t="str">
        <f t="shared" si="126"/>
        <v>Field Operations</v>
      </c>
      <c r="Z1025" t="s">
        <v>7060</v>
      </c>
      <c r="AA1025" t="s">
        <v>51</v>
      </c>
      <c r="AB1025" t="s">
        <v>355</v>
      </c>
      <c r="AC1025" t="s">
        <v>73</v>
      </c>
      <c r="AD1025">
        <v>19127</v>
      </c>
      <c r="AE1025" t="s">
        <v>54</v>
      </c>
      <c r="AF1025" t="s">
        <v>101</v>
      </c>
      <c r="AG1025" t="s">
        <v>344</v>
      </c>
      <c r="AH1025">
        <v>3</v>
      </c>
      <c r="AI1025">
        <v>1450</v>
      </c>
      <c r="AJ1025" t="str">
        <f t="shared" si="127"/>
        <v>45</v>
      </c>
      <c r="AK1025" t="s">
        <v>3893</v>
      </c>
      <c r="AL1025">
        <v>5</v>
      </c>
      <c r="AM1025">
        <v>1</v>
      </c>
      <c r="AN1025">
        <v>2</v>
      </c>
      <c r="AO1025" s="1">
        <v>45100</v>
      </c>
      <c r="AP1025" t="s">
        <v>103</v>
      </c>
      <c r="AQ1025" t="s">
        <v>59</v>
      </c>
      <c r="AR1025" t="s">
        <v>77</v>
      </c>
      <c r="AS1025" t="s">
        <v>7061</v>
      </c>
      <c r="AT1025" t="s">
        <v>7062</v>
      </c>
      <c r="AU1025">
        <v>5</v>
      </c>
      <c r="AV1025">
        <v>436.63</v>
      </c>
    </row>
    <row r="1026" spans="1:48" x14ac:dyDescent="0.35">
      <c r="A1026" t="s">
        <v>4178</v>
      </c>
      <c r="B1026" t="str">
        <f t="shared" ref="B1026:B1089" si="128">LEFT(A1026,1)</f>
        <v>S</v>
      </c>
      <c r="C1026" t="s">
        <v>4794</v>
      </c>
      <c r="D1026" t="str">
        <f t="shared" ref="D1026:D1089" si="129">_xlfn.TEXTJOIN(" ",TRUE,A1026,C1026)</f>
        <v>Sienna Bullock</v>
      </c>
      <c r="E1026" s="1">
        <v>44926</v>
      </c>
      <c r="F1026" s="3">
        <f>YEAR(Table1[[#This Row],[StartDate]])</f>
        <v>2022</v>
      </c>
      <c r="G1026" s="3">
        <f t="shared" ref="G1026:G1089" si="130">MONTH(E1026)</f>
        <v>12</v>
      </c>
      <c r="H1026" s="2">
        <f t="shared" ref="H1026:H1089" ca="1" si="131">TODAY()</f>
        <v>46202</v>
      </c>
      <c r="J1026">
        <f t="shared" ref="J1026:J1089" ca="1" si="132">DATEDIF(E1026, TODAY(), "y")</f>
        <v>3</v>
      </c>
      <c r="K1026" t="str" cm="1">
        <f t="array" aca="1" ref="K1026" ca="1">_xlfn.IFS(J1026&lt;1, "New", J1026&lt;3, _xleta.MID, J1026&gt;=3, "Senior")</f>
        <v>Senior</v>
      </c>
      <c r="L1026" t="s">
        <v>1167</v>
      </c>
      <c r="M1026" t="s">
        <v>7063</v>
      </c>
      <c r="N1026" t="s">
        <v>7064</v>
      </c>
      <c r="O1026" t="s">
        <v>184</v>
      </c>
      <c r="P1026" t="s">
        <v>44</v>
      </c>
      <c r="Q1026" t="s">
        <v>69</v>
      </c>
      <c r="R1026" t="s">
        <v>68</v>
      </c>
      <c r="S1026" t="str">
        <f t="shared" ref="S1026:S1089" si="133">RIGHT(R1026,1)</f>
        <v>A</v>
      </c>
      <c r="T1026" t="s">
        <v>69</v>
      </c>
      <c r="U1026" t="s">
        <v>48</v>
      </c>
      <c r="W1026" t="s">
        <v>49</v>
      </c>
      <c r="X1026" t="s">
        <v>206</v>
      </c>
      <c r="Y1026" t="str">
        <f t="shared" ref="Y1026:Y1089" si="134">PROPER(X1026)</f>
        <v>Splicing</v>
      </c>
      <c r="Z1026" t="s">
        <v>7065</v>
      </c>
      <c r="AA1026" t="s">
        <v>51</v>
      </c>
      <c r="AB1026" t="s">
        <v>142</v>
      </c>
      <c r="AC1026" t="s">
        <v>53</v>
      </c>
      <c r="AD1026">
        <v>26670</v>
      </c>
      <c r="AE1026" t="s">
        <v>74</v>
      </c>
      <c r="AF1026" t="s">
        <v>55</v>
      </c>
      <c r="AG1026" t="s">
        <v>344</v>
      </c>
      <c r="AH1026">
        <v>3</v>
      </c>
      <c r="AI1026">
        <v>1451</v>
      </c>
      <c r="AJ1026" t="str">
        <f t="shared" ref="AJ1026:AJ1089" si="135">MID(AI1026,2,2)</f>
        <v>45</v>
      </c>
      <c r="AK1026" t="s">
        <v>1155</v>
      </c>
      <c r="AL1026">
        <v>4</v>
      </c>
      <c r="AM1026">
        <v>3</v>
      </c>
      <c r="AN1026">
        <v>4</v>
      </c>
      <c r="AO1026" s="1">
        <v>44859</v>
      </c>
      <c r="AP1026" t="s">
        <v>221</v>
      </c>
      <c r="AQ1026" t="s">
        <v>76</v>
      </c>
      <c r="AR1026" t="s">
        <v>104</v>
      </c>
      <c r="AS1026" t="s">
        <v>7066</v>
      </c>
      <c r="AT1026" t="s">
        <v>7067</v>
      </c>
      <c r="AU1026">
        <v>2</v>
      </c>
      <c r="AV1026">
        <v>387.11</v>
      </c>
    </row>
    <row r="1027" spans="1:48" x14ac:dyDescent="0.35">
      <c r="A1027" t="s">
        <v>7068</v>
      </c>
      <c r="B1027" t="str">
        <f t="shared" si="128"/>
        <v>T</v>
      </c>
      <c r="C1027" t="s">
        <v>2334</v>
      </c>
      <c r="D1027" t="str">
        <f t="shared" si="129"/>
        <v>Tyrese Goodman</v>
      </c>
      <c r="E1027" s="1">
        <v>43550</v>
      </c>
      <c r="F1027" s="3">
        <f>YEAR(Table1[[#This Row],[StartDate]])</f>
        <v>2019</v>
      </c>
      <c r="G1027" s="3">
        <f t="shared" si="130"/>
        <v>3</v>
      </c>
      <c r="H1027" s="2">
        <f t="shared" ca="1" si="131"/>
        <v>46202</v>
      </c>
      <c r="J1027">
        <f t="shared" ca="1" si="132"/>
        <v>7</v>
      </c>
      <c r="K1027" t="str" cm="1">
        <f t="array" aca="1" ref="K1027" ca="1">_xlfn.IFS(J1027&lt;1, "New", J1027&lt;3, _xleta.MID, J1027&gt;=3, "Senior")</f>
        <v>Senior</v>
      </c>
      <c r="L1027" t="s">
        <v>1167</v>
      </c>
      <c r="M1027" t="s">
        <v>7069</v>
      </c>
      <c r="N1027" t="s">
        <v>7070</v>
      </c>
      <c r="O1027" t="s">
        <v>111</v>
      </c>
      <c r="P1027" t="s">
        <v>44</v>
      </c>
      <c r="Q1027" t="s">
        <v>86</v>
      </c>
      <c r="R1027" t="s">
        <v>87</v>
      </c>
      <c r="S1027" t="str">
        <f t="shared" si="133"/>
        <v>B</v>
      </c>
      <c r="T1027" t="s">
        <v>86</v>
      </c>
      <c r="U1027" t="s">
        <v>48</v>
      </c>
      <c r="W1027" t="s">
        <v>49</v>
      </c>
      <c r="X1027" t="s">
        <v>126</v>
      </c>
      <c r="Y1027" t="str">
        <f t="shared" si="134"/>
        <v>Field Operations</v>
      </c>
      <c r="Z1027" t="s">
        <v>7071</v>
      </c>
      <c r="AA1027" t="s">
        <v>51</v>
      </c>
      <c r="AB1027" t="s">
        <v>128</v>
      </c>
      <c r="AC1027" t="s">
        <v>53</v>
      </c>
      <c r="AD1027">
        <v>86883</v>
      </c>
      <c r="AE1027" t="s">
        <v>54</v>
      </c>
      <c r="AF1027" t="s">
        <v>101</v>
      </c>
      <c r="AG1027" t="s">
        <v>344</v>
      </c>
      <c r="AH1027">
        <v>3</v>
      </c>
      <c r="AI1027">
        <v>1452</v>
      </c>
      <c r="AJ1027" t="str">
        <f t="shared" si="135"/>
        <v>45</v>
      </c>
      <c r="AK1027" t="s">
        <v>1294</v>
      </c>
      <c r="AL1027">
        <v>4</v>
      </c>
      <c r="AM1027">
        <v>4</v>
      </c>
      <c r="AN1027">
        <v>5</v>
      </c>
      <c r="AO1027" s="1">
        <v>44808</v>
      </c>
      <c r="AP1027" t="s">
        <v>118</v>
      </c>
      <c r="AQ1027" t="s">
        <v>59</v>
      </c>
      <c r="AR1027" t="s">
        <v>130</v>
      </c>
      <c r="AS1027" t="s">
        <v>7072</v>
      </c>
      <c r="AT1027" t="s">
        <v>7073</v>
      </c>
      <c r="AU1027">
        <v>4</v>
      </c>
      <c r="AV1027">
        <v>320.38</v>
      </c>
    </row>
    <row r="1028" spans="1:48" x14ac:dyDescent="0.35">
      <c r="A1028" t="s">
        <v>4387</v>
      </c>
      <c r="B1028" t="str">
        <f t="shared" si="128"/>
        <v>G</v>
      </c>
      <c r="C1028" t="s">
        <v>7074</v>
      </c>
      <c r="D1028" t="str">
        <f t="shared" si="129"/>
        <v>Giovanni Landry</v>
      </c>
      <c r="E1028" s="1">
        <v>45007</v>
      </c>
      <c r="F1028" s="3">
        <f>YEAR(Table1[[#This Row],[StartDate]])</f>
        <v>2023</v>
      </c>
      <c r="G1028" s="3">
        <f t="shared" si="130"/>
        <v>3</v>
      </c>
      <c r="H1028" s="2">
        <f t="shared" ca="1" si="131"/>
        <v>46202</v>
      </c>
      <c r="J1028">
        <f t="shared" ca="1" si="132"/>
        <v>3</v>
      </c>
      <c r="K1028" t="str" cm="1">
        <f t="array" aca="1" ref="K1028" ca="1">_xlfn.IFS(J1028&lt;1, "New", J1028&lt;3, _xleta.MID, J1028&gt;=3, "Senior")</f>
        <v>Senior</v>
      </c>
      <c r="L1028" t="s">
        <v>1167</v>
      </c>
      <c r="M1028" t="s">
        <v>7075</v>
      </c>
      <c r="N1028" t="s">
        <v>7076</v>
      </c>
      <c r="O1028" t="s">
        <v>137</v>
      </c>
      <c r="P1028" t="s">
        <v>44</v>
      </c>
      <c r="Q1028" t="s">
        <v>86</v>
      </c>
      <c r="R1028" t="s">
        <v>46</v>
      </c>
      <c r="S1028" t="str">
        <f t="shared" si="133"/>
        <v>C</v>
      </c>
      <c r="T1028" t="s">
        <v>47</v>
      </c>
      <c r="U1028" t="s">
        <v>48</v>
      </c>
      <c r="W1028" t="s">
        <v>49</v>
      </c>
      <c r="X1028" t="s">
        <v>153</v>
      </c>
      <c r="Y1028" t="str">
        <f t="shared" si="134"/>
        <v>Engineers</v>
      </c>
      <c r="Z1028" t="s">
        <v>7077</v>
      </c>
      <c r="AA1028" t="s">
        <v>51</v>
      </c>
      <c r="AB1028" t="s">
        <v>155</v>
      </c>
      <c r="AC1028" t="s">
        <v>73</v>
      </c>
      <c r="AD1028">
        <v>83496</v>
      </c>
      <c r="AE1028" t="s">
        <v>129</v>
      </c>
      <c r="AF1028" t="s">
        <v>101</v>
      </c>
      <c r="AG1028" t="s">
        <v>344</v>
      </c>
      <c r="AH1028">
        <v>3</v>
      </c>
      <c r="AI1028">
        <v>1453</v>
      </c>
      <c r="AJ1028" t="str">
        <f t="shared" si="135"/>
        <v>45</v>
      </c>
      <c r="AK1028" s="2">
        <v>44904</v>
      </c>
      <c r="AL1028">
        <v>1</v>
      </c>
      <c r="AM1028">
        <v>5</v>
      </c>
      <c r="AN1028">
        <v>1</v>
      </c>
      <c r="AO1028" s="1">
        <v>45021</v>
      </c>
      <c r="AP1028" t="s">
        <v>118</v>
      </c>
      <c r="AQ1028" t="s">
        <v>59</v>
      </c>
      <c r="AR1028" t="s">
        <v>130</v>
      </c>
      <c r="AS1028" t="s">
        <v>7078</v>
      </c>
      <c r="AT1028" t="s">
        <v>4079</v>
      </c>
      <c r="AU1028">
        <v>2</v>
      </c>
      <c r="AV1028">
        <v>294.55</v>
      </c>
    </row>
    <row r="1029" spans="1:48" x14ac:dyDescent="0.35">
      <c r="A1029" t="s">
        <v>731</v>
      </c>
      <c r="B1029" t="str">
        <f t="shared" si="128"/>
        <v>J</v>
      </c>
      <c r="C1029" t="s">
        <v>7079</v>
      </c>
      <c r="D1029" t="str">
        <f t="shared" si="129"/>
        <v>Javon Moses</v>
      </c>
      <c r="E1029" s="1">
        <v>44918</v>
      </c>
      <c r="F1029" s="3">
        <f>YEAR(Table1[[#This Row],[StartDate]])</f>
        <v>2022</v>
      </c>
      <c r="G1029" s="3">
        <f t="shared" si="130"/>
        <v>12</v>
      </c>
      <c r="H1029" s="2">
        <f t="shared" ca="1" si="131"/>
        <v>46202</v>
      </c>
      <c r="I1029" s="1">
        <v>44920</v>
      </c>
      <c r="J1029" s="4">
        <f t="shared" ca="1" si="132"/>
        <v>3</v>
      </c>
      <c r="K1029" s="4" t="str" cm="1">
        <f t="array" aca="1" ref="K1029" ca="1">_xlfn.IFS(J1029&lt;1, "New", J1029&lt;3, _xleta.MID, J1029&gt;=3, "Senior")</f>
        <v>Senior</v>
      </c>
      <c r="L1029" t="s">
        <v>1167</v>
      </c>
      <c r="M1029" t="s">
        <v>7080</v>
      </c>
      <c r="N1029" t="s">
        <v>7081</v>
      </c>
      <c r="O1029" t="s">
        <v>137</v>
      </c>
      <c r="P1029" t="s">
        <v>1194</v>
      </c>
      <c r="Q1029" t="s">
        <v>86</v>
      </c>
      <c r="R1029" t="s">
        <v>46</v>
      </c>
      <c r="S1029" t="str">
        <f t="shared" si="133"/>
        <v>C</v>
      </c>
      <c r="T1029" t="s">
        <v>47</v>
      </c>
      <c r="U1029" t="s">
        <v>248</v>
      </c>
      <c r="V1029" t="s">
        <v>7082</v>
      </c>
      <c r="W1029" t="s">
        <v>49</v>
      </c>
      <c r="X1029" t="s">
        <v>112</v>
      </c>
      <c r="Y1029" t="str">
        <f t="shared" si="134"/>
        <v>General - Con</v>
      </c>
      <c r="Z1029" s="2">
        <v>28462</v>
      </c>
      <c r="AA1029" t="s">
        <v>51</v>
      </c>
      <c r="AB1029" t="s">
        <v>230</v>
      </c>
      <c r="AC1029" t="s">
        <v>73</v>
      </c>
      <c r="AD1029">
        <v>5270</v>
      </c>
      <c r="AE1029" t="s">
        <v>74</v>
      </c>
      <c r="AF1029" t="s">
        <v>116</v>
      </c>
      <c r="AG1029" t="s">
        <v>344</v>
      </c>
      <c r="AH1029">
        <v>3</v>
      </c>
      <c r="AI1029">
        <v>1454</v>
      </c>
      <c r="AJ1029" t="str">
        <f t="shared" si="135"/>
        <v>45</v>
      </c>
      <c r="AK1029" t="s">
        <v>3879</v>
      </c>
      <c r="AL1029">
        <v>2</v>
      </c>
      <c r="AM1029">
        <v>2</v>
      </c>
      <c r="AN1029">
        <v>1</v>
      </c>
      <c r="AO1029" s="1">
        <v>44909</v>
      </c>
      <c r="AP1029" t="s">
        <v>75</v>
      </c>
      <c r="AQ1029" t="s">
        <v>76</v>
      </c>
      <c r="AR1029" t="s">
        <v>104</v>
      </c>
      <c r="AS1029" t="s">
        <v>7083</v>
      </c>
      <c r="AT1029" t="s">
        <v>6212</v>
      </c>
      <c r="AU1029">
        <v>1</v>
      </c>
      <c r="AV1029">
        <v>832.86</v>
      </c>
    </row>
    <row r="1030" spans="1:48" x14ac:dyDescent="0.35">
      <c r="A1030" t="s">
        <v>7084</v>
      </c>
      <c r="B1030" t="str">
        <f t="shared" si="128"/>
        <v>A</v>
      </c>
      <c r="C1030" t="s">
        <v>7085</v>
      </c>
      <c r="D1030" t="str">
        <f t="shared" si="129"/>
        <v>Alonso Williams</v>
      </c>
      <c r="E1030" s="1">
        <v>43826</v>
      </c>
      <c r="F1030" s="3">
        <f>YEAR(Table1[[#This Row],[StartDate]])</f>
        <v>2019</v>
      </c>
      <c r="G1030" s="3">
        <f t="shared" si="130"/>
        <v>12</v>
      </c>
      <c r="H1030" s="2">
        <f t="shared" ca="1" si="131"/>
        <v>46202</v>
      </c>
      <c r="J1030">
        <f t="shared" ca="1" si="132"/>
        <v>6</v>
      </c>
      <c r="K1030" t="str" cm="1">
        <f t="array" aca="1" ref="K1030" ca="1">_xlfn.IFS(J1030&lt;1, "New", J1030&lt;3, _xleta.MID, J1030&gt;=3, "Senior")</f>
        <v>Senior</v>
      </c>
      <c r="L1030" t="s">
        <v>40</v>
      </c>
      <c r="M1030" t="s">
        <v>7086</v>
      </c>
      <c r="N1030" t="s">
        <v>7087</v>
      </c>
      <c r="O1030" t="s">
        <v>85</v>
      </c>
      <c r="P1030" t="s">
        <v>44</v>
      </c>
      <c r="Q1030" t="s">
        <v>45</v>
      </c>
      <c r="R1030" t="s">
        <v>46</v>
      </c>
      <c r="S1030" t="str">
        <f t="shared" si="133"/>
        <v>C</v>
      </c>
      <c r="T1030" t="s">
        <v>86</v>
      </c>
      <c r="U1030" t="s">
        <v>48</v>
      </c>
      <c r="W1030" t="s">
        <v>49</v>
      </c>
      <c r="X1030" t="s">
        <v>89</v>
      </c>
      <c r="Y1030" t="str">
        <f t="shared" si="134"/>
        <v>General - Sga</v>
      </c>
      <c r="Z1030" t="s">
        <v>7088</v>
      </c>
      <c r="AA1030" t="s">
        <v>51</v>
      </c>
      <c r="AB1030" t="s">
        <v>608</v>
      </c>
      <c r="AC1030" t="s">
        <v>53</v>
      </c>
      <c r="AD1030">
        <v>18041</v>
      </c>
      <c r="AE1030" t="s">
        <v>100</v>
      </c>
      <c r="AF1030" t="s">
        <v>55</v>
      </c>
      <c r="AG1030" t="s">
        <v>344</v>
      </c>
      <c r="AH1030">
        <v>3</v>
      </c>
      <c r="AI1030">
        <v>1455</v>
      </c>
      <c r="AJ1030" t="str">
        <f t="shared" si="135"/>
        <v>45</v>
      </c>
      <c r="AK1030" s="2">
        <v>45023</v>
      </c>
      <c r="AL1030">
        <v>2</v>
      </c>
      <c r="AM1030">
        <v>2</v>
      </c>
      <c r="AN1030">
        <v>4</v>
      </c>
      <c r="AO1030" s="1">
        <v>45061</v>
      </c>
      <c r="AP1030" t="s">
        <v>58</v>
      </c>
      <c r="AQ1030" t="s">
        <v>59</v>
      </c>
      <c r="AR1030" t="s">
        <v>130</v>
      </c>
      <c r="AS1030" t="s">
        <v>7089</v>
      </c>
      <c r="AT1030" t="s">
        <v>7090</v>
      </c>
      <c r="AU1030">
        <v>5</v>
      </c>
      <c r="AV1030">
        <v>223.34</v>
      </c>
    </row>
    <row r="1031" spans="1:48" x14ac:dyDescent="0.35">
      <c r="A1031" t="s">
        <v>7091</v>
      </c>
      <c r="B1031" t="str">
        <f t="shared" si="128"/>
        <v>K</v>
      </c>
      <c r="C1031" t="s">
        <v>7092</v>
      </c>
      <c r="D1031" t="str">
        <f t="shared" si="129"/>
        <v>Kamila Rosales</v>
      </c>
      <c r="E1031" s="1">
        <v>43641</v>
      </c>
      <c r="F1031" s="3">
        <f>YEAR(Table1[[#This Row],[StartDate]])</f>
        <v>2019</v>
      </c>
      <c r="G1031" s="3">
        <f t="shared" si="130"/>
        <v>6</v>
      </c>
      <c r="H1031" s="2">
        <f t="shared" ca="1" si="131"/>
        <v>46202</v>
      </c>
      <c r="I1031" s="1">
        <v>43655</v>
      </c>
      <c r="J1031" s="4">
        <f t="shared" ca="1" si="132"/>
        <v>7</v>
      </c>
      <c r="K1031" s="4" t="str" cm="1">
        <f t="array" aca="1" ref="K1031" ca="1">_xlfn.IFS(J1031&lt;1, "New", J1031&lt;3, _xleta.MID, J1031&gt;=3, "Senior")</f>
        <v>Senior</v>
      </c>
      <c r="L1031" t="s">
        <v>40</v>
      </c>
      <c r="M1031" t="s">
        <v>7093</v>
      </c>
      <c r="N1031" t="s">
        <v>7094</v>
      </c>
      <c r="O1031" t="s">
        <v>237</v>
      </c>
      <c r="P1031" t="s">
        <v>44</v>
      </c>
      <c r="Q1031" t="s">
        <v>86</v>
      </c>
      <c r="R1031" t="s">
        <v>87</v>
      </c>
      <c r="S1031" t="str">
        <f t="shared" si="133"/>
        <v>B</v>
      </c>
      <c r="T1031" t="s">
        <v>86</v>
      </c>
      <c r="U1031" t="s">
        <v>174</v>
      </c>
      <c r="V1031" t="s">
        <v>7095</v>
      </c>
      <c r="W1031" t="s">
        <v>49</v>
      </c>
      <c r="X1031" t="s">
        <v>153</v>
      </c>
      <c r="Y1031" t="str">
        <f t="shared" si="134"/>
        <v>Engineers</v>
      </c>
      <c r="Z1031" s="2">
        <v>20677</v>
      </c>
      <c r="AA1031" t="s">
        <v>51</v>
      </c>
      <c r="AB1031" t="s">
        <v>155</v>
      </c>
      <c r="AC1031" t="s">
        <v>53</v>
      </c>
      <c r="AD1031">
        <v>55931</v>
      </c>
      <c r="AE1031" t="s">
        <v>74</v>
      </c>
      <c r="AF1031" t="s">
        <v>116</v>
      </c>
      <c r="AG1031" t="s">
        <v>144</v>
      </c>
      <c r="AH1031">
        <v>3</v>
      </c>
      <c r="AI1031">
        <v>1456</v>
      </c>
      <c r="AJ1031" t="str">
        <f t="shared" si="135"/>
        <v>45</v>
      </c>
      <c r="AK1031" t="s">
        <v>7096</v>
      </c>
      <c r="AL1031">
        <v>2</v>
      </c>
      <c r="AM1031">
        <v>1</v>
      </c>
      <c r="AN1031">
        <v>5</v>
      </c>
      <c r="AO1031" s="1">
        <v>44834</v>
      </c>
      <c r="AP1031" t="s">
        <v>75</v>
      </c>
      <c r="AQ1031" t="s">
        <v>76</v>
      </c>
      <c r="AR1031" t="s">
        <v>77</v>
      </c>
      <c r="AS1031" t="s">
        <v>7097</v>
      </c>
      <c r="AT1031" t="s">
        <v>7098</v>
      </c>
      <c r="AU1031">
        <v>3</v>
      </c>
      <c r="AV1031">
        <v>456.95</v>
      </c>
    </row>
    <row r="1032" spans="1:48" x14ac:dyDescent="0.35">
      <c r="A1032" t="s">
        <v>7099</v>
      </c>
      <c r="B1032" t="str">
        <f t="shared" si="128"/>
        <v>J</v>
      </c>
      <c r="C1032" t="s">
        <v>316</v>
      </c>
      <c r="D1032" t="str">
        <f t="shared" si="129"/>
        <v>Jadiel French</v>
      </c>
      <c r="E1032" s="1">
        <v>43427</v>
      </c>
      <c r="F1032" s="3">
        <f>YEAR(Table1[[#This Row],[StartDate]])</f>
        <v>2018</v>
      </c>
      <c r="G1032" s="3">
        <f t="shared" si="130"/>
        <v>11</v>
      </c>
      <c r="H1032" s="2">
        <f t="shared" ca="1" si="131"/>
        <v>46202</v>
      </c>
      <c r="J1032">
        <f t="shared" ca="1" si="132"/>
        <v>7</v>
      </c>
      <c r="K1032" t="str" cm="1">
        <f t="array" aca="1" ref="K1032" ca="1">_xlfn.IFS(J1032&lt;1, "New", J1032&lt;3, _xleta.MID, J1032&gt;=3, "Senior")</f>
        <v>Senior</v>
      </c>
      <c r="L1032" t="s">
        <v>40</v>
      </c>
      <c r="M1032" t="s">
        <v>7100</v>
      </c>
      <c r="N1032" t="s">
        <v>7101</v>
      </c>
      <c r="O1032" t="s">
        <v>184</v>
      </c>
      <c r="P1032" t="s">
        <v>44</v>
      </c>
      <c r="Q1032" t="s">
        <v>45</v>
      </c>
      <c r="R1032" t="s">
        <v>68</v>
      </c>
      <c r="S1032" t="str">
        <f t="shared" si="133"/>
        <v>A</v>
      </c>
      <c r="T1032" t="s">
        <v>69</v>
      </c>
      <c r="U1032" t="s">
        <v>48</v>
      </c>
      <c r="W1032" t="s">
        <v>49</v>
      </c>
      <c r="X1032" t="s">
        <v>126</v>
      </c>
      <c r="Y1032" t="str">
        <f t="shared" si="134"/>
        <v>Field Operations</v>
      </c>
      <c r="Z1032" s="2">
        <v>28192</v>
      </c>
      <c r="AA1032" t="s">
        <v>51</v>
      </c>
      <c r="AB1032" t="s">
        <v>275</v>
      </c>
      <c r="AC1032" t="s">
        <v>53</v>
      </c>
      <c r="AD1032">
        <v>84889</v>
      </c>
      <c r="AE1032" t="s">
        <v>100</v>
      </c>
      <c r="AF1032" t="s">
        <v>116</v>
      </c>
      <c r="AG1032" t="s">
        <v>144</v>
      </c>
      <c r="AH1032">
        <v>3</v>
      </c>
      <c r="AI1032">
        <v>1457</v>
      </c>
      <c r="AJ1032" t="str">
        <f t="shared" si="135"/>
        <v>45</v>
      </c>
      <c r="AK1032" s="2">
        <v>44964</v>
      </c>
      <c r="AL1032">
        <v>2</v>
      </c>
      <c r="AM1032">
        <v>1</v>
      </c>
      <c r="AN1032">
        <v>1</v>
      </c>
      <c r="AO1032" s="1">
        <v>45057</v>
      </c>
      <c r="AP1032" t="s">
        <v>103</v>
      </c>
      <c r="AQ1032" t="s">
        <v>76</v>
      </c>
      <c r="AR1032" t="s">
        <v>130</v>
      </c>
      <c r="AS1032" t="s">
        <v>7102</v>
      </c>
      <c r="AT1032" t="s">
        <v>7103</v>
      </c>
      <c r="AU1032">
        <v>5</v>
      </c>
      <c r="AV1032">
        <v>988.47</v>
      </c>
    </row>
    <row r="1033" spans="1:48" x14ac:dyDescent="0.35">
      <c r="A1033" t="s">
        <v>1896</v>
      </c>
      <c r="B1033" t="str">
        <f t="shared" si="128"/>
        <v>B</v>
      </c>
      <c r="C1033" t="s">
        <v>2848</v>
      </c>
      <c r="D1033" t="str">
        <f t="shared" si="129"/>
        <v>Brennan Jefferson</v>
      </c>
      <c r="E1033" s="1">
        <v>44213</v>
      </c>
      <c r="F1033" s="3">
        <f>YEAR(Table1[[#This Row],[StartDate]])</f>
        <v>2021</v>
      </c>
      <c r="G1033" s="3">
        <f t="shared" si="130"/>
        <v>1</v>
      </c>
      <c r="H1033" s="2">
        <f t="shared" ca="1" si="131"/>
        <v>46202</v>
      </c>
      <c r="J1033">
        <f t="shared" ca="1" si="132"/>
        <v>5</v>
      </c>
      <c r="K1033" t="str" cm="1">
        <f t="array" aca="1" ref="K1033" ca="1">_xlfn.IFS(J1033&lt;1, "New", J1033&lt;3, _xleta.MID, J1033&gt;=3, "Senior")</f>
        <v>Senior</v>
      </c>
      <c r="L1033" t="s">
        <v>40</v>
      </c>
      <c r="M1033" t="s">
        <v>7104</v>
      </c>
      <c r="N1033" t="s">
        <v>7105</v>
      </c>
      <c r="O1033" t="s">
        <v>111</v>
      </c>
      <c r="P1033" t="s">
        <v>44</v>
      </c>
      <c r="Q1033" t="s">
        <v>86</v>
      </c>
      <c r="R1033" t="s">
        <v>68</v>
      </c>
      <c r="S1033" t="str">
        <f t="shared" si="133"/>
        <v>A</v>
      </c>
      <c r="T1033" t="s">
        <v>69</v>
      </c>
      <c r="U1033" t="s">
        <v>48</v>
      </c>
      <c r="W1033" t="s">
        <v>49</v>
      </c>
      <c r="X1033" t="s">
        <v>459</v>
      </c>
      <c r="Y1033" t="str">
        <f t="shared" si="134"/>
        <v>Wireline Construction</v>
      </c>
      <c r="Z1033" t="s">
        <v>7106</v>
      </c>
      <c r="AA1033" t="s">
        <v>51</v>
      </c>
      <c r="AB1033" t="s">
        <v>327</v>
      </c>
      <c r="AC1033" t="s">
        <v>53</v>
      </c>
      <c r="AD1033">
        <v>20292</v>
      </c>
      <c r="AE1033" t="s">
        <v>74</v>
      </c>
      <c r="AF1033" t="s">
        <v>101</v>
      </c>
      <c r="AG1033" t="s">
        <v>144</v>
      </c>
      <c r="AH1033">
        <v>3</v>
      </c>
      <c r="AI1033">
        <v>1458</v>
      </c>
      <c r="AJ1033" t="str">
        <f t="shared" si="135"/>
        <v>45</v>
      </c>
      <c r="AK1033" s="2">
        <v>45079</v>
      </c>
      <c r="AL1033">
        <v>2</v>
      </c>
      <c r="AM1033">
        <v>2</v>
      </c>
      <c r="AN1033">
        <v>4</v>
      </c>
      <c r="AO1033" s="1">
        <v>45068</v>
      </c>
      <c r="AP1033" t="s">
        <v>118</v>
      </c>
      <c r="AQ1033" t="s">
        <v>76</v>
      </c>
      <c r="AR1033" t="s">
        <v>77</v>
      </c>
      <c r="AS1033" t="s">
        <v>7107</v>
      </c>
      <c r="AT1033" t="s">
        <v>7108</v>
      </c>
      <c r="AU1033">
        <v>1</v>
      </c>
      <c r="AV1033">
        <v>429.49</v>
      </c>
    </row>
    <row r="1034" spans="1:48" x14ac:dyDescent="0.35">
      <c r="A1034" t="s">
        <v>6464</v>
      </c>
      <c r="B1034" t="str">
        <f t="shared" si="128"/>
        <v>N</v>
      </c>
      <c r="C1034" t="s">
        <v>7109</v>
      </c>
      <c r="D1034" t="str">
        <f t="shared" si="129"/>
        <v>Noe Glenn</v>
      </c>
      <c r="E1034" s="1">
        <v>44447</v>
      </c>
      <c r="F1034" s="3">
        <f>YEAR(Table1[[#This Row],[StartDate]])</f>
        <v>2021</v>
      </c>
      <c r="G1034" s="3">
        <f t="shared" si="130"/>
        <v>9</v>
      </c>
      <c r="H1034" s="2">
        <f t="shared" ca="1" si="131"/>
        <v>46202</v>
      </c>
      <c r="J1034">
        <f t="shared" ca="1" si="132"/>
        <v>4</v>
      </c>
      <c r="K1034" t="str" cm="1">
        <f t="array" aca="1" ref="K1034" ca="1">_xlfn.IFS(J1034&lt;1, "New", J1034&lt;3, _xleta.MID, J1034&gt;=3, "Senior")</f>
        <v>Senior</v>
      </c>
      <c r="L1034" t="s">
        <v>40</v>
      </c>
      <c r="M1034" t="s">
        <v>7110</v>
      </c>
      <c r="N1034" t="s">
        <v>7111</v>
      </c>
      <c r="O1034" t="s">
        <v>137</v>
      </c>
      <c r="P1034" t="s">
        <v>44</v>
      </c>
      <c r="Q1034" t="s">
        <v>45</v>
      </c>
      <c r="R1034" t="s">
        <v>46</v>
      </c>
      <c r="S1034" t="str">
        <f t="shared" si="133"/>
        <v>C</v>
      </c>
      <c r="T1034" t="s">
        <v>47</v>
      </c>
      <c r="U1034" t="s">
        <v>48</v>
      </c>
      <c r="W1034" t="s">
        <v>49</v>
      </c>
      <c r="X1034" t="s">
        <v>153</v>
      </c>
      <c r="Y1034" t="str">
        <f t="shared" si="134"/>
        <v>Engineers</v>
      </c>
      <c r="Z1034" s="2">
        <v>17144</v>
      </c>
      <c r="AA1034" t="s">
        <v>51</v>
      </c>
      <c r="AB1034" t="s">
        <v>142</v>
      </c>
      <c r="AC1034" t="s">
        <v>73</v>
      </c>
      <c r="AD1034">
        <v>46927</v>
      </c>
      <c r="AE1034" t="s">
        <v>129</v>
      </c>
      <c r="AF1034" t="s">
        <v>101</v>
      </c>
      <c r="AG1034" t="s">
        <v>144</v>
      </c>
      <c r="AH1034">
        <v>3</v>
      </c>
      <c r="AI1034">
        <v>1459</v>
      </c>
      <c r="AJ1034" t="str">
        <f t="shared" si="135"/>
        <v>45</v>
      </c>
      <c r="AK1034" s="2">
        <v>44843</v>
      </c>
      <c r="AL1034">
        <v>5</v>
      </c>
      <c r="AM1034">
        <v>2</v>
      </c>
      <c r="AN1034">
        <v>5</v>
      </c>
      <c r="AO1034" s="1">
        <v>44852</v>
      </c>
      <c r="AP1034" t="s">
        <v>103</v>
      </c>
      <c r="AQ1034" t="s">
        <v>59</v>
      </c>
      <c r="AR1034" t="s">
        <v>60</v>
      </c>
      <c r="AS1034" t="s">
        <v>7112</v>
      </c>
      <c r="AT1034" t="s">
        <v>7113</v>
      </c>
      <c r="AU1034">
        <v>3</v>
      </c>
      <c r="AV1034">
        <v>798.97</v>
      </c>
    </row>
    <row r="1035" spans="1:48" x14ac:dyDescent="0.35">
      <c r="A1035" t="s">
        <v>5862</v>
      </c>
      <c r="B1035" t="str">
        <f t="shared" si="128"/>
        <v>V</v>
      </c>
      <c r="C1035" t="s">
        <v>6841</v>
      </c>
      <c r="D1035" t="str">
        <f t="shared" si="129"/>
        <v>Vaughn Kim</v>
      </c>
      <c r="E1035" s="1">
        <v>44251</v>
      </c>
      <c r="F1035" s="3">
        <f>YEAR(Table1[[#This Row],[StartDate]])</f>
        <v>2021</v>
      </c>
      <c r="G1035" s="3">
        <f t="shared" si="130"/>
        <v>2</v>
      </c>
      <c r="H1035" s="2">
        <f t="shared" ca="1" si="131"/>
        <v>46202</v>
      </c>
      <c r="I1035" s="1">
        <v>44730</v>
      </c>
      <c r="J1035" s="4">
        <f t="shared" ca="1" si="132"/>
        <v>5</v>
      </c>
      <c r="K1035" s="4" t="str" cm="1">
        <f t="array" aca="1" ref="K1035" ca="1">_xlfn.IFS(J1035&lt;1, "New", J1035&lt;3, _xleta.MID, J1035&gt;=3, "Senior")</f>
        <v>Senior</v>
      </c>
      <c r="L1035" t="s">
        <v>40</v>
      </c>
      <c r="M1035" t="s">
        <v>7114</v>
      </c>
      <c r="N1035" t="s">
        <v>7115</v>
      </c>
      <c r="O1035" t="s">
        <v>125</v>
      </c>
      <c r="P1035" t="s">
        <v>44</v>
      </c>
      <c r="Q1035" t="s">
        <v>86</v>
      </c>
      <c r="R1035" t="s">
        <v>68</v>
      </c>
      <c r="S1035" t="str">
        <f t="shared" si="133"/>
        <v>A</v>
      </c>
      <c r="T1035" t="s">
        <v>47</v>
      </c>
      <c r="U1035" t="s">
        <v>195</v>
      </c>
      <c r="V1035" t="s">
        <v>7116</v>
      </c>
      <c r="W1035" t="s">
        <v>49</v>
      </c>
      <c r="X1035" t="s">
        <v>459</v>
      </c>
      <c r="Y1035" t="str">
        <f t="shared" si="134"/>
        <v>Wireline Construction</v>
      </c>
      <c r="Z1035" t="s">
        <v>7117</v>
      </c>
      <c r="AA1035" t="s">
        <v>51</v>
      </c>
      <c r="AB1035" t="s">
        <v>327</v>
      </c>
      <c r="AC1035" t="s">
        <v>73</v>
      </c>
      <c r="AD1035">
        <v>14170</v>
      </c>
      <c r="AE1035" t="s">
        <v>100</v>
      </c>
      <c r="AF1035" t="s">
        <v>143</v>
      </c>
      <c r="AG1035" t="s">
        <v>144</v>
      </c>
      <c r="AH1035">
        <v>3</v>
      </c>
      <c r="AI1035">
        <v>1460</v>
      </c>
      <c r="AJ1035" t="str">
        <f t="shared" si="135"/>
        <v>46</v>
      </c>
      <c r="AK1035" t="s">
        <v>2561</v>
      </c>
      <c r="AL1035">
        <v>2</v>
      </c>
      <c r="AM1035">
        <v>3</v>
      </c>
      <c r="AN1035">
        <v>1</v>
      </c>
      <c r="AO1035" s="1">
        <v>44991</v>
      </c>
      <c r="AP1035" t="s">
        <v>75</v>
      </c>
      <c r="AQ1035" t="s">
        <v>59</v>
      </c>
      <c r="AR1035" t="s">
        <v>77</v>
      </c>
      <c r="AS1035" t="s">
        <v>1764</v>
      </c>
      <c r="AT1035" t="s">
        <v>7118</v>
      </c>
      <c r="AU1035">
        <v>2</v>
      </c>
      <c r="AV1035">
        <v>864.22</v>
      </c>
    </row>
    <row r="1036" spans="1:48" x14ac:dyDescent="0.35">
      <c r="A1036" t="s">
        <v>7119</v>
      </c>
      <c r="B1036" t="str">
        <f t="shared" si="128"/>
        <v>A</v>
      </c>
      <c r="C1036" t="s">
        <v>7120</v>
      </c>
      <c r="D1036" t="str">
        <f t="shared" si="129"/>
        <v>Anabel Evans</v>
      </c>
      <c r="E1036" s="1">
        <v>43567</v>
      </c>
      <c r="F1036" s="3">
        <f>YEAR(Table1[[#This Row],[StartDate]])</f>
        <v>2019</v>
      </c>
      <c r="G1036" s="3">
        <f t="shared" si="130"/>
        <v>4</v>
      </c>
      <c r="H1036" s="2">
        <f t="shared" ca="1" si="131"/>
        <v>46202</v>
      </c>
      <c r="I1036" s="1">
        <v>44102</v>
      </c>
      <c r="J1036" s="4">
        <f t="shared" ca="1" si="132"/>
        <v>7</v>
      </c>
      <c r="K1036" s="4" t="str" cm="1">
        <f t="array" aca="1" ref="K1036" ca="1">_xlfn.IFS(J1036&lt;1, "New", J1036&lt;3, _xleta.MID, J1036&gt;=3, "Senior")</f>
        <v>Senior</v>
      </c>
      <c r="L1036" t="s">
        <v>40</v>
      </c>
      <c r="M1036" t="s">
        <v>7121</v>
      </c>
      <c r="N1036" t="s">
        <v>7122</v>
      </c>
      <c r="O1036" t="s">
        <v>43</v>
      </c>
      <c r="P1036" t="s">
        <v>44</v>
      </c>
      <c r="Q1036" t="s">
        <v>86</v>
      </c>
      <c r="R1036" t="s">
        <v>46</v>
      </c>
      <c r="S1036" t="str">
        <f t="shared" si="133"/>
        <v>C</v>
      </c>
      <c r="T1036" t="s">
        <v>86</v>
      </c>
      <c r="U1036" t="s">
        <v>195</v>
      </c>
      <c r="V1036" t="s">
        <v>7123</v>
      </c>
      <c r="W1036" t="s">
        <v>49</v>
      </c>
      <c r="X1036" t="s">
        <v>250</v>
      </c>
      <c r="Y1036" t="str">
        <f t="shared" si="134"/>
        <v>Project Management - Con</v>
      </c>
      <c r="Z1036" s="2">
        <v>36953</v>
      </c>
      <c r="AA1036" t="s">
        <v>51</v>
      </c>
      <c r="AB1036" t="s">
        <v>142</v>
      </c>
      <c r="AC1036" t="s">
        <v>53</v>
      </c>
      <c r="AD1036">
        <v>82370</v>
      </c>
      <c r="AE1036" t="s">
        <v>176</v>
      </c>
      <c r="AF1036" t="s">
        <v>55</v>
      </c>
      <c r="AG1036" t="s">
        <v>144</v>
      </c>
      <c r="AH1036">
        <v>3</v>
      </c>
      <c r="AI1036">
        <v>1461</v>
      </c>
      <c r="AJ1036" t="str">
        <f t="shared" si="135"/>
        <v>46</v>
      </c>
      <c r="AK1036" s="2">
        <v>45173</v>
      </c>
      <c r="AL1036">
        <v>1</v>
      </c>
      <c r="AM1036">
        <v>1</v>
      </c>
      <c r="AN1036">
        <v>2</v>
      </c>
      <c r="AO1036" s="1">
        <v>45078</v>
      </c>
      <c r="AP1036" t="s">
        <v>221</v>
      </c>
      <c r="AQ1036" t="s">
        <v>59</v>
      </c>
      <c r="AR1036" t="s">
        <v>130</v>
      </c>
      <c r="AS1036" t="s">
        <v>3158</v>
      </c>
      <c r="AT1036" t="s">
        <v>7124</v>
      </c>
      <c r="AU1036">
        <v>1</v>
      </c>
      <c r="AV1036">
        <v>302.52</v>
      </c>
    </row>
    <row r="1037" spans="1:48" x14ac:dyDescent="0.35">
      <c r="A1037" t="s">
        <v>7125</v>
      </c>
      <c r="B1037" t="str">
        <f t="shared" si="128"/>
        <v>E</v>
      </c>
      <c r="C1037" t="s">
        <v>7126</v>
      </c>
      <c r="D1037" t="str">
        <f t="shared" si="129"/>
        <v>Elisabeth Irwin</v>
      </c>
      <c r="E1037" s="1">
        <v>45120</v>
      </c>
      <c r="F1037" s="3">
        <f>YEAR(Table1[[#This Row],[StartDate]])</f>
        <v>2023</v>
      </c>
      <c r="G1037" s="3">
        <f t="shared" si="130"/>
        <v>7</v>
      </c>
      <c r="H1037" s="2">
        <f t="shared" ca="1" si="131"/>
        <v>46202</v>
      </c>
      <c r="J1037">
        <f t="shared" ca="1" si="132"/>
        <v>2</v>
      </c>
      <c r="K1037" t="e" cm="1" vm="1">
        <f t="array" aca="1" ref="K1037" ca="1">_xlfn.IFS(J1037&lt;1, "New", J1037&lt;3, _xleta.MID, J1037&gt;=3, "Senior")</f>
        <v>#VALUE!</v>
      </c>
      <c r="L1037" t="s">
        <v>40</v>
      </c>
      <c r="M1037" t="s">
        <v>7127</v>
      </c>
      <c r="N1037" t="s">
        <v>7128</v>
      </c>
      <c r="O1037" t="s">
        <v>67</v>
      </c>
      <c r="P1037" t="s">
        <v>44</v>
      </c>
      <c r="Q1037" t="s">
        <v>45</v>
      </c>
      <c r="R1037" t="s">
        <v>46</v>
      </c>
      <c r="S1037" t="str">
        <f t="shared" si="133"/>
        <v>C</v>
      </c>
      <c r="T1037" t="s">
        <v>47</v>
      </c>
      <c r="U1037" t="s">
        <v>48</v>
      </c>
      <c r="W1037" t="s">
        <v>49</v>
      </c>
      <c r="X1037" t="s">
        <v>335</v>
      </c>
      <c r="Y1037" t="str">
        <f t="shared" si="134"/>
        <v>Fielders</v>
      </c>
      <c r="Z1037" s="2">
        <v>22100</v>
      </c>
      <c r="AA1037" t="s">
        <v>51</v>
      </c>
      <c r="AB1037" t="s">
        <v>155</v>
      </c>
      <c r="AC1037" t="s">
        <v>53</v>
      </c>
      <c r="AD1037">
        <v>83401</v>
      </c>
      <c r="AE1037" t="s">
        <v>100</v>
      </c>
      <c r="AF1037" t="s">
        <v>55</v>
      </c>
      <c r="AG1037" t="s">
        <v>144</v>
      </c>
      <c r="AH1037">
        <v>3</v>
      </c>
      <c r="AI1037">
        <v>1462</v>
      </c>
      <c r="AJ1037" t="str">
        <f t="shared" si="135"/>
        <v>46</v>
      </c>
      <c r="AK1037" t="s">
        <v>7096</v>
      </c>
      <c r="AL1037">
        <v>4</v>
      </c>
      <c r="AM1037">
        <v>5</v>
      </c>
      <c r="AN1037">
        <v>5</v>
      </c>
      <c r="AO1037" s="1">
        <v>44959</v>
      </c>
      <c r="AP1037" t="s">
        <v>58</v>
      </c>
      <c r="AQ1037" t="s">
        <v>76</v>
      </c>
      <c r="AR1037" t="s">
        <v>104</v>
      </c>
      <c r="AS1037" t="s">
        <v>7129</v>
      </c>
      <c r="AT1037" t="s">
        <v>7130</v>
      </c>
      <c r="AU1037">
        <v>4</v>
      </c>
      <c r="AV1037">
        <v>152.66</v>
      </c>
    </row>
    <row r="1038" spans="1:48" x14ac:dyDescent="0.35">
      <c r="A1038" t="s">
        <v>7131</v>
      </c>
      <c r="B1038" t="str">
        <f t="shared" si="128"/>
        <v>B</v>
      </c>
      <c r="C1038" t="s">
        <v>862</v>
      </c>
      <c r="D1038" t="str">
        <f t="shared" si="129"/>
        <v>Bo Bradford</v>
      </c>
      <c r="E1038" s="1">
        <v>44109</v>
      </c>
      <c r="F1038" s="3">
        <f>YEAR(Table1[[#This Row],[StartDate]])</f>
        <v>2020</v>
      </c>
      <c r="G1038" s="3">
        <f t="shared" si="130"/>
        <v>10</v>
      </c>
      <c r="H1038" s="2">
        <f t="shared" ca="1" si="131"/>
        <v>46202</v>
      </c>
      <c r="J1038">
        <f t="shared" ca="1" si="132"/>
        <v>5</v>
      </c>
      <c r="K1038" t="str" cm="1">
        <f t="array" aca="1" ref="K1038" ca="1">_xlfn.IFS(J1038&lt;1, "New", J1038&lt;3, _xleta.MID, J1038&gt;=3, "Senior")</f>
        <v>Senior</v>
      </c>
      <c r="L1038" t="s">
        <v>40</v>
      </c>
      <c r="M1038" t="s">
        <v>7132</v>
      </c>
      <c r="N1038" t="s">
        <v>7133</v>
      </c>
      <c r="O1038" t="s">
        <v>194</v>
      </c>
      <c r="P1038" t="s">
        <v>44</v>
      </c>
      <c r="Q1038" t="s">
        <v>45</v>
      </c>
      <c r="R1038" t="s">
        <v>46</v>
      </c>
      <c r="S1038" t="str">
        <f t="shared" si="133"/>
        <v>C</v>
      </c>
      <c r="T1038" t="s">
        <v>47</v>
      </c>
      <c r="U1038" t="s">
        <v>48</v>
      </c>
      <c r="W1038" t="s">
        <v>49</v>
      </c>
      <c r="X1038" t="s">
        <v>126</v>
      </c>
      <c r="Y1038" t="str">
        <f t="shared" si="134"/>
        <v>Field Operations</v>
      </c>
      <c r="Z1038" t="s">
        <v>7134</v>
      </c>
      <c r="AA1038" t="s">
        <v>51</v>
      </c>
      <c r="AB1038" t="s">
        <v>142</v>
      </c>
      <c r="AC1038" t="s">
        <v>53</v>
      </c>
      <c r="AD1038">
        <v>28372</v>
      </c>
      <c r="AE1038" t="s">
        <v>74</v>
      </c>
      <c r="AF1038" t="s">
        <v>143</v>
      </c>
      <c r="AG1038" t="s">
        <v>144</v>
      </c>
      <c r="AH1038">
        <v>3</v>
      </c>
      <c r="AI1038">
        <v>1463</v>
      </c>
      <c r="AJ1038" t="str">
        <f t="shared" si="135"/>
        <v>46</v>
      </c>
      <c r="AK1038" t="s">
        <v>2917</v>
      </c>
      <c r="AL1038">
        <v>5</v>
      </c>
      <c r="AM1038">
        <v>4</v>
      </c>
      <c r="AN1038">
        <v>5</v>
      </c>
      <c r="AO1038" s="1">
        <v>45030</v>
      </c>
      <c r="AP1038" t="s">
        <v>75</v>
      </c>
      <c r="AQ1038" t="s">
        <v>59</v>
      </c>
      <c r="AR1038" t="s">
        <v>104</v>
      </c>
      <c r="AS1038" t="s">
        <v>7135</v>
      </c>
      <c r="AT1038" t="s">
        <v>7136</v>
      </c>
      <c r="AU1038">
        <v>2</v>
      </c>
      <c r="AV1038">
        <v>399.05</v>
      </c>
    </row>
    <row r="1039" spans="1:48" x14ac:dyDescent="0.35">
      <c r="A1039" t="s">
        <v>7137</v>
      </c>
      <c r="B1039" t="str">
        <f t="shared" si="128"/>
        <v>D</v>
      </c>
      <c r="C1039" t="s">
        <v>7138</v>
      </c>
      <c r="D1039" t="str">
        <f t="shared" si="129"/>
        <v>Dustin Beasley</v>
      </c>
      <c r="E1039" s="1">
        <v>43492</v>
      </c>
      <c r="F1039" s="3">
        <f>YEAR(Table1[[#This Row],[StartDate]])</f>
        <v>2019</v>
      </c>
      <c r="G1039" s="3">
        <f t="shared" si="130"/>
        <v>1</v>
      </c>
      <c r="H1039" s="2">
        <f t="shared" ca="1" si="131"/>
        <v>46202</v>
      </c>
      <c r="J1039">
        <f t="shared" ca="1" si="132"/>
        <v>7</v>
      </c>
      <c r="K1039" t="str" cm="1">
        <f t="array" aca="1" ref="K1039" ca="1">_xlfn.IFS(J1039&lt;1, "New", J1039&lt;3, _xleta.MID, J1039&gt;=3, "Senior")</f>
        <v>Senior</v>
      </c>
      <c r="L1039" t="s">
        <v>40</v>
      </c>
      <c r="M1039" t="s">
        <v>7139</v>
      </c>
      <c r="N1039" t="s">
        <v>7140</v>
      </c>
      <c r="O1039" t="s">
        <v>163</v>
      </c>
      <c r="P1039" t="s">
        <v>44</v>
      </c>
      <c r="Q1039" t="s">
        <v>69</v>
      </c>
      <c r="R1039" t="s">
        <v>46</v>
      </c>
      <c r="S1039" t="str">
        <f t="shared" si="133"/>
        <v>C</v>
      </c>
      <c r="T1039" t="s">
        <v>86</v>
      </c>
      <c r="U1039" t="s">
        <v>48</v>
      </c>
      <c r="W1039" t="s">
        <v>49</v>
      </c>
      <c r="X1039" t="s">
        <v>89</v>
      </c>
      <c r="Y1039" t="str">
        <f t="shared" si="134"/>
        <v>General - Sga</v>
      </c>
      <c r="Z1039" s="2">
        <v>20830</v>
      </c>
      <c r="AA1039" t="s">
        <v>51</v>
      </c>
      <c r="AB1039" t="s">
        <v>5</v>
      </c>
      <c r="AC1039" t="s">
        <v>53</v>
      </c>
      <c r="AD1039">
        <v>7304</v>
      </c>
      <c r="AE1039" t="s">
        <v>176</v>
      </c>
      <c r="AF1039" t="s">
        <v>116</v>
      </c>
      <c r="AG1039" t="s">
        <v>144</v>
      </c>
      <c r="AH1039">
        <v>3</v>
      </c>
      <c r="AI1039">
        <v>1464</v>
      </c>
      <c r="AJ1039" t="str">
        <f t="shared" si="135"/>
        <v>46</v>
      </c>
      <c r="AK1039" s="2">
        <v>45023</v>
      </c>
      <c r="AL1039">
        <v>2</v>
      </c>
      <c r="AM1039">
        <v>5</v>
      </c>
      <c r="AN1039">
        <v>1</v>
      </c>
      <c r="AO1039" s="1">
        <v>45102</v>
      </c>
      <c r="AP1039" t="s">
        <v>75</v>
      </c>
      <c r="AQ1039" t="s">
        <v>59</v>
      </c>
      <c r="AR1039" t="s">
        <v>104</v>
      </c>
      <c r="AS1039" t="s">
        <v>7141</v>
      </c>
      <c r="AT1039" t="s">
        <v>7142</v>
      </c>
      <c r="AU1039">
        <v>2</v>
      </c>
      <c r="AV1039">
        <v>791.74</v>
      </c>
    </row>
    <row r="1040" spans="1:48" x14ac:dyDescent="0.35">
      <c r="A1040" t="s">
        <v>2260</v>
      </c>
      <c r="B1040" t="str">
        <f t="shared" si="128"/>
        <v>D</v>
      </c>
      <c r="C1040" t="s">
        <v>1502</v>
      </c>
      <c r="D1040" t="str">
        <f t="shared" si="129"/>
        <v>Dean Winters</v>
      </c>
      <c r="E1040" s="1">
        <v>44182</v>
      </c>
      <c r="F1040" s="3">
        <f>YEAR(Table1[[#This Row],[StartDate]])</f>
        <v>2020</v>
      </c>
      <c r="G1040" s="3">
        <f t="shared" si="130"/>
        <v>12</v>
      </c>
      <c r="H1040" s="2">
        <f t="shared" ca="1" si="131"/>
        <v>46202</v>
      </c>
      <c r="I1040" s="1">
        <v>44520</v>
      </c>
      <c r="J1040" s="4">
        <f t="shared" ca="1" si="132"/>
        <v>5</v>
      </c>
      <c r="K1040" s="4" t="str" cm="1">
        <f t="array" aca="1" ref="K1040" ca="1">_xlfn.IFS(J1040&lt;1, "New", J1040&lt;3, _xleta.MID, J1040&gt;=3, "Senior")</f>
        <v>Senior</v>
      </c>
      <c r="L1040" t="s">
        <v>40</v>
      </c>
      <c r="M1040" t="s">
        <v>7143</v>
      </c>
      <c r="N1040" t="s">
        <v>7144</v>
      </c>
      <c r="O1040" t="s">
        <v>85</v>
      </c>
      <c r="P1040" t="s">
        <v>44</v>
      </c>
      <c r="Q1040" t="s">
        <v>69</v>
      </c>
      <c r="R1040" t="s">
        <v>68</v>
      </c>
      <c r="S1040" t="str">
        <f t="shared" si="133"/>
        <v>A</v>
      </c>
      <c r="T1040" t="s">
        <v>86</v>
      </c>
      <c r="U1040" t="s">
        <v>195</v>
      </c>
      <c r="V1040" t="s">
        <v>7145</v>
      </c>
      <c r="W1040" t="s">
        <v>49</v>
      </c>
      <c r="X1040" t="s">
        <v>1634</v>
      </c>
      <c r="Y1040" t="str">
        <f t="shared" si="134"/>
        <v>Technology / It</v>
      </c>
      <c r="Z1040" t="s">
        <v>7146</v>
      </c>
      <c r="AA1040" t="s">
        <v>51</v>
      </c>
      <c r="AB1040" t="s">
        <v>7147</v>
      </c>
      <c r="AC1040" t="s">
        <v>53</v>
      </c>
      <c r="AD1040">
        <v>7717</v>
      </c>
      <c r="AE1040" t="s">
        <v>100</v>
      </c>
      <c r="AF1040" t="s">
        <v>101</v>
      </c>
      <c r="AG1040" t="s">
        <v>144</v>
      </c>
      <c r="AH1040">
        <v>3</v>
      </c>
      <c r="AI1040">
        <v>1465</v>
      </c>
      <c r="AJ1040" t="str">
        <f t="shared" si="135"/>
        <v>46</v>
      </c>
      <c r="AK1040" s="2">
        <v>44963</v>
      </c>
      <c r="AL1040">
        <v>1</v>
      </c>
      <c r="AM1040">
        <v>1</v>
      </c>
      <c r="AN1040">
        <v>3</v>
      </c>
      <c r="AO1040" s="1">
        <v>44901</v>
      </c>
      <c r="AP1040" t="s">
        <v>58</v>
      </c>
      <c r="AQ1040" t="s">
        <v>76</v>
      </c>
      <c r="AR1040" t="s">
        <v>77</v>
      </c>
      <c r="AS1040" t="s">
        <v>2766</v>
      </c>
      <c r="AT1040" t="s">
        <v>7148</v>
      </c>
      <c r="AU1040">
        <v>4</v>
      </c>
      <c r="AV1040">
        <v>770.23</v>
      </c>
    </row>
    <row r="1041" spans="1:48" x14ac:dyDescent="0.35">
      <c r="A1041" t="s">
        <v>7149</v>
      </c>
      <c r="B1041" t="str">
        <f t="shared" si="128"/>
        <v>C</v>
      </c>
      <c r="C1041" t="s">
        <v>7150</v>
      </c>
      <c r="D1041" t="str">
        <f t="shared" si="129"/>
        <v>Chanel Dougherty</v>
      </c>
      <c r="E1041" s="1">
        <v>44259</v>
      </c>
      <c r="F1041" s="3">
        <f>YEAR(Table1[[#This Row],[StartDate]])</f>
        <v>2021</v>
      </c>
      <c r="G1041" s="3">
        <f t="shared" si="130"/>
        <v>3</v>
      </c>
      <c r="H1041" s="2">
        <f t="shared" ca="1" si="131"/>
        <v>46202</v>
      </c>
      <c r="J1041">
        <f t="shared" ca="1" si="132"/>
        <v>5</v>
      </c>
      <c r="K1041" t="str" cm="1">
        <f t="array" aca="1" ref="K1041" ca="1">_xlfn.IFS(J1041&lt;1, "New", J1041&lt;3, _xleta.MID, J1041&gt;=3, "Senior")</f>
        <v>Senior</v>
      </c>
      <c r="L1041" t="s">
        <v>40</v>
      </c>
      <c r="M1041" t="s">
        <v>7151</v>
      </c>
      <c r="N1041" t="s">
        <v>7152</v>
      </c>
      <c r="O1041" t="s">
        <v>237</v>
      </c>
      <c r="P1041" t="s">
        <v>44</v>
      </c>
      <c r="Q1041" t="s">
        <v>86</v>
      </c>
      <c r="R1041" t="s">
        <v>68</v>
      </c>
      <c r="S1041" t="str">
        <f t="shared" si="133"/>
        <v>A</v>
      </c>
      <c r="T1041" t="s">
        <v>47</v>
      </c>
      <c r="U1041" t="s">
        <v>48</v>
      </c>
      <c r="W1041" t="s">
        <v>49</v>
      </c>
      <c r="X1041" t="s">
        <v>1506</v>
      </c>
      <c r="Y1041" t="str">
        <f t="shared" si="134"/>
        <v>Billable Consultants</v>
      </c>
      <c r="Z1041" s="2">
        <v>32723</v>
      </c>
      <c r="AA1041" t="s">
        <v>51</v>
      </c>
      <c r="AB1041" t="s">
        <v>155</v>
      </c>
      <c r="AC1041" t="s">
        <v>53</v>
      </c>
      <c r="AD1041">
        <v>50559</v>
      </c>
      <c r="AE1041" t="s">
        <v>54</v>
      </c>
      <c r="AF1041" t="s">
        <v>55</v>
      </c>
      <c r="AG1041" t="s">
        <v>144</v>
      </c>
      <c r="AH1041">
        <v>3</v>
      </c>
      <c r="AI1041">
        <v>1466</v>
      </c>
      <c r="AJ1041" t="str">
        <f t="shared" si="135"/>
        <v>46</v>
      </c>
      <c r="AK1041" s="2">
        <v>44693</v>
      </c>
      <c r="AL1041">
        <v>1</v>
      </c>
      <c r="AM1041">
        <v>4</v>
      </c>
      <c r="AN1041">
        <v>5</v>
      </c>
      <c r="AO1041" s="1">
        <v>44911</v>
      </c>
      <c r="AP1041" t="s">
        <v>103</v>
      </c>
      <c r="AQ1041" t="s">
        <v>76</v>
      </c>
      <c r="AR1041" t="s">
        <v>104</v>
      </c>
      <c r="AS1041" t="s">
        <v>7153</v>
      </c>
      <c r="AT1041" t="s">
        <v>7154</v>
      </c>
      <c r="AU1041">
        <v>3</v>
      </c>
      <c r="AV1041">
        <v>746.05</v>
      </c>
    </row>
    <row r="1042" spans="1:48" x14ac:dyDescent="0.35">
      <c r="A1042" t="s">
        <v>7155</v>
      </c>
      <c r="B1042" t="str">
        <f t="shared" si="128"/>
        <v>P</v>
      </c>
      <c r="C1042" t="s">
        <v>7156</v>
      </c>
      <c r="D1042" t="str">
        <f t="shared" si="129"/>
        <v>Phoebe Dorsey</v>
      </c>
      <c r="E1042" s="1">
        <v>45015</v>
      </c>
      <c r="F1042" s="3">
        <f>YEAR(Table1[[#This Row],[StartDate]])</f>
        <v>2023</v>
      </c>
      <c r="G1042" s="3">
        <f t="shared" si="130"/>
        <v>3</v>
      </c>
      <c r="H1042" s="2">
        <f t="shared" ca="1" si="131"/>
        <v>46202</v>
      </c>
      <c r="J1042">
        <f t="shared" ca="1" si="132"/>
        <v>3</v>
      </c>
      <c r="K1042" t="str" cm="1">
        <f t="array" aca="1" ref="K1042" ca="1">_xlfn.IFS(J1042&lt;1, "New", J1042&lt;3, _xleta.MID, J1042&gt;=3, "Senior")</f>
        <v>Senior</v>
      </c>
      <c r="L1042" t="s">
        <v>40</v>
      </c>
      <c r="M1042" t="s">
        <v>7157</v>
      </c>
      <c r="N1042" t="s">
        <v>7158</v>
      </c>
      <c r="O1042" t="s">
        <v>184</v>
      </c>
      <c r="P1042" t="s">
        <v>44</v>
      </c>
      <c r="Q1042" t="s">
        <v>86</v>
      </c>
      <c r="R1042" t="s">
        <v>68</v>
      </c>
      <c r="S1042" t="str">
        <f t="shared" si="133"/>
        <v>A</v>
      </c>
      <c r="T1042" t="s">
        <v>47</v>
      </c>
      <c r="U1042" t="s">
        <v>48</v>
      </c>
      <c r="W1042" t="s">
        <v>49</v>
      </c>
      <c r="X1042" t="s">
        <v>1116</v>
      </c>
      <c r="Y1042" t="str">
        <f t="shared" si="134"/>
        <v>People Services</v>
      </c>
      <c r="Z1042" t="s">
        <v>7159</v>
      </c>
      <c r="AA1042" t="s">
        <v>51</v>
      </c>
      <c r="AB1042" t="s">
        <v>7160</v>
      </c>
      <c r="AC1042" t="s">
        <v>53</v>
      </c>
      <c r="AD1042">
        <v>18652</v>
      </c>
      <c r="AE1042" t="s">
        <v>129</v>
      </c>
      <c r="AF1042" t="s">
        <v>116</v>
      </c>
      <c r="AG1042" t="s">
        <v>56</v>
      </c>
      <c r="AH1042">
        <v>3</v>
      </c>
      <c r="AI1042">
        <v>1467</v>
      </c>
      <c r="AJ1042" t="str">
        <f t="shared" si="135"/>
        <v>46</v>
      </c>
      <c r="AK1042" t="s">
        <v>2049</v>
      </c>
      <c r="AL1042">
        <v>3</v>
      </c>
      <c r="AM1042">
        <v>4</v>
      </c>
      <c r="AN1042">
        <v>2</v>
      </c>
      <c r="AO1042" s="1">
        <v>44939</v>
      </c>
      <c r="AP1042" t="s">
        <v>118</v>
      </c>
      <c r="AQ1042" t="s">
        <v>76</v>
      </c>
      <c r="AR1042" t="s">
        <v>104</v>
      </c>
      <c r="AS1042" t="s">
        <v>7161</v>
      </c>
      <c r="AT1042" t="s">
        <v>7162</v>
      </c>
      <c r="AU1042">
        <v>2</v>
      </c>
      <c r="AV1042">
        <v>177.66</v>
      </c>
    </row>
    <row r="1043" spans="1:48" x14ac:dyDescent="0.35">
      <c r="A1043" t="s">
        <v>2194</v>
      </c>
      <c r="B1043" t="str">
        <f t="shared" si="128"/>
        <v>C</v>
      </c>
      <c r="C1043" t="s">
        <v>39</v>
      </c>
      <c r="D1043" t="str">
        <f t="shared" si="129"/>
        <v>Coleman Bridges</v>
      </c>
      <c r="E1043" s="1">
        <v>43461</v>
      </c>
      <c r="F1043" s="3">
        <f>YEAR(Table1[[#This Row],[StartDate]])</f>
        <v>2018</v>
      </c>
      <c r="G1043" s="3">
        <f t="shared" si="130"/>
        <v>12</v>
      </c>
      <c r="H1043" s="2">
        <f t="shared" ca="1" si="131"/>
        <v>46202</v>
      </c>
      <c r="J1043">
        <f t="shared" ca="1" si="132"/>
        <v>7</v>
      </c>
      <c r="K1043" t="str" cm="1">
        <f t="array" aca="1" ref="K1043" ca="1">_xlfn.IFS(J1043&lt;1, "New", J1043&lt;3, _xleta.MID, J1043&gt;=3, "Senior")</f>
        <v>Senior</v>
      </c>
      <c r="L1043" t="s">
        <v>40</v>
      </c>
      <c r="M1043" t="s">
        <v>7163</v>
      </c>
      <c r="N1043" t="s">
        <v>7164</v>
      </c>
      <c r="O1043" t="s">
        <v>111</v>
      </c>
      <c r="P1043" t="s">
        <v>44</v>
      </c>
      <c r="Q1043" t="s">
        <v>45</v>
      </c>
      <c r="R1043" t="s">
        <v>68</v>
      </c>
      <c r="S1043" t="str">
        <f t="shared" si="133"/>
        <v>A</v>
      </c>
      <c r="T1043" t="s">
        <v>69</v>
      </c>
      <c r="U1043" t="s">
        <v>48</v>
      </c>
      <c r="W1043" t="s">
        <v>49</v>
      </c>
      <c r="X1043" t="s">
        <v>126</v>
      </c>
      <c r="Y1043" t="str">
        <f t="shared" si="134"/>
        <v>Field Operations</v>
      </c>
      <c r="Z1043" t="s">
        <v>71</v>
      </c>
      <c r="AA1043" t="s">
        <v>51</v>
      </c>
      <c r="AB1043" t="s">
        <v>115</v>
      </c>
      <c r="AC1043" t="s">
        <v>53</v>
      </c>
      <c r="AD1043">
        <v>24605</v>
      </c>
      <c r="AE1043" t="s">
        <v>74</v>
      </c>
      <c r="AF1043" t="s">
        <v>143</v>
      </c>
      <c r="AG1043" t="s">
        <v>144</v>
      </c>
      <c r="AH1043">
        <v>3</v>
      </c>
      <c r="AI1043">
        <v>1468</v>
      </c>
      <c r="AJ1043" t="str">
        <f t="shared" si="135"/>
        <v>46</v>
      </c>
      <c r="AK1043" t="s">
        <v>156</v>
      </c>
      <c r="AL1043">
        <v>3</v>
      </c>
      <c r="AM1043">
        <v>1</v>
      </c>
      <c r="AN1043">
        <v>3</v>
      </c>
      <c r="AO1043" s="1">
        <v>45026</v>
      </c>
      <c r="AP1043" t="s">
        <v>58</v>
      </c>
      <c r="AQ1043" t="s">
        <v>59</v>
      </c>
      <c r="AR1043" t="s">
        <v>130</v>
      </c>
      <c r="AS1043" t="s">
        <v>7165</v>
      </c>
      <c r="AT1043" t="s">
        <v>7166</v>
      </c>
      <c r="AU1043">
        <v>5</v>
      </c>
      <c r="AV1043">
        <v>429.38</v>
      </c>
    </row>
    <row r="1044" spans="1:48" x14ac:dyDescent="0.35">
      <c r="A1044" t="s">
        <v>7167</v>
      </c>
      <c r="B1044" t="str">
        <f t="shared" si="128"/>
        <v>J</v>
      </c>
      <c r="C1044" t="s">
        <v>6890</v>
      </c>
      <c r="D1044" t="str">
        <f t="shared" si="129"/>
        <v>Juliet Bautista</v>
      </c>
      <c r="E1044" s="1">
        <v>44459</v>
      </c>
      <c r="F1044" s="3">
        <f>YEAR(Table1[[#This Row],[StartDate]])</f>
        <v>2021</v>
      </c>
      <c r="G1044" s="3">
        <f t="shared" si="130"/>
        <v>9</v>
      </c>
      <c r="H1044" s="2">
        <f t="shared" ca="1" si="131"/>
        <v>46202</v>
      </c>
      <c r="J1044">
        <f t="shared" ca="1" si="132"/>
        <v>4</v>
      </c>
      <c r="K1044" t="str" cm="1">
        <f t="array" aca="1" ref="K1044" ca="1">_xlfn.IFS(J1044&lt;1, "New", J1044&lt;3, _xleta.MID, J1044&gt;=3, "Senior")</f>
        <v>Senior</v>
      </c>
      <c r="L1044" t="s">
        <v>40</v>
      </c>
      <c r="M1044" t="s">
        <v>7168</v>
      </c>
      <c r="N1044" t="s">
        <v>7169</v>
      </c>
      <c r="O1044" t="s">
        <v>137</v>
      </c>
      <c r="P1044" t="s">
        <v>44</v>
      </c>
      <c r="Q1044" t="s">
        <v>86</v>
      </c>
      <c r="R1044" t="s">
        <v>87</v>
      </c>
      <c r="S1044" t="str">
        <f t="shared" si="133"/>
        <v>B</v>
      </c>
      <c r="T1044" t="s">
        <v>47</v>
      </c>
      <c r="U1044" t="s">
        <v>48</v>
      </c>
      <c r="W1044" t="s">
        <v>49</v>
      </c>
      <c r="X1044" t="s">
        <v>126</v>
      </c>
      <c r="Y1044" t="str">
        <f t="shared" si="134"/>
        <v>Field Operations</v>
      </c>
      <c r="Z1044" t="s">
        <v>7170</v>
      </c>
      <c r="AA1044" t="s">
        <v>51</v>
      </c>
      <c r="AB1044" t="s">
        <v>230</v>
      </c>
      <c r="AC1044" t="s">
        <v>53</v>
      </c>
      <c r="AD1044">
        <v>59499</v>
      </c>
      <c r="AE1044" t="s">
        <v>176</v>
      </c>
      <c r="AF1044" t="s">
        <v>116</v>
      </c>
      <c r="AG1044" t="s">
        <v>144</v>
      </c>
      <c r="AH1044">
        <v>3</v>
      </c>
      <c r="AI1044">
        <v>1469</v>
      </c>
      <c r="AJ1044" t="str">
        <f t="shared" si="135"/>
        <v>46</v>
      </c>
      <c r="AK1044" t="s">
        <v>2561</v>
      </c>
      <c r="AL1044">
        <v>4</v>
      </c>
      <c r="AM1044">
        <v>2</v>
      </c>
      <c r="AN1044">
        <v>4</v>
      </c>
      <c r="AO1044" s="1">
        <v>44798</v>
      </c>
      <c r="AP1044" t="s">
        <v>58</v>
      </c>
      <c r="AQ1044" t="s">
        <v>76</v>
      </c>
      <c r="AR1044" t="s">
        <v>77</v>
      </c>
      <c r="AS1044" t="s">
        <v>7171</v>
      </c>
      <c r="AT1044" t="s">
        <v>7172</v>
      </c>
      <c r="AU1044">
        <v>3</v>
      </c>
      <c r="AV1044">
        <v>867.59</v>
      </c>
    </row>
    <row r="1045" spans="1:48" x14ac:dyDescent="0.35">
      <c r="A1045" t="s">
        <v>3855</v>
      </c>
      <c r="B1045" t="str">
        <f t="shared" si="128"/>
        <v>J</v>
      </c>
      <c r="C1045" t="s">
        <v>6079</v>
      </c>
      <c r="D1045" t="str">
        <f t="shared" si="129"/>
        <v>Julia Lawrence</v>
      </c>
      <c r="E1045" s="1">
        <v>44965</v>
      </c>
      <c r="F1045" s="3">
        <f>YEAR(Table1[[#This Row],[StartDate]])</f>
        <v>2023</v>
      </c>
      <c r="G1045" s="3">
        <f t="shared" si="130"/>
        <v>2</v>
      </c>
      <c r="H1045" s="2">
        <f t="shared" ca="1" si="131"/>
        <v>46202</v>
      </c>
      <c r="J1045">
        <f t="shared" ca="1" si="132"/>
        <v>3</v>
      </c>
      <c r="K1045" t="str" cm="1">
        <f t="array" aca="1" ref="K1045" ca="1">_xlfn.IFS(J1045&lt;1, "New", J1045&lt;3, _xleta.MID, J1045&gt;=3, "Senior")</f>
        <v>Senior</v>
      </c>
      <c r="L1045" t="s">
        <v>40</v>
      </c>
      <c r="M1045" t="s">
        <v>7173</v>
      </c>
      <c r="N1045" t="s">
        <v>7174</v>
      </c>
      <c r="O1045" t="s">
        <v>125</v>
      </c>
      <c r="P1045" t="s">
        <v>44</v>
      </c>
      <c r="Q1045" t="s">
        <v>69</v>
      </c>
      <c r="R1045" t="s">
        <v>87</v>
      </c>
      <c r="S1045" t="str">
        <f t="shared" si="133"/>
        <v>B</v>
      </c>
      <c r="T1045" t="s">
        <v>69</v>
      </c>
      <c r="U1045" t="s">
        <v>48</v>
      </c>
      <c r="W1045" t="s">
        <v>49</v>
      </c>
      <c r="X1045" t="s">
        <v>89</v>
      </c>
      <c r="Y1045" t="str">
        <f t="shared" si="134"/>
        <v>General - Sga</v>
      </c>
      <c r="Z1045" t="s">
        <v>7175</v>
      </c>
      <c r="AA1045" t="s">
        <v>51</v>
      </c>
      <c r="AB1045" t="s">
        <v>608</v>
      </c>
      <c r="AC1045" t="s">
        <v>53</v>
      </c>
      <c r="AD1045">
        <v>62387</v>
      </c>
      <c r="AE1045" t="s">
        <v>176</v>
      </c>
      <c r="AF1045" t="s">
        <v>116</v>
      </c>
      <c r="AG1045" t="s">
        <v>144</v>
      </c>
      <c r="AH1045">
        <v>3</v>
      </c>
      <c r="AI1045">
        <v>1470</v>
      </c>
      <c r="AJ1045" t="str">
        <f t="shared" si="135"/>
        <v>47</v>
      </c>
      <c r="AK1045" t="s">
        <v>4885</v>
      </c>
      <c r="AL1045">
        <v>1</v>
      </c>
      <c r="AM1045">
        <v>4</v>
      </c>
      <c r="AN1045">
        <v>1</v>
      </c>
      <c r="AO1045" s="1">
        <v>45033</v>
      </c>
      <c r="AP1045" t="s">
        <v>221</v>
      </c>
      <c r="AQ1045" t="s">
        <v>76</v>
      </c>
      <c r="AR1045" t="s">
        <v>60</v>
      </c>
      <c r="AS1045" t="s">
        <v>7176</v>
      </c>
      <c r="AT1045" t="s">
        <v>7177</v>
      </c>
      <c r="AU1045">
        <v>5</v>
      </c>
      <c r="AV1045">
        <v>502.65</v>
      </c>
    </row>
    <row r="1046" spans="1:48" x14ac:dyDescent="0.35">
      <c r="A1046" t="s">
        <v>7178</v>
      </c>
      <c r="B1046" t="str">
        <f t="shared" si="128"/>
        <v>K</v>
      </c>
      <c r="C1046" t="s">
        <v>2260</v>
      </c>
      <c r="D1046" t="str">
        <f t="shared" si="129"/>
        <v>Kinley Dean</v>
      </c>
      <c r="E1046" s="1">
        <v>43754</v>
      </c>
      <c r="F1046" s="3">
        <f>YEAR(Table1[[#This Row],[StartDate]])</f>
        <v>2019</v>
      </c>
      <c r="G1046" s="3">
        <f t="shared" si="130"/>
        <v>10</v>
      </c>
      <c r="H1046" s="2">
        <f t="shared" ca="1" si="131"/>
        <v>46202</v>
      </c>
      <c r="I1046" s="1">
        <v>44573</v>
      </c>
      <c r="J1046" s="4">
        <f t="shared" ca="1" si="132"/>
        <v>6</v>
      </c>
      <c r="K1046" s="4" t="str" cm="1">
        <f t="array" aca="1" ref="K1046" ca="1">_xlfn.IFS(J1046&lt;1, "New", J1046&lt;3, _xleta.MID, J1046&gt;=3, "Senior")</f>
        <v>Senior</v>
      </c>
      <c r="L1046" t="s">
        <v>1167</v>
      </c>
      <c r="M1046" t="s">
        <v>7179</v>
      </c>
      <c r="N1046" t="s">
        <v>7180</v>
      </c>
      <c r="O1046" t="s">
        <v>43</v>
      </c>
      <c r="P1046" t="s">
        <v>1194</v>
      </c>
      <c r="Q1046" t="s">
        <v>86</v>
      </c>
      <c r="R1046" t="s">
        <v>87</v>
      </c>
      <c r="S1046" t="str">
        <f t="shared" si="133"/>
        <v>B</v>
      </c>
      <c r="T1046" t="s">
        <v>69</v>
      </c>
      <c r="U1046" t="s">
        <v>195</v>
      </c>
      <c r="V1046" t="s">
        <v>7181</v>
      </c>
      <c r="W1046" t="s">
        <v>49</v>
      </c>
      <c r="X1046" t="s">
        <v>126</v>
      </c>
      <c r="Y1046" t="str">
        <f t="shared" si="134"/>
        <v>Field Operations</v>
      </c>
      <c r="Z1046" s="2">
        <v>22163</v>
      </c>
      <c r="AA1046" t="s">
        <v>51</v>
      </c>
      <c r="AB1046" t="s">
        <v>230</v>
      </c>
      <c r="AC1046" t="s">
        <v>73</v>
      </c>
      <c r="AD1046">
        <v>4589</v>
      </c>
      <c r="AE1046" t="s">
        <v>54</v>
      </c>
      <c r="AF1046" t="s">
        <v>143</v>
      </c>
      <c r="AG1046" t="s">
        <v>144</v>
      </c>
      <c r="AH1046">
        <v>3</v>
      </c>
      <c r="AI1046">
        <v>1471</v>
      </c>
      <c r="AJ1046" t="str">
        <f t="shared" si="135"/>
        <v>47</v>
      </c>
      <c r="AK1046" t="s">
        <v>7182</v>
      </c>
      <c r="AL1046">
        <v>3</v>
      </c>
      <c r="AM1046">
        <v>4</v>
      </c>
      <c r="AN1046">
        <v>2</v>
      </c>
      <c r="AO1046" s="1">
        <v>44991</v>
      </c>
      <c r="AP1046" t="s">
        <v>118</v>
      </c>
      <c r="AQ1046" t="s">
        <v>59</v>
      </c>
      <c r="AR1046" t="s">
        <v>104</v>
      </c>
      <c r="AS1046" t="s">
        <v>7183</v>
      </c>
      <c r="AT1046" t="s">
        <v>7184</v>
      </c>
      <c r="AU1046">
        <v>3</v>
      </c>
      <c r="AV1046">
        <v>488.68</v>
      </c>
    </row>
    <row r="1047" spans="1:48" x14ac:dyDescent="0.35">
      <c r="A1047" t="s">
        <v>7185</v>
      </c>
      <c r="B1047" t="str">
        <f t="shared" si="128"/>
        <v>K</v>
      </c>
      <c r="C1047" t="s">
        <v>7186</v>
      </c>
      <c r="D1047" t="str">
        <f t="shared" si="129"/>
        <v>Karina Mccarthy</v>
      </c>
      <c r="E1047" s="1">
        <v>44439</v>
      </c>
      <c r="F1047" s="3">
        <f>YEAR(Table1[[#This Row],[StartDate]])</f>
        <v>2021</v>
      </c>
      <c r="G1047" s="3">
        <f t="shared" si="130"/>
        <v>8</v>
      </c>
      <c r="H1047" s="2">
        <f t="shared" ca="1" si="131"/>
        <v>46202</v>
      </c>
      <c r="J1047">
        <f t="shared" ca="1" si="132"/>
        <v>4</v>
      </c>
      <c r="K1047" t="str" cm="1">
        <f t="array" aca="1" ref="K1047" ca="1">_xlfn.IFS(J1047&lt;1, "New", J1047&lt;3, _xleta.MID, J1047&gt;=3, "Senior")</f>
        <v>Senior</v>
      </c>
      <c r="L1047" t="s">
        <v>1167</v>
      </c>
      <c r="M1047" t="s">
        <v>7187</v>
      </c>
      <c r="N1047" t="s">
        <v>7188</v>
      </c>
      <c r="O1047" t="s">
        <v>184</v>
      </c>
      <c r="P1047" t="s">
        <v>44</v>
      </c>
      <c r="Q1047" t="s">
        <v>45</v>
      </c>
      <c r="R1047" t="s">
        <v>46</v>
      </c>
      <c r="S1047" t="str">
        <f t="shared" si="133"/>
        <v>C</v>
      </c>
      <c r="T1047" t="s">
        <v>86</v>
      </c>
      <c r="U1047" t="s">
        <v>48</v>
      </c>
      <c r="W1047" t="s">
        <v>49</v>
      </c>
      <c r="X1047" t="s">
        <v>250</v>
      </c>
      <c r="Y1047" t="str">
        <f t="shared" si="134"/>
        <v>Project Management - Con</v>
      </c>
      <c r="Z1047" t="s">
        <v>7189</v>
      </c>
      <c r="AA1047" t="s">
        <v>51</v>
      </c>
      <c r="AB1047" t="s">
        <v>1563</v>
      </c>
      <c r="AC1047" t="s">
        <v>73</v>
      </c>
      <c r="AD1047">
        <v>46068</v>
      </c>
      <c r="AE1047" t="s">
        <v>100</v>
      </c>
      <c r="AF1047" t="s">
        <v>101</v>
      </c>
      <c r="AG1047" t="s">
        <v>144</v>
      </c>
      <c r="AH1047">
        <v>3</v>
      </c>
      <c r="AI1047">
        <v>1472</v>
      </c>
      <c r="AJ1047" t="str">
        <f t="shared" si="135"/>
        <v>47</v>
      </c>
      <c r="AK1047" s="2">
        <v>44601</v>
      </c>
      <c r="AL1047">
        <v>2</v>
      </c>
      <c r="AM1047">
        <v>4</v>
      </c>
      <c r="AN1047">
        <v>1</v>
      </c>
      <c r="AO1047" s="1">
        <v>45027</v>
      </c>
      <c r="AP1047" t="s">
        <v>103</v>
      </c>
      <c r="AQ1047" t="s">
        <v>59</v>
      </c>
      <c r="AR1047" t="s">
        <v>130</v>
      </c>
      <c r="AS1047" t="s">
        <v>7190</v>
      </c>
      <c r="AT1047" t="s">
        <v>7191</v>
      </c>
      <c r="AU1047">
        <v>3</v>
      </c>
      <c r="AV1047">
        <v>416.76</v>
      </c>
    </row>
    <row r="1048" spans="1:48" x14ac:dyDescent="0.35">
      <c r="A1048" t="s">
        <v>1573</v>
      </c>
      <c r="B1048" t="str">
        <f t="shared" si="128"/>
        <v>R</v>
      </c>
      <c r="C1048" t="s">
        <v>7192</v>
      </c>
      <c r="D1048" t="str">
        <f t="shared" si="129"/>
        <v>Ruben Kirby</v>
      </c>
      <c r="E1048" s="1">
        <v>44099</v>
      </c>
      <c r="F1048" s="3">
        <f>YEAR(Table1[[#This Row],[StartDate]])</f>
        <v>2020</v>
      </c>
      <c r="G1048" s="3">
        <f t="shared" si="130"/>
        <v>9</v>
      </c>
      <c r="H1048" s="2">
        <f t="shared" ca="1" si="131"/>
        <v>46202</v>
      </c>
      <c r="J1048">
        <f t="shared" ca="1" si="132"/>
        <v>5</v>
      </c>
      <c r="K1048" t="str" cm="1">
        <f t="array" aca="1" ref="K1048" ca="1">_xlfn.IFS(J1048&lt;1, "New", J1048&lt;3, _xleta.MID, J1048&gt;=3, "Senior")</f>
        <v>Senior</v>
      </c>
      <c r="L1048" t="s">
        <v>1167</v>
      </c>
      <c r="M1048" t="s">
        <v>7193</v>
      </c>
      <c r="N1048" t="s">
        <v>7194</v>
      </c>
      <c r="O1048" t="s">
        <v>67</v>
      </c>
      <c r="P1048" t="s">
        <v>44</v>
      </c>
      <c r="Q1048" t="s">
        <v>45</v>
      </c>
      <c r="R1048" t="s">
        <v>87</v>
      </c>
      <c r="S1048" t="str">
        <f t="shared" si="133"/>
        <v>B</v>
      </c>
      <c r="T1048" t="s">
        <v>86</v>
      </c>
      <c r="U1048" t="s">
        <v>48</v>
      </c>
      <c r="W1048" t="s">
        <v>49</v>
      </c>
      <c r="X1048" t="s">
        <v>126</v>
      </c>
      <c r="Y1048" t="str">
        <f t="shared" si="134"/>
        <v>Field Operations</v>
      </c>
      <c r="Z1048" s="2">
        <v>15502</v>
      </c>
      <c r="AA1048" t="s">
        <v>51</v>
      </c>
      <c r="AB1048" t="s">
        <v>115</v>
      </c>
      <c r="AC1048" t="s">
        <v>53</v>
      </c>
      <c r="AD1048">
        <v>24519</v>
      </c>
      <c r="AE1048" t="s">
        <v>129</v>
      </c>
      <c r="AF1048" t="s">
        <v>143</v>
      </c>
      <c r="AG1048" t="s">
        <v>144</v>
      </c>
      <c r="AH1048">
        <v>3</v>
      </c>
      <c r="AI1048">
        <v>1473</v>
      </c>
      <c r="AJ1048" t="str">
        <f t="shared" si="135"/>
        <v>47</v>
      </c>
      <c r="AK1048" s="2">
        <v>44877</v>
      </c>
      <c r="AL1048">
        <v>5</v>
      </c>
      <c r="AM1048">
        <v>2</v>
      </c>
      <c r="AN1048">
        <v>1</v>
      </c>
      <c r="AO1048" s="1">
        <v>44968</v>
      </c>
      <c r="AP1048" t="s">
        <v>58</v>
      </c>
      <c r="AQ1048" t="s">
        <v>76</v>
      </c>
      <c r="AR1048" t="s">
        <v>130</v>
      </c>
      <c r="AS1048" t="s">
        <v>7195</v>
      </c>
      <c r="AT1048" t="s">
        <v>7196</v>
      </c>
      <c r="AU1048">
        <v>4</v>
      </c>
      <c r="AV1048">
        <v>336.08</v>
      </c>
    </row>
    <row r="1049" spans="1:48" x14ac:dyDescent="0.35">
      <c r="A1049" t="s">
        <v>2823</v>
      </c>
      <c r="B1049" t="str">
        <f t="shared" si="128"/>
        <v>A</v>
      </c>
      <c r="C1049" t="s">
        <v>7197</v>
      </c>
      <c r="D1049" t="str">
        <f t="shared" si="129"/>
        <v>Alexia Hughes</v>
      </c>
      <c r="E1049" s="1">
        <v>44958</v>
      </c>
      <c r="F1049" s="3">
        <f>YEAR(Table1[[#This Row],[StartDate]])</f>
        <v>2023</v>
      </c>
      <c r="G1049" s="3">
        <f t="shared" si="130"/>
        <v>2</v>
      </c>
      <c r="H1049" s="2">
        <f t="shared" ca="1" si="131"/>
        <v>46202</v>
      </c>
      <c r="I1049" s="1">
        <v>44960</v>
      </c>
      <c r="J1049" s="4">
        <f t="shared" ca="1" si="132"/>
        <v>3</v>
      </c>
      <c r="K1049" s="4" t="str" cm="1">
        <f t="array" aca="1" ref="K1049" ca="1">_xlfn.IFS(J1049&lt;1, "New", J1049&lt;3, _xleta.MID, J1049&gt;=3, "Senior")</f>
        <v>Senior</v>
      </c>
      <c r="L1049" t="s">
        <v>1167</v>
      </c>
      <c r="M1049" t="s">
        <v>7198</v>
      </c>
      <c r="N1049" t="s">
        <v>7199</v>
      </c>
      <c r="O1049" t="s">
        <v>194</v>
      </c>
      <c r="P1049" t="s">
        <v>1194</v>
      </c>
      <c r="Q1049" t="s">
        <v>86</v>
      </c>
      <c r="R1049" t="s">
        <v>46</v>
      </c>
      <c r="S1049" t="str">
        <f t="shared" si="133"/>
        <v>C</v>
      </c>
      <c r="T1049" t="s">
        <v>69</v>
      </c>
      <c r="U1049" t="s">
        <v>248</v>
      </c>
      <c r="V1049" t="s">
        <v>7200</v>
      </c>
      <c r="W1049" t="s">
        <v>49</v>
      </c>
      <c r="X1049" t="s">
        <v>153</v>
      </c>
      <c r="Y1049" t="str">
        <f t="shared" si="134"/>
        <v>Engineers</v>
      </c>
      <c r="Z1049" t="s">
        <v>7201</v>
      </c>
      <c r="AA1049" t="s">
        <v>51</v>
      </c>
      <c r="AB1049" t="s">
        <v>155</v>
      </c>
      <c r="AC1049" t="s">
        <v>53</v>
      </c>
      <c r="AD1049">
        <v>46511</v>
      </c>
      <c r="AE1049" t="s">
        <v>74</v>
      </c>
      <c r="AF1049" t="s">
        <v>116</v>
      </c>
      <c r="AG1049" t="s">
        <v>144</v>
      </c>
      <c r="AH1049">
        <v>3</v>
      </c>
      <c r="AI1049">
        <v>1474</v>
      </c>
      <c r="AJ1049" t="str">
        <f t="shared" si="135"/>
        <v>47</v>
      </c>
      <c r="AK1049" t="s">
        <v>7202</v>
      </c>
      <c r="AL1049">
        <v>2</v>
      </c>
      <c r="AM1049">
        <v>1</v>
      </c>
      <c r="AN1049">
        <v>3</v>
      </c>
      <c r="AO1049" s="1">
        <v>44976</v>
      </c>
      <c r="AP1049" t="s">
        <v>103</v>
      </c>
      <c r="AQ1049" t="s">
        <v>76</v>
      </c>
      <c r="AR1049" t="s">
        <v>60</v>
      </c>
      <c r="AS1049" t="s">
        <v>7203</v>
      </c>
      <c r="AT1049" t="s">
        <v>7204</v>
      </c>
      <c r="AU1049">
        <v>1</v>
      </c>
      <c r="AV1049">
        <v>798.37</v>
      </c>
    </row>
    <row r="1050" spans="1:48" x14ac:dyDescent="0.35">
      <c r="A1050" t="s">
        <v>7205</v>
      </c>
      <c r="B1050" t="str">
        <f t="shared" si="128"/>
        <v>M</v>
      </c>
      <c r="C1050" t="s">
        <v>1022</v>
      </c>
      <c r="D1050" t="str">
        <f t="shared" si="129"/>
        <v>Miles Gill</v>
      </c>
      <c r="E1050" s="1">
        <v>44943</v>
      </c>
      <c r="F1050" s="3">
        <f>YEAR(Table1[[#This Row],[StartDate]])</f>
        <v>2023</v>
      </c>
      <c r="G1050" s="3">
        <f t="shared" si="130"/>
        <v>1</v>
      </c>
      <c r="H1050" s="2">
        <f t="shared" ca="1" si="131"/>
        <v>46202</v>
      </c>
      <c r="I1050" s="1">
        <v>45067</v>
      </c>
      <c r="J1050" s="4">
        <f t="shared" ca="1" si="132"/>
        <v>3</v>
      </c>
      <c r="K1050" s="4" t="str" cm="1">
        <f t="array" aca="1" ref="K1050" ca="1">_xlfn.IFS(J1050&lt;1, "New", J1050&lt;3, _xleta.MID, J1050&gt;=3, "Senior")</f>
        <v>Senior</v>
      </c>
      <c r="L1050" t="s">
        <v>1167</v>
      </c>
      <c r="M1050" t="s">
        <v>7206</v>
      </c>
      <c r="N1050" t="s">
        <v>7207</v>
      </c>
      <c r="O1050" t="s">
        <v>111</v>
      </c>
      <c r="P1050" t="s">
        <v>44</v>
      </c>
      <c r="Q1050" t="s">
        <v>86</v>
      </c>
      <c r="R1050" t="s">
        <v>68</v>
      </c>
      <c r="S1050" t="str">
        <f t="shared" si="133"/>
        <v>A</v>
      </c>
      <c r="T1050" t="s">
        <v>47</v>
      </c>
      <c r="U1050" t="s">
        <v>174</v>
      </c>
      <c r="V1050" t="s">
        <v>7208</v>
      </c>
      <c r="W1050" t="s">
        <v>49</v>
      </c>
      <c r="X1050" t="s">
        <v>459</v>
      </c>
      <c r="Y1050" t="str">
        <f t="shared" si="134"/>
        <v>Wireline Construction</v>
      </c>
      <c r="Z1050" t="s">
        <v>7209</v>
      </c>
      <c r="AA1050" t="s">
        <v>51</v>
      </c>
      <c r="AB1050" t="s">
        <v>115</v>
      </c>
      <c r="AC1050" t="s">
        <v>73</v>
      </c>
      <c r="AD1050">
        <v>86113</v>
      </c>
      <c r="AE1050" t="s">
        <v>100</v>
      </c>
      <c r="AF1050" t="s">
        <v>116</v>
      </c>
      <c r="AG1050" t="s">
        <v>144</v>
      </c>
      <c r="AH1050">
        <v>3</v>
      </c>
      <c r="AI1050">
        <v>1475</v>
      </c>
      <c r="AJ1050" t="str">
        <f t="shared" si="135"/>
        <v>47</v>
      </c>
      <c r="AK1050" t="s">
        <v>553</v>
      </c>
      <c r="AL1050">
        <v>2</v>
      </c>
      <c r="AM1050">
        <v>3</v>
      </c>
      <c r="AN1050">
        <v>3</v>
      </c>
      <c r="AO1050" s="1">
        <v>44869</v>
      </c>
      <c r="AP1050" t="s">
        <v>118</v>
      </c>
      <c r="AQ1050" t="s">
        <v>59</v>
      </c>
      <c r="AR1050" t="s">
        <v>130</v>
      </c>
      <c r="AS1050" t="s">
        <v>7210</v>
      </c>
      <c r="AT1050" t="s">
        <v>7211</v>
      </c>
      <c r="AU1050">
        <v>3</v>
      </c>
      <c r="AV1050">
        <v>499.48</v>
      </c>
    </row>
    <row r="1051" spans="1:48" x14ac:dyDescent="0.35">
      <c r="A1051" t="s">
        <v>7212</v>
      </c>
      <c r="B1051" t="str">
        <f t="shared" si="128"/>
        <v>K</v>
      </c>
      <c r="C1051" t="s">
        <v>747</v>
      </c>
      <c r="D1051" t="str">
        <f t="shared" si="129"/>
        <v>Kaden Woodard</v>
      </c>
      <c r="E1051" s="1">
        <v>43806</v>
      </c>
      <c r="F1051" s="3">
        <f>YEAR(Table1[[#This Row],[StartDate]])</f>
        <v>2019</v>
      </c>
      <c r="G1051" s="3">
        <f t="shared" si="130"/>
        <v>12</v>
      </c>
      <c r="H1051" s="2">
        <f t="shared" ca="1" si="131"/>
        <v>46202</v>
      </c>
      <c r="I1051" s="1">
        <v>44076</v>
      </c>
      <c r="J1051" s="4">
        <f t="shared" ca="1" si="132"/>
        <v>6</v>
      </c>
      <c r="K1051" s="4" t="str" cm="1">
        <f t="array" aca="1" ref="K1051" ca="1">_xlfn.IFS(J1051&lt;1, "New", J1051&lt;3, _xleta.MID, J1051&gt;=3, "Senior")</f>
        <v>Senior</v>
      </c>
      <c r="L1051" t="s">
        <v>1167</v>
      </c>
      <c r="M1051" t="s">
        <v>7213</v>
      </c>
      <c r="N1051" t="s">
        <v>7214</v>
      </c>
      <c r="O1051" t="s">
        <v>237</v>
      </c>
      <c r="P1051" t="s">
        <v>1194</v>
      </c>
      <c r="Q1051" t="s">
        <v>45</v>
      </c>
      <c r="R1051" t="s">
        <v>46</v>
      </c>
      <c r="S1051" t="str">
        <f t="shared" si="133"/>
        <v>C</v>
      </c>
      <c r="T1051" t="s">
        <v>69</v>
      </c>
      <c r="U1051" t="s">
        <v>248</v>
      </c>
      <c r="V1051" t="s">
        <v>7215</v>
      </c>
      <c r="W1051" t="s">
        <v>49</v>
      </c>
      <c r="X1051" t="s">
        <v>126</v>
      </c>
      <c r="Y1051" t="str">
        <f t="shared" si="134"/>
        <v>Field Operations</v>
      </c>
      <c r="Z1051" s="2">
        <v>22838</v>
      </c>
      <c r="AA1051" t="s">
        <v>51</v>
      </c>
      <c r="AB1051" t="s">
        <v>327</v>
      </c>
      <c r="AC1051" t="s">
        <v>73</v>
      </c>
      <c r="AD1051">
        <v>16157</v>
      </c>
      <c r="AE1051" t="s">
        <v>100</v>
      </c>
      <c r="AF1051" t="s">
        <v>143</v>
      </c>
      <c r="AG1051" t="s">
        <v>1186</v>
      </c>
      <c r="AH1051">
        <v>3</v>
      </c>
      <c r="AI1051">
        <v>1476</v>
      </c>
      <c r="AJ1051" t="str">
        <f t="shared" si="135"/>
        <v>47</v>
      </c>
      <c r="AK1051" t="s">
        <v>4906</v>
      </c>
      <c r="AL1051">
        <v>1</v>
      </c>
      <c r="AM1051">
        <v>4</v>
      </c>
      <c r="AN1051">
        <v>1</v>
      </c>
      <c r="AO1051" s="1">
        <v>44993</v>
      </c>
      <c r="AP1051" t="s">
        <v>118</v>
      </c>
      <c r="AQ1051" t="s">
        <v>76</v>
      </c>
      <c r="AR1051" t="s">
        <v>104</v>
      </c>
      <c r="AS1051" t="s">
        <v>7216</v>
      </c>
      <c r="AT1051" t="s">
        <v>6654</v>
      </c>
      <c r="AU1051">
        <v>2</v>
      </c>
      <c r="AV1051">
        <v>615.32000000000005</v>
      </c>
    </row>
    <row r="1052" spans="1:48" x14ac:dyDescent="0.35">
      <c r="A1052" t="s">
        <v>4617</v>
      </c>
      <c r="B1052" t="str">
        <f t="shared" si="128"/>
        <v>F</v>
      </c>
      <c r="C1052" t="s">
        <v>2913</v>
      </c>
      <c r="D1052" t="str">
        <f t="shared" si="129"/>
        <v>Frida Wilkins</v>
      </c>
      <c r="E1052" s="1">
        <v>43425</v>
      </c>
      <c r="F1052" s="3">
        <f>YEAR(Table1[[#This Row],[StartDate]])</f>
        <v>2018</v>
      </c>
      <c r="G1052" s="3">
        <f t="shared" si="130"/>
        <v>11</v>
      </c>
      <c r="H1052" s="2">
        <f t="shared" ca="1" si="131"/>
        <v>46202</v>
      </c>
      <c r="I1052" s="1">
        <v>44572</v>
      </c>
      <c r="J1052" s="4">
        <f t="shared" ca="1" si="132"/>
        <v>7</v>
      </c>
      <c r="K1052" s="4" t="str" cm="1">
        <f t="array" aca="1" ref="K1052" ca="1">_xlfn.IFS(J1052&lt;1, "New", J1052&lt;3, _xleta.MID, J1052&gt;=3, "Senior")</f>
        <v>Senior</v>
      </c>
      <c r="L1052" t="s">
        <v>40</v>
      </c>
      <c r="M1052" t="s">
        <v>7217</v>
      </c>
      <c r="N1052" t="s">
        <v>7218</v>
      </c>
      <c r="O1052" t="s">
        <v>43</v>
      </c>
      <c r="P1052" t="s">
        <v>44</v>
      </c>
      <c r="Q1052" t="s">
        <v>45</v>
      </c>
      <c r="R1052" t="s">
        <v>87</v>
      </c>
      <c r="S1052" t="str">
        <f t="shared" si="133"/>
        <v>B</v>
      </c>
      <c r="T1052" t="s">
        <v>86</v>
      </c>
      <c r="U1052" t="s">
        <v>195</v>
      </c>
      <c r="V1052" t="s">
        <v>7219</v>
      </c>
      <c r="W1052" t="s">
        <v>49</v>
      </c>
      <c r="X1052" t="s">
        <v>459</v>
      </c>
      <c r="Y1052" t="str">
        <f t="shared" si="134"/>
        <v>Wireline Construction</v>
      </c>
      <c r="Z1052" s="2">
        <v>23354</v>
      </c>
      <c r="AA1052" t="s">
        <v>51</v>
      </c>
      <c r="AB1052" t="s">
        <v>115</v>
      </c>
      <c r="AC1052" t="s">
        <v>53</v>
      </c>
      <c r="AD1052">
        <v>75398</v>
      </c>
      <c r="AE1052" t="s">
        <v>176</v>
      </c>
      <c r="AF1052" t="s">
        <v>116</v>
      </c>
      <c r="AG1052" t="s">
        <v>144</v>
      </c>
      <c r="AH1052">
        <v>3</v>
      </c>
      <c r="AI1052">
        <v>1477</v>
      </c>
      <c r="AJ1052" t="str">
        <f t="shared" si="135"/>
        <v>47</v>
      </c>
      <c r="AK1052" t="s">
        <v>943</v>
      </c>
      <c r="AL1052">
        <v>5</v>
      </c>
      <c r="AM1052">
        <v>5</v>
      </c>
      <c r="AN1052">
        <v>3</v>
      </c>
      <c r="AO1052" s="1">
        <v>44997</v>
      </c>
      <c r="AP1052" t="s">
        <v>118</v>
      </c>
      <c r="AQ1052" t="s">
        <v>76</v>
      </c>
      <c r="AR1052" t="s">
        <v>60</v>
      </c>
      <c r="AS1052" t="s">
        <v>7220</v>
      </c>
      <c r="AT1052" t="s">
        <v>7221</v>
      </c>
      <c r="AU1052">
        <v>5</v>
      </c>
      <c r="AV1052">
        <v>410.36</v>
      </c>
    </row>
    <row r="1053" spans="1:48" x14ac:dyDescent="0.35">
      <c r="A1053" t="s">
        <v>7222</v>
      </c>
      <c r="B1053" t="str">
        <f t="shared" si="128"/>
        <v>K</v>
      </c>
      <c r="C1053" t="s">
        <v>6914</v>
      </c>
      <c r="D1053" t="str">
        <f t="shared" si="129"/>
        <v>Kamron Doyle</v>
      </c>
      <c r="E1053" s="1">
        <v>44242</v>
      </c>
      <c r="F1053" s="3">
        <f>YEAR(Table1[[#This Row],[StartDate]])</f>
        <v>2021</v>
      </c>
      <c r="G1053" s="3">
        <f t="shared" si="130"/>
        <v>2</v>
      </c>
      <c r="H1053" s="2">
        <f t="shared" ca="1" si="131"/>
        <v>46202</v>
      </c>
      <c r="I1053" s="1">
        <v>45125</v>
      </c>
      <c r="J1053" s="4">
        <f t="shared" ca="1" si="132"/>
        <v>5</v>
      </c>
      <c r="K1053" s="4" t="str" cm="1">
        <f t="array" aca="1" ref="K1053" ca="1">_xlfn.IFS(J1053&lt;1, "New", J1053&lt;3, _xleta.MID, J1053&gt;=3, "Senior")</f>
        <v>Senior</v>
      </c>
      <c r="L1053" t="s">
        <v>40</v>
      </c>
      <c r="M1053" t="s">
        <v>7223</v>
      </c>
      <c r="N1053" t="s">
        <v>7224</v>
      </c>
      <c r="O1053" t="s">
        <v>184</v>
      </c>
      <c r="P1053" t="s">
        <v>44</v>
      </c>
      <c r="Q1053" t="s">
        <v>69</v>
      </c>
      <c r="R1053" t="s">
        <v>87</v>
      </c>
      <c r="S1053" t="str">
        <f t="shared" si="133"/>
        <v>B</v>
      </c>
      <c r="T1053" t="s">
        <v>69</v>
      </c>
      <c r="U1053" t="s">
        <v>248</v>
      </c>
      <c r="V1053" t="s">
        <v>7225</v>
      </c>
      <c r="W1053" t="s">
        <v>49</v>
      </c>
      <c r="X1053" t="s">
        <v>126</v>
      </c>
      <c r="Y1053" t="str">
        <f t="shared" si="134"/>
        <v>Field Operations</v>
      </c>
      <c r="Z1053" t="s">
        <v>7226</v>
      </c>
      <c r="AA1053" t="s">
        <v>51</v>
      </c>
      <c r="AB1053" t="s">
        <v>1048</v>
      </c>
      <c r="AC1053" t="s">
        <v>53</v>
      </c>
      <c r="AD1053">
        <v>35244</v>
      </c>
      <c r="AE1053" t="s">
        <v>100</v>
      </c>
      <c r="AF1053" t="s">
        <v>143</v>
      </c>
      <c r="AG1053" t="s">
        <v>144</v>
      </c>
      <c r="AH1053">
        <v>3</v>
      </c>
      <c r="AI1053">
        <v>1478</v>
      </c>
      <c r="AJ1053" t="str">
        <f t="shared" si="135"/>
        <v>47</v>
      </c>
      <c r="AK1053" t="s">
        <v>7227</v>
      </c>
      <c r="AL1053">
        <v>1</v>
      </c>
      <c r="AM1053">
        <v>1</v>
      </c>
      <c r="AN1053">
        <v>3</v>
      </c>
      <c r="AO1053" s="1">
        <v>45141</v>
      </c>
      <c r="AP1053" t="s">
        <v>58</v>
      </c>
      <c r="AQ1053" t="s">
        <v>76</v>
      </c>
      <c r="AR1053" t="s">
        <v>60</v>
      </c>
      <c r="AS1053" t="s">
        <v>7228</v>
      </c>
      <c r="AT1053" t="s">
        <v>7229</v>
      </c>
      <c r="AU1053">
        <v>5</v>
      </c>
      <c r="AV1053">
        <v>453.86</v>
      </c>
    </row>
    <row r="1054" spans="1:48" x14ac:dyDescent="0.35">
      <c r="A1054" t="s">
        <v>4442</v>
      </c>
      <c r="B1054" t="str">
        <f t="shared" si="128"/>
        <v>B</v>
      </c>
      <c r="C1054" t="s">
        <v>6698</v>
      </c>
      <c r="D1054" t="str">
        <f t="shared" si="129"/>
        <v>Blaine Rose</v>
      </c>
      <c r="E1054" s="1">
        <v>44202</v>
      </c>
      <c r="F1054" s="3">
        <f>YEAR(Table1[[#This Row],[StartDate]])</f>
        <v>2021</v>
      </c>
      <c r="G1054" s="3">
        <f t="shared" si="130"/>
        <v>1</v>
      </c>
      <c r="H1054" s="2">
        <f t="shared" ca="1" si="131"/>
        <v>46202</v>
      </c>
      <c r="J1054">
        <f t="shared" ca="1" si="132"/>
        <v>5</v>
      </c>
      <c r="K1054" t="str" cm="1">
        <f t="array" aca="1" ref="K1054" ca="1">_xlfn.IFS(J1054&lt;1, "New", J1054&lt;3, _xleta.MID, J1054&gt;=3, "Senior")</f>
        <v>Senior</v>
      </c>
      <c r="L1054" t="s">
        <v>40</v>
      </c>
      <c r="M1054" t="s">
        <v>7230</v>
      </c>
      <c r="N1054" t="s">
        <v>7231</v>
      </c>
      <c r="O1054" t="s">
        <v>67</v>
      </c>
      <c r="P1054" t="s">
        <v>44</v>
      </c>
      <c r="Q1054" t="s">
        <v>69</v>
      </c>
      <c r="R1054" t="s">
        <v>87</v>
      </c>
      <c r="S1054" t="str">
        <f t="shared" si="133"/>
        <v>B</v>
      </c>
      <c r="T1054" t="s">
        <v>86</v>
      </c>
      <c r="U1054" t="s">
        <v>48</v>
      </c>
      <c r="W1054" t="s">
        <v>49</v>
      </c>
      <c r="X1054" t="s">
        <v>250</v>
      </c>
      <c r="Y1054" t="str">
        <f t="shared" si="134"/>
        <v>Project Management - Con</v>
      </c>
      <c r="Z1054" s="2">
        <v>18730</v>
      </c>
      <c r="AA1054" t="s">
        <v>51</v>
      </c>
      <c r="AB1054" t="s">
        <v>251</v>
      </c>
      <c r="AC1054" t="s">
        <v>53</v>
      </c>
      <c r="AD1054">
        <v>31819</v>
      </c>
      <c r="AE1054" t="s">
        <v>54</v>
      </c>
      <c r="AF1054" t="s">
        <v>116</v>
      </c>
      <c r="AG1054" t="s">
        <v>144</v>
      </c>
      <c r="AH1054">
        <v>3</v>
      </c>
      <c r="AI1054">
        <v>1479</v>
      </c>
      <c r="AJ1054" t="str">
        <f t="shared" si="135"/>
        <v>47</v>
      </c>
      <c r="AK1054" t="s">
        <v>5612</v>
      </c>
      <c r="AL1054">
        <v>3</v>
      </c>
      <c r="AM1054">
        <v>4</v>
      </c>
      <c r="AN1054">
        <v>2</v>
      </c>
      <c r="AO1054" s="1">
        <v>44949</v>
      </c>
      <c r="AP1054" t="s">
        <v>103</v>
      </c>
      <c r="AQ1054" t="s">
        <v>59</v>
      </c>
      <c r="AR1054" t="s">
        <v>60</v>
      </c>
      <c r="AS1054" t="s">
        <v>7232</v>
      </c>
      <c r="AT1054" t="s">
        <v>7233</v>
      </c>
      <c r="AU1054">
        <v>1</v>
      </c>
      <c r="AV1054">
        <v>975.27</v>
      </c>
    </row>
    <row r="1055" spans="1:48" x14ac:dyDescent="0.35">
      <c r="A1055" t="s">
        <v>7234</v>
      </c>
      <c r="B1055" t="str">
        <f t="shared" si="128"/>
        <v>E</v>
      </c>
      <c r="C1055" t="s">
        <v>7235</v>
      </c>
      <c r="D1055" t="str">
        <f t="shared" si="129"/>
        <v>Elena Gilmore</v>
      </c>
      <c r="E1055" s="1">
        <v>43483</v>
      </c>
      <c r="F1055" s="3">
        <f>YEAR(Table1[[#This Row],[StartDate]])</f>
        <v>2019</v>
      </c>
      <c r="G1055" s="3">
        <f t="shared" si="130"/>
        <v>1</v>
      </c>
      <c r="H1055" s="2">
        <f t="shared" ca="1" si="131"/>
        <v>46202</v>
      </c>
      <c r="J1055">
        <f t="shared" ca="1" si="132"/>
        <v>7</v>
      </c>
      <c r="K1055" t="str" cm="1">
        <f t="array" aca="1" ref="K1055" ca="1">_xlfn.IFS(J1055&lt;1, "New", J1055&lt;3, _xleta.MID, J1055&gt;=3, "Senior")</f>
        <v>Senior</v>
      </c>
      <c r="L1055" t="s">
        <v>40</v>
      </c>
      <c r="M1055" t="s">
        <v>7236</v>
      </c>
      <c r="N1055" t="s">
        <v>7237</v>
      </c>
      <c r="O1055" t="s">
        <v>194</v>
      </c>
      <c r="P1055" t="s">
        <v>44</v>
      </c>
      <c r="Q1055" t="s">
        <v>69</v>
      </c>
      <c r="R1055" t="s">
        <v>87</v>
      </c>
      <c r="S1055" t="str">
        <f t="shared" si="133"/>
        <v>B</v>
      </c>
      <c r="T1055" t="s">
        <v>69</v>
      </c>
      <c r="U1055" t="s">
        <v>48</v>
      </c>
      <c r="W1055" t="s">
        <v>49</v>
      </c>
      <c r="X1055" t="s">
        <v>426</v>
      </c>
      <c r="Y1055" t="str">
        <f t="shared" si="134"/>
        <v>Shop (Fleet)</v>
      </c>
      <c r="Z1055" t="s">
        <v>7238</v>
      </c>
      <c r="AA1055" t="s">
        <v>51</v>
      </c>
      <c r="AB1055" t="s">
        <v>428</v>
      </c>
      <c r="AC1055" t="s">
        <v>73</v>
      </c>
      <c r="AD1055">
        <v>77316</v>
      </c>
      <c r="AE1055" t="s">
        <v>129</v>
      </c>
      <c r="AF1055" t="s">
        <v>116</v>
      </c>
      <c r="AG1055" t="s">
        <v>344</v>
      </c>
      <c r="AH1055">
        <v>3</v>
      </c>
      <c r="AI1055">
        <v>1480</v>
      </c>
      <c r="AJ1055" t="str">
        <f t="shared" si="135"/>
        <v>48</v>
      </c>
      <c r="AK1055" t="s">
        <v>4709</v>
      </c>
      <c r="AL1055">
        <v>5</v>
      </c>
      <c r="AM1055">
        <v>1</v>
      </c>
      <c r="AN1055">
        <v>4</v>
      </c>
      <c r="AO1055" s="1">
        <v>45034</v>
      </c>
      <c r="AP1055" t="s">
        <v>58</v>
      </c>
      <c r="AQ1055" t="s">
        <v>76</v>
      </c>
      <c r="AR1055" t="s">
        <v>60</v>
      </c>
      <c r="AS1055" t="s">
        <v>7239</v>
      </c>
      <c r="AT1055" t="s">
        <v>7240</v>
      </c>
      <c r="AU1055">
        <v>2</v>
      </c>
      <c r="AV1055">
        <v>946.81</v>
      </c>
    </row>
    <row r="1056" spans="1:48" x14ac:dyDescent="0.35">
      <c r="A1056" t="s">
        <v>7241</v>
      </c>
      <c r="B1056" t="str">
        <f t="shared" si="128"/>
        <v>A</v>
      </c>
      <c r="C1056" t="s">
        <v>7079</v>
      </c>
      <c r="D1056" t="str">
        <f t="shared" si="129"/>
        <v>Ashlynn Moses</v>
      </c>
      <c r="E1056" s="1">
        <v>45000</v>
      </c>
      <c r="F1056" s="3">
        <f>YEAR(Table1[[#This Row],[StartDate]])</f>
        <v>2023</v>
      </c>
      <c r="G1056" s="3">
        <f t="shared" si="130"/>
        <v>3</v>
      </c>
      <c r="H1056" s="2">
        <f t="shared" ca="1" si="131"/>
        <v>46202</v>
      </c>
      <c r="J1056">
        <f t="shared" ca="1" si="132"/>
        <v>3</v>
      </c>
      <c r="K1056" t="str" cm="1">
        <f t="array" aca="1" ref="K1056" ca="1">_xlfn.IFS(J1056&lt;1, "New", J1056&lt;3, _xleta.MID, J1056&gt;=3, "Senior")</f>
        <v>Senior</v>
      </c>
      <c r="L1056" t="s">
        <v>40</v>
      </c>
      <c r="M1056" t="s">
        <v>7242</v>
      </c>
      <c r="N1056" t="s">
        <v>7243</v>
      </c>
      <c r="O1056" t="s">
        <v>111</v>
      </c>
      <c r="P1056" t="s">
        <v>44</v>
      </c>
      <c r="Q1056" t="s">
        <v>86</v>
      </c>
      <c r="R1056" t="s">
        <v>68</v>
      </c>
      <c r="S1056" t="str">
        <f t="shared" si="133"/>
        <v>A</v>
      </c>
      <c r="T1056" t="s">
        <v>69</v>
      </c>
      <c r="U1056" t="s">
        <v>48</v>
      </c>
      <c r="W1056" t="s">
        <v>49</v>
      </c>
      <c r="X1056" t="s">
        <v>126</v>
      </c>
      <c r="Y1056" t="str">
        <f t="shared" si="134"/>
        <v>Field Operations</v>
      </c>
      <c r="Z1056" s="2">
        <v>36776</v>
      </c>
      <c r="AA1056" t="s">
        <v>51</v>
      </c>
      <c r="AB1056" t="s">
        <v>142</v>
      </c>
      <c r="AC1056" t="s">
        <v>73</v>
      </c>
      <c r="AD1056">
        <v>71882</v>
      </c>
      <c r="AE1056" t="s">
        <v>176</v>
      </c>
      <c r="AF1056" t="s">
        <v>101</v>
      </c>
      <c r="AG1056" t="s">
        <v>144</v>
      </c>
      <c r="AH1056">
        <v>3</v>
      </c>
      <c r="AI1056">
        <v>1481</v>
      </c>
      <c r="AJ1056" t="str">
        <f t="shared" si="135"/>
        <v>48</v>
      </c>
      <c r="AK1056" t="s">
        <v>2587</v>
      </c>
      <c r="AL1056">
        <v>3</v>
      </c>
      <c r="AM1056">
        <v>5</v>
      </c>
      <c r="AN1056">
        <v>3</v>
      </c>
      <c r="AO1056" s="1">
        <v>45062</v>
      </c>
      <c r="AP1056" t="s">
        <v>221</v>
      </c>
      <c r="AQ1056" t="s">
        <v>59</v>
      </c>
      <c r="AR1056" t="s">
        <v>104</v>
      </c>
      <c r="AS1056" t="s">
        <v>3093</v>
      </c>
      <c r="AT1056" t="s">
        <v>7244</v>
      </c>
      <c r="AU1056">
        <v>5</v>
      </c>
      <c r="AV1056">
        <v>142.57</v>
      </c>
    </row>
    <row r="1057" spans="1:48" x14ac:dyDescent="0.35">
      <c r="A1057" t="s">
        <v>7245</v>
      </c>
      <c r="B1057" t="str">
        <f t="shared" si="128"/>
        <v>E</v>
      </c>
      <c r="C1057" t="s">
        <v>7246</v>
      </c>
      <c r="D1057" t="str">
        <f t="shared" si="129"/>
        <v>Esmeralda Galvan</v>
      </c>
      <c r="E1057" s="1">
        <v>43780</v>
      </c>
      <c r="F1057" s="3">
        <f>YEAR(Table1[[#This Row],[StartDate]])</f>
        <v>2019</v>
      </c>
      <c r="G1057" s="3">
        <f t="shared" si="130"/>
        <v>11</v>
      </c>
      <c r="H1057" s="2">
        <f t="shared" ca="1" si="131"/>
        <v>46202</v>
      </c>
      <c r="J1057">
        <f t="shared" ca="1" si="132"/>
        <v>6</v>
      </c>
      <c r="K1057" t="str" cm="1">
        <f t="array" aca="1" ref="K1057" ca="1">_xlfn.IFS(J1057&lt;1, "New", J1057&lt;3, _xleta.MID, J1057&gt;=3, "Senior")</f>
        <v>Senior</v>
      </c>
      <c r="L1057" t="s">
        <v>40</v>
      </c>
      <c r="M1057" t="s">
        <v>7247</v>
      </c>
      <c r="N1057" t="s">
        <v>7248</v>
      </c>
      <c r="O1057" t="s">
        <v>237</v>
      </c>
      <c r="P1057" t="s">
        <v>44</v>
      </c>
      <c r="Q1057" t="s">
        <v>45</v>
      </c>
      <c r="R1057" t="s">
        <v>46</v>
      </c>
      <c r="S1057" t="str">
        <f t="shared" si="133"/>
        <v>C</v>
      </c>
      <c r="T1057" t="s">
        <v>47</v>
      </c>
      <c r="U1057" t="s">
        <v>48</v>
      </c>
      <c r="W1057" t="s">
        <v>49</v>
      </c>
      <c r="X1057" t="s">
        <v>50</v>
      </c>
      <c r="Y1057" t="str">
        <f t="shared" si="134"/>
        <v>Finance &amp; Accounting</v>
      </c>
      <c r="Z1057" s="2">
        <v>19026</v>
      </c>
      <c r="AA1057" t="s">
        <v>51</v>
      </c>
      <c r="AB1057" t="s">
        <v>1134</v>
      </c>
      <c r="AC1057" t="s">
        <v>53</v>
      </c>
      <c r="AD1057">
        <v>81260</v>
      </c>
      <c r="AE1057" t="s">
        <v>176</v>
      </c>
      <c r="AF1057" t="s">
        <v>55</v>
      </c>
      <c r="AG1057" t="s">
        <v>144</v>
      </c>
      <c r="AH1057">
        <v>3</v>
      </c>
      <c r="AI1057">
        <v>1482</v>
      </c>
      <c r="AJ1057" t="str">
        <f t="shared" si="135"/>
        <v>48</v>
      </c>
      <c r="AK1057" t="s">
        <v>2042</v>
      </c>
      <c r="AL1057">
        <v>1</v>
      </c>
      <c r="AM1057">
        <v>1</v>
      </c>
      <c r="AN1057">
        <v>1</v>
      </c>
      <c r="AO1057" s="1">
        <v>44847</v>
      </c>
      <c r="AP1057" t="s">
        <v>75</v>
      </c>
      <c r="AQ1057" t="s">
        <v>59</v>
      </c>
      <c r="AR1057" t="s">
        <v>104</v>
      </c>
      <c r="AS1057" t="s">
        <v>7249</v>
      </c>
      <c r="AT1057" t="s">
        <v>7250</v>
      </c>
      <c r="AU1057">
        <v>5</v>
      </c>
      <c r="AV1057">
        <v>186.57</v>
      </c>
    </row>
    <row r="1058" spans="1:48" x14ac:dyDescent="0.35">
      <c r="A1058" t="s">
        <v>7251</v>
      </c>
      <c r="B1058" t="str">
        <f t="shared" si="128"/>
        <v>I</v>
      </c>
      <c r="C1058" t="s">
        <v>7252</v>
      </c>
      <c r="D1058" t="str">
        <f t="shared" si="129"/>
        <v>Ignacio Wiley</v>
      </c>
      <c r="E1058" s="1">
        <v>44794</v>
      </c>
      <c r="F1058" s="3">
        <f>YEAR(Table1[[#This Row],[StartDate]])</f>
        <v>2022</v>
      </c>
      <c r="G1058" s="3">
        <f t="shared" si="130"/>
        <v>8</v>
      </c>
      <c r="H1058" s="2">
        <f t="shared" ca="1" si="131"/>
        <v>46202</v>
      </c>
      <c r="I1058" s="1">
        <v>44946</v>
      </c>
      <c r="J1058" s="4">
        <f t="shared" ca="1" si="132"/>
        <v>3</v>
      </c>
      <c r="K1058" s="4" t="str" cm="1">
        <f t="array" aca="1" ref="K1058" ca="1">_xlfn.IFS(J1058&lt;1, "New", J1058&lt;3, _xleta.MID, J1058&gt;=3, "Senior")</f>
        <v>Senior</v>
      </c>
      <c r="L1058" t="s">
        <v>40</v>
      </c>
      <c r="M1058" t="s">
        <v>7253</v>
      </c>
      <c r="N1058" t="s">
        <v>7254</v>
      </c>
      <c r="O1058" t="s">
        <v>137</v>
      </c>
      <c r="P1058" t="s">
        <v>44</v>
      </c>
      <c r="Q1058" t="s">
        <v>86</v>
      </c>
      <c r="R1058" t="s">
        <v>68</v>
      </c>
      <c r="S1058" t="str">
        <f t="shared" si="133"/>
        <v>A</v>
      </c>
      <c r="T1058" t="s">
        <v>86</v>
      </c>
      <c r="U1058" t="s">
        <v>195</v>
      </c>
      <c r="V1058" t="s">
        <v>7255</v>
      </c>
      <c r="W1058" t="s">
        <v>49</v>
      </c>
      <c r="X1058" t="s">
        <v>426</v>
      </c>
      <c r="Y1058" t="str">
        <f t="shared" si="134"/>
        <v>Shop (Fleet)</v>
      </c>
      <c r="Z1058" t="s">
        <v>7256</v>
      </c>
      <c r="AA1058" t="s">
        <v>51</v>
      </c>
      <c r="AB1058" t="s">
        <v>5163</v>
      </c>
      <c r="AC1058" t="s">
        <v>53</v>
      </c>
      <c r="AD1058">
        <v>74813</v>
      </c>
      <c r="AE1058" t="s">
        <v>74</v>
      </c>
      <c r="AF1058" t="s">
        <v>101</v>
      </c>
      <c r="AG1058" t="s">
        <v>144</v>
      </c>
      <c r="AH1058">
        <v>3</v>
      </c>
      <c r="AI1058">
        <v>1483</v>
      </c>
      <c r="AJ1058" t="str">
        <f t="shared" si="135"/>
        <v>48</v>
      </c>
      <c r="AK1058" t="s">
        <v>5966</v>
      </c>
      <c r="AL1058">
        <v>3</v>
      </c>
      <c r="AM1058">
        <v>5</v>
      </c>
      <c r="AN1058">
        <v>4</v>
      </c>
      <c r="AO1058" s="1">
        <v>44795</v>
      </c>
      <c r="AP1058" t="s">
        <v>221</v>
      </c>
      <c r="AQ1058" t="s">
        <v>76</v>
      </c>
      <c r="AR1058" t="s">
        <v>77</v>
      </c>
      <c r="AS1058" t="s">
        <v>7257</v>
      </c>
      <c r="AT1058" t="s">
        <v>7258</v>
      </c>
      <c r="AU1058">
        <v>4</v>
      </c>
      <c r="AV1058">
        <v>168.71</v>
      </c>
    </row>
    <row r="1059" spans="1:48" x14ac:dyDescent="0.35">
      <c r="A1059" t="s">
        <v>3364</v>
      </c>
      <c r="B1059" t="str">
        <f t="shared" si="128"/>
        <v>L</v>
      </c>
      <c r="C1059" t="s">
        <v>7259</v>
      </c>
      <c r="D1059" t="str">
        <f t="shared" si="129"/>
        <v>Lorena Mahoney</v>
      </c>
      <c r="E1059" s="1">
        <v>43956</v>
      </c>
      <c r="F1059" s="3">
        <f>YEAR(Table1[[#This Row],[StartDate]])</f>
        <v>2020</v>
      </c>
      <c r="G1059" s="3">
        <f t="shared" si="130"/>
        <v>5</v>
      </c>
      <c r="H1059" s="2">
        <f t="shared" ca="1" si="131"/>
        <v>46202</v>
      </c>
      <c r="J1059">
        <f t="shared" ca="1" si="132"/>
        <v>6</v>
      </c>
      <c r="K1059" t="str" cm="1">
        <f t="array" aca="1" ref="K1059" ca="1">_xlfn.IFS(J1059&lt;1, "New", J1059&lt;3, _xleta.MID, J1059&gt;=3, "Senior")</f>
        <v>Senior</v>
      </c>
      <c r="L1059" t="s">
        <v>40</v>
      </c>
      <c r="M1059" t="s">
        <v>7260</v>
      </c>
      <c r="N1059" t="s">
        <v>7261</v>
      </c>
      <c r="O1059" t="s">
        <v>163</v>
      </c>
      <c r="P1059" t="s">
        <v>44</v>
      </c>
      <c r="Q1059" t="s">
        <v>86</v>
      </c>
      <c r="R1059" t="s">
        <v>87</v>
      </c>
      <c r="S1059" t="str">
        <f t="shared" si="133"/>
        <v>B</v>
      </c>
      <c r="T1059" t="s">
        <v>86</v>
      </c>
      <c r="U1059" t="s">
        <v>48</v>
      </c>
      <c r="W1059" t="s">
        <v>49</v>
      </c>
      <c r="X1059" t="s">
        <v>112</v>
      </c>
      <c r="Y1059" t="str">
        <f t="shared" si="134"/>
        <v>General - Con</v>
      </c>
      <c r="Z1059" s="2">
        <v>33276</v>
      </c>
      <c r="AA1059" t="s">
        <v>51</v>
      </c>
      <c r="AB1059" t="s">
        <v>115</v>
      </c>
      <c r="AC1059" t="s">
        <v>53</v>
      </c>
      <c r="AD1059">
        <v>43208</v>
      </c>
      <c r="AE1059" t="s">
        <v>74</v>
      </c>
      <c r="AF1059" t="s">
        <v>116</v>
      </c>
      <c r="AG1059" t="s">
        <v>144</v>
      </c>
      <c r="AH1059">
        <v>3</v>
      </c>
      <c r="AI1059">
        <v>1484</v>
      </c>
      <c r="AJ1059" t="str">
        <f t="shared" si="135"/>
        <v>48</v>
      </c>
      <c r="AK1059" t="s">
        <v>3072</v>
      </c>
      <c r="AL1059">
        <v>5</v>
      </c>
      <c r="AM1059">
        <v>2</v>
      </c>
      <c r="AN1059">
        <v>1</v>
      </c>
      <c r="AO1059" s="1">
        <v>45136</v>
      </c>
      <c r="AP1059" t="s">
        <v>221</v>
      </c>
      <c r="AQ1059" t="s">
        <v>76</v>
      </c>
      <c r="AR1059" t="s">
        <v>77</v>
      </c>
      <c r="AS1059" t="s">
        <v>7262</v>
      </c>
      <c r="AT1059" t="s">
        <v>7263</v>
      </c>
      <c r="AU1059">
        <v>1</v>
      </c>
      <c r="AV1059">
        <v>473.77</v>
      </c>
    </row>
    <row r="1060" spans="1:48" x14ac:dyDescent="0.35">
      <c r="A1060" t="s">
        <v>5196</v>
      </c>
      <c r="B1060" t="str">
        <f t="shared" si="128"/>
        <v>K</v>
      </c>
      <c r="C1060" t="s">
        <v>1084</v>
      </c>
      <c r="D1060" t="str">
        <f t="shared" si="129"/>
        <v>Krystal Atkinson</v>
      </c>
      <c r="E1060" s="1">
        <v>44260</v>
      </c>
      <c r="F1060" s="3">
        <f>YEAR(Table1[[#This Row],[StartDate]])</f>
        <v>2021</v>
      </c>
      <c r="G1060" s="3">
        <f t="shared" si="130"/>
        <v>3</v>
      </c>
      <c r="H1060" s="2">
        <f t="shared" ca="1" si="131"/>
        <v>46202</v>
      </c>
      <c r="I1060" s="1">
        <v>45018</v>
      </c>
      <c r="J1060" s="4">
        <f t="shared" ca="1" si="132"/>
        <v>5</v>
      </c>
      <c r="K1060" s="4" t="str" cm="1">
        <f t="array" aca="1" ref="K1060" ca="1">_xlfn.IFS(J1060&lt;1, "New", J1060&lt;3, _xleta.MID, J1060&gt;=3, "Senior")</f>
        <v>Senior</v>
      </c>
      <c r="L1060" t="s">
        <v>40</v>
      </c>
      <c r="M1060" t="s">
        <v>7264</v>
      </c>
      <c r="N1060" t="s">
        <v>7265</v>
      </c>
      <c r="O1060" t="s">
        <v>85</v>
      </c>
      <c r="P1060" t="s">
        <v>44</v>
      </c>
      <c r="Q1060" t="s">
        <v>45</v>
      </c>
      <c r="R1060" t="s">
        <v>68</v>
      </c>
      <c r="S1060" t="str">
        <f t="shared" si="133"/>
        <v>A</v>
      </c>
      <c r="T1060" t="s">
        <v>69</v>
      </c>
      <c r="U1060" t="s">
        <v>138</v>
      </c>
      <c r="V1060" t="s">
        <v>7266</v>
      </c>
      <c r="W1060" t="s">
        <v>49</v>
      </c>
      <c r="X1060" t="s">
        <v>70</v>
      </c>
      <c r="Y1060" t="str">
        <f t="shared" si="134"/>
        <v>Aerial</v>
      </c>
      <c r="Z1060" t="s">
        <v>7267</v>
      </c>
      <c r="AA1060" t="s">
        <v>51</v>
      </c>
      <c r="AB1060" t="s">
        <v>115</v>
      </c>
      <c r="AC1060" t="s">
        <v>53</v>
      </c>
      <c r="AD1060">
        <v>92712</v>
      </c>
      <c r="AE1060" t="s">
        <v>176</v>
      </c>
      <c r="AF1060" t="s">
        <v>116</v>
      </c>
      <c r="AG1060" t="s">
        <v>144</v>
      </c>
      <c r="AH1060">
        <v>3</v>
      </c>
      <c r="AI1060">
        <v>1485</v>
      </c>
      <c r="AJ1060" t="str">
        <f t="shared" si="135"/>
        <v>48</v>
      </c>
      <c r="AK1060" t="s">
        <v>262</v>
      </c>
      <c r="AL1060">
        <v>1</v>
      </c>
      <c r="AM1060">
        <v>2</v>
      </c>
      <c r="AN1060">
        <v>1</v>
      </c>
      <c r="AO1060" s="1">
        <v>45109</v>
      </c>
      <c r="AP1060" t="s">
        <v>58</v>
      </c>
      <c r="AQ1060" t="s">
        <v>76</v>
      </c>
      <c r="AR1060" t="s">
        <v>104</v>
      </c>
      <c r="AS1060" t="s">
        <v>1956</v>
      </c>
      <c r="AT1060" t="s">
        <v>7268</v>
      </c>
      <c r="AU1060">
        <v>5</v>
      </c>
      <c r="AV1060">
        <v>654.35</v>
      </c>
    </row>
    <row r="1061" spans="1:48" x14ac:dyDescent="0.35">
      <c r="A1061" t="s">
        <v>7269</v>
      </c>
      <c r="B1061" t="str">
        <f t="shared" si="128"/>
        <v>S</v>
      </c>
      <c r="C1061" t="s">
        <v>636</v>
      </c>
      <c r="D1061" t="str">
        <f t="shared" si="129"/>
        <v>Soren Merritt</v>
      </c>
      <c r="E1061" s="1">
        <v>43531</v>
      </c>
      <c r="F1061" s="3">
        <f>YEAR(Table1[[#This Row],[StartDate]])</f>
        <v>2019</v>
      </c>
      <c r="G1061" s="3">
        <f t="shared" si="130"/>
        <v>3</v>
      </c>
      <c r="H1061" s="2">
        <f t="shared" ca="1" si="131"/>
        <v>46202</v>
      </c>
      <c r="J1061">
        <f t="shared" ca="1" si="132"/>
        <v>7</v>
      </c>
      <c r="K1061" t="str" cm="1">
        <f t="array" aca="1" ref="K1061" ca="1">_xlfn.IFS(J1061&lt;1, "New", J1061&lt;3, _xleta.MID, J1061&gt;=3, "Senior")</f>
        <v>Senior</v>
      </c>
      <c r="L1061" t="s">
        <v>40</v>
      </c>
      <c r="M1061" t="s">
        <v>7270</v>
      </c>
      <c r="N1061" t="s">
        <v>7271</v>
      </c>
      <c r="O1061" t="s">
        <v>125</v>
      </c>
      <c r="P1061" t="s">
        <v>44</v>
      </c>
      <c r="Q1061" t="s">
        <v>69</v>
      </c>
      <c r="R1061" t="s">
        <v>68</v>
      </c>
      <c r="S1061" t="str">
        <f t="shared" si="133"/>
        <v>A</v>
      </c>
      <c r="T1061" t="s">
        <v>86</v>
      </c>
      <c r="U1061" t="s">
        <v>48</v>
      </c>
      <c r="W1061" t="s">
        <v>49</v>
      </c>
      <c r="X1061" t="s">
        <v>153</v>
      </c>
      <c r="Y1061" t="str">
        <f t="shared" si="134"/>
        <v>Engineers</v>
      </c>
      <c r="Z1061" t="s">
        <v>7272</v>
      </c>
      <c r="AA1061" t="s">
        <v>51</v>
      </c>
      <c r="AB1061" t="s">
        <v>155</v>
      </c>
      <c r="AC1061" t="s">
        <v>53</v>
      </c>
      <c r="AD1061">
        <v>53726</v>
      </c>
      <c r="AE1061" t="s">
        <v>74</v>
      </c>
      <c r="AF1061" t="s">
        <v>143</v>
      </c>
      <c r="AG1061" t="s">
        <v>56</v>
      </c>
      <c r="AH1061">
        <v>3</v>
      </c>
      <c r="AI1061">
        <v>1486</v>
      </c>
      <c r="AJ1061" t="str">
        <f t="shared" si="135"/>
        <v>48</v>
      </c>
      <c r="AK1061" s="2">
        <v>45049</v>
      </c>
      <c r="AL1061">
        <v>5</v>
      </c>
      <c r="AM1061">
        <v>5</v>
      </c>
      <c r="AN1061">
        <v>2</v>
      </c>
      <c r="AO1061" s="1">
        <v>45076</v>
      </c>
      <c r="AP1061" t="s">
        <v>75</v>
      </c>
      <c r="AQ1061" t="s">
        <v>59</v>
      </c>
      <c r="AR1061" t="s">
        <v>77</v>
      </c>
      <c r="AS1061" t="s">
        <v>7273</v>
      </c>
      <c r="AT1061" t="s">
        <v>7274</v>
      </c>
      <c r="AU1061">
        <v>2</v>
      </c>
      <c r="AV1061">
        <v>176.63</v>
      </c>
    </row>
    <row r="1062" spans="1:48" x14ac:dyDescent="0.35">
      <c r="A1062" t="s">
        <v>4617</v>
      </c>
      <c r="B1062" t="str">
        <f t="shared" si="128"/>
        <v>F</v>
      </c>
      <c r="C1062" t="s">
        <v>4584</v>
      </c>
      <c r="D1062" t="str">
        <f t="shared" si="129"/>
        <v>Frida Salazar</v>
      </c>
      <c r="E1062" s="1">
        <v>44689</v>
      </c>
      <c r="F1062" s="3">
        <f>YEAR(Table1[[#This Row],[StartDate]])</f>
        <v>2022</v>
      </c>
      <c r="G1062" s="3">
        <f t="shared" si="130"/>
        <v>5</v>
      </c>
      <c r="H1062" s="2">
        <f t="shared" ca="1" si="131"/>
        <v>46202</v>
      </c>
      <c r="I1062" s="1">
        <v>45012</v>
      </c>
      <c r="J1062" s="4">
        <f t="shared" ca="1" si="132"/>
        <v>4</v>
      </c>
      <c r="K1062" s="4" t="str" cm="1">
        <f t="array" aca="1" ref="K1062" ca="1">_xlfn.IFS(J1062&lt;1, "New", J1062&lt;3, _xleta.MID, J1062&gt;=3, "Senior")</f>
        <v>Senior</v>
      </c>
      <c r="L1062" t="s">
        <v>40</v>
      </c>
      <c r="M1062" t="s">
        <v>7275</v>
      </c>
      <c r="N1062" t="s">
        <v>7276</v>
      </c>
      <c r="O1062" t="s">
        <v>43</v>
      </c>
      <c r="P1062" t="s">
        <v>44</v>
      </c>
      <c r="Q1062" t="s">
        <v>86</v>
      </c>
      <c r="R1062" t="s">
        <v>87</v>
      </c>
      <c r="S1062" t="str">
        <f t="shared" si="133"/>
        <v>B</v>
      </c>
      <c r="T1062" t="s">
        <v>69</v>
      </c>
      <c r="U1062" t="s">
        <v>138</v>
      </c>
      <c r="V1062" t="s">
        <v>7277</v>
      </c>
      <c r="W1062" t="s">
        <v>49</v>
      </c>
      <c r="X1062" t="s">
        <v>112</v>
      </c>
      <c r="Y1062" t="str">
        <f t="shared" si="134"/>
        <v>General - Con</v>
      </c>
      <c r="Z1062" t="s">
        <v>7278</v>
      </c>
      <c r="AA1062" t="s">
        <v>51</v>
      </c>
      <c r="AB1062" t="s">
        <v>311</v>
      </c>
      <c r="AC1062" t="s">
        <v>53</v>
      </c>
      <c r="AD1062">
        <v>31742</v>
      </c>
      <c r="AE1062" t="s">
        <v>176</v>
      </c>
      <c r="AF1062" t="s">
        <v>55</v>
      </c>
      <c r="AG1062" t="s">
        <v>56</v>
      </c>
      <c r="AH1062">
        <v>3</v>
      </c>
      <c r="AI1062">
        <v>1487</v>
      </c>
      <c r="AJ1062" t="str">
        <f t="shared" si="135"/>
        <v>48</v>
      </c>
      <c r="AK1062" t="s">
        <v>2296</v>
      </c>
      <c r="AL1062">
        <v>4</v>
      </c>
      <c r="AM1062">
        <v>4</v>
      </c>
      <c r="AN1062">
        <v>2</v>
      </c>
      <c r="AO1062" s="1">
        <v>44781</v>
      </c>
      <c r="AP1062" t="s">
        <v>75</v>
      </c>
      <c r="AQ1062" t="s">
        <v>76</v>
      </c>
      <c r="AR1062" t="s">
        <v>60</v>
      </c>
      <c r="AS1062" t="s">
        <v>7279</v>
      </c>
      <c r="AT1062" t="s">
        <v>7280</v>
      </c>
      <c r="AU1062">
        <v>3</v>
      </c>
      <c r="AV1062">
        <v>385.82</v>
      </c>
    </row>
    <row r="1063" spans="1:48" x14ac:dyDescent="0.35">
      <c r="A1063" t="s">
        <v>7281</v>
      </c>
      <c r="B1063" t="str">
        <f t="shared" si="128"/>
        <v>A</v>
      </c>
      <c r="C1063" t="s">
        <v>1936</v>
      </c>
      <c r="D1063" t="str">
        <f t="shared" si="129"/>
        <v>Annie Peters</v>
      </c>
      <c r="E1063" s="1">
        <v>44064</v>
      </c>
      <c r="F1063" s="3">
        <f>YEAR(Table1[[#This Row],[StartDate]])</f>
        <v>2020</v>
      </c>
      <c r="G1063" s="3">
        <f t="shared" si="130"/>
        <v>8</v>
      </c>
      <c r="H1063" s="2">
        <f t="shared" ca="1" si="131"/>
        <v>46202</v>
      </c>
      <c r="I1063" s="1">
        <v>44711</v>
      </c>
      <c r="J1063" s="4">
        <f t="shared" ca="1" si="132"/>
        <v>5</v>
      </c>
      <c r="K1063" s="4" t="str" cm="1">
        <f t="array" aca="1" ref="K1063" ca="1">_xlfn.IFS(J1063&lt;1, "New", J1063&lt;3, _xleta.MID, J1063&gt;=3, "Senior")</f>
        <v>Senior</v>
      </c>
      <c r="L1063" t="s">
        <v>40</v>
      </c>
      <c r="M1063" t="s">
        <v>7282</v>
      </c>
      <c r="N1063" t="s">
        <v>7283</v>
      </c>
      <c r="O1063" t="s">
        <v>184</v>
      </c>
      <c r="P1063" t="s">
        <v>283</v>
      </c>
      <c r="Q1063" t="s">
        <v>69</v>
      </c>
      <c r="R1063" t="s">
        <v>68</v>
      </c>
      <c r="S1063" t="str">
        <f t="shared" si="133"/>
        <v>A</v>
      </c>
      <c r="T1063" t="s">
        <v>86</v>
      </c>
      <c r="U1063" t="s">
        <v>195</v>
      </c>
      <c r="V1063" t="s">
        <v>7284</v>
      </c>
      <c r="W1063" t="s">
        <v>49</v>
      </c>
      <c r="X1063" t="s">
        <v>153</v>
      </c>
      <c r="Y1063" t="str">
        <f t="shared" si="134"/>
        <v>Engineers</v>
      </c>
      <c r="Z1063" t="s">
        <v>7285</v>
      </c>
      <c r="AA1063" t="s">
        <v>51</v>
      </c>
      <c r="AB1063" t="s">
        <v>647</v>
      </c>
      <c r="AC1063" t="s">
        <v>53</v>
      </c>
      <c r="AD1063">
        <v>7547</v>
      </c>
      <c r="AE1063" t="s">
        <v>74</v>
      </c>
      <c r="AF1063" t="s">
        <v>101</v>
      </c>
      <c r="AG1063" t="s">
        <v>56</v>
      </c>
      <c r="AH1063">
        <v>3</v>
      </c>
      <c r="AI1063">
        <v>1488</v>
      </c>
      <c r="AJ1063" t="str">
        <f t="shared" si="135"/>
        <v>48</v>
      </c>
      <c r="AK1063" t="s">
        <v>345</v>
      </c>
      <c r="AL1063">
        <v>2</v>
      </c>
      <c r="AM1063">
        <v>2</v>
      </c>
      <c r="AN1063">
        <v>4</v>
      </c>
      <c r="AO1063" s="1">
        <v>45130</v>
      </c>
      <c r="AP1063" t="s">
        <v>118</v>
      </c>
      <c r="AQ1063" t="s">
        <v>59</v>
      </c>
      <c r="AR1063" t="s">
        <v>77</v>
      </c>
      <c r="AS1063" t="s">
        <v>7286</v>
      </c>
      <c r="AT1063" t="s">
        <v>7287</v>
      </c>
      <c r="AU1063">
        <v>5</v>
      </c>
      <c r="AV1063">
        <v>428.44</v>
      </c>
    </row>
    <row r="1064" spans="1:48" x14ac:dyDescent="0.35">
      <c r="A1064" t="s">
        <v>2687</v>
      </c>
      <c r="B1064" t="str">
        <f t="shared" si="128"/>
        <v>Z</v>
      </c>
      <c r="C1064" t="s">
        <v>7288</v>
      </c>
      <c r="D1064" t="str">
        <f t="shared" si="129"/>
        <v>Zoie Mercado</v>
      </c>
      <c r="E1064" s="1">
        <v>44166</v>
      </c>
      <c r="F1064" s="3">
        <f>YEAR(Table1[[#This Row],[StartDate]])</f>
        <v>2020</v>
      </c>
      <c r="G1064" s="3">
        <f t="shared" si="130"/>
        <v>12</v>
      </c>
      <c r="H1064" s="2">
        <f t="shared" ca="1" si="131"/>
        <v>46202</v>
      </c>
      <c r="J1064">
        <f t="shared" ca="1" si="132"/>
        <v>5</v>
      </c>
      <c r="K1064" t="str" cm="1">
        <f t="array" aca="1" ref="K1064" ca="1">_xlfn.IFS(J1064&lt;1, "New", J1064&lt;3, _xleta.MID, J1064&gt;=3, "Senior")</f>
        <v>Senior</v>
      </c>
      <c r="L1064" t="s">
        <v>40</v>
      </c>
      <c r="M1064" t="s">
        <v>7289</v>
      </c>
      <c r="N1064" t="s">
        <v>7290</v>
      </c>
      <c r="O1064" t="s">
        <v>67</v>
      </c>
      <c r="P1064" t="s">
        <v>44</v>
      </c>
      <c r="Q1064" t="s">
        <v>45</v>
      </c>
      <c r="R1064" t="s">
        <v>68</v>
      </c>
      <c r="S1064" t="str">
        <f t="shared" si="133"/>
        <v>A</v>
      </c>
      <c r="T1064" t="s">
        <v>69</v>
      </c>
      <c r="U1064" t="s">
        <v>48</v>
      </c>
      <c r="W1064" t="s">
        <v>49</v>
      </c>
      <c r="X1064" t="s">
        <v>335</v>
      </c>
      <c r="Y1064" t="str">
        <f t="shared" si="134"/>
        <v>Fielders</v>
      </c>
      <c r="Z1064" t="s">
        <v>7291</v>
      </c>
      <c r="AA1064" t="s">
        <v>51</v>
      </c>
      <c r="AB1064" t="s">
        <v>142</v>
      </c>
      <c r="AC1064" t="s">
        <v>53</v>
      </c>
      <c r="AD1064">
        <v>42750</v>
      </c>
      <c r="AE1064" t="s">
        <v>54</v>
      </c>
      <c r="AF1064" t="s">
        <v>55</v>
      </c>
      <c r="AG1064" t="s">
        <v>56</v>
      </c>
      <c r="AH1064">
        <v>3</v>
      </c>
      <c r="AI1064">
        <v>1489</v>
      </c>
      <c r="AJ1064" t="str">
        <f t="shared" si="135"/>
        <v>48</v>
      </c>
      <c r="AK1064" t="s">
        <v>1554</v>
      </c>
      <c r="AL1064">
        <v>3</v>
      </c>
      <c r="AM1064">
        <v>5</v>
      </c>
      <c r="AN1064">
        <v>2</v>
      </c>
      <c r="AO1064" s="1">
        <v>44835</v>
      </c>
      <c r="AP1064" t="s">
        <v>58</v>
      </c>
      <c r="AQ1064" t="s">
        <v>76</v>
      </c>
      <c r="AR1064" t="s">
        <v>104</v>
      </c>
      <c r="AS1064" t="s">
        <v>7292</v>
      </c>
      <c r="AT1064" t="s">
        <v>7293</v>
      </c>
      <c r="AU1064">
        <v>5</v>
      </c>
      <c r="AV1064">
        <v>112.64</v>
      </c>
    </row>
    <row r="1065" spans="1:48" x14ac:dyDescent="0.35">
      <c r="A1065" t="s">
        <v>4402</v>
      </c>
      <c r="B1065" t="str">
        <f t="shared" si="128"/>
        <v>J</v>
      </c>
      <c r="C1065" t="s">
        <v>1793</v>
      </c>
      <c r="D1065" t="str">
        <f t="shared" si="129"/>
        <v>Joanna Arias</v>
      </c>
      <c r="E1065" s="1">
        <v>43690</v>
      </c>
      <c r="F1065" s="3">
        <f>YEAR(Table1[[#This Row],[StartDate]])</f>
        <v>2019</v>
      </c>
      <c r="G1065" s="3">
        <f t="shared" si="130"/>
        <v>8</v>
      </c>
      <c r="H1065" s="2">
        <f t="shared" ca="1" si="131"/>
        <v>46202</v>
      </c>
      <c r="J1065">
        <f t="shared" ca="1" si="132"/>
        <v>6</v>
      </c>
      <c r="K1065" t="str" cm="1">
        <f t="array" aca="1" ref="K1065" ca="1">_xlfn.IFS(J1065&lt;1, "New", J1065&lt;3, _xleta.MID, J1065&gt;=3, "Senior")</f>
        <v>Senior</v>
      </c>
      <c r="L1065" t="s">
        <v>40</v>
      </c>
      <c r="M1065" t="s">
        <v>7294</v>
      </c>
      <c r="N1065" t="s">
        <v>7295</v>
      </c>
      <c r="O1065" t="s">
        <v>194</v>
      </c>
      <c r="P1065" t="s">
        <v>44</v>
      </c>
      <c r="Q1065" t="s">
        <v>45</v>
      </c>
      <c r="R1065" t="s">
        <v>68</v>
      </c>
      <c r="S1065" t="str">
        <f t="shared" si="133"/>
        <v>A</v>
      </c>
      <c r="T1065" t="s">
        <v>47</v>
      </c>
      <c r="U1065" t="s">
        <v>48</v>
      </c>
      <c r="W1065" t="s">
        <v>49</v>
      </c>
      <c r="X1065" t="s">
        <v>153</v>
      </c>
      <c r="Y1065" t="str">
        <f t="shared" si="134"/>
        <v>Engineers</v>
      </c>
      <c r="Z1065" t="s">
        <v>7296</v>
      </c>
      <c r="AA1065" t="s">
        <v>51</v>
      </c>
      <c r="AB1065" t="s">
        <v>261</v>
      </c>
      <c r="AC1065" t="s">
        <v>53</v>
      </c>
      <c r="AD1065">
        <v>40934</v>
      </c>
      <c r="AE1065" t="s">
        <v>54</v>
      </c>
      <c r="AF1065" t="s">
        <v>55</v>
      </c>
      <c r="AG1065" t="s">
        <v>344</v>
      </c>
      <c r="AH1065">
        <v>3</v>
      </c>
      <c r="AI1065">
        <v>1490</v>
      </c>
      <c r="AJ1065" t="str">
        <f t="shared" si="135"/>
        <v>49</v>
      </c>
      <c r="AK1065" s="2">
        <v>45080</v>
      </c>
      <c r="AL1065">
        <v>2</v>
      </c>
      <c r="AM1065">
        <v>3</v>
      </c>
      <c r="AN1065">
        <v>4</v>
      </c>
      <c r="AO1065" s="1">
        <v>45130</v>
      </c>
      <c r="AP1065" t="s">
        <v>221</v>
      </c>
      <c r="AQ1065" t="s">
        <v>76</v>
      </c>
      <c r="AR1065" t="s">
        <v>77</v>
      </c>
      <c r="AS1065" t="s">
        <v>7297</v>
      </c>
      <c r="AT1065" t="s">
        <v>6027</v>
      </c>
      <c r="AU1065">
        <v>4</v>
      </c>
      <c r="AV1065">
        <v>849.95</v>
      </c>
    </row>
    <row r="1066" spans="1:48" x14ac:dyDescent="0.35">
      <c r="A1066" t="s">
        <v>7298</v>
      </c>
      <c r="B1066" t="str">
        <f t="shared" si="128"/>
        <v>T</v>
      </c>
      <c r="C1066" t="s">
        <v>3606</v>
      </c>
      <c r="D1066" t="str">
        <f t="shared" si="129"/>
        <v>Tristian Wilcox</v>
      </c>
      <c r="E1066" s="1">
        <v>43899</v>
      </c>
      <c r="F1066" s="3">
        <f>YEAR(Table1[[#This Row],[StartDate]])</f>
        <v>2020</v>
      </c>
      <c r="G1066" s="3">
        <f t="shared" si="130"/>
        <v>3</v>
      </c>
      <c r="H1066" s="2">
        <f t="shared" ca="1" si="131"/>
        <v>46202</v>
      </c>
      <c r="J1066">
        <f t="shared" ca="1" si="132"/>
        <v>6</v>
      </c>
      <c r="K1066" t="str" cm="1">
        <f t="array" aca="1" ref="K1066" ca="1">_xlfn.IFS(J1066&lt;1, "New", J1066&lt;3, _xleta.MID, J1066&gt;=3, "Senior")</f>
        <v>Senior</v>
      </c>
      <c r="L1066" t="s">
        <v>40</v>
      </c>
      <c r="M1066" t="s">
        <v>7299</v>
      </c>
      <c r="N1066" t="s">
        <v>7300</v>
      </c>
      <c r="O1066" t="s">
        <v>111</v>
      </c>
      <c r="P1066" t="s">
        <v>44</v>
      </c>
      <c r="Q1066" t="s">
        <v>69</v>
      </c>
      <c r="R1066" t="s">
        <v>46</v>
      </c>
      <c r="S1066" t="str">
        <f t="shared" si="133"/>
        <v>C</v>
      </c>
      <c r="T1066" t="s">
        <v>47</v>
      </c>
      <c r="U1066" t="s">
        <v>48</v>
      </c>
      <c r="W1066" t="s">
        <v>49</v>
      </c>
      <c r="X1066" t="s">
        <v>250</v>
      </c>
      <c r="Y1066" t="str">
        <f t="shared" si="134"/>
        <v>Project Management - Con</v>
      </c>
      <c r="Z1066" t="s">
        <v>7301</v>
      </c>
      <c r="AA1066" t="s">
        <v>51</v>
      </c>
      <c r="AB1066" t="s">
        <v>355</v>
      </c>
      <c r="AC1066" t="s">
        <v>53</v>
      </c>
      <c r="AD1066">
        <v>4664</v>
      </c>
      <c r="AE1066" t="s">
        <v>74</v>
      </c>
      <c r="AF1066" t="s">
        <v>116</v>
      </c>
      <c r="AG1066" t="s">
        <v>144</v>
      </c>
      <c r="AH1066">
        <v>3</v>
      </c>
      <c r="AI1066">
        <v>1491</v>
      </c>
      <c r="AJ1066" t="str">
        <f t="shared" si="135"/>
        <v>49</v>
      </c>
      <c r="AK1066" t="s">
        <v>4614</v>
      </c>
      <c r="AL1066">
        <v>1</v>
      </c>
      <c r="AM1066">
        <v>3</v>
      </c>
      <c r="AN1066">
        <v>3</v>
      </c>
      <c r="AO1066" s="1">
        <v>44783</v>
      </c>
      <c r="AP1066" t="s">
        <v>118</v>
      </c>
      <c r="AQ1066" t="s">
        <v>76</v>
      </c>
      <c r="AR1066" t="s">
        <v>60</v>
      </c>
      <c r="AS1066" t="s">
        <v>7302</v>
      </c>
      <c r="AT1066" t="s">
        <v>7303</v>
      </c>
      <c r="AU1066">
        <v>5</v>
      </c>
      <c r="AV1066">
        <v>187.65</v>
      </c>
    </row>
    <row r="1067" spans="1:48" x14ac:dyDescent="0.35">
      <c r="A1067" t="s">
        <v>7304</v>
      </c>
      <c r="B1067" t="str">
        <f t="shared" si="128"/>
        <v>Z</v>
      </c>
      <c r="C1067" t="s">
        <v>5251</v>
      </c>
      <c r="D1067" t="str">
        <f t="shared" si="129"/>
        <v>Zoey Spence</v>
      </c>
      <c r="E1067" s="1">
        <v>43957</v>
      </c>
      <c r="F1067" s="3">
        <f>YEAR(Table1[[#This Row],[StartDate]])</f>
        <v>2020</v>
      </c>
      <c r="G1067" s="3">
        <f t="shared" si="130"/>
        <v>5</v>
      </c>
      <c r="H1067" s="2">
        <f t="shared" ca="1" si="131"/>
        <v>46202</v>
      </c>
      <c r="J1067">
        <f t="shared" ca="1" si="132"/>
        <v>6</v>
      </c>
      <c r="K1067" t="str" cm="1">
        <f t="array" aca="1" ref="K1067" ca="1">_xlfn.IFS(J1067&lt;1, "New", J1067&lt;3, _xleta.MID, J1067&gt;=3, "Senior")</f>
        <v>Senior</v>
      </c>
      <c r="L1067" t="s">
        <v>1167</v>
      </c>
      <c r="M1067" t="s">
        <v>7305</v>
      </c>
      <c r="N1067" t="s">
        <v>7306</v>
      </c>
      <c r="O1067" t="s">
        <v>43</v>
      </c>
      <c r="P1067" t="s">
        <v>44</v>
      </c>
      <c r="Q1067" t="s">
        <v>86</v>
      </c>
      <c r="R1067" t="s">
        <v>87</v>
      </c>
      <c r="S1067" t="str">
        <f t="shared" si="133"/>
        <v>B</v>
      </c>
      <c r="T1067" t="s">
        <v>47</v>
      </c>
      <c r="U1067" t="s">
        <v>48</v>
      </c>
      <c r="W1067" t="s">
        <v>49</v>
      </c>
      <c r="X1067" t="s">
        <v>153</v>
      </c>
      <c r="Y1067" t="str">
        <f t="shared" si="134"/>
        <v>Engineers</v>
      </c>
      <c r="Z1067" s="2">
        <v>20313</v>
      </c>
      <c r="AA1067" t="s">
        <v>51</v>
      </c>
      <c r="AB1067" t="s">
        <v>155</v>
      </c>
      <c r="AC1067" t="s">
        <v>73</v>
      </c>
      <c r="AD1067">
        <v>73153</v>
      </c>
      <c r="AE1067" t="s">
        <v>100</v>
      </c>
      <c r="AF1067" t="s">
        <v>143</v>
      </c>
      <c r="AG1067" t="s">
        <v>144</v>
      </c>
      <c r="AH1067">
        <v>3</v>
      </c>
      <c r="AI1067">
        <v>1492</v>
      </c>
      <c r="AJ1067" t="str">
        <f t="shared" si="135"/>
        <v>49</v>
      </c>
      <c r="AK1067" t="s">
        <v>766</v>
      </c>
      <c r="AL1067">
        <v>4</v>
      </c>
      <c r="AM1067">
        <v>5</v>
      </c>
      <c r="AN1067">
        <v>2</v>
      </c>
      <c r="AO1067" s="1">
        <v>44920</v>
      </c>
      <c r="AP1067" t="s">
        <v>75</v>
      </c>
      <c r="AQ1067" t="s">
        <v>59</v>
      </c>
      <c r="AR1067" t="s">
        <v>60</v>
      </c>
      <c r="AS1067" t="s">
        <v>7307</v>
      </c>
      <c r="AT1067" t="s">
        <v>7308</v>
      </c>
      <c r="AU1067">
        <v>1</v>
      </c>
      <c r="AV1067">
        <v>285.56</v>
      </c>
    </row>
    <row r="1068" spans="1:48" x14ac:dyDescent="0.35">
      <c r="A1068" t="s">
        <v>7309</v>
      </c>
      <c r="B1068" t="str">
        <f t="shared" si="128"/>
        <v>B</v>
      </c>
      <c r="C1068" t="s">
        <v>6086</v>
      </c>
      <c r="D1068" t="str">
        <f t="shared" si="129"/>
        <v>Bradley Barnes</v>
      </c>
      <c r="E1068" s="1">
        <v>44776</v>
      </c>
      <c r="F1068" s="3">
        <f>YEAR(Table1[[#This Row],[StartDate]])</f>
        <v>2022</v>
      </c>
      <c r="G1068" s="3">
        <f t="shared" si="130"/>
        <v>8</v>
      </c>
      <c r="H1068" s="2">
        <f t="shared" ca="1" si="131"/>
        <v>46202</v>
      </c>
      <c r="J1068">
        <f t="shared" ca="1" si="132"/>
        <v>3</v>
      </c>
      <c r="K1068" t="str" cm="1">
        <f t="array" aca="1" ref="K1068" ca="1">_xlfn.IFS(J1068&lt;1, "New", J1068&lt;3, _xleta.MID, J1068&gt;=3, "Senior")</f>
        <v>Senior</v>
      </c>
      <c r="L1068" t="s">
        <v>1167</v>
      </c>
      <c r="M1068" t="s">
        <v>7310</v>
      </c>
      <c r="N1068" t="s">
        <v>7311</v>
      </c>
      <c r="O1068" t="s">
        <v>184</v>
      </c>
      <c r="P1068" t="s">
        <v>44</v>
      </c>
      <c r="Q1068" t="s">
        <v>86</v>
      </c>
      <c r="R1068" t="s">
        <v>87</v>
      </c>
      <c r="S1068" t="str">
        <f t="shared" si="133"/>
        <v>B</v>
      </c>
      <c r="T1068" t="s">
        <v>47</v>
      </c>
      <c r="U1068" t="s">
        <v>48</v>
      </c>
      <c r="W1068" t="s">
        <v>49</v>
      </c>
      <c r="X1068" t="s">
        <v>126</v>
      </c>
      <c r="Y1068" t="str">
        <f t="shared" si="134"/>
        <v>Field Operations</v>
      </c>
      <c r="Z1068" t="s">
        <v>7312</v>
      </c>
      <c r="AA1068" t="s">
        <v>51</v>
      </c>
      <c r="AB1068" t="s">
        <v>115</v>
      </c>
      <c r="AC1068" t="s">
        <v>73</v>
      </c>
      <c r="AD1068">
        <v>57107</v>
      </c>
      <c r="AE1068" t="s">
        <v>129</v>
      </c>
      <c r="AF1068" t="s">
        <v>116</v>
      </c>
      <c r="AG1068" t="s">
        <v>56</v>
      </c>
      <c r="AH1068">
        <v>3</v>
      </c>
      <c r="AI1068">
        <v>1493</v>
      </c>
      <c r="AJ1068" t="str">
        <f t="shared" si="135"/>
        <v>49</v>
      </c>
      <c r="AK1068" s="2">
        <v>44724</v>
      </c>
      <c r="AL1068">
        <v>2</v>
      </c>
      <c r="AM1068">
        <v>2</v>
      </c>
      <c r="AN1068">
        <v>4</v>
      </c>
      <c r="AO1068" s="1">
        <v>44843</v>
      </c>
      <c r="AP1068" t="s">
        <v>221</v>
      </c>
      <c r="AQ1068" t="s">
        <v>59</v>
      </c>
      <c r="AR1068" t="s">
        <v>77</v>
      </c>
      <c r="AS1068" t="s">
        <v>7313</v>
      </c>
      <c r="AT1068" t="s">
        <v>7314</v>
      </c>
      <c r="AU1068">
        <v>3</v>
      </c>
      <c r="AV1068">
        <v>793.43</v>
      </c>
    </row>
    <row r="1069" spans="1:48" x14ac:dyDescent="0.35">
      <c r="A1069" t="s">
        <v>7315</v>
      </c>
      <c r="B1069" t="str">
        <f t="shared" si="128"/>
        <v>J</v>
      </c>
      <c r="C1069" t="s">
        <v>7316</v>
      </c>
      <c r="D1069" t="str">
        <f t="shared" si="129"/>
        <v>Juliana Schroeder</v>
      </c>
      <c r="E1069" s="1">
        <v>43386</v>
      </c>
      <c r="F1069" s="3">
        <f>YEAR(Table1[[#This Row],[StartDate]])</f>
        <v>2018</v>
      </c>
      <c r="G1069" s="3">
        <f t="shared" si="130"/>
        <v>10</v>
      </c>
      <c r="H1069" s="2">
        <f t="shared" ca="1" si="131"/>
        <v>46202</v>
      </c>
      <c r="I1069" s="1">
        <v>43803</v>
      </c>
      <c r="J1069" s="4">
        <f t="shared" ca="1" si="132"/>
        <v>7</v>
      </c>
      <c r="K1069" s="4" t="str" cm="1">
        <f t="array" aca="1" ref="K1069" ca="1">_xlfn.IFS(J1069&lt;1, "New", J1069&lt;3, _xleta.MID, J1069&gt;=3, "Senior")</f>
        <v>Senior</v>
      </c>
      <c r="L1069" t="s">
        <v>1167</v>
      </c>
      <c r="M1069" t="s">
        <v>5392</v>
      </c>
      <c r="N1069" t="s">
        <v>7317</v>
      </c>
      <c r="O1069" t="s">
        <v>67</v>
      </c>
      <c r="P1069" t="s">
        <v>1194</v>
      </c>
      <c r="Q1069" t="s">
        <v>45</v>
      </c>
      <c r="R1069" t="s">
        <v>87</v>
      </c>
      <c r="S1069" t="str">
        <f t="shared" si="133"/>
        <v>B</v>
      </c>
      <c r="T1069" t="s">
        <v>86</v>
      </c>
      <c r="U1069" t="s">
        <v>195</v>
      </c>
      <c r="V1069" t="s">
        <v>7318</v>
      </c>
      <c r="W1069" t="s">
        <v>49</v>
      </c>
      <c r="X1069" t="s">
        <v>206</v>
      </c>
      <c r="Y1069" t="str">
        <f t="shared" si="134"/>
        <v>Splicing</v>
      </c>
      <c r="Z1069" s="2">
        <v>18235</v>
      </c>
      <c r="AA1069" t="s">
        <v>51</v>
      </c>
      <c r="AB1069" t="s">
        <v>251</v>
      </c>
      <c r="AC1069" t="s">
        <v>53</v>
      </c>
      <c r="AD1069">
        <v>18325</v>
      </c>
      <c r="AE1069" t="s">
        <v>74</v>
      </c>
      <c r="AF1069" t="s">
        <v>143</v>
      </c>
      <c r="AG1069" t="s">
        <v>56</v>
      </c>
      <c r="AH1069">
        <v>3</v>
      </c>
      <c r="AI1069">
        <v>1494</v>
      </c>
      <c r="AJ1069" t="str">
        <f t="shared" si="135"/>
        <v>49</v>
      </c>
      <c r="AK1069" s="2">
        <v>45082</v>
      </c>
      <c r="AL1069">
        <v>5</v>
      </c>
      <c r="AM1069">
        <v>5</v>
      </c>
      <c r="AN1069">
        <v>5</v>
      </c>
      <c r="AO1069" s="1">
        <v>44958</v>
      </c>
      <c r="AP1069" t="s">
        <v>75</v>
      </c>
      <c r="AQ1069" t="s">
        <v>76</v>
      </c>
      <c r="AR1069" t="s">
        <v>130</v>
      </c>
      <c r="AS1069" t="s">
        <v>1407</v>
      </c>
      <c r="AT1069" t="s">
        <v>1192</v>
      </c>
      <c r="AU1069">
        <v>5</v>
      </c>
      <c r="AV1069">
        <v>978.89</v>
      </c>
    </row>
    <row r="1070" spans="1:48" x14ac:dyDescent="0.35">
      <c r="A1070" t="s">
        <v>7319</v>
      </c>
      <c r="B1070" t="str">
        <f t="shared" si="128"/>
        <v>Y</v>
      </c>
      <c r="C1070" t="s">
        <v>1944</v>
      </c>
      <c r="D1070" t="str">
        <f t="shared" si="129"/>
        <v>Yasmin Warren</v>
      </c>
      <c r="E1070" s="1">
        <v>44381</v>
      </c>
      <c r="F1070" s="3">
        <f>YEAR(Table1[[#This Row],[StartDate]])</f>
        <v>2021</v>
      </c>
      <c r="G1070" s="3">
        <f t="shared" si="130"/>
        <v>7</v>
      </c>
      <c r="H1070" s="2">
        <f t="shared" ca="1" si="131"/>
        <v>46202</v>
      </c>
      <c r="J1070">
        <f t="shared" ca="1" si="132"/>
        <v>4</v>
      </c>
      <c r="K1070" t="str" cm="1">
        <f t="array" aca="1" ref="K1070" ca="1">_xlfn.IFS(J1070&lt;1, "New", J1070&lt;3, _xleta.MID, J1070&gt;=3, "Senior")</f>
        <v>Senior</v>
      </c>
      <c r="L1070" t="s">
        <v>1167</v>
      </c>
      <c r="M1070" t="s">
        <v>7320</v>
      </c>
      <c r="N1070" t="s">
        <v>7321</v>
      </c>
      <c r="O1070" t="s">
        <v>194</v>
      </c>
      <c r="P1070" t="s">
        <v>44</v>
      </c>
      <c r="Q1070" t="s">
        <v>69</v>
      </c>
      <c r="R1070" t="s">
        <v>68</v>
      </c>
      <c r="S1070" t="str">
        <f t="shared" si="133"/>
        <v>A</v>
      </c>
      <c r="T1070" t="s">
        <v>47</v>
      </c>
      <c r="U1070" t="s">
        <v>48</v>
      </c>
      <c r="W1070" t="s">
        <v>49</v>
      </c>
      <c r="X1070" t="s">
        <v>112</v>
      </c>
      <c r="Y1070" t="str">
        <f t="shared" si="134"/>
        <v>General - Con</v>
      </c>
      <c r="Z1070" s="2">
        <v>26238</v>
      </c>
      <c r="AA1070" t="s">
        <v>51</v>
      </c>
      <c r="AB1070" t="s">
        <v>115</v>
      </c>
      <c r="AC1070" t="s">
        <v>73</v>
      </c>
      <c r="AD1070">
        <v>38175</v>
      </c>
      <c r="AE1070" t="s">
        <v>74</v>
      </c>
      <c r="AF1070" t="s">
        <v>101</v>
      </c>
      <c r="AG1070" t="s">
        <v>56</v>
      </c>
      <c r="AH1070">
        <v>3</v>
      </c>
      <c r="AI1070">
        <v>1495</v>
      </c>
      <c r="AJ1070" t="str">
        <f t="shared" si="135"/>
        <v>49</v>
      </c>
      <c r="AK1070" t="s">
        <v>7322</v>
      </c>
      <c r="AL1070">
        <v>3</v>
      </c>
      <c r="AM1070">
        <v>3</v>
      </c>
      <c r="AN1070">
        <v>4</v>
      </c>
      <c r="AO1070" s="1">
        <v>44982</v>
      </c>
      <c r="AP1070" t="s">
        <v>75</v>
      </c>
      <c r="AQ1070" t="s">
        <v>59</v>
      </c>
      <c r="AR1070" t="s">
        <v>104</v>
      </c>
      <c r="AS1070" t="s">
        <v>7323</v>
      </c>
      <c r="AT1070" t="s">
        <v>7324</v>
      </c>
      <c r="AU1070">
        <v>4</v>
      </c>
      <c r="AV1070">
        <v>993.66</v>
      </c>
    </row>
    <row r="1071" spans="1:48" x14ac:dyDescent="0.35">
      <c r="A1071" t="s">
        <v>7325</v>
      </c>
      <c r="B1071" t="str">
        <f t="shared" si="128"/>
        <v>I</v>
      </c>
      <c r="C1071" t="s">
        <v>7326</v>
      </c>
      <c r="D1071" t="str">
        <f t="shared" si="129"/>
        <v>Izabella Barron</v>
      </c>
      <c r="E1071" s="1">
        <v>43585</v>
      </c>
      <c r="F1071" s="3">
        <f>YEAR(Table1[[#This Row],[StartDate]])</f>
        <v>2019</v>
      </c>
      <c r="G1071" s="3">
        <f t="shared" si="130"/>
        <v>4</v>
      </c>
      <c r="H1071" s="2">
        <f t="shared" ca="1" si="131"/>
        <v>46202</v>
      </c>
      <c r="I1071" s="1">
        <v>43955</v>
      </c>
      <c r="J1071" s="4">
        <f t="shared" ca="1" si="132"/>
        <v>7</v>
      </c>
      <c r="K1071" s="4" t="str" cm="1">
        <f t="array" aca="1" ref="K1071" ca="1">_xlfn.IFS(J1071&lt;1, "New", J1071&lt;3, _xleta.MID, J1071&gt;=3, "Senior")</f>
        <v>Senior</v>
      </c>
      <c r="L1071" t="s">
        <v>1167</v>
      </c>
      <c r="M1071" t="s">
        <v>7327</v>
      </c>
      <c r="N1071" t="s">
        <v>7328</v>
      </c>
      <c r="O1071" t="s">
        <v>111</v>
      </c>
      <c r="P1071" t="s">
        <v>44</v>
      </c>
      <c r="Q1071" t="s">
        <v>69</v>
      </c>
      <c r="R1071" t="s">
        <v>68</v>
      </c>
      <c r="S1071" t="str">
        <f t="shared" si="133"/>
        <v>A</v>
      </c>
      <c r="T1071" t="s">
        <v>86</v>
      </c>
      <c r="U1071" t="s">
        <v>195</v>
      </c>
      <c r="V1071" t="s">
        <v>7329</v>
      </c>
      <c r="W1071" t="s">
        <v>49</v>
      </c>
      <c r="X1071" t="s">
        <v>206</v>
      </c>
      <c r="Y1071" t="str">
        <f t="shared" si="134"/>
        <v>Splicing</v>
      </c>
      <c r="Z1071" t="s">
        <v>5280</v>
      </c>
      <c r="AA1071" t="s">
        <v>51</v>
      </c>
      <c r="AB1071" t="s">
        <v>142</v>
      </c>
      <c r="AC1071" t="s">
        <v>73</v>
      </c>
      <c r="AD1071">
        <v>27412</v>
      </c>
      <c r="AE1071" t="s">
        <v>54</v>
      </c>
      <c r="AF1071" t="s">
        <v>55</v>
      </c>
      <c r="AG1071" t="s">
        <v>56</v>
      </c>
      <c r="AH1071">
        <v>3</v>
      </c>
      <c r="AI1071">
        <v>1496</v>
      </c>
      <c r="AJ1071" t="str">
        <f t="shared" si="135"/>
        <v>49</v>
      </c>
      <c r="AK1071" s="2">
        <v>45176</v>
      </c>
      <c r="AL1071">
        <v>2</v>
      </c>
      <c r="AM1071">
        <v>3</v>
      </c>
      <c r="AN1071">
        <v>3</v>
      </c>
      <c r="AO1071" s="1">
        <v>44811</v>
      </c>
      <c r="AP1071" t="s">
        <v>75</v>
      </c>
      <c r="AQ1071" t="s">
        <v>76</v>
      </c>
      <c r="AR1071" t="s">
        <v>104</v>
      </c>
      <c r="AS1071" t="s">
        <v>7330</v>
      </c>
      <c r="AT1071" t="s">
        <v>7331</v>
      </c>
      <c r="AU1071">
        <v>3</v>
      </c>
      <c r="AV1071">
        <v>768.55</v>
      </c>
    </row>
    <row r="1072" spans="1:48" x14ac:dyDescent="0.35">
      <c r="A1072" t="s">
        <v>1609</v>
      </c>
      <c r="B1072" t="str">
        <f t="shared" si="128"/>
        <v>V</v>
      </c>
      <c r="C1072" t="s">
        <v>487</v>
      </c>
      <c r="D1072" t="str">
        <f t="shared" si="129"/>
        <v>Victoria Soto</v>
      </c>
      <c r="E1072" s="1">
        <v>44138</v>
      </c>
      <c r="F1072" s="3">
        <f>YEAR(Table1[[#This Row],[StartDate]])</f>
        <v>2020</v>
      </c>
      <c r="G1072" s="3">
        <f t="shared" si="130"/>
        <v>11</v>
      </c>
      <c r="H1072" s="2">
        <f t="shared" ca="1" si="131"/>
        <v>46202</v>
      </c>
      <c r="J1072">
        <f t="shared" ca="1" si="132"/>
        <v>5</v>
      </c>
      <c r="K1072" t="str" cm="1">
        <f t="array" aca="1" ref="K1072" ca="1">_xlfn.IFS(J1072&lt;1, "New", J1072&lt;3, _xleta.MID, J1072&gt;=3, "Senior")</f>
        <v>Senior</v>
      </c>
      <c r="L1072" t="s">
        <v>1167</v>
      </c>
      <c r="M1072" t="s">
        <v>7332</v>
      </c>
      <c r="N1072" t="s">
        <v>7333</v>
      </c>
      <c r="O1072" t="s">
        <v>237</v>
      </c>
      <c r="P1072" t="s">
        <v>44</v>
      </c>
      <c r="Q1072" t="s">
        <v>45</v>
      </c>
      <c r="R1072" t="s">
        <v>46</v>
      </c>
      <c r="S1072" t="str">
        <f t="shared" si="133"/>
        <v>C</v>
      </c>
      <c r="T1072" t="s">
        <v>47</v>
      </c>
      <c r="U1072" t="s">
        <v>48</v>
      </c>
      <c r="W1072" t="s">
        <v>49</v>
      </c>
      <c r="X1072" t="s">
        <v>153</v>
      </c>
      <c r="Y1072" t="str">
        <f t="shared" si="134"/>
        <v>Engineers</v>
      </c>
      <c r="Z1072" s="2">
        <v>35015</v>
      </c>
      <c r="AA1072" t="s">
        <v>51</v>
      </c>
      <c r="AB1072" t="s">
        <v>1126</v>
      </c>
      <c r="AC1072" t="s">
        <v>73</v>
      </c>
      <c r="AD1072">
        <v>26808</v>
      </c>
      <c r="AE1072" t="s">
        <v>129</v>
      </c>
      <c r="AF1072" t="s">
        <v>55</v>
      </c>
      <c r="AG1072" t="s">
        <v>344</v>
      </c>
      <c r="AH1072">
        <v>3</v>
      </c>
      <c r="AI1072">
        <v>1497</v>
      </c>
      <c r="AJ1072" t="str">
        <f t="shared" si="135"/>
        <v>49</v>
      </c>
      <c r="AK1072" t="s">
        <v>4988</v>
      </c>
      <c r="AL1072">
        <v>5</v>
      </c>
      <c r="AM1072">
        <v>4</v>
      </c>
      <c r="AN1072">
        <v>5</v>
      </c>
      <c r="AO1072" s="1">
        <v>44796</v>
      </c>
      <c r="AP1072" t="s">
        <v>118</v>
      </c>
      <c r="AQ1072" t="s">
        <v>76</v>
      </c>
      <c r="AR1072" t="s">
        <v>104</v>
      </c>
      <c r="AS1072" t="s">
        <v>7334</v>
      </c>
      <c r="AT1072" t="s">
        <v>7335</v>
      </c>
      <c r="AU1072">
        <v>3</v>
      </c>
      <c r="AV1072">
        <v>140.78</v>
      </c>
    </row>
    <row r="1073" spans="1:48" x14ac:dyDescent="0.35">
      <c r="A1073" t="s">
        <v>7336</v>
      </c>
      <c r="B1073" t="str">
        <f t="shared" si="128"/>
        <v>C</v>
      </c>
      <c r="C1073" t="s">
        <v>340</v>
      </c>
      <c r="D1073" t="str">
        <f t="shared" si="129"/>
        <v>Cody Beard</v>
      </c>
      <c r="E1073" s="1">
        <v>44788</v>
      </c>
      <c r="F1073" s="3">
        <f>YEAR(Table1[[#This Row],[StartDate]])</f>
        <v>2022</v>
      </c>
      <c r="G1073" s="3">
        <f t="shared" si="130"/>
        <v>8</v>
      </c>
      <c r="H1073" s="2">
        <f t="shared" ca="1" si="131"/>
        <v>46202</v>
      </c>
      <c r="I1073" s="1">
        <v>44793</v>
      </c>
      <c r="J1073" s="4">
        <f t="shared" ca="1" si="132"/>
        <v>3</v>
      </c>
      <c r="K1073" s="4" t="str" cm="1">
        <f t="array" aca="1" ref="K1073" ca="1">_xlfn.IFS(J1073&lt;1, "New", J1073&lt;3, _xleta.MID, J1073&gt;=3, "Senior")</f>
        <v>Senior</v>
      </c>
      <c r="L1073" t="s">
        <v>40</v>
      </c>
      <c r="M1073" t="s">
        <v>7337</v>
      </c>
      <c r="N1073" t="s">
        <v>7338</v>
      </c>
      <c r="O1073" t="s">
        <v>125</v>
      </c>
      <c r="P1073" t="s">
        <v>44</v>
      </c>
      <c r="Q1073" t="s">
        <v>86</v>
      </c>
      <c r="R1073" t="s">
        <v>87</v>
      </c>
      <c r="S1073" t="str">
        <f t="shared" si="133"/>
        <v>B</v>
      </c>
      <c r="T1073" t="s">
        <v>69</v>
      </c>
      <c r="U1073" t="s">
        <v>195</v>
      </c>
      <c r="V1073" t="s">
        <v>7339</v>
      </c>
      <c r="W1073" t="s">
        <v>49</v>
      </c>
      <c r="X1073" t="s">
        <v>153</v>
      </c>
      <c r="Y1073" t="str">
        <f t="shared" si="134"/>
        <v>Engineers</v>
      </c>
      <c r="Z1073" t="s">
        <v>7340</v>
      </c>
      <c r="AA1073" t="s">
        <v>51</v>
      </c>
      <c r="AB1073" t="s">
        <v>261</v>
      </c>
      <c r="AC1073" t="s">
        <v>53</v>
      </c>
      <c r="AD1073">
        <v>43193</v>
      </c>
      <c r="AE1073" t="s">
        <v>129</v>
      </c>
      <c r="AF1073" t="s">
        <v>116</v>
      </c>
      <c r="AG1073" t="s">
        <v>144</v>
      </c>
      <c r="AH1073">
        <v>3</v>
      </c>
      <c r="AI1073">
        <v>1498</v>
      </c>
      <c r="AJ1073" t="str">
        <f t="shared" si="135"/>
        <v>49</v>
      </c>
      <c r="AK1073" t="s">
        <v>1798</v>
      </c>
      <c r="AL1073">
        <v>1</v>
      </c>
      <c r="AM1073">
        <v>5</v>
      </c>
      <c r="AN1073">
        <v>3</v>
      </c>
      <c r="AO1073" s="1">
        <v>45143</v>
      </c>
      <c r="AP1073" t="s">
        <v>103</v>
      </c>
      <c r="AQ1073" t="s">
        <v>59</v>
      </c>
      <c r="AR1073" t="s">
        <v>130</v>
      </c>
      <c r="AS1073" t="s">
        <v>7341</v>
      </c>
      <c r="AT1073" t="s">
        <v>7342</v>
      </c>
      <c r="AU1073">
        <v>3</v>
      </c>
      <c r="AV1073">
        <v>598.07000000000005</v>
      </c>
    </row>
    <row r="1074" spans="1:48" x14ac:dyDescent="0.35">
      <c r="A1074" t="s">
        <v>7343</v>
      </c>
      <c r="B1074" t="str">
        <f t="shared" si="128"/>
        <v>A</v>
      </c>
      <c r="C1074" t="s">
        <v>1005</v>
      </c>
      <c r="D1074" t="str">
        <f t="shared" si="129"/>
        <v>Abigayle Mccann</v>
      </c>
      <c r="E1074" s="1">
        <v>44618</v>
      </c>
      <c r="F1074" s="3">
        <f>YEAR(Table1[[#This Row],[StartDate]])</f>
        <v>2022</v>
      </c>
      <c r="G1074" s="3">
        <f t="shared" si="130"/>
        <v>2</v>
      </c>
      <c r="H1074" s="2">
        <f t="shared" ca="1" si="131"/>
        <v>46202</v>
      </c>
      <c r="I1074" s="1">
        <v>44850</v>
      </c>
      <c r="J1074" s="4">
        <f t="shared" ca="1" si="132"/>
        <v>4</v>
      </c>
      <c r="K1074" s="4" t="str" cm="1">
        <f t="array" aca="1" ref="K1074" ca="1">_xlfn.IFS(J1074&lt;1, "New", J1074&lt;3, _xleta.MID, J1074&gt;=3, "Senior")</f>
        <v>Senior</v>
      </c>
      <c r="L1074" t="s">
        <v>40</v>
      </c>
      <c r="M1074" t="s">
        <v>7344</v>
      </c>
      <c r="N1074" t="s">
        <v>7345</v>
      </c>
      <c r="O1074" t="s">
        <v>43</v>
      </c>
      <c r="P1074" t="s">
        <v>44</v>
      </c>
      <c r="Q1074" t="s">
        <v>45</v>
      </c>
      <c r="R1074" t="s">
        <v>68</v>
      </c>
      <c r="S1074" t="str">
        <f t="shared" si="133"/>
        <v>A</v>
      </c>
      <c r="T1074" t="s">
        <v>86</v>
      </c>
      <c r="U1074" t="s">
        <v>174</v>
      </c>
      <c r="V1074" t="s">
        <v>7346</v>
      </c>
      <c r="W1074" t="s">
        <v>49</v>
      </c>
      <c r="X1074" t="s">
        <v>112</v>
      </c>
      <c r="Y1074" t="str">
        <f t="shared" si="134"/>
        <v>General - Con</v>
      </c>
      <c r="Z1074" t="s">
        <v>7347</v>
      </c>
      <c r="AA1074" t="s">
        <v>51</v>
      </c>
      <c r="AB1074" t="s">
        <v>311</v>
      </c>
      <c r="AC1074" t="s">
        <v>53</v>
      </c>
      <c r="AD1074">
        <v>94816</v>
      </c>
      <c r="AE1074" t="s">
        <v>100</v>
      </c>
      <c r="AF1074" t="s">
        <v>116</v>
      </c>
      <c r="AG1074" t="s">
        <v>56</v>
      </c>
      <c r="AH1074">
        <v>3</v>
      </c>
      <c r="AI1074">
        <v>1499</v>
      </c>
      <c r="AJ1074" t="str">
        <f t="shared" si="135"/>
        <v>49</v>
      </c>
      <c r="AK1074" t="s">
        <v>1018</v>
      </c>
      <c r="AL1074">
        <v>4</v>
      </c>
      <c r="AM1074">
        <v>2</v>
      </c>
      <c r="AN1074">
        <v>3</v>
      </c>
      <c r="AO1074" s="1">
        <v>44944</v>
      </c>
      <c r="AP1074" t="s">
        <v>75</v>
      </c>
      <c r="AQ1074" t="s">
        <v>76</v>
      </c>
      <c r="AR1074" t="s">
        <v>77</v>
      </c>
      <c r="AS1074" t="s">
        <v>7348</v>
      </c>
      <c r="AT1074" t="s">
        <v>7349</v>
      </c>
      <c r="AU1074">
        <v>5</v>
      </c>
      <c r="AV1074">
        <v>543.52</v>
      </c>
    </row>
    <row r="1075" spans="1:48" x14ac:dyDescent="0.35">
      <c r="A1075" t="s">
        <v>2187</v>
      </c>
      <c r="B1075" t="str">
        <f t="shared" si="128"/>
        <v>B</v>
      </c>
      <c r="C1075" t="s">
        <v>716</v>
      </c>
      <c r="D1075" t="str">
        <f t="shared" si="129"/>
        <v>Brenden Marks</v>
      </c>
      <c r="E1075" s="1">
        <v>43598</v>
      </c>
      <c r="F1075" s="3">
        <f>YEAR(Table1[[#This Row],[StartDate]])</f>
        <v>2019</v>
      </c>
      <c r="G1075" s="3">
        <f t="shared" si="130"/>
        <v>5</v>
      </c>
      <c r="H1075" s="2">
        <f t="shared" ca="1" si="131"/>
        <v>46202</v>
      </c>
      <c r="J1075">
        <f t="shared" ca="1" si="132"/>
        <v>7</v>
      </c>
      <c r="K1075" t="str" cm="1">
        <f t="array" aca="1" ref="K1075" ca="1">_xlfn.IFS(J1075&lt;1, "New", J1075&lt;3, _xleta.MID, J1075&gt;=3, "Senior")</f>
        <v>Senior</v>
      </c>
      <c r="L1075" t="s">
        <v>40</v>
      </c>
      <c r="M1075" t="s">
        <v>7350</v>
      </c>
      <c r="N1075" t="s">
        <v>7351</v>
      </c>
      <c r="O1075" t="s">
        <v>184</v>
      </c>
      <c r="P1075" t="s">
        <v>44</v>
      </c>
      <c r="Q1075" t="s">
        <v>69</v>
      </c>
      <c r="R1075" t="s">
        <v>87</v>
      </c>
      <c r="S1075" t="str">
        <f t="shared" si="133"/>
        <v>B</v>
      </c>
      <c r="T1075" t="s">
        <v>69</v>
      </c>
      <c r="U1075" t="s">
        <v>48</v>
      </c>
      <c r="W1075" t="s">
        <v>49</v>
      </c>
      <c r="X1075" t="s">
        <v>126</v>
      </c>
      <c r="Y1075" t="str">
        <f t="shared" si="134"/>
        <v>Field Operations</v>
      </c>
      <c r="Z1075" s="2">
        <v>31080</v>
      </c>
      <c r="AA1075" t="s">
        <v>51</v>
      </c>
      <c r="AB1075" t="s">
        <v>418</v>
      </c>
      <c r="AC1075" t="s">
        <v>53</v>
      </c>
      <c r="AD1075">
        <v>92438</v>
      </c>
      <c r="AE1075" t="s">
        <v>74</v>
      </c>
      <c r="AF1075" t="s">
        <v>143</v>
      </c>
      <c r="AG1075" t="s">
        <v>56</v>
      </c>
      <c r="AH1075">
        <v>3</v>
      </c>
      <c r="AI1075">
        <v>1500</v>
      </c>
      <c r="AJ1075" t="str">
        <f t="shared" si="135"/>
        <v>50</v>
      </c>
      <c r="AK1075" t="s">
        <v>2587</v>
      </c>
      <c r="AL1075">
        <v>1</v>
      </c>
      <c r="AM1075">
        <v>4</v>
      </c>
      <c r="AN1075">
        <v>4</v>
      </c>
      <c r="AO1075" s="1">
        <v>44938</v>
      </c>
      <c r="AP1075" t="s">
        <v>118</v>
      </c>
      <c r="AQ1075" t="s">
        <v>59</v>
      </c>
      <c r="AR1075" t="s">
        <v>130</v>
      </c>
      <c r="AS1075" t="s">
        <v>7352</v>
      </c>
      <c r="AT1075" t="s">
        <v>7353</v>
      </c>
      <c r="AU1075">
        <v>2</v>
      </c>
      <c r="AV1075">
        <v>916.73</v>
      </c>
    </row>
    <row r="1076" spans="1:48" x14ac:dyDescent="0.35">
      <c r="A1076" t="s">
        <v>1355</v>
      </c>
      <c r="B1076" t="str">
        <f t="shared" si="128"/>
        <v>J</v>
      </c>
      <c r="C1076" t="s">
        <v>2222</v>
      </c>
      <c r="D1076" t="str">
        <f t="shared" si="129"/>
        <v>Jaqueline Gallagher</v>
      </c>
      <c r="E1076" s="1">
        <v>44493</v>
      </c>
      <c r="F1076" s="3">
        <f>YEAR(Table1[[#This Row],[StartDate]])</f>
        <v>2021</v>
      </c>
      <c r="G1076" s="3">
        <f t="shared" si="130"/>
        <v>10</v>
      </c>
      <c r="H1076" s="2">
        <f t="shared" ca="1" si="131"/>
        <v>46202</v>
      </c>
      <c r="I1076" s="1">
        <v>44837</v>
      </c>
      <c r="J1076" s="4">
        <f t="shared" ca="1" si="132"/>
        <v>4</v>
      </c>
      <c r="K1076" s="4" t="str" cm="1">
        <f t="array" aca="1" ref="K1076" ca="1">_xlfn.IFS(J1076&lt;1, "New", J1076&lt;3, _xleta.MID, J1076&gt;=3, "Senior")</f>
        <v>Senior</v>
      </c>
      <c r="L1076" t="s">
        <v>40</v>
      </c>
      <c r="M1076" t="s">
        <v>7354</v>
      </c>
      <c r="N1076" t="s">
        <v>7355</v>
      </c>
      <c r="O1076" t="s">
        <v>67</v>
      </c>
      <c r="P1076" t="s">
        <v>44</v>
      </c>
      <c r="Q1076" t="s">
        <v>45</v>
      </c>
      <c r="R1076" t="s">
        <v>68</v>
      </c>
      <c r="S1076" t="str">
        <f t="shared" si="133"/>
        <v>A</v>
      </c>
      <c r="T1076" t="s">
        <v>69</v>
      </c>
      <c r="U1076" t="s">
        <v>195</v>
      </c>
      <c r="V1076" t="s">
        <v>7356</v>
      </c>
      <c r="W1076" t="s">
        <v>49</v>
      </c>
      <c r="X1076" t="s">
        <v>126</v>
      </c>
      <c r="Y1076" t="str">
        <f t="shared" si="134"/>
        <v>Field Operations</v>
      </c>
      <c r="Z1076" s="2">
        <v>36170</v>
      </c>
      <c r="AA1076" t="s">
        <v>51</v>
      </c>
      <c r="AB1076" t="s">
        <v>418</v>
      </c>
      <c r="AC1076" t="s">
        <v>73</v>
      </c>
      <c r="AD1076">
        <v>12961</v>
      </c>
      <c r="AE1076" t="s">
        <v>74</v>
      </c>
      <c r="AF1076" t="s">
        <v>55</v>
      </c>
      <c r="AG1076" t="s">
        <v>56</v>
      </c>
      <c r="AH1076">
        <v>3</v>
      </c>
      <c r="AI1076">
        <v>1501</v>
      </c>
      <c r="AJ1076" t="str">
        <f t="shared" si="135"/>
        <v>50</v>
      </c>
      <c r="AK1076" s="2">
        <v>45143</v>
      </c>
      <c r="AL1076">
        <v>5</v>
      </c>
      <c r="AM1076">
        <v>4</v>
      </c>
      <c r="AN1076">
        <v>4</v>
      </c>
      <c r="AO1076" s="1">
        <v>45136</v>
      </c>
      <c r="AP1076" t="s">
        <v>75</v>
      </c>
      <c r="AQ1076" t="s">
        <v>59</v>
      </c>
      <c r="AR1076" t="s">
        <v>104</v>
      </c>
      <c r="AS1076" t="s">
        <v>7357</v>
      </c>
      <c r="AT1076" t="s">
        <v>7358</v>
      </c>
      <c r="AU1076">
        <v>2</v>
      </c>
      <c r="AV1076">
        <v>491.99</v>
      </c>
    </row>
    <row r="1077" spans="1:48" x14ac:dyDescent="0.35">
      <c r="A1077" t="s">
        <v>7359</v>
      </c>
      <c r="B1077" t="str">
        <f t="shared" si="128"/>
        <v>A</v>
      </c>
      <c r="C1077" t="s">
        <v>2172</v>
      </c>
      <c r="D1077" t="str">
        <f t="shared" si="129"/>
        <v>Abagail Banks</v>
      </c>
      <c r="E1077" s="1">
        <v>44326</v>
      </c>
      <c r="F1077" s="3">
        <f>YEAR(Table1[[#This Row],[StartDate]])</f>
        <v>2021</v>
      </c>
      <c r="G1077" s="3">
        <f t="shared" si="130"/>
        <v>5</v>
      </c>
      <c r="H1077" s="2">
        <f t="shared" ca="1" si="131"/>
        <v>46202</v>
      </c>
      <c r="I1077" s="1">
        <v>45026</v>
      </c>
      <c r="J1077" s="4">
        <f t="shared" ca="1" si="132"/>
        <v>5</v>
      </c>
      <c r="K1077" s="4" t="str" cm="1">
        <f t="array" aca="1" ref="K1077" ca="1">_xlfn.IFS(J1077&lt;1, "New", J1077&lt;3, _xleta.MID, J1077&gt;=3, "Senior")</f>
        <v>Senior</v>
      </c>
      <c r="L1077" t="s">
        <v>40</v>
      </c>
      <c r="M1077" t="s">
        <v>7360</v>
      </c>
      <c r="N1077" t="s">
        <v>7361</v>
      </c>
      <c r="O1077" t="s">
        <v>194</v>
      </c>
      <c r="P1077" t="s">
        <v>44</v>
      </c>
      <c r="Q1077" t="s">
        <v>86</v>
      </c>
      <c r="R1077" t="s">
        <v>87</v>
      </c>
      <c r="S1077" t="str">
        <f t="shared" si="133"/>
        <v>B</v>
      </c>
      <c r="T1077" t="s">
        <v>86</v>
      </c>
      <c r="U1077" t="s">
        <v>195</v>
      </c>
      <c r="V1077" t="s">
        <v>7362</v>
      </c>
      <c r="W1077" t="s">
        <v>49</v>
      </c>
      <c r="X1077" t="s">
        <v>140</v>
      </c>
      <c r="Y1077" t="str">
        <f t="shared" si="134"/>
        <v>General - Eng</v>
      </c>
      <c r="Z1077" t="s">
        <v>7363</v>
      </c>
      <c r="AA1077" t="s">
        <v>51</v>
      </c>
      <c r="AB1077" t="s">
        <v>980</v>
      </c>
      <c r="AC1077" t="s">
        <v>73</v>
      </c>
      <c r="AD1077">
        <v>96477</v>
      </c>
      <c r="AE1077" t="s">
        <v>54</v>
      </c>
      <c r="AF1077" t="s">
        <v>143</v>
      </c>
      <c r="AG1077" t="s">
        <v>56</v>
      </c>
      <c r="AH1077">
        <v>3</v>
      </c>
      <c r="AI1077">
        <v>1502</v>
      </c>
      <c r="AJ1077" t="str">
        <f t="shared" si="135"/>
        <v>50</v>
      </c>
      <c r="AK1077" s="2">
        <v>45144</v>
      </c>
      <c r="AL1077">
        <v>5</v>
      </c>
      <c r="AM1077">
        <v>3</v>
      </c>
      <c r="AN1077">
        <v>5</v>
      </c>
      <c r="AO1077" s="1">
        <v>44993</v>
      </c>
      <c r="AP1077" t="s">
        <v>118</v>
      </c>
      <c r="AQ1077" t="s">
        <v>59</v>
      </c>
      <c r="AR1077" t="s">
        <v>60</v>
      </c>
      <c r="AS1077" t="s">
        <v>7364</v>
      </c>
      <c r="AT1077" t="s">
        <v>7365</v>
      </c>
      <c r="AU1077">
        <v>4</v>
      </c>
      <c r="AV1077">
        <v>245</v>
      </c>
    </row>
    <row r="1078" spans="1:48" x14ac:dyDescent="0.35">
      <c r="A1078" t="s">
        <v>2140</v>
      </c>
      <c r="B1078" t="str">
        <f t="shared" si="128"/>
        <v>N</v>
      </c>
      <c r="C1078" t="s">
        <v>1402</v>
      </c>
      <c r="D1078" t="str">
        <f t="shared" si="129"/>
        <v>Nickolas Guzman</v>
      </c>
      <c r="E1078" s="1">
        <v>44360</v>
      </c>
      <c r="F1078" s="3">
        <f>YEAR(Table1[[#This Row],[StartDate]])</f>
        <v>2021</v>
      </c>
      <c r="G1078" s="3">
        <f t="shared" si="130"/>
        <v>6</v>
      </c>
      <c r="H1078" s="2">
        <f t="shared" ca="1" si="131"/>
        <v>46202</v>
      </c>
      <c r="I1078" s="1">
        <v>44367</v>
      </c>
      <c r="J1078" s="4">
        <f t="shared" ca="1" si="132"/>
        <v>5</v>
      </c>
      <c r="K1078" s="4" t="str" cm="1">
        <f t="array" aca="1" ref="K1078" ca="1">_xlfn.IFS(J1078&lt;1, "New", J1078&lt;3, _xleta.MID, J1078&gt;=3, "Senior")</f>
        <v>Senior</v>
      </c>
      <c r="L1078" t="s">
        <v>40</v>
      </c>
      <c r="M1078" t="s">
        <v>7366</v>
      </c>
      <c r="N1078" t="s">
        <v>7367</v>
      </c>
      <c r="O1078" t="s">
        <v>111</v>
      </c>
      <c r="P1078" t="s">
        <v>44</v>
      </c>
      <c r="Q1078" t="s">
        <v>45</v>
      </c>
      <c r="R1078" t="s">
        <v>68</v>
      </c>
      <c r="S1078" t="str">
        <f t="shared" si="133"/>
        <v>A</v>
      </c>
      <c r="T1078" t="s">
        <v>69</v>
      </c>
      <c r="U1078" t="s">
        <v>195</v>
      </c>
      <c r="V1078" t="s">
        <v>7368</v>
      </c>
      <c r="W1078" t="s">
        <v>49</v>
      </c>
      <c r="X1078" t="s">
        <v>89</v>
      </c>
      <c r="Y1078" t="str">
        <f t="shared" si="134"/>
        <v>General - Sga</v>
      </c>
      <c r="Z1078" t="s">
        <v>7369</v>
      </c>
      <c r="AA1078" t="s">
        <v>51</v>
      </c>
      <c r="AB1078" t="s">
        <v>7370</v>
      </c>
      <c r="AC1078" t="s">
        <v>53</v>
      </c>
      <c r="AD1078">
        <v>31097</v>
      </c>
      <c r="AE1078" t="s">
        <v>129</v>
      </c>
      <c r="AF1078" t="s">
        <v>101</v>
      </c>
      <c r="AG1078" t="s">
        <v>56</v>
      </c>
      <c r="AH1078">
        <v>3</v>
      </c>
      <c r="AI1078">
        <v>1503</v>
      </c>
      <c r="AJ1078" t="str">
        <f t="shared" si="135"/>
        <v>50</v>
      </c>
      <c r="AK1078" t="s">
        <v>3498</v>
      </c>
      <c r="AL1078">
        <v>2</v>
      </c>
      <c r="AM1078">
        <v>2</v>
      </c>
      <c r="AN1078">
        <v>4</v>
      </c>
      <c r="AO1078" s="1">
        <v>44904</v>
      </c>
      <c r="AP1078" t="s">
        <v>221</v>
      </c>
      <c r="AQ1078" t="s">
        <v>76</v>
      </c>
      <c r="AR1078" t="s">
        <v>60</v>
      </c>
      <c r="AS1078" t="s">
        <v>7371</v>
      </c>
      <c r="AT1078" t="s">
        <v>7372</v>
      </c>
      <c r="AU1078">
        <v>3</v>
      </c>
      <c r="AV1078">
        <v>574.9</v>
      </c>
    </row>
    <row r="1079" spans="1:48" x14ac:dyDescent="0.35">
      <c r="A1079" t="s">
        <v>7373</v>
      </c>
      <c r="B1079" t="str">
        <f t="shared" si="128"/>
        <v>G</v>
      </c>
      <c r="C1079" t="s">
        <v>6698</v>
      </c>
      <c r="D1079" t="str">
        <f t="shared" si="129"/>
        <v>Guillermo Rose</v>
      </c>
      <c r="E1079" s="1">
        <v>43773</v>
      </c>
      <c r="F1079" s="3">
        <f>YEAR(Table1[[#This Row],[StartDate]])</f>
        <v>2019</v>
      </c>
      <c r="G1079" s="3">
        <f t="shared" si="130"/>
        <v>11</v>
      </c>
      <c r="H1079" s="2">
        <f t="shared" ca="1" si="131"/>
        <v>46202</v>
      </c>
      <c r="I1079" s="1">
        <v>44405</v>
      </c>
      <c r="J1079" s="4">
        <f t="shared" ca="1" si="132"/>
        <v>6</v>
      </c>
      <c r="K1079" s="4" t="str" cm="1">
        <f t="array" aca="1" ref="K1079" ca="1">_xlfn.IFS(J1079&lt;1, "New", J1079&lt;3, _xleta.MID, J1079&gt;=3, "Senior")</f>
        <v>Senior</v>
      </c>
      <c r="L1079" t="s">
        <v>40</v>
      </c>
      <c r="M1079" t="s">
        <v>7374</v>
      </c>
      <c r="N1079" t="s">
        <v>7375</v>
      </c>
      <c r="O1079" t="s">
        <v>237</v>
      </c>
      <c r="P1079" t="s">
        <v>44</v>
      </c>
      <c r="Q1079" t="s">
        <v>86</v>
      </c>
      <c r="R1079" t="s">
        <v>46</v>
      </c>
      <c r="S1079" t="str">
        <f t="shared" si="133"/>
        <v>C</v>
      </c>
      <c r="T1079" t="s">
        <v>86</v>
      </c>
      <c r="U1079" t="s">
        <v>174</v>
      </c>
      <c r="V1079" t="s">
        <v>7376</v>
      </c>
      <c r="W1079" t="s">
        <v>49</v>
      </c>
      <c r="X1079" t="s">
        <v>153</v>
      </c>
      <c r="Y1079" t="str">
        <f t="shared" si="134"/>
        <v>Engineers</v>
      </c>
      <c r="Z1079" t="s">
        <v>7377</v>
      </c>
      <c r="AA1079" t="s">
        <v>51</v>
      </c>
      <c r="AB1079" t="s">
        <v>142</v>
      </c>
      <c r="AC1079" t="s">
        <v>53</v>
      </c>
      <c r="AD1079">
        <v>11962</v>
      </c>
      <c r="AE1079" t="s">
        <v>100</v>
      </c>
      <c r="AF1079" t="s">
        <v>116</v>
      </c>
      <c r="AG1079" t="s">
        <v>344</v>
      </c>
      <c r="AH1079">
        <v>3</v>
      </c>
      <c r="AI1079">
        <v>1504</v>
      </c>
      <c r="AJ1079" t="str">
        <f t="shared" si="135"/>
        <v>50</v>
      </c>
      <c r="AK1079" t="s">
        <v>576</v>
      </c>
      <c r="AL1079">
        <v>5</v>
      </c>
      <c r="AM1079">
        <v>3</v>
      </c>
      <c r="AN1079">
        <v>2</v>
      </c>
      <c r="AO1079" s="1">
        <v>45097</v>
      </c>
      <c r="AP1079" t="s">
        <v>118</v>
      </c>
      <c r="AQ1079" t="s">
        <v>59</v>
      </c>
      <c r="AR1079" t="s">
        <v>60</v>
      </c>
      <c r="AS1079" t="s">
        <v>7378</v>
      </c>
      <c r="AT1079" t="s">
        <v>7379</v>
      </c>
      <c r="AU1079">
        <v>4</v>
      </c>
      <c r="AV1079">
        <v>684.08</v>
      </c>
    </row>
    <row r="1080" spans="1:48" x14ac:dyDescent="0.35">
      <c r="A1080" t="s">
        <v>7380</v>
      </c>
      <c r="B1080" t="str">
        <f t="shared" si="128"/>
        <v>M</v>
      </c>
      <c r="C1080" t="s">
        <v>7381</v>
      </c>
      <c r="D1080" t="str">
        <f t="shared" si="129"/>
        <v>Moises Brock</v>
      </c>
      <c r="E1080" s="1">
        <v>43859</v>
      </c>
      <c r="F1080" s="3">
        <f>YEAR(Table1[[#This Row],[StartDate]])</f>
        <v>2020</v>
      </c>
      <c r="G1080" s="3">
        <f t="shared" si="130"/>
        <v>1</v>
      </c>
      <c r="H1080" s="2">
        <f t="shared" ca="1" si="131"/>
        <v>46202</v>
      </c>
      <c r="J1080">
        <f t="shared" ca="1" si="132"/>
        <v>6</v>
      </c>
      <c r="K1080" t="str" cm="1">
        <f t="array" aca="1" ref="K1080" ca="1">_xlfn.IFS(J1080&lt;1, "New", J1080&lt;3, _xleta.MID, J1080&gt;=3, "Senior")</f>
        <v>Senior</v>
      </c>
      <c r="L1080" t="s">
        <v>40</v>
      </c>
      <c r="M1080" t="s">
        <v>7382</v>
      </c>
      <c r="N1080" t="s">
        <v>7383</v>
      </c>
      <c r="O1080" t="s">
        <v>137</v>
      </c>
      <c r="P1080" t="s">
        <v>44</v>
      </c>
      <c r="Q1080" t="s">
        <v>86</v>
      </c>
      <c r="R1080" t="s">
        <v>68</v>
      </c>
      <c r="S1080" t="str">
        <f t="shared" si="133"/>
        <v>A</v>
      </c>
      <c r="T1080" t="s">
        <v>69</v>
      </c>
      <c r="U1080" t="s">
        <v>48</v>
      </c>
      <c r="W1080" t="s">
        <v>49</v>
      </c>
      <c r="X1080" t="s">
        <v>459</v>
      </c>
      <c r="Y1080" t="str">
        <f t="shared" si="134"/>
        <v>Wireline Construction</v>
      </c>
      <c r="Z1080" t="s">
        <v>7384</v>
      </c>
      <c r="AA1080" t="s">
        <v>51</v>
      </c>
      <c r="AB1080" t="s">
        <v>5</v>
      </c>
      <c r="AC1080" t="s">
        <v>53</v>
      </c>
      <c r="AD1080">
        <v>29145</v>
      </c>
      <c r="AE1080" t="s">
        <v>100</v>
      </c>
      <c r="AF1080" t="s">
        <v>55</v>
      </c>
      <c r="AG1080" t="s">
        <v>144</v>
      </c>
      <c r="AH1080">
        <v>3</v>
      </c>
      <c r="AI1080">
        <v>1505</v>
      </c>
      <c r="AJ1080" t="str">
        <f t="shared" si="135"/>
        <v>50</v>
      </c>
      <c r="AK1080" s="2">
        <v>44603</v>
      </c>
      <c r="AL1080">
        <v>2</v>
      </c>
      <c r="AM1080">
        <v>5</v>
      </c>
      <c r="AN1080">
        <v>4</v>
      </c>
      <c r="AO1080" s="1">
        <v>45054</v>
      </c>
      <c r="AP1080" t="s">
        <v>58</v>
      </c>
      <c r="AQ1080" t="s">
        <v>59</v>
      </c>
      <c r="AR1080" t="s">
        <v>130</v>
      </c>
      <c r="AS1080" t="s">
        <v>7385</v>
      </c>
      <c r="AT1080" t="s">
        <v>7386</v>
      </c>
      <c r="AU1080">
        <v>2</v>
      </c>
      <c r="AV1080">
        <v>204.1</v>
      </c>
    </row>
    <row r="1081" spans="1:48" x14ac:dyDescent="0.35">
      <c r="A1081" t="s">
        <v>7387</v>
      </c>
      <c r="B1081" t="str">
        <f t="shared" si="128"/>
        <v>H</v>
      </c>
      <c r="C1081" t="s">
        <v>7388</v>
      </c>
      <c r="D1081" t="str">
        <f t="shared" si="129"/>
        <v>Hayden Richmond</v>
      </c>
      <c r="E1081" s="1">
        <v>43348</v>
      </c>
      <c r="F1081" s="3">
        <f>YEAR(Table1[[#This Row],[StartDate]])</f>
        <v>2018</v>
      </c>
      <c r="G1081" s="3">
        <f t="shared" si="130"/>
        <v>9</v>
      </c>
      <c r="H1081" s="2">
        <f t="shared" ca="1" si="131"/>
        <v>46202</v>
      </c>
      <c r="I1081" s="1">
        <v>44082</v>
      </c>
      <c r="J1081" s="4">
        <f t="shared" ca="1" si="132"/>
        <v>7</v>
      </c>
      <c r="K1081" s="4" t="str" cm="1">
        <f t="array" aca="1" ref="K1081" ca="1">_xlfn.IFS(J1081&lt;1, "New", J1081&lt;3, _xleta.MID, J1081&gt;=3, "Senior")</f>
        <v>Senior</v>
      </c>
      <c r="L1081" t="s">
        <v>40</v>
      </c>
      <c r="M1081" t="s">
        <v>2500</v>
      </c>
      <c r="N1081" t="s">
        <v>7389</v>
      </c>
      <c r="O1081" t="s">
        <v>163</v>
      </c>
      <c r="P1081" t="s">
        <v>44</v>
      </c>
      <c r="Q1081" t="s">
        <v>69</v>
      </c>
      <c r="R1081" t="s">
        <v>87</v>
      </c>
      <c r="S1081" t="str">
        <f t="shared" si="133"/>
        <v>B</v>
      </c>
      <c r="T1081" t="s">
        <v>69</v>
      </c>
      <c r="U1081" t="s">
        <v>195</v>
      </c>
      <c r="V1081" t="s">
        <v>7390</v>
      </c>
      <c r="W1081" t="s">
        <v>49</v>
      </c>
      <c r="X1081" t="s">
        <v>153</v>
      </c>
      <c r="Y1081" t="str">
        <f t="shared" si="134"/>
        <v>Engineers</v>
      </c>
      <c r="Z1081" t="s">
        <v>7391</v>
      </c>
      <c r="AA1081" t="s">
        <v>51</v>
      </c>
      <c r="AB1081" t="s">
        <v>155</v>
      </c>
      <c r="AC1081" t="s">
        <v>53</v>
      </c>
      <c r="AD1081">
        <v>25033</v>
      </c>
      <c r="AE1081" t="s">
        <v>74</v>
      </c>
      <c r="AF1081" t="s">
        <v>101</v>
      </c>
      <c r="AG1081" t="s">
        <v>144</v>
      </c>
      <c r="AH1081">
        <v>3</v>
      </c>
      <c r="AI1081">
        <v>1506</v>
      </c>
      <c r="AJ1081" t="str">
        <f t="shared" si="135"/>
        <v>50</v>
      </c>
      <c r="AK1081" s="2">
        <v>45143</v>
      </c>
      <c r="AL1081">
        <v>2</v>
      </c>
      <c r="AM1081">
        <v>3</v>
      </c>
      <c r="AN1081">
        <v>2</v>
      </c>
      <c r="AO1081" s="1">
        <v>44866</v>
      </c>
      <c r="AP1081" t="s">
        <v>58</v>
      </c>
      <c r="AQ1081" t="s">
        <v>76</v>
      </c>
      <c r="AR1081" t="s">
        <v>60</v>
      </c>
      <c r="AS1081" t="s">
        <v>7392</v>
      </c>
      <c r="AT1081" t="s">
        <v>7393</v>
      </c>
      <c r="AU1081">
        <v>1</v>
      </c>
      <c r="AV1081">
        <v>789.33</v>
      </c>
    </row>
    <row r="1082" spans="1:48" x14ac:dyDescent="0.35">
      <c r="A1082" t="s">
        <v>4170</v>
      </c>
      <c r="B1082" t="str">
        <f t="shared" si="128"/>
        <v>E</v>
      </c>
      <c r="C1082" t="s">
        <v>2807</v>
      </c>
      <c r="D1082" t="str">
        <f t="shared" si="129"/>
        <v>Evelin Sellers</v>
      </c>
      <c r="E1082" s="1">
        <v>44398</v>
      </c>
      <c r="F1082" s="3">
        <f>YEAR(Table1[[#This Row],[StartDate]])</f>
        <v>2021</v>
      </c>
      <c r="G1082" s="3">
        <f t="shared" si="130"/>
        <v>7</v>
      </c>
      <c r="H1082" s="2">
        <f t="shared" ca="1" si="131"/>
        <v>46202</v>
      </c>
      <c r="J1082">
        <f t="shared" ca="1" si="132"/>
        <v>4</v>
      </c>
      <c r="K1082" t="str" cm="1">
        <f t="array" aca="1" ref="K1082" ca="1">_xlfn.IFS(J1082&lt;1, "New", J1082&lt;3, _xleta.MID, J1082&gt;=3, "Senior")</f>
        <v>Senior</v>
      </c>
      <c r="L1082" t="s">
        <v>40</v>
      </c>
      <c r="M1082" t="s">
        <v>7394</v>
      </c>
      <c r="N1082" t="s">
        <v>7395</v>
      </c>
      <c r="O1082" t="s">
        <v>85</v>
      </c>
      <c r="P1082" t="s">
        <v>44</v>
      </c>
      <c r="Q1082" t="s">
        <v>86</v>
      </c>
      <c r="R1082" t="s">
        <v>46</v>
      </c>
      <c r="S1082" t="str">
        <f t="shared" si="133"/>
        <v>C</v>
      </c>
      <c r="T1082" t="s">
        <v>86</v>
      </c>
      <c r="U1082" t="s">
        <v>48</v>
      </c>
      <c r="W1082" t="s">
        <v>49</v>
      </c>
      <c r="X1082" t="s">
        <v>89</v>
      </c>
      <c r="Y1082" t="str">
        <f t="shared" si="134"/>
        <v>General - Sga</v>
      </c>
      <c r="Z1082" t="s">
        <v>7396</v>
      </c>
      <c r="AA1082" t="s">
        <v>51</v>
      </c>
      <c r="AB1082" t="s">
        <v>608</v>
      </c>
      <c r="AC1082" t="s">
        <v>53</v>
      </c>
      <c r="AD1082">
        <v>58830</v>
      </c>
      <c r="AE1082" t="s">
        <v>129</v>
      </c>
      <c r="AF1082" t="s">
        <v>55</v>
      </c>
      <c r="AG1082" t="s">
        <v>56</v>
      </c>
      <c r="AH1082">
        <v>3</v>
      </c>
      <c r="AI1082">
        <v>1507</v>
      </c>
      <c r="AJ1082" t="str">
        <f t="shared" si="135"/>
        <v>50</v>
      </c>
      <c r="AK1082" t="s">
        <v>328</v>
      </c>
      <c r="AL1082">
        <v>1</v>
      </c>
      <c r="AM1082">
        <v>2</v>
      </c>
      <c r="AN1082">
        <v>1</v>
      </c>
      <c r="AO1082" s="1">
        <v>44825</v>
      </c>
      <c r="AP1082" t="s">
        <v>118</v>
      </c>
      <c r="AQ1082" t="s">
        <v>59</v>
      </c>
      <c r="AR1082" t="s">
        <v>104</v>
      </c>
      <c r="AS1082" t="s">
        <v>7397</v>
      </c>
      <c r="AT1082" t="s">
        <v>7398</v>
      </c>
      <c r="AU1082">
        <v>3</v>
      </c>
      <c r="AV1082">
        <v>812.13</v>
      </c>
    </row>
    <row r="1083" spans="1:48" x14ac:dyDescent="0.35">
      <c r="A1083" t="s">
        <v>3146</v>
      </c>
      <c r="B1083" t="str">
        <f t="shared" si="128"/>
        <v>D</v>
      </c>
      <c r="C1083" t="s">
        <v>1975</v>
      </c>
      <c r="D1083" t="str">
        <f t="shared" si="129"/>
        <v>Dereon Hayes</v>
      </c>
      <c r="E1083" s="1">
        <v>45066</v>
      </c>
      <c r="F1083" s="3">
        <f>YEAR(Table1[[#This Row],[StartDate]])</f>
        <v>2023</v>
      </c>
      <c r="G1083" s="3">
        <f t="shared" si="130"/>
        <v>5</v>
      </c>
      <c r="H1083" s="2">
        <f t="shared" ca="1" si="131"/>
        <v>46202</v>
      </c>
      <c r="J1083">
        <f t="shared" ca="1" si="132"/>
        <v>3</v>
      </c>
      <c r="K1083" t="str" cm="1">
        <f t="array" aca="1" ref="K1083" ca="1">_xlfn.IFS(J1083&lt;1, "New", J1083&lt;3, _xleta.MID, J1083&gt;=3, "Senior")</f>
        <v>Senior</v>
      </c>
      <c r="L1083" t="s">
        <v>40</v>
      </c>
      <c r="M1083" t="s">
        <v>7399</v>
      </c>
      <c r="N1083" t="s">
        <v>7400</v>
      </c>
      <c r="O1083" t="s">
        <v>125</v>
      </c>
      <c r="P1083" t="s">
        <v>44</v>
      </c>
      <c r="Q1083" t="s">
        <v>69</v>
      </c>
      <c r="R1083" t="s">
        <v>87</v>
      </c>
      <c r="S1083" t="str">
        <f t="shared" si="133"/>
        <v>B</v>
      </c>
      <c r="T1083" t="s">
        <v>47</v>
      </c>
      <c r="U1083" t="s">
        <v>48</v>
      </c>
      <c r="W1083" t="s">
        <v>49</v>
      </c>
      <c r="X1083" t="s">
        <v>112</v>
      </c>
      <c r="Y1083" t="str">
        <f t="shared" si="134"/>
        <v>General - Con</v>
      </c>
      <c r="Z1083" t="s">
        <v>7401</v>
      </c>
      <c r="AA1083" t="s">
        <v>51</v>
      </c>
      <c r="AB1083" t="s">
        <v>230</v>
      </c>
      <c r="AC1083" t="s">
        <v>53</v>
      </c>
      <c r="AD1083">
        <v>64063</v>
      </c>
      <c r="AE1083" t="s">
        <v>54</v>
      </c>
      <c r="AF1083" t="s">
        <v>101</v>
      </c>
      <c r="AG1083" t="s">
        <v>56</v>
      </c>
      <c r="AH1083">
        <v>3</v>
      </c>
      <c r="AI1083">
        <v>1508</v>
      </c>
      <c r="AJ1083" t="str">
        <f t="shared" si="135"/>
        <v>50</v>
      </c>
      <c r="AK1083" s="2">
        <v>44752</v>
      </c>
      <c r="AL1083">
        <v>4</v>
      </c>
      <c r="AM1083">
        <v>3</v>
      </c>
      <c r="AN1083">
        <v>2</v>
      </c>
      <c r="AO1083" s="1">
        <v>45058</v>
      </c>
      <c r="AP1083" t="s">
        <v>75</v>
      </c>
      <c r="AQ1083" t="s">
        <v>59</v>
      </c>
      <c r="AR1083" t="s">
        <v>130</v>
      </c>
      <c r="AS1083" t="s">
        <v>7402</v>
      </c>
      <c r="AT1083" t="s">
        <v>7403</v>
      </c>
      <c r="AU1083">
        <v>2</v>
      </c>
      <c r="AV1083">
        <v>675.02</v>
      </c>
    </row>
    <row r="1084" spans="1:48" x14ac:dyDescent="0.35">
      <c r="A1084" t="s">
        <v>3989</v>
      </c>
      <c r="B1084" t="str">
        <f t="shared" si="128"/>
        <v>M</v>
      </c>
      <c r="C1084" t="s">
        <v>7404</v>
      </c>
      <c r="D1084" t="str">
        <f t="shared" si="129"/>
        <v>Marlee Mathis</v>
      </c>
      <c r="E1084" s="1">
        <v>44697</v>
      </c>
      <c r="F1084" s="3">
        <f>YEAR(Table1[[#This Row],[StartDate]])</f>
        <v>2022</v>
      </c>
      <c r="G1084" s="3">
        <f t="shared" si="130"/>
        <v>5</v>
      </c>
      <c r="H1084" s="2">
        <f t="shared" ca="1" si="131"/>
        <v>46202</v>
      </c>
      <c r="J1084">
        <f t="shared" ca="1" si="132"/>
        <v>4</v>
      </c>
      <c r="K1084" t="str" cm="1">
        <f t="array" aca="1" ref="K1084" ca="1">_xlfn.IFS(J1084&lt;1, "New", J1084&lt;3, _xleta.MID, J1084&gt;=3, "Senior")</f>
        <v>Senior</v>
      </c>
      <c r="L1084" t="s">
        <v>40</v>
      </c>
      <c r="M1084" t="s">
        <v>7405</v>
      </c>
      <c r="N1084" t="s">
        <v>7406</v>
      </c>
      <c r="O1084" t="s">
        <v>43</v>
      </c>
      <c r="P1084" t="s">
        <v>44</v>
      </c>
      <c r="Q1084" t="s">
        <v>86</v>
      </c>
      <c r="R1084" t="s">
        <v>46</v>
      </c>
      <c r="S1084" t="str">
        <f t="shared" si="133"/>
        <v>C</v>
      </c>
      <c r="T1084" t="s">
        <v>86</v>
      </c>
      <c r="U1084" t="s">
        <v>48</v>
      </c>
      <c r="W1084" t="s">
        <v>49</v>
      </c>
      <c r="X1084" t="s">
        <v>89</v>
      </c>
      <c r="Y1084" t="str">
        <f t="shared" si="134"/>
        <v>General - Sga</v>
      </c>
      <c r="Z1084" t="s">
        <v>7407</v>
      </c>
      <c r="AA1084" t="s">
        <v>51</v>
      </c>
      <c r="AB1084" t="s">
        <v>90</v>
      </c>
      <c r="AC1084" t="s">
        <v>53</v>
      </c>
      <c r="AD1084">
        <v>92210</v>
      </c>
      <c r="AE1084" t="s">
        <v>100</v>
      </c>
      <c r="AF1084" t="s">
        <v>101</v>
      </c>
      <c r="AG1084" t="s">
        <v>56</v>
      </c>
      <c r="AH1084">
        <v>3</v>
      </c>
      <c r="AI1084">
        <v>1509</v>
      </c>
      <c r="AJ1084" t="str">
        <f t="shared" si="135"/>
        <v>50</v>
      </c>
      <c r="AK1084" t="s">
        <v>2669</v>
      </c>
      <c r="AL1084">
        <v>5</v>
      </c>
      <c r="AM1084">
        <v>1</v>
      </c>
      <c r="AN1084">
        <v>3</v>
      </c>
      <c r="AO1084" s="1">
        <v>45106</v>
      </c>
      <c r="AP1084" t="s">
        <v>103</v>
      </c>
      <c r="AQ1084" t="s">
        <v>59</v>
      </c>
      <c r="AR1084" t="s">
        <v>77</v>
      </c>
      <c r="AS1084" t="s">
        <v>7408</v>
      </c>
      <c r="AT1084" t="s">
        <v>7409</v>
      </c>
      <c r="AU1084">
        <v>4</v>
      </c>
      <c r="AV1084">
        <v>343.07</v>
      </c>
    </row>
    <row r="1085" spans="1:48" x14ac:dyDescent="0.35">
      <c r="A1085" t="s">
        <v>7410</v>
      </c>
      <c r="B1085" t="str">
        <f t="shared" si="128"/>
        <v>A</v>
      </c>
      <c r="C1085" t="s">
        <v>1746</v>
      </c>
      <c r="D1085" t="str">
        <f t="shared" si="129"/>
        <v>Alice House</v>
      </c>
      <c r="E1085" s="1">
        <v>44270</v>
      </c>
      <c r="F1085" s="3">
        <f>YEAR(Table1[[#This Row],[StartDate]])</f>
        <v>2021</v>
      </c>
      <c r="G1085" s="3">
        <f t="shared" si="130"/>
        <v>3</v>
      </c>
      <c r="H1085" s="2">
        <f t="shared" ca="1" si="131"/>
        <v>46202</v>
      </c>
      <c r="J1085">
        <f t="shared" ca="1" si="132"/>
        <v>5</v>
      </c>
      <c r="K1085" t="str" cm="1">
        <f t="array" aca="1" ref="K1085" ca="1">_xlfn.IFS(J1085&lt;1, "New", J1085&lt;3, _xleta.MID, J1085&gt;=3, "Senior")</f>
        <v>Senior</v>
      </c>
      <c r="L1085" t="s">
        <v>40</v>
      </c>
      <c r="M1085" t="s">
        <v>7411</v>
      </c>
      <c r="N1085" t="s">
        <v>7412</v>
      </c>
      <c r="O1085" t="s">
        <v>184</v>
      </c>
      <c r="P1085" t="s">
        <v>44</v>
      </c>
      <c r="Q1085" t="s">
        <v>45</v>
      </c>
      <c r="R1085" t="s">
        <v>46</v>
      </c>
      <c r="S1085" t="str">
        <f t="shared" si="133"/>
        <v>C</v>
      </c>
      <c r="T1085" t="s">
        <v>47</v>
      </c>
      <c r="U1085" t="s">
        <v>48</v>
      </c>
      <c r="W1085" t="s">
        <v>49</v>
      </c>
      <c r="X1085" t="s">
        <v>89</v>
      </c>
      <c r="Y1085" t="str">
        <f t="shared" si="134"/>
        <v>General - Sga</v>
      </c>
      <c r="Z1085" t="s">
        <v>7413</v>
      </c>
      <c r="AA1085" t="s">
        <v>51</v>
      </c>
      <c r="AB1085" t="s">
        <v>142</v>
      </c>
      <c r="AC1085" t="s">
        <v>53</v>
      </c>
      <c r="AD1085">
        <v>79031</v>
      </c>
      <c r="AE1085" t="s">
        <v>129</v>
      </c>
      <c r="AF1085" t="s">
        <v>116</v>
      </c>
      <c r="AG1085" t="s">
        <v>56</v>
      </c>
      <c r="AH1085">
        <v>3</v>
      </c>
      <c r="AI1085">
        <v>1510</v>
      </c>
      <c r="AJ1085" t="str">
        <f t="shared" si="135"/>
        <v>51</v>
      </c>
      <c r="AK1085" s="2">
        <v>45081</v>
      </c>
      <c r="AL1085">
        <v>2</v>
      </c>
      <c r="AM1085">
        <v>3</v>
      </c>
      <c r="AN1085">
        <v>3</v>
      </c>
      <c r="AO1085" s="1">
        <v>44847</v>
      </c>
      <c r="AP1085" t="s">
        <v>118</v>
      </c>
      <c r="AQ1085" t="s">
        <v>76</v>
      </c>
      <c r="AR1085" t="s">
        <v>77</v>
      </c>
      <c r="AS1085" t="s">
        <v>7414</v>
      </c>
      <c r="AT1085" t="s">
        <v>7415</v>
      </c>
      <c r="AU1085">
        <v>5</v>
      </c>
      <c r="AV1085">
        <v>986.78</v>
      </c>
    </row>
    <row r="1086" spans="1:48" x14ac:dyDescent="0.35">
      <c r="A1086" t="s">
        <v>7416</v>
      </c>
      <c r="B1086" t="str">
        <f t="shared" si="128"/>
        <v>J</v>
      </c>
      <c r="C1086" t="s">
        <v>3580</v>
      </c>
      <c r="D1086" t="str">
        <f t="shared" si="129"/>
        <v>Jonathon Thompson</v>
      </c>
      <c r="E1086" s="1">
        <v>45103</v>
      </c>
      <c r="F1086" s="3">
        <f>YEAR(Table1[[#This Row],[StartDate]])</f>
        <v>2023</v>
      </c>
      <c r="G1086" s="3">
        <f t="shared" si="130"/>
        <v>6</v>
      </c>
      <c r="H1086" s="2">
        <f t="shared" ca="1" si="131"/>
        <v>46202</v>
      </c>
      <c r="I1086" s="1">
        <v>45137</v>
      </c>
      <c r="J1086" s="4">
        <f t="shared" ca="1" si="132"/>
        <v>3</v>
      </c>
      <c r="K1086" s="4" t="str" cm="1">
        <f t="array" aca="1" ref="K1086" ca="1">_xlfn.IFS(J1086&lt;1, "New", J1086&lt;3, _xleta.MID, J1086&gt;=3, "Senior")</f>
        <v>Senior</v>
      </c>
      <c r="L1086" t="s">
        <v>40</v>
      </c>
      <c r="M1086" t="s">
        <v>7417</v>
      </c>
      <c r="N1086" t="s">
        <v>7418</v>
      </c>
      <c r="O1086" t="s">
        <v>67</v>
      </c>
      <c r="P1086" t="s">
        <v>283</v>
      </c>
      <c r="Q1086" t="s">
        <v>86</v>
      </c>
      <c r="R1086" t="s">
        <v>46</v>
      </c>
      <c r="S1086" t="str">
        <f t="shared" si="133"/>
        <v>C</v>
      </c>
      <c r="T1086" t="s">
        <v>86</v>
      </c>
      <c r="U1086" t="s">
        <v>195</v>
      </c>
      <c r="V1086" t="s">
        <v>7419</v>
      </c>
      <c r="W1086" t="s">
        <v>49</v>
      </c>
      <c r="X1086" t="s">
        <v>126</v>
      </c>
      <c r="Y1086" t="str">
        <f t="shared" si="134"/>
        <v>Field Operations</v>
      </c>
      <c r="Z1086" s="2">
        <v>34826</v>
      </c>
      <c r="AA1086" t="s">
        <v>51</v>
      </c>
      <c r="AB1086" t="s">
        <v>536</v>
      </c>
      <c r="AC1086" t="s">
        <v>53</v>
      </c>
      <c r="AD1086">
        <v>47284</v>
      </c>
      <c r="AE1086" t="s">
        <v>74</v>
      </c>
      <c r="AF1086" t="s">
        <v>101</v>
      </c>
      <c r="AG1086" t="s">
        <v>56</v>
      </c>
      <c r="AH1086">
        <v>3</v>
      </c>
      <c r="AI1086">
        <v>1511</v>
      </c>
      <c r="AJ1086" t="str">
        <f t="shared" si="135"/>
        <v>51</v>
      </c>
      <c r="AK1086" t="s">
        <v>336</v>
      </c>
      <c r="AL1086">
        <v>2</v>
      </c>
      <c r="AM1086">
        <v>3</v>
      </c>
      <c r="AN1086">
        <v>2</v>
      </c>
      <c r="AO1086" s="1">
        <v>44798</v>
      </c>
      <c r="AP1086" t="s">
        <v>58</v>
      </c>
      <c r="AQ1086" t="s">
        <v>59</v>
      </c>
      <c r="AR1086" t="s">
        <v>60</v>
      </c>
      <c r="AS1086" t="s">
        <v>6877</v>
      </c>
      <c r="AT1086" t="s">
        <v>7420</v>
      </c>
      <c r="AU1086">
        <v>5</v>
      </c>
      <c r="AV1086">
        <v>511.15</v>
      </c>
    </row>
    <row r="1087" spans="1:48" x14ac:dyDescent="0.35">
      <c r="A1087" t="s">
        <v>7421</v>
      </c>
      <c r="B1087" t="str">
        <f t="shared" si="128"/>
        <v>K</v>
      </c>
      <c r="C1087" t="s">
        <v>5937</v>
      </c>
      <c r="D1087" t="str">
        <f t="shared" si="129"/>
        <v>Kendal Abbott</v>
      </c>
      <c r="E1087" s="1">
        <v>43749</v>
      </c>
      <c r="F1087" s="3">
        <f>YEAR(Table1[[#This Row],[StartDate]])</f>
        <v>2019</v>
      </c>
      <c r="G1087" s="3">
        <f t="shared" si="130"/>
        <v>10</v>
      </c>
      <c r="H1087" s="2">
        <f t="shared" ca="1" si="131"/>
        <v>46202</v>
      </c>
      <c r="I1087" s="1">
        <v>44310</v>
      </c>
      <c r="J1087" s="4">
        <f t="shared" ca="1" si="132"/>
        <v>6</v>
      </c>
      <c r="K1087" s="4" t="str" cm="1">
        <f t="array" aca="1" ref="K1087" ca="1">_xlfn.IFS(J1087&lt;1, "New", J1087&lt;3, _xleta.MID, J1087&gt;=3, "Senior")</f>
        <v>Senior</v>
      </c>
      <c r="L1087" t="s">
        <v>40</v>
      </c>
      <c r="M1087" t="s">
        <v>7422</v>
      </c>
      <c r="N1087" t="s">
        <v>7423</v>
      </c>
      <c r="O1087" t="s">
        <v>194</v>
      </c>
      <c r="P1087" t="s">
        <v>2978</v>
      </c>
      <c r="Q1087" t="s">
        <v>45</v>
      </c>
      <c r="R1087" t="s">
        <v>87</v>
      </c>
      <c r="S1087" t="str">
        <f t="shared" si="133"/>
        <v>B</v>
      </c>
      <c r="T1087" t="s">
        <v>69</v>
      </c>
      <c r="U1087" t="s">
        <v>138</v>
      </c>
      <c r="V1087" t="s">
        <v>7424</v>
      </c>
      <c r="W1087" t="s">
        <v>49</v>
      </c>
      <c r="X1087" t="s">
        <v>126</v>
      </c>
      <c r="Y1087" t="str">
        <f t="shared" si="134"/>
        <v>Field Operations</v>
      </c>
      <c r="Z1087" t="s">
        <v>7425</v>
      </c>
      <c r="AA1087" t="s">
        <v>51</v>
      </c>
      <c r="AB1087" t="s">
        <v>115</v>
      </c>
      <c r="AC1087" t="s">
        <v>53</v>
      </c>
      <c r="AD1087">
        <v>42058</v>
      </c>
      <c r="AE1087" t="s">
        <v>176</v>
      </c>
      <c r="AF1087" t="s">
        <v>55</v>
      </c>
      <c r="AG1087" t="s">
        <v>56</v>
      </c>
      <c r="AH1087">
        <v>3</v>
      </c>
      <c r="AI1087">
        <v>1512</v>
      </c>
      <c r="AJ1087" t="str">
        <f t="shared" si="135"/>
        <v>51</v>
      </c>
      <c r="AK1087" t="s">
        <v>2393</v>
      </c>
      <c r="AL1087">
        <v>4</v>
      </c>
      <c r="AM1087">
        <v>5</v>
      </c>
      <c r="AN1087">
        <v>2</v>
      </c>
      <c r="AO1087" s="1">
        <v>45074</v>
      </c>
      <c r="AP1087" t="s">
        <v>103</v>
      </c>
      <c r="AQ1087" t="s">
        <v>76</v>
      </c>
      <c r="AR1087" t="s">
        <v>60</v>
      </c>
      <c r="AS1087" t="s">
        <v>403</v>
      </c>
      <c r="AT1087" t="s">
        <v>7426</v>
      </c>
      <c r="AU1087">
        <v>5</v>
      </c>
      <c r="AV1087">
        <v>305.08999999999997</v>
      </c>
    </row>
    <row r="1088" spans="1:48" x14ac:dyDescent="0.35">
      <c r="A1088" t="s">
        <v>7427</v>
      </c>
      <c r="B1088" t="str">
        <f t="shared" si="128"/>
        <v>H</v>
      </c>
      <c r="C1088" t="s">
        <v>4183</v>
      </c>
      <c r="D1088" t="str">
        <f t="shared" si="129"/>
        <v>Holly Taylor</v>
      </c>
      <c r="E1088" s="1">
        <v>43820</v>
      </c>
      <c r="F1088" s="3">
        <f>YEAR(Table1[[#This Row],[StartDate]])</f>
        <v>2019</v>
      </c>
      <c r="G1088" s="3">
        <f t="shared" si="130"/>
        <v>12</v>
      </c>
      <c r="H1088" s="2">
        <f t="shared" ca="1" si="131"/>
        <v>46202</v>
      </c>
      <c r="J1088">
        <f t="shared" ca="1" si="132"/>
        <v>6</v>
      </c>
      <c r="K1088" t="str" cm="1">
        <f t="array" aca="1" ref="K1088" ca="1">_xlfn.IFS(J1088&lt;1, "New", J1088&lt;3, _xleta.MID, J1088&gt;=3, "Senior")</f>
        <v>Senior</v>
      </c>
      <c r="L1088" t="s">
        <v>1167</v>
      </c>
      <c r="M1088" t="s">
        <v>7428</v>
      </c>
      <c r="N1088" t="s">
        <v>7429</v>
      </c>
      <c r="O1088" t="s">
        <v>85</v>
      </c>
      <c r="P1088" t="s">
        <v>44</v>
      </c>
      <c r="Q1088" t="s">
        <v>45</v>
      </c>
      <c r="R1088" t="s">
        <v>46</v>
      </c>
      <c r="S1088" t="str">
        <f t="shared" si="133"/>
        <v>C</v>
      </c>
      <c r="T1088" t="s">
        <v>47</v>
      </c>
      <c r="U1088" t="s">
        <v>48</v>
      </c>
      <c r="W1088" t="s">
        <v>49</v>
      </c>
      <c r="X1088" t="s">
        <v>140</v>
      </c>
      <c r="Y1088" t="str">
        <f t="shared" si="134"/>
        <v>General - Eng</v>
      </c>
      <c r="Z1088" s="2">
        <v>34038</v>
      </c>
      <c r="AA1088" t="s">
        <v>51</v>
      </c>
      <c r="AB1088" t="s">
        <v>155</v>
      </c>
      <c r="AC1088" t="s">
        <v>73</v>
      </c>
      <c r="AD1088">
        <v>75433</v>
      </c>
      <c r="AE1088" t="s">
        <v>100</v>
      </c>
      <c r="AF1088" t="s">
        <v>55</v>
      </c>
      <c r="AG1088" t="s">
        <v>56</v>
      </c>
      <c r="AH1088">
        <v>3</v>
      </c>
      <c r="AI1088">
        <v>1513</v>
      </c>
      <c r="AJ1088" t="str">
        <f t="shared" si="135"/>
        <v>51</v>
      </c>
      <c r="AK1088" t="s">
        <v>1674</v>
      </c>
      <c r="AL1088">
        <v>5</v>
      </c>
      <c r="AM1088">
        <v>3</v>
      </c>
      <c r="AN1088">
        <v>5</v>
      </c>
      <c r="AO1088" s="1">
        <v>44875</v>
      </c>
      <c r="AP1088" t="s">
        <v>118</v>
      </c>
      <c r="AQ1088" t="s">
        <v>76</v>
      </c>
      <c r="AR1088" t="s">
        <v>60</v>
      </c>
      <c r="AS1088" t="s">
        <v>7430</v>
      </c>
      <c r="AT1088" t="s">
        <v>7431</v>
      </c>
      <c r="AU1088">
        <v>4</v>
      </c>
      <c r="AV1088">
        <v>746.57</v>
      </c>
    </row>
    <row r="1089" spans="1:48" x14ac:dyDescent="0.35">
      <c r="A1089" t="s">
        <v>3573</v>
      </c>
      <c r="B1089" t="str">
        <f t="shared" si="128"/>
        <v>H</v>
      </c>
      <c r="C1089" t="s">
        <v>324</v>
      </c>
      <c r="D1089" t="str">
        <f t="shared" si="129"/>
        <v>Hadassah Blackburn</v>
      </c>
      <c r="E1089" s="1">
        <v>44757</v>
      </c>
      <c r="F1089" s="3">
        <f>YEAR(Table1[[#This Row],[StartDate]])</f>
        <v>2022</v>
      </c>
      <c r="G1089" s="3">
        <f t="shared" si="130"/>
        <v>7</v>
      </c>
      <c r="H1089" s="2">
        <f t="shared" ca="1" si="131"/>
        <v>46202</v>
      </c>
      <c r="J1089">
        <f t="shared" ca="1" si="132"/>
        <v>3</v>
      </c>
      <c r="K1089" t="str" cm="1">
        <f t="array" aca="1" ref="K1089" ca="1">_xlfn.IFS(J1089&lt;1, "New", J1089&lt;3, _xleta.MID, J1089&gt;=3, "Senior")</f>
        <v>Senior</v>
      </c>
      <c r="L1089" t="s">
        <v>1167</v>
      </c>
      <c r="M1089" t="s">
        <v>7432</v>
      </c>
      <c r="N1089" t="s">
        <v>7433</v>
      </c>
      <c r="O1089" t="s">
        <v>237</v>
      </c>
      <c r="P1089" t="s">
        <v>44</v>
      </c>
      <c r="Q1089" t="s">
        <v>45</v>
      </c>
      <c r="R1089" t="s">
        <v>46</v>
      </c>
      <c r="S1089" t="str">
        <f t="shared" si="133"/>
        <v>C</v>
      </c>
      <c r="T1089" t="s">
        <v>69</v>
      </c>
      <c r="U1089" t="s">
        <v>48</v>
      </c>
      <c r="W1089" t="s">
        <v>49</v>
      </c>
      <c r="X1089" t="s">
        <v>206</v>
      </c>
      <c r="Y1089" t="str">
        <f t="shared" si="134"/>
        <v>Splicing</v>
      </c>
      <c r="Z1089" s="2">
        <v>30448</v>
      </c>
      <c r="AA1089" t="s">
        <v>51</v>
      </c>
      <c r="AB1089" t="s">
        <v>355</v>
      </c>
      <c r="AC1089" t="s">
        <v>73</v>
      </c>
      <c r="AD1089">
        <v>22316</v>
      </c>
      <c r="AE1089" t="s">
        <v>74</v>
      </c>
      <c r="AF1089" t="s">
        <v>55</v>
      </c>
      <c r="AG1089" t="s">
        <v>56</v>
      </c>
      <c r="AH1089">
        <v>3</v>
      </c>
      <c r="AI1089">
        <v>1514</v>
      </c>
      <c r="AJ1089" t="str">
        <f t="shared" si="135"/>
        <v>51</v>
      </c>
      <c r="AK1089" s="2">
        <v>45143</v>
      </c>
      <c r="AL1089">
        <v>1</v>
      </c>
      <c r="AM1089">
        <v>3</v>
      </c>
      <c r="AN1089">
        <v>2</v>
      </c>
      <c r="AO1089" s="1">
        <v>44896</v>
      </c>
      <c r="AP1089" t="s">
        <v>58</v>
      </c>
      <c r="AQ1089" t="s">
        <v>59</v>
      </c>
      <c r="AR1089" t="s">
        <v>60</v>
      </c>
      <c r="AS1089" t="s">
        <v>7434</v>
      </c>
      <c r="AT1089" t="s">
        <v>7435</v>
      </c>
      <c r="AU1089">
        <v>5</v>
      </c>
      <c r="AV1089">
        <v>434.39</v>
      </c>
    </row>
    <row r="1090" spans="1:48" x14ac:dyDescent="0.35">
      <c r="A1090" t="s">
        <v>7436</v>
      </c>
      <c r="B1090" t="str">
        <f t="shared" ref="B1090:B1153" si="136">LEFT(A1090,1)</f>
        <v>S</v>
      </c>
      <c r="C1090" t="s">
        <v>7437</v>
      </c>
      <c r="D1090" t="str">
        <f t="shared" ref="D1090:D1153" si="137">_xlfn.TEXTJOIN(" ",TRUE,A1090,C1090)</f>
        <v>Shaylee Hall</v>
      </c>
      <c r="E1090" s="1">
        <v>43369</v>
      </c>
      <c r="F1090" s="3">
        <f>YEAR(Table1[[#This Row],[StartDate]])</f>
        <v>2018</v>
      </c>
      <c r="G1090" s="3">
        <f t="shared" ref="G1090:G1153" si="138">MONTH(E1090)</f>
        <v>9</v>
      </c>
      <c r="H1090" s="2">
        <f t="shared" ref="H1090:H1153" ca="1" si="139">TODAY()</f>
        <v>46202</v>
      </c>
      <c r="J1090">
        <f t="shared" ref="J1090:J1153" ca="1" si="140">DATEDIF(E1090, TODAY(), "y")</f>
        <v>7</v>
      </c>
      <c r="K1090" t="str" cm="1">
        <f t="array" aca="1" ref="K1090" ca="1">_xlfn.IFS(J1090&lt;1, "New", J1090&lt;3, _xleta.MID, J1090&gt;=3, "Senior")</f>
        <v>Senior</v>
      </c>
      <c r="L1090" t="s">
        <v>1167</v>
      </c>
      <c r="M1090" t="s">
        <v>7438</v>
      </c>
      <c r="N1090" t="s">
        <v>7439</v>
      </c>
      <c r="O1090" t="s">
        <v>184</v>
      </c>
      <c r="P1090" t="s">
        <v>44</v>
      </c>
      <c r="Q1090" t="s">
        <v>86</v>
      </c>
      <c r="R1090" t="s">
        <v>87</v>
      </c>
      <c r="S1090" t="str">
        <f t="shared" ref="S1090:S1153" si="141">RIGHT(R1090,1)</f>
        <v>B</v>
      </c>
      <c r="T1090" t="s">
        <v>69</v>
      </c>
      <c r="U1090" t="s">
        <v>48</v>
      </c>
      <c r="W1090" t="s">
        <v>49</v>
      </c>
      <c r="X1090" t="s">
        <v>112</v>
      </c>
      <c r="Y1090" t="str">
        <f t="shared" ref="Y1090:Y1153" si="142">PROPER(X1090)</f>
        <v>General - Con</v>
      </c>
      <c r="Z1090" t="s">
        <v>7440</v>
      </c>
      <c r="AA1090" t="s">
        <v>51</v>
      </c>
      <c r="AB1090" t="s">
        <v>115</v>
      </c>
      <c r="AC1090" t="s">
        <v>53</v>
      </c>
      <c r="AD1090">
        <v>96974</v>
      </c>
      <c r="AE1090" t="s">
        <v>100</v>
      </c>
      <c r="AF1090" t="s">
        <v>116</v>
      </c>
      <c r="AG1090" t="s">
        <v>56</v>
      </c>
      <c r="AH1090">
        <v>3</v>
      </c>
      <c r="AI1090">
        <v>1515</v>
      </c>
      <c r="AJ1090" t="str">
        <f t="shared" ref="AJ1090:AJ1153" si="143">MID(AI1090,2,2)</f>
        <v>51</v>
      </c>
      <c r="AK1090" t="s">
        <v>262</v>
      </c>
      <c r="AL1090">
        <v>2</v>
      </c>
      <c r="AM1090">
        <v>3</v>
      </c>
      <c r="AN1090">
        <v>1</v>
      </c>
      <c r="AO1090" s="1">
        <v>45019</v>
      </c>
      <c r="AP1090" t="s">
        <v>221</v>
      </c>
      <c r="AQ1090" t="s">
        <v>76</v>
      </c>
      <c r="AR1090" t="s">
        <v>104</v>
      </c>
      <c r="AS1090" t="s">
        <v>7441</v>
      </c>
      <c r="AT1090" t="s">
        <v>7442</v>
      </c>
      <c r="AU1090">
        <v>3</v>
      </c>
      <c r="AV1090">
        <v>765.84</v>
      </c>
    </row>
    <row r="1091" spans="1:48" x14ac:dyDescent="0.35">
      <c r="A1091" t="s">
        <v>5043</v>
      </c>
      <c r="B1091" t="str">
        <f t="shared" si="136"/>
        <v>R</v>
      </c>
      <c r="C1091" t="s">
        <v>3764</v>
      </c>
      <c r="D1091" t="str">
        <f t="shared" si="137"/>
        <v>Richard Nelson</v>
      </c>
      <c r="E1091" s="1">
        <v>44850</v>
      </c>
      <c r="F1091" s="3">
        <f>YEAR(Table1[[#This Row],[StartDate]])</f>
        <v>2022</v>
      </c>
      <c r="G1091" s="3">
        <f t="shared" si="138"/>
        <v>10</v>
      </c>
      <c r="H1091" s="2">
        <f t="shared" ca="1" si="139"/>
        <v>46202</v>
      </c>
      <c r="J1091">
        <f t="shared" ca="1" si="140"/>
        <v>3</v>
      </c>
      <c r="K1091" t="str" cm="1">
        <f t="array" aca="1" ref="K1091" ca="1">_xlfn.IFS(J1091&lt;1, "New", J1091&lt;3, _xleta.MID, J1091&gt;=3, "Senior")</f>
        <v>Senior</v>
      </c>
      <c r="L1091" t="s">
        <v>1167</v>
      </c>
      <c r="M1091" t="s">
        <v>7443</v>
      </c>
      <c r="N1091" t="s">
        <v>7444</v>
      </c>
      <c r="O1091" t="s">
        <v>111</v>
      </c>
      <c r="P1091" t="s">
        <v>44</v>
      </c>
      <c r="Q1091" t="s">
        <v>45</v>
      </c>
      <c r="R1091" t="s">
        <v>87</v>
      </c>
      <c r="S1091" t="str">
        <f t="shared" si="141"/>
        <v>B</v>
      </c>
      <c r="T1091" t="s">
        <v>86</v>
      </c>
      <c r="U1091" t="s">
        <v>48</v>
      </c>
      <c r="W1091" t="s">
        <v>49</v>
      </c>
      <c r="X1091" t="s">
        <v>140</v>
      </c>
      <c r="Y1091" t="str">
        <f t="shared" si="142"/>
        <v>General - Eng</v>
      </c>
      <c r="Z1091" s="2">
        <v>15832</v>
      </c>
      <c r="AA1091" t="s">
        <v>51</v>
      </c>
      <c r="AB1091" t="s">
        <v>355</v>
      </c>
      <c r="AC1091" t="s">
        <v>73</v>
      </c>
      <c r="AD1091">
        <v>46694</v>
      </c>
      <c r="AE1091" t="s">
        <v>74</v>
      </c>
      <c r="AF1091" t="s">
        <v>55</v>
      </c>
      <c r="AG1091" t="s">
        <v>56</v>
      </c>
      <c r="AH1091">
        <v>3</v>
      </c>
      <c r="AI1091">
        <v>1516</v>
      </c>
      <c r="AJ1091" t="str">
        <f t="shared" si="143"/>
        <v>51</v>
      </c>
      <c r="AK1091" t="s">
        <v>3533</v>
      </c>
      <c r="AL1091">
        <v>1</v>
      </c>
      <c r="AM1091">
        <v>5</v>
      </c>
      <c r="AN1091">
        <v>3</v>
      </c>
      <c r="AO1091" s="1">
        <v>44883</v>
      </c>
      <c r="AP1091" t="s">
        <v>221</v>
      </c>
      <c r="AQ1091" t="s">
        <v>59</v>
      </c>
      <c r="AR1091" t="s">
        <v>60</v>
      </c>
      <c r="AS1091" t="s">
        <v>7445</v>
      </c>
      <c r="AT1091" t="s">
        <v>7446</v>
      </c>
      <c r="AU1091">
        <v>3</v>
      </c>
      <c r="AV1091">
        <v>457.4</v>
      </c>
    </row>
    <row r="1092" spans="1:48" x14ac:dyDescent="0.35">
      <c r="A1092" t="s">
        <v>1943</v>
      </c>
      <c r="B1092" t="str">
        <f t="shared" si="136"/>
        <v>L</v>
      </c>
      <c r="C1092" t="s">
        <v>4215</v>
      </c>
      <c r="D1092" t="str">
        <f t="shared" si="137"/>
        <v>Leyla Davila</v>
      </c>
      <c r="E1092" s="1">
        <v>44532</v>
      </c>
      <c r="F1092" s="3">
        <f>YEAR(Table1[[#This Row],[StartDate]])</f>
        <v>2021</v>
      </c>
      <c r="G1092" s="3">
        <f t="shared" si="138"/>
        <v>12</v>
      </c>
      <c r="H1092" s="2">
        <f t="shared" ca="1" si="139"/>
        <v>46202</v>
      </c>
      <c r="I1092" s="1">
        <v>44676</v>
      </c>
      <c r="J1092" s="4">
        <f t="shared" ca="1" si="140"/>
        <v>4</v>
      </c>
      <c r="K1092" s="4" t="str" cm="1">
        <f t="array" aca="1" ref="K1092" ca="1">_xlfn.IFS(J1092&lt;1, "New", J1092&lt;3, _xleta.MID, J1092&gt;=3, "Senior")</f>
        <v>Senior</v>
      </c>
      <c r="L1092" t="s">
        <v>1167</v>
      </c>
      <c r="M1092" t="s">
        <v>7447</v>
      </c>
      <c r="N1092" t="s">
        <v>7448</v>
      </c>
      <c r="O1092" t="s">
        <v>137</v>
      </c>
      <c r="P1092" t="s">
        <v>44</v>
      </c>
      <c r="Q1092" t="s">
        <v>86</v>
      </c>
      <c r="R1092" t="s">
        <v>46</v>
      </c>
      <c r="S1092" t="str">
        <f t="shared" si="141"/>
        <v>C</v>
      </c>
      <c r="T1092" t="s">
        <v>69</v>
      </c>
      <c r="U1092" t="s">
        <v>138</v>
      </c>
      <c r="V1092" t="s">
        <v>7449</v>
      </c>
      <c r="W1092" t="s">
        <v>49</v>
      </c>
      <c r="X1092" t="s">
        <v>206</v>
      </c>
      <c r="Y1092" t="str">
        <f t="shared" si="142"/>
        <v>Splicing</v>
      </c>
      <c r="Z1092" s="2">
        <v>31535</v>
      </c>
      <c r="AA1092" t="s">
        <v>51</v>
      </c>
      <c r="AB1092" t="s">
        <v>209</v>
      </c>
      <c r="AC1092" t="s">
        <v>73</v>
      </c>
      <c r="AD1092">
        <v>4704</v>
      </c>
      <c r="AE1092" t="s">
        <v>54</v>
      </c>
      <c r="AF1092" t="s">
        <v>116</v>
      </c>
      <c r="AG1092" t="s">
        <v>56</v>
      </c>
      <c r="AH1092">
        <v>3</v>
      </c>
      <c r="AI1092">
        <v>1517</v>
      </c>
      <c r="AJ1092" t="str">
        <f t="shared" si="143"/>
        <v>51</v>
      </c>
      <c r="AK1092" t="s">
        <v>4838</v>
      </c>
      <c r="AL1092">
        <v>4</v>
      </c>
      <c r="AM1092">
        <v>5</v>
      </c>
      <c r="AN1092">
        <v>3</v>
      </c>
      <c r="AO1092" s="1">
        <v>44938</v>
      </c>
      <c r="AP1092" t="s">
        <v>75</v>
      </c>
      <c r="AQ1092" t="s">
        <v>76</v>
      </c>
      <c r="AR1092" t="s">
        <v>130</v>
      </c>
      <c r="AS1092" t="s">
        <v>7450</v>
      </c>
      <c r="AT1092" t="s">
        <v>7451</v>
      </c>
      <c r="AU1092">
        <v>3</v>
      </c>
      <c r="AV1092">
        <v>615.84</v>
      </c>
    </row>
    <row r="1093" spans="1:48" x14ac:dyDescent="0.35">
      <c r="A1093" t="s">
        <v>7452</v>
      </c>
      <c r="B1093" t="str">
        <f t="shared" si="136"/>
        <v>K</v>
      </c>
      <c r="C1093" t="s">
        <v>7453</v>
      </c>
      <c r="D1093" t="str">
        <f t="shared" si="137"/>
        <v>Kolten Calhoun</v>
      </c>
      <c r="E1093" s="1">
        <v>43531</v>
      </c>
      <c r="F1093" s="3">
        <f>YEAR(Table1[[#This Row],[StartDate]])</f>
        <v>2019</v>
      </c>
      <c r="G1093" s="3">
        <f t="shared" si="138"/>
        <v>3</v>
      </c>
      <c r="H1093" s="2">
        <f t="shared" ca="1" si="139"/>
        <v>46202</v>
      </c>
      <c r="I1093" s="1">
        <v>44991</v>
      </c>
      <c r="J1093" s="4">
        <f t="shared" ca="1" si="140"/>
        <v>7</v>
      </c>
      <c r="K1093" s="4" t="str" cm="1">
        <f t="array" aca="1" ref="K1093" ca="1">_xlfn.IFS(J1093&lt;1, "New", J1093&lt;3, _xleta.MID, J1093&gt;=3, "Senior")</f>
        <v>Senior</v>
      </c>
      <c r="L1093" t="s">
        <v>1167</v>
      </c>
      <c r="M1093" t="s">
        <v>7454</v>
      </c>
      <c r="N1093" t="s">
        <v>7455</v>
      </c>
      <c r="O1093" t="s">
        <v>125</v>
      </c>
      <c r="P1093" t="s">
        <v>1194</v>
      </c>
      <c r="Q1093" t="s">
        <v>86</v>
      </c>
      <c r="R1093" t="s">
        <v>87</v>
      </c>
      <c r="S1093" t="str">
        <f t="shared" si="141"/>
        <v>B</v>
      </c>
      <c r="T1093" t="s">
        <v>47</v>
      </c>
      <c r="U1093" t="s">
        <v>195</v>
      </c>
      <c r="V1093" t="s">
        <v>7456</v>
      </c>
      <c r="W1093" t="s">
        <v>49</v>
      </c>
      <c r="X1093" t="s">
        <v>335</v>
      </c>
      <c r="Y1093" t="str">
        <f t="shared" si="142"/>
        <v>Fielders</v>
      </c>
      <c r="Z1093" t="s">
        <v>7457</v>
      </c>
      <c r="AA1093" t="s">
        <v>51</v>
      </c>
      <c r="AB1093" t="s">
        <v>155</v>
      </c>
      <c r="AC1093" t="s">
        <v>73</v>
      </c>
      <c r="AD1093">
        <v>35960</v>
      </c>
      <c r="AE1093" t="s">
        <v>54</v>
      </c>
      <c r="AF1093" t="s">
        <v>143</v>
      </c>
      <c r="AG1093" t="s">
        <v>56</v>
      </c>
      <c r="AH1093">
        <v>3</v>
      </c>
      <c r="AI1093">
        <v>1518</v>
      </c>
      <c r="AJ1093" t="str">
        <f t="shared" si="143"/>
        <v>51</v>
      </c>
      <c r="AK1093" t="s">
        <v>1805</v>
      </c>
      <c r="AL1093">
        <v>4</v>
      </c>
      <c r="AM1093">
        <v>4</v>
      </c>
      <c r="AN1093">
        <v>2</v>
      </c>
      <c r="AO1093" s="1">
        <v>44903</v>
      </c>
      <c r="AP1093" t="s">
        <v>75</v>
      </c>
      <c r="AQ1093" t="s">
        <v>59</v>
      </c>
      <c r="AR1093" t="s">
        <v>104</v>
      </c>
      <c r="AS1093" t="s">
        <v>7458</v>
      </c>
      <c r="AT1093" t="s">
        <v>7459</v>
      </c>
      <c r="AU1093">
        <v>2</v>
      </c>
      <c r="AV1093">
        <v>803.79</v>
      </c>
    </row>
    <row r="1094" spans="1:48" x14ac:dyDescent="0.35">
      <c r="A1094" t="s">
        <v>7460</v>
      </c>
      <c r="B1094" t="str">
        <f t="shared" si="136"/>
        <v>C</v>
      </c>
      <c r="C1094" t="s">
        <v>4447</v>
      </c>
      <c r="D1094" t="str">
        <f t="shared" si="137"/>
        <v>Camille Livingston</v>
      </c>
      <c r="E1094" s="1">
        <v>45048</v>
      </c>
      <c r="F1094" s="3">
        <f>YEAR(Table1[[#This Row],[StartDate]])</f>
        <v>2023</v>
      </c>
      <c r="G1094" s="3">
        <f t="shared" si="138"/>
        <v>5</v>
      </c>
      <c r="H1094" s="2">
        <f t="shared" ca="1" si="139"/>
        <v>46202</v>
      </c>
      <c r="I1094" s="1">
        <v>45133</v>
      </c>
      <c r="J1094" s="4">
        <f t="shared" ca="1" si="140"/>
        <v>3</v>
      </c>
      <c r="K1094" s="4" t="str" cm="1">
        <f t="array" aca="1" ref="K1094" ca="1">_xlfn.IFS(J1094&lt;1, "New", J1094&lt;3, _xleta.MID, J1094&gt;=3, "Senior")</f>
        <v>Senior</v>
      </c>
      <c r="L1094" t="s">
        <v>40</v>
      </c>
      <c r="M1094" t="s">
        <v>7461</v>
      </c>
      <c r="N1094" t="s">
        <v>7462</v>
      </c>
      <c r="O1094" t="s">
        <v>125</v>
      </c>
      <c r="P1094" t="s">
        <v>44</v>
      </c>
      <c r="Q1094" t="s">
        <v>69</v>
      </c>
      <c r="R1094" t="s">
        <v>87</v>
      </c>
      <c r="S1094" t="str">
        <f t="shared" si="141"/>
        <v>B</v>
      </c>
      <c r="T1094" t="s">
        <v>86</v>
      </c>
      <c r="U1094" t="s">
        <v>248</v>
      </c>
      <c r="V1094" t="s">
        <v>7463</v>
      </c>
      <c r="W1094" t="s">
        <v>49</v>
      </c>
      <c r="X1094" t="s">
        <v>250</v>
      </c>
      <c r="Y1094" t="str">
        <f t="shared" si="142"/>
        <v>Project Management - Con</v>
      </c>
      <c r="Z1094" t="s">
        <v>7464</v>
      </c>
      <c r="AA1094" t="s">
        <v>51</v>
      </c>
      <c r="AB1094" t="s">
        <v>5</v>
      </c>
      <c r="AC1094" t="s">
        <v>53</v>
      </c>
      <c r="AD1094">
        <v>76669</v>
      </c>
      <c r="AE1094" t="s">
        <v>176</v>
      </c>
      <c r="AF1094" t="s">
        <v>101</v>
      </c>
      <c r="AG1094" t="s">
        <v>56</v>
      </c>
      <c r="AH1094">
        <v>3</v>
      </c>
      <c r="AI1094">
        <v>1519</v>
      </c>
      <c r="AJ1094" t="str">
        <f t="shared" si="143"/>
        <v>51</v>
      </c>
      <c r="AK1094" t="s">
        <v>4509</v>
      </c>
      <c r="AL1094">
        <v>1</v>
      </c>
      <c r="AM1094">
        <v>3</v>
      </c>
      <c r="AN1094">
        <v>1</v>
      </c>
      <c r="AO1094" s="1">
        <v>44827</v>
      </c>
      <c r="AP1094" t="s">
        <v>58</v>
      </c>
      <c r="AQ1094" t="s">
        <v>76</v>
      </c>
      <c r="AR1094" t="s">
        <v>104</v>
      </c>
      <c r="AS1094" t="s">
        <v>7465</v>
      </c>
      <c r="AT1094" t="s">
        <v>7466</v>
      </c>
      <c r="AU1094">
        <v>2</v>
      </c>
      <c r="AV1094">
        <v>586.89</v>
      </c>
    </row>
    <row r="1095" spans="1:48" x14ac:dyDescent="0.35">
      <c r="A1095" t="s">
        <v>4712</v>
      </c>
      <c r="B1095" t="str">
        <f t="shared" si="136"/>
        <v>L</v>
      </c>
      <c r="C1095" t="s">
        <v>4465</v>
      </c>
      <c r="D1095" t="str">
        <f t="shared" si="137"/>
        <v>Lilianna Colon</v>
      </c>
      <c r="E1095" s="1">
        <v>44067</v>
      </c>
      <c r="F1095" s="3">
        <f>YEAR(Table1[[#This Row],[StartDate]])</f>
        <v>2020</v>
      </c>
      <c r="G1095" s="3">
        <f t="shared" si="138"/>
        <v>8</v>
      </c>
      <c r="H1095" s="2">
        <f t="shared" ca="1" si="139"/>
        <v>46202</v>
      </c>
      <c r="I1095" s="1">
        <v>44983</v>
      </c>
      <c r="J1095" s="4">
        <f t="shared" ca="1" si="140"/>
        <v>5</v>
      </c>
      <c r="K1095" s="4" t="str" cm="1">
        <f t="array" aca="1" ref="K1095" ca="1">_xlfn.IFS(J1095&lt;1, "New", J1095&lt;3, _xleta.MID, J1095&gt;=3, "Senior")</f>
        <v>Senior</v>
      </c>
      <c r="L1095" t="s">
        <v>40</v>
      </c>
      <c r="M1095" t="s">
        <v>7467</v>
      </c>
      <c r="N1095" t="s">
        <v>7468</v>
      </c>
      <c r="O1095" t="s">
        <v>43</v>
      </c>
      <c r="P1095" t="s">
        <v>44</v>
      </c>
      <c r="Q1095" t="s">
        <v>86</v>
      </c>
      <c r="R1095" t="s">
        <v>68</v>
      </c>
      <c r="S1095" t="str">
        <f t="shared" si="141"/>
        <v>A</v>
      </c>
      <c r="T1095" t="s">
        <v>86</v>
      </c>
      <c r="U1095" t="s">
        <v>138</v>
      </c>
      <c r="V1095" t="s">
        <v>7469</v>
      </c>
      <c r="W1095" t="s">
        <v>49</v>
      </c>
      <c r="X1095" t="s">
        <v>3319</v>
      </c>
      <c r="Y1095" t="str">
        <f t="shared" si="142"/>
        <v>Sales &amp; Marketing</v>
      </c>
      <c r="Z1095" s="2">
        <v>27857</v>
      </c>
      <c r="AA1095" t="s">
        <v>51</v>
      </c>
      <c r="AB1095" t="s">
        <v>1134</v>
      </c>
      <c r="AC1095" t="s">
        <v>53</v>
      </c>
      <c r="AD1095">
        <v>34189</v>
      </c>
      <c r="AE1095" t="s">
        <v>54</v>
      </c>
      <c r="AF1095" t="s">
        <v>143</v>
      </c>
      <c r="AG1095" t="s">
        <v>56</v>
      </c>
      <c r="AH1095">
        <v>3</v>
      </c>
      <c r="AI1095">
        <v>1520</v>
      </c>
      <c r="AJ1095" t="str">
        <f t="shared" si="143"/>
        <v>52</v>
      </c>
      <c r="AK1095" s="2">
        <v>45050</v>
      </c>
      <c r="AL1095">
        <v>2</v>
      </c>
      <c r="AM1095">
        <v>2</v>
      </c>
      <c r="AN1095">
        <v>5</v>
      </c>
      <c r="AO1095" s="1">
        <v>44845</v>
      </c>
      <c r="AP1095" t="s">
        <v>221</v>
      </c>
      <c r="AQ1095" t="s">
        <v>76</v>
      </c>
      <c r="AR1095" t="s">
        <v>60</v>
      </c>
      <c r="AS1095" t="s">
        <v>7470</v>
      </c>
      <c r="AT1095" t="s">
        <v>7471</v>
      </c>
      <c r="AU1095">
        <v>5</v>
      </c>
      <c r="AV1095">
        <v>104.48</v>
      </c>
    </row>
    <row r="1096" spans="1:48" x14ac:dyDescent="0.35">
      <c r="A1096" t="s">
        <v>493</v>
      </c>
      <c r="B1096" t="str">
        <f t="shared" si="136"/>
        <v>C</v>
      </c>
      <c r="C1096" t="s">
        <v>5334</v>
      </c>
      <c r="D1096" t="str">
        <f t="shared" si="137"/>
        <v>Chaim Patrick</v>
      </c>
      <c r="E1096" s="1">
        <v>44173</v>
      </c>
      <c r="F1096" s="3">
        <f>YEAR(Table1[[#This Row],[StartDate]])</f>
        <v>2020</v>
      </c>
      <c r="G1096" s="3">
        <f t="shared" si="138"/>
        <v>12</v>
      </c>
      <c r="H1096" s="2">
        <f t="shared" ca="1" si="139"/>
        <v>46202</v>
      </c>
      <c r="I1096" s="1">
        <v>44446</v>
      </c>
      <c r="J1096" s="4">
        <f t="shared" ca="1" si="140"/>
        <v>5</v>
      </c>
      <c r="K1096" s="4" t="str" cm="1">
        <f t="array" aca="1" ref="K1096" ca="1">_xlfn.IFS(J1096&lt;1, "New", J1096&lt;3, _xleta.MID, J1096&gt;=3, "Senior")</f>
        <v>Senior</v>
      </c>
      <c r="L1096" t="s">
        <v>40</v>
      </c>
      <c r="M1096" t="s">
        <v>7472</v>
      </c>
      <c r="N1096" t="s">
        <v>7473</v>
      </c>
      <c r="O1096" t="s">
        <v>184</v>
      </c>
      <c r="P1096" t="s">
        <v>44</v>
      </c>
      <c r="Q1096" t="s">
        <v>45</v>
      </c>
      <c r="R1096" t="s">
        <v>87</v>
      </c>
      <c r="S1096" t="str">
        <f t="shared" si="141"/>
        <v>B</v>
      </c>
      <c r="T1096" t="s">
        <v>47</v>
      </c>
      <c r="U1096" t="s">
        <v>248</v>
      </c>
      <c r="V1096" t="s">
        <v>7474</v>
      </c>
      <c r="W1096" t="s">
        <v>49</v>
      </c>
      <c r="X1096" t="s">
        <v>459</v>
      </c>
      <c r="Y1096" t="str">
        <f t="shared" si="142"/>
        <v>Wireline Construction</v>
      </c>
      <c r="Z1096" t="s">
        <v>7475</v>
      </c>
      <c r="AA1096" t="s">
        <v>51</v>
      </c>
      <c r="AB1096" t="s">
        <v>536</v>
      </c>
      <c r="AC1096" t="s">
        <v>73</v>
      </c>
      <c r="AD1096">
        <v>16162</v>
      </c>
      <c r="AE1096" t="s">
        <v>129</v>
      </c>
      <c r="AF1096" t="s">
        <v>101</v>
      </c>
      <c r="AG1096" t="s">
        <v>344</v>
      </c>
      <c r="AH1096">
        <v>3</v>
      </c>
      <c r="AI1096">
        <v>1521</v>
      </c>
      <c r="AJ1096" t="str">
        <f t="shared" si="143"/>
        <v>52</v>
      </c>
      <c r="AK1096" s="2">
        <v>45236</v>
      </c>
      <c r="AL1096">
        <v>4</v>
      </c>
      <c r="AM1096">
        <v>1</v>
      </c>
      <c r="AN1096">
        <v>3</v>
      </c>
      <c r="AO1096" s="1">
        <v>45079</v>
      </c>
      <c r="AP1096" t="s">
        <v>103</v>
      </c>
      <c r="AQ1096" t="s">
        <v>59</v>
      </c>
      <c r="AR1096" t="s">
        <v>130</v>
      </c>
      <c r="AS1096" t="s">
        <v>7476</v>
      </c>
      <c r="AT1096" t="s">
        <v>7477</v>
      </c>
      <c r="AU1096">
        <v>1</v>
      </c>
      <c r="AV1096">
        <v>877.41</v>
      </c>
    </row>
    <row r="1097" spans="1:48" x14ac:dyDescent="0.35">
      <c r="A1097" t="s">
        <v>7478</v>
      </c>
      <c r="B1097" t="str">
        <f t="shared" si="136"/>
        <v>A</v>
      </c>
      <c r="C1097" t="s">
        <v>7479</v>
      </c>
      <c r="D1097" t="str">
        <f t="shared" si="137"/>
        <v>Amara Castillo</v>
      </c>
      <c r="E1097" s="1">
        <v>44242</v>
      </c>
      <c r="F1097" s="3">
        <f>YEAR(Table1[[#This Row],[StartDate]])</f>
        <v>2021</v>
      </c>
      <c r="G1097" s="3">
        <f t="shared" si="138"/>
        <v>2</v>
      </c>
      <c r="H1097" s="2">
        <f t="shared" ca="1" si="139"/>
        <v>46202</v>
      </c>
      <c r="J1097">
        <f t="shared" ca="1" si="140"/>
        <v>5</v>
      </c>
      <c r="K1097" t="str" cm="1">
        <f t="array" aca="1" ref="K1097" ca="1">_xlfn.IFS(J1097&lt;1, "New", J1097&lt;3, _xleta.MID, J1097&gt;=3, "Senior")</f>
        <v>Senior</v>
      </c>
      <c r="L1097" t="s">
        <v>40</v>
      </c>
      <c r="M1097" t="s">
        <v>7480</v>
      </c>
      <c r="N1097" t="s">
        <v>7481</v>
      </c>
      <c r="O1097" t="s">
        <v>67</v>
      </c>
      <c r="P1097" t="s">
        <v>44</v>
      </c>
      <c r="Q1097" t="s">
        <v>86</v>
      </c>
      <c r="R1097" t="s">
        <v>87</v>
      </c>
      <c r="S1097" t="str">
        <f t="shared" si="141"/>
        <v>B</v>
      </c>
      <c r="T1097" t="s">
        <v>86</v>
      </c>
      <c r="U1097" t="s">
        <v>48</v>
      </c>
      <c r="W1097" t="s">
        <v>49</v>
      </c>
      <c r="X1097" t="s">
        <v>126</v>
      </c>
      <c r="Y1097" t="str">
        <f t="shared" si="142"/>
        <v>Field Operations</v>
      </c>
      <c r="Z1097" t="s">
        <v>7482</v>
      </c>
      <c r="AA1097" t="s">
        <v>51</v>
      </c>
      <c r="AB1097" t="s">
        <v>311</v>
      </c>
      <c r="AC1097" t="s">
        <v>73</v>
      </c>
      <c r="AD1097">
        <v>49777</v>
      </c>
      <c r="AE1097" t="s">
        <v>74</v>
      </c>
      <c r="AF1097" t="s">
        <v>116</v>
      </c>
      <c r="AG1097" t="s">
        <v>56</v>
      </c>
      <c r="AH1097">
        <v>3</v>
      </c>
      <c r="AI1097">
        <v>1522</v>
      </c>
      <c r="AJ1097" t="str">
        <f t="shared" si="143"/>
        <v>52</v>
      </c>
      <c r="AK1097" s="2">
        <v>44632</v>
      </c>
      <c r="AL1097">
        <v>3</v>
      </c>
      <c r="AM1097">
        <v>4</v>
      </c>
      <c r="AN1097">
        <v>5</v>
      </c>
      <c r="AO1097" s="1">
        <v>45063</v>
      </c>
      <c r="AP1097" t="s">
        <v>118</v>
      </c>
      <c r="AQ1097" t="s">
        <v>76</v>
      </c>
      <c r="AR1097" t="s">
        <v>77</v>
      </c>
      <c r="AS1097" t="s">
        <v>7483</v>
      </c>
      <c r="AT1097" t="s">
        <v>7484</v>
      </c>
      <c r="AU1097">
        <v>3</v>
      </c>
      <c r="AV1097">
        <v>791.99</v>
      </c>
    </row>
    <row r="1098" spans="1:48" x14ac:dyDescent="0.35">
      <c r="A1098" t="s">
        <v>680</v>
      </c>
      <c r="B1098" t="str">
        <f t="shared" si="136"/>
        <v>J</v>
      </c>
      <c r="C1098" t="s">
        <v>7485</v>
      </c>
      <c r="D1098" t="str">
        <f t="shared" si="137"/>
        <v>Joel Eaton</v>
      </c>
      <c r="E1098" s="1">
        <v>44089</v>
      </c>
      <c r="F1098" s="3">
        <f>YEAR(Table1[[#This Row],[StartDate]])</f>
        <v>2020</v>
      </c>
      <c r="G1098" s="3">
        <f t="shared" si="138"/>
        <v>9</v>
      </c>
      <c r="H1098" s="2">
        <f t="shared" ca="1" si="139"/>
        <v>46202</v>
      </c>
      <c r="I1098" s="1">
        <v>45101</v>
      </c>
      <c r="J1098" s="4">
        <f t="shared" ca="1" si="140"/>
        <v>5</v>
      </c>
      <c r="K1098" s="4" t="str" cm="1">
        <f t="array" aca="1" ref="K1098" ca="1">_xlfn.IFS(J1098&lt;1, "New", J1098&lt;3, _xleta.MID, J1098&gt;=3, "Senior")</f>
        <v>Senior</v>
      </c>
      <c r="L1098" t="s">
        <v>40</v>
      </c>
      <c r="M1098" t="s">
        <v>7486</v>
      </c>
      <c r="N1098" t="s">
        <v>7487</v>
      </c>
      <c r="O1098" t="s">
        <v>194</v>
      </c>
      <c r="P1098" t="s">
        <v>44</v>
      </c>
      <c r="Q1098" t="s">
        <v>45</v>
      </c>
      <c r="R1098" t="s">
        <v>87</v>
      </c>
      <c r="S1098" t="str">
        <f t="shared" si="141"/>
        <v>B</v>
      </c>
      <c r="T1098" t="s">
        <v>86</v>
      </c>
      <c r="U1098" t="s">
        <v>138</v>
      </c>
      <c r="V1098" t="s">
        <v>7488</v>
      </c>
      <c r="W1098" t="s">
        <v>49</v>
      </c>
      <c r="X1098" t="s">
        <v>1116</v>
      </c>
      <c r="Y1098" t="str">
        <f t="shared" si="142"/>
        <v>People Services</v>
      </c>
      <c r="Z1098" t="s">
        <v>7489</v>
      </c>
      <c r="AA1098" t="s">
        <v>51</v>
      </c>
      <c r="AB1098" t="s">
        <v>261</v>
      </c>
      <c r="AC1098" t="s">
        <v>73</v>
      </c>
      <c r="AD1098">
        <v>18628</v>
      </c>
      <c r="AE1098" t="s">
        <v>100</v>
      </c>
      <c r="AF1098" t="s">
        <v>116</v>
      </c>
      <c r="AG1098" t="s">
        <v>56</v>
      </c>
      <c r="AH1098">
        <v>3</v>
      </c>
      <c r="AI1098">
        <v>1523</v>
      </c>
      <c r="AJ1098" t="str">
        <f t="shared" si="143"/>
        <v>52</v>
      </c>
      <c r="AK1098" t="s">
        <v>7490</v>
      </c>
      <c r="AL1098">
        <v>4</v>
      </c>
      <c r="AM1098">
        <v>4</v>
      </c>
      <c r="AN1098">
        <v>3</v>
      </c>
      <c r="AO1098" s="1">
        <v>44906</v>
      </c>
      <c r="AP1098" t="s">
        <v>118</v>
      </c>
      <c r="AQ1098" t="s">
        <v>76</v>
      </c>
      <c r="AR1098" t="s">
        <v>77</v>
      </c>
      <c r="AS1098" t="s">
        <v>7491</v>
      </c>
      <c r="AT1098" t="s">
        <v>7492</v>
      </c>
      <c r="AU1098">
        <v>2</v>
      </c>
      <c r="AV1098">
        <v>660.4</v>
      </c>
    </row>
    <row r="1099" spans="1:48" x14ac:dyDescent="0.35">
      <c r="A1099" t="s">
        <v>7493</v>
      </c>
      <c r="B1099" t="str">
        <f t="shared" si="136"/>
        <v>P</v>
      </c>
      <c r="C1099" t="s">
        <v>7494</v>
      </c>
      <c r="D1099" t="str">
        <f t="shared" si="137"/>
        <v>Priscilla Walters</v>
      </c>
      <c r="E1099" s="1">
        <v>45001</v>
      </c>
      <c r="F1099" s="3">
        <f>YEAR(Table1[[#This Row],[StartDate]])</f>
        <v>2023</v>
      </c>
      <c r="G1099" s="3">
        <f t="shared" si="138"/>
        <v>3</v>
      </c>
      <c r="H1099" s="2">
        <f t="shared" ca="1" si="139"/>
        <v>46202</v>
      </c>
      <c r="J1099">
        <f t="shared" ca="1" si="140"/>
        <v>3</v>
      </c>
      <c r="K1099" t="str" cm="1">
        <f t="array" aca="1" ref="K1099" ca="1">_xlfn.IFS(J1099&lt;1, "New", J1099&lt;3, _xleta.MID, J1099&gt;=3, "Senior")</f>
        <v>Senior</v>
      </c>
      <c r="L1099" t="s">
        <v>40</v>
      </c>
      <c r="M1099" t="s">
        <v>7495</v>
      </c>
      <c r="N1099" t="s">
        <v>7496</v>
      </c>
      <c r="O1099" t="s">
        <v>111</v>
      </c>
      <c r="P1099" t="s">
        <v>44</v>
      </c>
      <c r="Q1099" t="s">
        <v>86</v>
      </c>
      <c r="R1099" t="s">
        <v>68</v>
      </c>
      <c r="S1099" t="str">
        <f t="shared" si="141"/>
        <v>A</v>
      </c>
      <c r="T1099" t="s">
        <v>47</v>
      </c>
      <c r="U1099" t="s">
        <v>48</v>
      </c>
      <c r="W1099" t="s">
        <v>49</v>
      </c>
      <c r="X1099" t="s">
        <v>153</v>
      </c>
      <c r="Y1099" t="str">
        <f t="shared" si="142"/>
        <v>Engineers</v>
      </c>
      <c r="Z1099" t="s">
        <v>7497</v>
      </c>
      <c r="AA1099" t="s">
        <v>51</v>
      </c>
      <c r="AB1099" t="s">
        <v>155</v>
      </c>
      <c r="AC1099" t="s">
        <v>53</v>
      </c>
      <c r="AD1099">
        <v>5112</v>
      </c>
      <c r="AE1099" t="s">
        <v>100</v>
      </c>
      <c r="AF1099" t="s">
        <v>101</v>
      </c>
      <c r="AG1099" t="s">
        <v>56</v>
      </c>
      <c r="AH1099">
        <v>3</v>
      </c>
      <c r="AI1099">
        <v>1524</v>
      </c>
      <c r="AJ1099" t="str">
        <f t="shared" si="143"/>
        <v>52</v>
      </c>
      <c r="AK1099" t="s">
        <v>3259</v>
      </c>
      <c r="AL1099">
        <v>4</v>
      </c>
      <c r="AM1099">
        <v>1</v>
      </c>
      <c r="AN1099">
        <v>2</v>
      </c>
      <c r="AO1099" s="1">
        <v>45047</v>
      </c>
      <c r="AP1099" t="s">
        <v>221</v>
      </c>
      <c r="AQ1099" t="s">
        <v>59</v>
      </c>
      <c r="AR1099" t="s">
        <v>104</v>
      </c>
      <c r="AS1099" t="s">
        <v>7498</v>
      </c>
      <c r="AT1099" t="s">
        <v>7499</v>
      </c>
      <c r="AU1099">
        <v>2</v>
      </c>
      <c r="AV1099">
        <v>928.81</v>
      </c>
    </row>
    <row r="1100" spans="1:48" x14ac:dyDescent="0.35">
      <c r="A1100" t="s">
        <v>2341</v>
      </c>
      <c r="B1100" t="str">
        <f t="shared" si="136"/>
        <v>N</v>
      </c>
      <c r="C1100" t="s">
        <v>7500</v>
      </c>
      <c r="D1100" t="str">
        <f t="shared" si="137"/>
        <v>Nehemiah Leach</v>
      </c>
      <c r="E1100" s="1">
        <v>44514</v>
      </c>
      <c r="F1100" s="3">
        <f>YEAR(Table1[[#This Row],[StartDate]])</f>
        <v>2021</v>
      </c>
      <c r="G1100" s="3">
        <f t="shared" si="138"/>
        <v>11</v>
      </c>
      <c r="H1100" s="2">
        <f t="shared" ca="1" si="139"/>
        <v>46202</v>
      </c>
      <c r="I1100" s="1">
        <v>44841</v>
      </c>
      <c r="J1100" s="4">
        <f t="shared" ca="1" si="140"/>
        <v>4</v>
      </c>
      <c r="K1100" s="4" t="str" cm="1">
        <f t="array" aca="1" ref="K1100" ca="1">_xlfn.IFS(J1100&lt;1, "New", J1100&lt;3, _xleta.MID, J1100&gt;=3, "Senior")</f>
        <v>Senior</v>
      </c>
      <c r="L1100" t="s">
        <v>40</v>
      </c>
      <c r="M1100" t="s">
        <v>7501</v>
      </c>
      <c r="N1100" t="s">
        <v>7502</v>
      </c>
      <c r="O1100" t="s">
        <v>125</v>
      </c>
      <c r="P1100" t="s">
        <v>44</v>
      </c>
      <c r="Q1100" t="s">
        <v>86</v>
      </c>
      <c r="R1100" t="s">
        <v>87</v>
      </c>
      <c r="S1100" t="str">
        <f t="shared" si="141"/>
        <v>B</v>
      </c>
      <c r="T1100" t="s">
        <v>47</v>
      </c>
      <c r="U1100" t="s">
        <v>138</v>
      </c>
      <c r="V1100" t="s">
        <v>7503</v>
      </c>
      <c r="W1100" t="s">
        <v>49</v>
      </c>
      <c r="X1100" t="s">
        <v>112</v>
      </c>
      <c r="Y1100" t="str">
        <f t="shared" si="142"/>
        <v>General - Con</v>
      </c>
      <c r="Z1100" t="s">
        <v>7504</v>
      </c>
      <c r="AA1100" t="s">
        <v>51</v>
      </c>
      <c r="AB1100" t="s">
        <v>115</v>
      </c>
      <c r="AC1100" t="s">
        <v>53</v>
      </c>
      <c r="AD1100">
        <v>42288</v>
      </c>
      <c r="AE1100" t="s">
        <v>176</v>
      </c>
      <c r="AF1100" t="s">
        <v>55</v>
      </c>
      <c r="AG1100" t="s">
        <v>344</v>
      </c>
      <c r="AH1100">
        <v>3</v>
      </c>
      <c r="AI1100">
        <v>1525</v>
      </c>
      <c r="AJ1100" t="str">
        <f t="shared" si="143"/>
        <v>52</v>
      </c>
      <c r="AK1100" t="s">
        <v>4047</v>
      </c>
      <c r="AL1100">
        <v>2</v>
      </c>
      <c r="AM1100">
        <v>4</v>
      </c>
      <c r="AN1100">
        <v>1</v>
      </c>
      <c r="AO1100" s="1">
        <v>44905</v>
      </c>
      <c r="AP1100" t="s">
        <v>118</v>
      </c>
      <c r="AQ1100" t="s">
        <v>59</v>
      </c>
      <c r="AR1100" t="s">
        <v>77</v>
      </c>
      <c r="AS1100" t="s">
        <v>7505</v>
      </c>
      <c r="AT1100" t="s">
        <v>7506</v>
      </c>
      <c r="AU1100">
        <v>4</v>
      </c>
      <c r="AV1100">
        <v>347.29</v>
      </c>
    </row>
    <row r="1101" spans="1:48" x14ac:dyDescent="0.35">
      <c r="A1101" t="s">
        <v>7507</v>
      </c>
      <c r="B1101" t="str">
        <f t="shared" si="136"/>
        <v>A</v>
      </c>
      <c r="C1101" t="s">
        <v>1335</v>
      </c>
      <c r="D1101" t="str">
        <f t="shared" si="137"/>
        <v>Ashtyn Huynh</v>
      </c>
      <c r="E1101" s="1">
        <v>44309</v>
      </c>
      <c r="F1101" s="3">
        <f>YEAR(Table1[[#This Row],[StartDate]])</f>
        <v>2021</v>
      </c>
      <c r="G1101" s="3">
        <f t="shared" si="138"/>
        <v>4</v>
      </c>
      <c r="H1101" s="2">
        <f t="shared" ca="1" si="139"/>
        <v>46202</v>
      </c>
      <c r="J1101">
        <f t="shared" ca="1" si="140"/>
        <v>5</v>
      </c>
      <c r="K1101" t="str" cm="1">
        <f t="array" aca="1" ref="K1101" ca="1">_xlfn.IFS(J1101&lt;1, "New", J1101&lt;3, _xleta.MID, J1101&gt;=3, "Senior")</f>
        <v>Senior</v>
      </c>
      <c r="L1101" t="s">
        <v>40</v>
      </c>
      <c r="M1101" t="s">
        <v>7508</v>
      </c>
      <c r="N1101" t="s">
        <v>7509</v>
      </c>
      <c r="O1101" t="s">
        <v>43</v>
      </c>
      <c r="P1101" t="s">
        <v>44</v>
      </c>
      <c r="Q1101" t="s">
        <v>45</v>
      </c>
      <c r="R1101" t="s">
        <v>87</v>
      </c>
      <c r="S1101" t="str">
        <f t="shared" si="141"/>
        <v>B</v>
      </c>
      <c r="T1101" t="s">
        <v>86</v>
      </c>
      <c r="U1101" t="s">
        <v>48</v>
      </c>
      <c r="W1101" t="s">
        <v>49</v>
      </c>
      <c r="X1101" t="s">
        <v>126</v>
      </c>
      <c r="Y1101" t="str">
        <f t="shared" si="142"/>
        <v>Field Operations</v>
      </c>
      <c r="Z1101" s="2">
        <v>31871</v>
      </c>
      <c r="AA1101" t="s">
        <v>51</v>
      </c>
      <c r="AB1101" t="s">
        <v>327</v>
      </c>
      <c r="AC1101" t="s">
        <v>53</v>
      </c>
      <c r="AD1101">
        <v>13579</v>
      </c>
      <c r="AE1101" t="s">
        <v>100</v>
      </c>
      <c r="AF1101" t="s">
        <v>143</v>
      </c>
      <c r="AG1101" t="s">
        <v>56</v>
      </c>
      <c r="AH1101">
        <v>3</v>
      </c>
      <c r="AI1101">
        <v>1526</v>
      </c>
      <c r="AJ1101" t="str">
        <f t="shared" si="143"/>
        <v>52</v>
      </c>
      <c r="AK1101" t="s">
        <v>4656</v>
      </c>
      <c r="AL1101">
        <v>2</v>
      </c>
      <c r="AM1101">
        <v>3</v>
      </c>
      <c r="AN1101">
        <v>3</v>
      </c>
      <c r="AO1101" s="1">
        <v>45072</v>
      </c>
      <c r="AP1101" t="s">
        <v>58</v>
      </c>
      <c r="AQ1101" t="s">
        <v>59</v>
      </c>
      <c r="AR1101" t="s">
        <v>104</v>
      </c>
      <c r="AS1101" t="s">
        <v>7510</v>
      </c>
      <c r="AT1101" t="s">
        <v>7511</v>
      </c>
      <c r="AU1101">
        <v>3</v>
      </c>
      <c r="AV1101">
        <v>190.51</v>
      </c>
    </row>
    <row r="1102" spans="1:48" x14ac:dyDescent="0.35">
      <c r="A1102" t="s">
        <v>7512</v>
      </c>
      <c r="B1102" t="str">
        <f t="shared" si="136"/>
        <v>T</v>
      </c>
      <c r="C1102" t="s">
        <v>4685</v>
      </c>
      <c r="D1102" t="str">
        <f t="shared" si="137"/>
        <v>Tristen Reed</v>
      </c>
      <c r="E1102" s="1">
        <v>44717</v>
      </c>
      <c r="F1102" s="3">
        <f>YEAR(Table1[[#This Row],[StartDate]])</f>
        <v>2022</v>
      </c>
      <c r="G1102" s="3">
        <f t="shared" si="138"/>
        <v>6</v>
      </c>
      <c r="H1102" s="2">
        <f t="shared" ca="1" si="139"/>
        <v>46202</v>
      </c>
      <c r="I1102" s="1">
        <v>44799</v>
      </c>
      <c r="J1102" s="4">
        <f t="shared" ca="1" si="140"/>
        <v>4</v>
      </c>
      <c r="K1102" s="4" t="str" cm="1">
        <f t="array" aca="1" ref="K1102" ca="1">_xlfn.IFS(J1102&lt;1, "New", J1102&lt;3, _xleta.MID, J1102&gt;=3, "Senior")</f>
        <v>Senior</v>
      </c>
      <c r="L1102" t="s">
        <v>40</v>
      </c>
      <c r="M1102" t="s">
        <v>7513</v>
      </c>
      <c r="N1102" t="s">
        <v>7514</v>
      </c>
      <c r="O1102" t="s">
        <v>67</v>
      </c>
      <c r="P1102" t="s">
        <v>44</v>
      </c>
      <c r="Q1102" t="s">
        <v>69</v>
      </c>
      <c r="R1102" t="s">
        <v>68</v>
      </c>
      <c r="S1102" t="str">
        <f t="shared" si="141"/>
        <v>A</v>
      </c>
      <c r="T1102" t="s">
        <v>86</v>
      </c>
      <c r="U1102" t="s">
        <v>248</v>
      </c>
      <c r="V1102" t="s">
        <v>7515</v>
      </c>
      <c r="W1102" t="s">
        <v>49</v>
      </c>
      <c r="X1102" t="s">
        <v>153</v>
      </c>
      <c r="Y1102" t="str">
        <f t="shared" si="142"/>
        <v>Engineers</v>
      </c>
      <c r="Z1102" t="s">
        <v>7516</v>
      </c>
      <c r="AA1102" t="s">
        <v>51</v>
      </c>
      <c r="AB1102" t="s">
        <v>155</v>
      </c>
      <c r="AC1102" t="s">
        <v>53</v>
      </c>
      <c r="AD1102">
        <v>39855</v>
      </c>
      <c r="AE1102" t="s">
        <v>176</v>
      </c>
      <c r="AF1102" t="s">
        <v>55</v>
      </c>
      <c r="AG1102" t="s">
        <v>56</v>
      </c>
      <c r="AH1102">
        <v>3</v>
      </c>
      <c r="AI1102">
        <v>1527</v>
      </c>
      <c r="AJ1102" t="str">
        <f t="shared" si="143"/>
        <v>52</v>
      </c>
      <c r="AK1102" s="2">
        <v>44963</v>
      </c>
      <c r="AL1102">
        <v>1</v>
      </c>
      <c r="AM1102">
        <v>1</v>
      </c>
      <c r="AN1102">
        <v>3</v>
      </c>
      <c r="AO1102" s="1">
        <v>45080</v>
      </c>
      <c r="AP1102" t="s">
        <v>75</v>
      </c>
      <c r="AQ1102" t="s">
        <v>76</v>
      </c>
      <c r="AR1102" t="s">
        <v>77</v>
      </c>
      <c r="AS1102" t="s">
        <v>7517</v>
      </c>
      <c r="AT1102" t="s">
        <v>7518</v>
      </c>
      <c r="AU1102">
        <v>3</v>
      </c>
      <c r="AV1102">
        <v>206.53</v>
      </c>
    </row>
    <row r="1103" spans="1:48" x14ac:dyDescent="0.35">
      <c r="A1103" t="s">
        <v>7519</v>
      </c>
      <c r="B1103" t="str">
        <f t="shared" si="136"/>
        <v>B</v>
      </c>
      <c r="C1103" t="s">
        <v>532</v>
      </c>
      <c r="D1103" t="str">
        <f t="shared" si="137"/>
        <v>Braedon Chandler</v>
      </c>
      <c r="E1103" s="1">
        <v>44884</v>
      </c>
      <c r="F1103" s="3">
        <f>YEAR(Table1[[#This Row],[StartDate]])</f>
        <v>2022</v>
      </c>
      <c r="G1103" s="3">
        <f t="shared" si="138"/>
        <v>11</v>
      </c>
      <c r="H1103" s="2">
        <f t="shared" ca="1" si="139"/>
        <v>46202</v>
      </c>
      <c r="J1103">
        <f t="shared" ca="1" si="140"/>
        <v>3</v>
      </c>
      <c r="K1103" t="str" cm="1">
        <f t="array" aca="1" ref="K1103" ca="1">_xlfn.IFS(J1103&lt;1, "New", J1103&lt;3, _xleta.MID, J1103&gt;=3, "Senior")</f>
        <v>Senior</v>
      </c>
      <c r="L1103" t="s">
        <v>40</v>
      </c>
      <c r="M1103" t="s">
        <v>7520</v>
      </c>
      <c r="N1103" t="s">
        <v>7521</v>
      </c>
      <c r="O1103" t="s">
        <v>194</v>
      </c>
      <c r="P1103" t="s">
        <v>44</v>
      </c>
      <c r="Q1103" t="s">
        <v>69</v>
      </c>
      <c r="R1103" t="s">
        <v>68</v>
      </c>
      <c r="S1103" t="str">
        <f t="shared" si="141"/>
        <v>A</v>
      </c>
      <c r="T1103" t="s">
        <v>69</v>
      </c>
      <c r="U1103" t="s">
        <v>48</v>
      </c>
      <c r="W1103" t="s">
        <v>49</v>
      </c>
      <c r="X1103" t="s">
        <v>126</v>
      </c>
      <c r="Y1103" t="str">
        <f t="shared" si="142"/>
        <v>Field Operations</v>
      </c>
      <c r="Z1103" t="s">
        <v>7522</v>
      </c>
      <c r="AA1103" t="s">
        <v>51</v>
      </c>
      <c r="AB1103" t="s">
        <v>115</v>
      </c>
      <c r="AC1103" t="s">
        <v>53</v>
      </c>
      <c r="AD1103">
        <v>47571</v>
      </c>
      <c r="AE1103" t="s">
        <v>176</v>
      </c>
      <c r="AF1103" t="s">
        <v>55</v>
      </c>
      <c r="AG1103" t="s">
        <v>56</v>
      </c>
      <c r="AH1103">
        <v>3</v>
      </c>
      <c r="AI1103">
        <v>1528</v>
      </c>
      <c r="AJ1103" t="str">
        <f t="shared" si="143"/>
        <v>52</v>
      </c>
      <c r="AK1103" t="s">
        <v>4509</v>
      </c>
      <c r="AL1103">
        <v>5</v>
      </c>
      <c r="AM1103">
        <v>5</v>
      </c>
      <c r="AN1103">
        <v>2</v>
      </c>
      <c r="AO1103" s="1">
        <v>44905</v>
      </c>
      <c r="AP1103" t="s">
        <v>221</v>
      </c>
      <c r="AQ1103" t="s">
        <v>59</v>
      </c>
      <c r="AR1103" t="s">
        <v>77</v>
      </c>
      <c r="AS1103" t="s">
        <v>7523</v>
      </c>
      <c r="AT1103" t="s">
        <v>7524</v>
      </c>
      <c r="AU1103">
        <v>1</v>
      </c>
      <c r="AV1103">
        <v>639.92999999999995</v>
      </c>
    </row>
    <row r="1104" spans="1:48" x14ac:dyDescent="0.35">
      <c r="A1104" t="s">
        <v>7525</v>
      </c>
      <c r="B1104" t="str">
        <f t="shared" si="136"/>
        <v>N</v>
      </c>
      <c r="C1104" t="s">
        <v>2342</v>
      </c>
      <c r="D1104" t="str">
        <f t="shared" si="137"/>
        <v>Nikolas Hancock</v>
      </c>
      <c r="E1104" s="1">
        <v>45030</v>
      </c>
      <c r="F1104" s="3">
        <f>YEAR(Table1[[#This Row],[StartDate]])</f>
        <v>2023</v>
      </c>
      <c r="G1104" s="3">
        <f t="shared" si="138"/>
        <v>4</v>
      </c>
      <c r="H1104" s="2">
        <f t="shared" ca="1" si="139"/>
        <v>46202</v>
      </c>
      <c r="J1104">
        <f t="shared" ca="1" si="140"/>
        <v>3</v>
      </c>
      <c r="K1104" t="str" cm="1">
        <f t="array" aca="1" ref="K1104" ca="1">_xlfn.IFS(J1104&lt;1, "New", J1104&lt;3, _xleta.MID, J1104&gt;=3, "Senior")</f>
        <v>Senior</v>
      </c>
      <c r="L1104" t="s">
        <v>40</v>
      </c>
      <c r="M1104" t="s">
        <v>7526</v>
      </c>
      <c r="N1104" t="s">
        <v>7527</v>
      </c>
      <c r="O1104" t="s">
        <v>163</v>
      </c>
      <c r="P1104" t="s">
        <v>44</v>
      </c>
      <c r="Q1104" t="s">
        <v>86</v>
      </c>
      <c r="R1104" t="s">
        <v>46</v>
      </c>
      <c r="S1104" t="str">
        <f t="shared" si="141"/>
        <v>C</v>
      </c>
      <c r="T1104" t="s">
        <v>69</v>
      </c>
      <c r="U1104" t="s">
        <v>48</v>
      </c>
      <c r="W1104" t="s">
        <v>49</v>
      </c>
      <c r="X1104" t="s">
        <v>126</v>
      </c>
      <c r="Y1104" t="str">
        <f t="shared" si="142"/>
        <v>Field Operations</v>
      </c>
      <c r="Z1104" t="s">
        <v>7528</v>
      </c>
      <c r="AA1104" t="s">
        <v>51</v>
      </c>
      <c r="AB1104" t="s">
        <v>115</v>
      </c>
      <c r="AC1104" t="s">
        <v>53</v>
      </c>
      <c r="AD1104">
        <v>90069</v>
      </c>
      <c r="AE1104" t="s">
        <v>74</v>
      </c>
      <c r="AF1104" t="s">
        <v>116</v>
      </c>
      <c r="AG1104" t="s">
        <v>56</v>
      </c>
      <c r="AH1104">
        <v>3</v>
      </c>
      <c r="AI1104">
        <v>1529</v>
      </c>
      <c r="AJ1104" t="str">
        <f t="shared" si="143"/>
        <v>52</v>
      </c>
      <c r="AK1104" t="s">
        <v>6422</v>
      </c>
      <c r="AL1104">
        <v>3</v>
      </c>
      <c r="AM1104">
        <v>1</v>
      </c>
      <c r="AN1104">
        <v>3</v>
      </c>
      <c r="AO1104" s="1">
        <v>45030</v>
      </c>
      <c r="AP1104" t="s">
        <v>221</v>
      </c>
      <c r="AQ1104" t="s">
        <v>76</v>
      </c>
      <c r="AR1104" t="s">
        <v>77</v>
      </c>
      <c r="AS1104" t="s">
        <v>7529</v>
      </c>
      <c r="AT1104" t="s">
        <v>7530</v>
      </c>
      <c r="AU1104">
        <v>5</v>
      </c>
      <c r="AV1104">
        <v>304.06</v>
      </c>
    </row>
    <row r="1105" spans="1:48" x14ac:dyDescent="0.35">
      <c r="A1105" t="s">
        <v>7531</v>
      </c>
      <c r="B1105" t="str">
        <f t="shared" si="136"/>
        <v>D</v>
      </c>
      <c r="C1105" t="s">
        <v>4760</v>
      </c>
      <c r="D1105" t="str">
        <f t="shared" si="137"/>
        <v>Demetrius Sanders</v>
      </c>
      <c r="E1105" s="1">
        <v>44908</v>
      </c>
      <c r="F1105" s="3">
        <f>YEAR(Table1[[#This Row],[StartDate]])</f>
        <v>2022</v>
      </c>
      <c r="G1105" s="3">
        <f t="shared" si="138"/>
        <v>12</v>
      </c>
      <c r="H1105" s="2">
        <f t="shared" ca="1" si="139"/>
        <v>46202</v>
      </c>
      <c r="J1105">
        <f t="shared" ca="1" si="140"/>
        <v>3</v>
      </c>
      <c r="K1105" t="str" cm="1">
        <f t="array" aca="1" ref="K1105" ca="1">_xlfn.IFS(J1105&lt;1, "New", J1105&lt;3, _xleta.MID, J1105&gt;=3, "Senior")</f>
        <v>Senior</v>
      </c>
      <c r="L1105" t="s">
        <v>40</v>
      </c>
      <c r="M1105" t="s">
        <v>7532</v>
      </c>
      <c r="N1105" t="s">
        <v>7533</v>
      </c>
      <c r="O1105" t="s">
        <v>85</v>
      </c>
      <c r="P1105" t="s">
        <v>44</v>
      </c>
      <c r="Q1105" t="s">
        <v>45</v>
      </c>
      <c r="R1105" t="s">
        <v>87</v>
      </c>
      <c r="S1105" t="str">
        <f t="shared" si="141"/>
        <v>B</v>
      </c>
      <c r="T1105" t="s">
        <v>86</v>
      </c>
      <c r="U1105" t="s">
        <v>48</v>
      </c>
      <c r="W1105" t="s">
        <v>49</v>
      </c>
      <c r="X1105" t="s">
        <v>126</v>
      </c>
      <c r="Y1105" t="str">
        <f t="shared" si="142"/>
        <v>Field Operations</v>
      </c>
      <c r="Z1105" s="2">
        <v>36558</v>
      </c>
      <c r="AA1105" t="s">
        <v>51</v>
      </c>
      <c r="AB1105" t="s">
        <v>927</v>
      </c>
      <c r="AC1105" t="s">
        <v>53</v>
      </c>
      <c r="AD1105">
        <v>25072</v>
      </c>
      <c r="AE1105" t="s">
        <v>100</v>
      </c>
      <c r="AF1105" t="s">
        <v>101</v>
      </c>
      <c r="AG1105" t="s">
        <v>56</v>
      </c>
      <c r="AH1105">
        <v>3</v>
      </c>
      <c r="AI1105">
        <v>1530</v>
      </c>
      <c r="AJ1105" t="str">
        <f t="shared" si="143"/>
        <v>53</v>
      </c>
      <c r="AK1105" t="s">
        <v>241</v>
      </c>
      <c r="AL1105">
        <v>1</v>
      </c>
      <c r="AM1105">
        <v>2</v>
      </c>
      <c r="AN1105">
        <v>3</v>
      </c>
      <c r="AO1105" s="1">
        <v>45083</v>
      </c>
      <c r="AP1105" t="s">
        <v>103</v>
      </c>
      <c r="AQ1105" t="s">
        <v>76</v>
      </c>
      <c r="AR1105" t="s">
        <v>130</v>
      </c>
      <c r="AS1105" t="s">
        <v>7534</v>
      </c>
      <c r="AT1105" t="s">
        <v>7535</v>
      </c>
      <c r="AU1105">
        <v>4</v>
      </c>
      <c r="AV1105">
        <v>261.13</v>
      </c>
    </row>
    <row r="1106" spans="1:48" x14ac:dyDescent="0.35">
      <c r="A1106" t="s">
        <v>7536</v>
      </c>
      <c r="B1106" t="str">
        <f t="shared" si="136"/>
        <v>T</v>
      </c>
      <c r="C1106" t="s">
        <v>4910</v>
      </c>
      <c r="D1106" t="str">
        <f t="shared" si="137"/>
        <v>Tiana Perry</v>
      </c>
      <c r="E1106" s="1">
        <v>44996</v>
      </c>
      <c r="F1106" s="3">
        <f>YEAR(Table1[[#This Row],[StartDate]])</f>
        <v>2023</v>
      </c>
      <c r="G1106" s="3">
        <f t="shared" si="138"/>
        <v>3</v>
      </c>
      <c r="H1106" s="2">
        <f t="shared" ca="1" si="139"/>
        <v>46202</v>
      </c>
      <c r="I1106" s="1">
        <v>45025</v>
      </c>
      <c r="J1106" s="4">
        <f t="shared" ca="1" si="140"/>
        <v>3</v>
      </c>
      <c r="K1106" s="4" t="str" cm="1">
        <f t="array" aca="1" ref="K1106" ca="1">_xlfn.IFS(J1106&lt;1, "New", J1106&lt;3, _xleta.MID, J1106&gt;=3, "Senior")</f>
        <v>Senior</v>
      </c>
      <c r="L1106" t="s">
        <v>40</v>
      </c>
      <c r="M1106" t="s">
        <v>7537</v>
      </c>
      <c r="N1106" t="s">
        <v>7538</v>
      </c>
      <c r="O1106" t="s">
        <v>237</v>
      </c>
      <c r="P1106" t="s">
        <v>283</v>
      </c>
      <c r="Q1106" t="s">
        <v>69</v>
      </c>
      <c r="R1106" t="s">
        <v>68</v>
      </c>
      <c r="S1106" t="str">
        <f t="shared" si="141"/>
        <v>A</v>
      </c>
      <c r="T1106" t="s">
        <v>86</v>
      </c>
      <c r="U1106" t="s">
        <v>248</v>
      </c>
      <c r="V1106" t="s">
        <v>7539</v>
      </c>
      <c r="W1106" t="s">
        <v>49</v>
      </c>
      <c r="X1106" t="s">
        <v>70</v>
      </c>
      <c r="Y1106" t="str">
        <f t="shared" si="142"/>
        <v>Aerial</v>
      </c>
      <c r="Z1106" s="2">
        <v>31176</v>
      </c>
      <c r="AA1106" t="s">
        <v>51</v>
      </c>
      <c r="AB1106" t="s">
        <v>230</v>
      </c>
      <c r="AC1106" t="s">
        <v>53</v>
      </c>
      <c r="AD1106">
        <v>2315</v>
      </c>
      <c r="AE1106" t="s">
        <v>176</v>
      </c>
      <c r="AF1106" t="s">
        <v>55</v>
      </c>
      <c r="AG1106" t="s">
        <v>56</v>
      </c>
      <c r="AH1106">
        <v>3</v>
      </c>
      <c r="AI1106">
        <v>1531</v>
      </c>
      <c r="AJ1106" t="str">
        <f t="shared" si="143"/>
        <v>53</v>
      </c>
      <c r="AK1106" t="s">
        <v>5612</v>
      </c>
      <c r="AL1106">
        <v>5</v>
      </c>
      <c r="AM1106">
        <v>5</v>
      </c>
      <c r="AN1106">
        <v>3</v>
      </c>
      <c r="AO1106" s="1">
        <v>45125</v>
      </c>
      <c r="AP1106" t="s">
        <v>58</v>
      </c>
      <c r="AQ1106" t="s">
        <v>59</v>
      </c>
      <c r="AR1106" t="s">
        <v>130</v>
      </c>
      <c r="AS1106" t="s">
        <v>7540</v>
      </c>
      <c r="AT1106" t="s">
        <v>7541</v>
      </c>
      <c r="AU1106">
        <v>4</v>
      </c>
      <c r="AV1106">
        <v>404.06</v>
      </c>
    </row>
    <row r="1107" spans="1:48" x14ac:dyDescent="0.35">
      <c r="A1107" t="s">
        <v>2052</v>
      </c>
      <c r="B1107" t="str">
        <f t="shared" si="136"/>
        <v>R</v>
      </c>
      <c r="C1107" t="s">
        <v>3555</v>
      </c>
      <c r="D1107" t="str">
        <f t="shared" si="137"/>
        <v>Rene Pena</v>
      </c>
      <c r="E1107" s="1">
        <v>43791</v>
      </c>
      <c r="F1107" s="3">
        <f>YEAR(Table1[[#This Row],[StartDate]])</f>
        <v>2019</v>
      </c>
      <c r="G1107" s="3">
        <f t="shared" si="138"/>
        <v>11</v>
      </c>
      <c r="H1107" s="2">
        <f t="shared" ca="1" si="139"/>
        <v>46202</v>
      </c>
      <c r="I1107" s="1">
        <v>43879</v>
      </c>
      <c r="J1107" s="4">
        <f t="shared" ca="1" si="140"/>
        <v>6</v>
      </c>
      <c r="K1107" s="4" t="str" cm="1">
        <f t="array" aca="1" ref="K1107" ca="1">_xlfn.IFS(J1107&lt;1, "New", J1107&lt;3, _xleta.MID, J1107&gt;=3, "Senior")</f>
        <v>Senior</v>
      </c>
      <c r="L1107" t="s">
        <v>40</v>
      </c>
      <c r="M1107" t="s">
        <v>7542</v>
      </c>
      <c r="N1107" t="s">
        <v>7543</v>
      </c>
      <c r="O1107" t="s">
        <v>184</v>
      </c>
      <c r="P1107" t="s">
        <v>2978</v>
      </c>
      <c r="Q1107" t="s">
        <v>69</v>
      </c>
      <c r="R1107" t="s">
        <v>87</v>
      </c>
      <c r="S1107" t="str">
        <f t="shared" si="141"/>
        <v>B</v>
      </c>
      <c r="T1107" t="s">
        <v>86</v>
      </c>
      <c r="U1107" t="s">
        <v>195</v>
      </c>
      <c r="V1107" t="s">
        <v>7544</v>
      </c>
      <c r="W1107" t="s">
        <v>49</v>
      </c>
      <c r="X1107" t="s">
        <v>112</v>
      </c>
      <c r="Y1107" t="str">
        <f t="shared" si="142"/>
        <v>General - Con</v>
      </c>
      <c r="Z1107" s="2">
        <v>16348</v>
      </c>
      <c r="AA1107" t="s">
        <v>51</v>
      </c>
      <c r="AB1107" t="s">
        <v>142</v>
      </c>
      <c r="AC1107" t="s">
        <v>53</v>
      </c>
      <c r="AD1107">
        <v>74746</v>
      </c>
      <c r="AE1107" t="s">
        <v>176</v>
      </c>
      <c r="AF1107" t="s">
        <v>143</v>
      </c>
      <c r="AG1107" t="s">
        <v>56</v>
      </c>
      <c r="AH1107">
        <v>3</v>
      </c>
      <c r="AI1107">
        <v>1532</v>
      </c>
      <c r="AJ1107" t="str">
        <f t="shared" si="143"/>
        <v>53</v>
      </c>
      <c r="AK1107" s="2">
        <v>45024</v>
      </c>
      <c r="AL1107">
        <v>5</v>
      </c>
      <c r="AM1107">
        <v>2</v>
      </c>
      <c r="AN1107">
        <v>2</v>
      </c>
      <c r="AO1107" s="1">
        <v>44784</v>
      </c>
      <c r="AP1107" t="s">
        <v>118</v>
      </c>
      <c r="AQ1107" t="s">
        <v>76</v>
      </c>
      <c r="AR1107" t="s">
        <v>104</v>
      </c>
      <c r="AS1107" t="s">
        <v>7545</v>
      </c>
      <c r="AT1107" t="s">
        <v>7546</v>
      </c>
      <c r="AU1107">
        <v>5</v>
      </c>
      <c r="AV1107">
        <v>746.17</v>
      </c>
    </row>
    <row r="1108" spans="1:48" x14ac:dyDescent="0.35">
      <c r="A1108" t="s">
        <v>7547</v>
      </c>
      <c r="B1108" t="str">
        <f t="shared" si="136"/>
        <v>A</v>
      </c>
      <c r="C1108" t="s">
        <v>4103</v>
      </c>
      <c r="D1108" t="str">
        <f t="shared" si="137"/>
        <v>Angelo Fox</v>
      </c>
      <c r="E1108" s="1">
        <v>44268</v>
      </c>
      <c r="F1108" s="3">
        <f>YEAR(Table1[[#This Row],[StartDate]])</f>
        <v>2021</v>
      </c>
      <c r="G1108" s="3">
        <f t="shared" si="138"/>
        <v>3</v>
      </c>
      <c r="H1108" s="2">
        <f t="shared" ca="1" si="139"/>
        <v>46202</v>
      </c>
      <c r="I1108" s="1">
        <v>44519</v>
      </c>
      <c r="J1108" s="4">
        <f t="shared" ca="1" si="140"/>
        <v>5</v>
      </c>
      <c r="K1108" s="4" t="str" cm="1">
        <f t="array" aca="1" ref="K1108" ca="1">_xlfn.IFS(J1108&lt;1, "New", J1108&lt;3, _xleta.MID, J1108&gt;=3, "Senior")</f>
        <v>Senior</v>
      </c>
      <c r="L1108" t="s">
        <v>40</v>
      </c>
      <c r="M1108" t="s">
        <v>7548</v>
      </c>
      <c r="N1108" t="s">
        <v>7549</v>
      </c>
      <c r="O1108" t="s">
        <v>111</v>
      </c>
      <c r="P1108" t="s">
        <v>2978</v>
      </c>
      <c r="Q1108" t="s">
        <v>45</v>
      </c>
      <c r="R1108" t="s">
        <v>46</v>
      </c>
      <c r="S1108" t="str">
        <f t="shared" si="141"/>
        <v>C</v>
      </c>
      <c r="T1108" t="s">
        <v>86</v>
      </c>
      <c r="U1108" t="s">
        <v>174</v>
      </c>
      <c r="V1108" t="s">
        <v>7550</v>
      </c>
      <c r="W1108" t="s">
        <v>49</v>
      </c>
      <c r="X1108" t="s">
        <v>70</v>
      </c>
      <c r="Y1108" t="str">
        <f t="shared" si="142"/>
        <v>Aerial</v>
      </c>
      <c r="Z1108" t="s">
        <v>7551</v>
      </c>
      <c r="AA1108" t="s">
        <v>51</v>
      </c>
      <c r="AB1108" t="s">
        <v>142</v>
      </c>
      <c r="AC1108" t="s">
        <v>53</v>
      </c>
      <c r="AD1108">
        <v>20157</v>
      </c>
      <c r="AE1108" t="s">
        <v>129</v>
      </c>
      <c r="AF1108" t="s">
        <v>55</v>
      </c>
      <c r="AG1108" t="s">
        <v>56</v>
      </c>
      <c r="AH1108">
        <v>3</v>
      </c>
      <c r="AI1108">
        <v>1533</v>
      </c>
      <c r="AJ1108" t="str">
        <f t="shared" si="143"/>
        <v>53</v>
      </c>
      <c r="AK1108" t="s">
        <v>453</v>
      </c>
      <c r="AL1108">
        <v>1</v>
      </c>
      <c r="AM1108">
        <v>3</v>
      </c>
      <c r="AN1108">
        <v>2</v>
      </c>
      <c r="AO1108" s="1">
        <v>44919</v>
      </c>
      <c r="AP1108" t="s">
        <v>58</v>
      </c>
      <c r="AQ1108" t="s">
        <v>76</v>
      </c>
      <c r="AR1108" t="s">
        <v>130</v>
      </c>
      <c r="AS1108" t="s">
        <v>7552</v>
      </c>
      <c r="AT1108" t="s">
        <v>7553</v>
      </c>
      <c r="AU1108">
        <v>2</v>
      </c>
      <c r="AV1108">
        <v>278.33</v>
      </c>
    </row>
    <row r="1109" spans="1:48" x14ac:dyDescent="0.35">
      <c r="A1109" t="s">
        <v>7554</v>
      </c>
      <c r="B1109" t="str">
        <f t="shared" si="136"/>
        <v>E</v>
      </c>
      <c r="C1109" t="s">
        <v>7555</v>
      </c>
      <c r="D1109" t="str">
        <f t="shared" si="137"/>
        <v>Ernesto Madden</v>
      </c>
      <c r="E1109" s="1">
        <v>44619</v>
      </c>
      <c r="F1109" s="3">
        <f>YEAR(Table1[[#This Row],[StartDate]])</f>
        <v>2022</v>
      </c>
      <c r="G1109" s="3">
        <f t="shared" si="138"/>
        <v>2</v>
      </c>
      <c r="H1109" s="2">
        <f t="shared" ca="1" si="139"/>
        <v>46202</v>
      </c>
      <c r="J1109">
        <f t="shared" ca="1" si="140"/>
        <v>4</v>
      </c>
      <c r="K1109" t="str" cm="1">
        <f t="array" aca="1" ref="K1109" ca="1">_xlfn.IFS(J1109&lt;1, "New", J1109&lt;3, _xleta.MID, J1109&gt;=3, "Senior")</f>
        <v>Senior</v>
      </c>
      <c r="L1109" t="s">
        <v>1167</v>
      </c>
      <c r="M1109" t="s">
        <v>7556</v>
      </c>
      <c r="N1109" t="s">
        <v>7557</v>
      </c>
      <c r="O1109" t="s">
        <v>43</v>
      </c>
      <c r="P1109" t="s">
        <v>44</v>
      </c>
      <c r="Q1109" t="s">
        <v>86</v>
      </c>
      <c r="R1109" t="s">
        <v>87</v>
      </c>
      <c r="S1109" t="str">
        <f t="shared" si="141"/>
        <v>B</v>
      </c>
      <c r="T1109" t="s">
        <v>47</v>
      </c>
      <c r="U1109" t="s">
        <v>48</v>
      </c>
      <c r="W1109" t="s">
        <v>49</v>
      </c>
      <c r="X1109" t="s">
        <v>126</v>
      </c>
      <c r="Y1109" t="str">
        <f t="shared" si="142"/>
        <v>Field Operations</v>
      </c>
      <c r="Z1109" s="2">
        <v>23661</v>
      </c>
      <c r="AA1109" t="s">
        <v>51</v>
      </c>
      <c r="AB1109" t="s">
        <v>311</v>
      </c>
      <c r="AC1109" t="s">
        <v>73</v>
      </c>
      <c r="AD1109">
        <v>11719</v>
      </c>
      <c r="AE1109" t="s">
        <v>54</v>
      </c>
      <c r="AF1109" t="s">
        <v>116</v>
      </c>
      <c r="AG1109" t="s">
        <v>56</v>
      </c>
      <c r="AH1109">
        <v>3</v>
      </c>
      <c r="AI1109">
        <v>1534</v>
      </c>
      <c r="AJ1109" t="str">
        <f t="shared" si="143"/>
        <v>53</v>
      </c>
      <c r="AK1109" s="2">
        <v>44903</v>
      </c>
      <c r="AL1109">
        <v>1</v>
      </c>
      <c r="AM1109">
        <v>1</v>
      </c>
      <c r="AN1109">
        <v>5</v>
      </c>
      <c r="AO1109" s="1">
        <v>44861</v>
      </c>
      <c r="AP1109" t="s">
        <v>103</v>
      </c>
      <c r="AQ1109" t="s">
        <v>76</v>
      </c>
      <c r="AR1109" t="s">
        <v>60</v>
      </c>
      <c r="AS1109" t="s">
        <v>7558</v>
      </c>
      <c r="AT1109" t="s">
        <v>7559</v>
      </c>
      <c r="AU1109">
        <v>1</v>
      </c>
      <c r="AV1109">
        <v>857.19</v>
      </c>
    </row>
    <row r="1110" spans="1:48" x14ac:dyDescent="0.35">
      <c r="A1110" t="s">
        <v>7560</v>
      </c>
      <c r="B1110" t="str">
        <f t="shared" si="136"/>
        <v>A</v>
      </c>
      <c r="C1110" t="s">
        <v>5235</v>
      </c>
      <c r="D1110" t="str">
        <f t="shared" si="137"/>
        <v>Amari Christian</v>
      </c>
      <c r="E1110" s="1">
        <v>44324</v>
      </c>
      <c r="F1110" s="3">
        <f>YEAR(Table1[[#This Row],[StartDate]])</f>
        <v>2021</v>
      </c>
      <c r="G1110" s="3">
        <f t="shared" si="138"/>
        <v>5</v>
      </c>
      <c r="H1110" s="2">
        <f t="shared" ca="1" si="139"/>
        <v>46202</v>
      </c>
      <c r="J1110">
        <f t="shared" ca="1" si="140"/>
        <v>5</v>
      </c>
      <c r="K1110" t="str" cm="1">
        <f t="array" aca="1" ref="K1110" ca="1">_xlfn.IFS(J1110&lt;1, "New", J1110&lt;3, _xleta.MID, J1110&gt;=3, "Senior")</f>
        <v>Senior</v>
      </c>
      <c r="L1110" t="s">
        <v>1167</v>
      </c>
      <c r="M1110" t="s">
        <v>7561</v>
      </c>
      <c r="N1110" t="s">
        <v>7562</v>
      </c>
      <c r="O1110" t="s">
        <v>184</v>
      </c>
      <c r="P1110" t="s">
        <v>44</v>
      </c>
      <c r="Q1110" t="s">
        <v>45</v>
      </c>
      <c r="R1110" t="s">
        <v>87</v>
      </c>
      <c r="S1110" t="str">
        <f t="shared" si="141"/>
        <v>B</v>
      </c>
      <c r="T1110" t="s">
        <v>69</v>
      </c>
      <c r="U1110" t="s">
        <v>48</v>
      </c>
      <c r="W1110" t="s">
        <v>49</v>
      </c>
      <c r="X1110" t="s">
        <v>112</v>
      </c>
      <c r="Y1110" t="str">
        <f t="shared" si="142"/>
        <v>General - Con</v>
      </c>
      <c r="Z1110" s="2">
        <v>36841</v>
      </c>
      <c r="AA1110" t="s">
        <v>51</v>
      </c>
      <c r="AB1110" t="s">
        <v>327</v>
      </c>
      <c r="AC1110" t="s">
        <v>53</v>
      </c>
      <c r="AD1110">
        <v>30912</v>
      </c>
      <c r="AE1110" t="s">
        <v>129</v>
      </c>
      <c r="AF1110" t="s">
        <v>55</v>
      </c>
      <c r="AG1110" t="s">
        <v>56</v>
      </c>
      <c r="AH1110">
        <v>3</v>
      </c>
      <c r="AI1110">
        <v>1535</v>
      </c>
      <c r="AJ1110" t="str">
        <f t="shared" si="143"/>
        <v>53</v>
      </c>
      <c r="AK1110" s="2">
        <v>44785</v>
      </c>
      <c r="AL1110">
        <v>4</v>
      </c>
      <c r="AM1110">
        <v>2</v>
      </c>
      <c r="AN1110">
        <v>1</v>
      </c>
      <c r="AO1110" s="1">
        <v>44843</v>
      </c>
      <c r="AP1110" t="s">
        <v>75</v>
      </c>
      <c r="AQ1110" t="s">
        <v>59</v>
      </c>
      <c r="AR1110" t="s">
        <v>60</v>
      </c>
      <c r="AS1110" t="s">
        <v>7563</v>
      </c>
      <c r="AT1110" t="s">
        <v>7564</v>
      </c>
      <c r="AU1110">
        <v>3</v>
      </c>
      <c r="AV1110">
        <v>442.86</v>
      </c>
    </row>
    <row r="1111" spans="1:48" x14ac:dyDescent="0.35">
      <c r="A1111" t="s">
        <v>7565</v>
      </c>
      <c r="B1111" t="str">
        <f t="shared" si="136"/>
        <v>L</v>
      </c>
      <c r="C1111" t="s">
        <v>7566</v>
      </c>
      <c r="D1111" t="str">
        <f t="shared" si="137"/>
        <v>Lilly Turner</v>
      </c>
      <c r="E1111" s="1">
        <v>44922</v>
      </c>
      <c r="F1111" s="3">
        <f>YEAR(Table1[[#This Row],[StartDate]])</f>
        <v>2022</v>
      </c>
      <c r="G1111" s="3">
        <f t="shared" si="138"/>
        <v>12</v>
      </c>
      <c r="H1111" s="2">
        <f t="shared" ca="1" si="139"/>
        <v>46202</v>
      </c>
      <c r="J1111">
        <f t="shared" ca="1" si="140"/>
        <v>3</v>
      </c>
      <c r="K1111" t="str" cm="1">
        <f t="array" aca="1" ref="K1111" ca="1">_xlfn.IFS(J1111&lt;1, "New", J1111&lt;3, _xleta.MID, J1111&gt;=3, "Senior")</f>
        <v>Senior</v>
      </c>
      <c r="L1111" t="s">
        <v>1167</v>
      </c>
      <c r="M1111" t="s">
        <v>7567</v>
      </c>
      <c r="N1111" t="s">
        <v>7568</v>
      </c>
      <c r="O1111" t="s">
        <v>67</v>
      </c>
      <c r="P1111" t="s">
        <v>44</v>
      </c>
      <c r="Q1111" t="s">
        <v>45</v>
      </c>
      <c r="R1111" t="s">
        <v>46</v>
      </c>
      <c r="S1111" t="str">
        <f t="shared" si="141"/>
        <v>C</v>
      </c>
      <c r="T1111" t="s">
        <v>69</v>
      </c>
      <c r="U1111" t="s">
        <v>48</v>
      </c>
      <c r="W1111" t="s">
        <v>49</v>
      </c>
      <c r="X1111" t="s">
        <v>112</v>
      </c>
      <c r="Y1111" t="str">
        <f t="shared" si="142"/>
        <v>General - Con</v>
      </c>
      <c r="Z1111" t="s">
        <v>7569</v>
      </c>
      <c r="AA1111" t="s">
        <v>51</v>
      </c>
      <c r="AB1111" t="s">
        <v>1048</v>
      </c>
      <c r="AC1111" t="s">
        <v>53</v>
      </c>
      <c r="AD1111">
        <v>35052</v>
      </c>
      <c r="AE1111" t="s">
        <v>176</v>
      </c>
      <c r="AF1111" t="s">
        <v>101</v>
      </c>
      <c r="AG1111" t="s">
        <v>56</v>
      </c>
      <c r="AH1111">
        <v>3</v>
      </c>
      <c r="AI1111">
        <v>1536</v>
      </c>
      <c r="AJ1111" t="str">
        <f t="shared" si="143"/>
        <v>53</v>
      </c>
      <c r="AK1111" t="s">
        <v>2400</v>
      </c>
      <c r="AL1111">
        <v>5</v>
      </c>
      <c r="AM1111">
        <v>3</v>
      </c>
      <c r="AN1111">
        <v>5</v>
      </c>
      <c r="AO1111" s="1">
        <v>44953</v>
      </c>
      <c r="AP1111" t="s">
        <v>221</v>
      </c>
      <c r="AQ1111" t="s">
        <v>59</v>
      </c>
      <c r="AR1111" t="s">
        <v>130</v>
      </c>
      <c r="AS1111" t="s">
        <v>7570</v>
      </c>
      <c r="AT1111" t="s">
        <v>7571</v>
      </c>
      <c r="AU1111">
        <v>4</v>
      </c>
      <c r="AV1111">
        <v>382</v>
      </c>
    </row>
    <row r="1112" spans="1:48" x14ac:dyDescent="0.35">
      <c r="A1112" t="s">
        <v>1028</v>
      </c>
      <c r="B1112" t="str">
        <f t="shared" si="136"/>
        <v>R</v>
      </c>
      <c r="C1112" t="s">
        <v>3160</v>
      </c>
      <c r="D1112" t="str">
        <f t="shared" si="137"/>
        <v>Rayne Simpson</v>
      </c>
      <c r="E1112" s="1">
        <v>44059</v>
      </c>
      <c r="F1112" s="3">
        <f>YEAR(Table1[[#This Row],[StartDate]])</f>
        <v>2020</v>
      </c>
      <c r="G1112" s="3">
        <f t="shared" si="138"/>
        <v>8</v>
      </c>
      <c r="H1112" s="2">
        <f t="shared" ca="1" si="139"/>
        <v>46202</v>
      </c>
      <c r="J1112">
        <f t="shared" ca="1" si="140"/>
        <v>5</v>
      </c>
      <c r="K1112" t="str" cm="1">
        <f t="array" aca="1" ref="K1112" ca="1">_xlfn.IFS(J1112&lt;1, "New", J1112&lt;3, _xleta.MID, J1112&gt;=3, "Senior")</f>
        <v>Senior</v>
      </c>
      <c r="L1112" t="s">
        <v>1167</v>
      </c>
      <c r="M1112" t="s">
        <v>7572</v>
      </c>
      <c r="N1112" t="s">
        <v>7573</v>
      </c>
      <c r="O1112" t="s">
        <v>194</v>
      </c>
      <c r="P1112" t="s">
        <v>44</v>
      </c>
      <c r="Q1112" t="s">
        <v>45</v>
      </c>
      <c r="R1112" t="s">
        <v>87</v>
      </c>
      <c r="S1112" t="str">
        <f t="shared" si="141"/>
        <v>B</v>
      </c>
      <c r="T1112" t="s">
        <v>86</v>
      </c>
      <c r="U1112" t="s">
        <v>48</v>
      </c>
      <c r="W1112" t="s">
        <v>49</v>
      </c>
      <c r="X1112" t="s">
        <v>250</v>
      </c>
      <c r="Y1112" t="str">
        <f t="shared" si="142"/>
        <v>Project Management - Con</v>
      </c>
      <c r="Z1112" s="2">
        <v>18598</v>
      </c>
      <c r="AA1112" t="s">
        <v>51</v>
      </c>
      <c r="AB1112" t="s">
        <v>1134</v>
      </c>
      <c r="AC1112" t="s">
        <v>73</v>
      </c>
      <c r="AD1112">
        <v>13235</v>
      </c>
      <c r="AE1112" t="s">
        <v>74</v>
      </c>
      <c r="AF1112" t="s">
        <v>143</v>
      </c>
      <c r="AG1112" t="s">
        <v>56</v>
      </c>
      <c r="AH1112">
        <v>3</v>
      </c>
      <c r="AI1112">
        <v>1537</v>
      </c>
      <c r="AJ1112" t="str">
        <f t="shared" si="143"/>
        <v>53</v>
      </c>
      <c r="AK1112" s="2">
        <v>44720</v>
      </c>
      <c r="AL1112">
        <v>5</v>
      </c>
      <c r="AM1112">
        <v>2</v>
      </c>
      <c r="AN1112">
        <v>4</v>
      </c>
      <c r="AO1112" s="1">
        <v>45136</v>
      </c>
      <c r="AP1112" t="s">
        <v>221</v>
      </c>
      <c r="AQ1112" t="s">
        <v>76</v>
      </c>
      <c r="AR1112" t="s">
        <v>77</v>
      </c>
      <c r="AS1112" t="s">
        <v>7574</v>
      </c>
      <c r="AT1112" t="s">
        <v>2886</v>
      </c>
      <c r="AU1112">
        <v>2</v>
      </c>
      <c r="AV1112">
        <v>430.09</v>
      </c>
    </row>
    <row r="1113" spans="1:48" x14ac:dyDescent="0.35">
      <c r="A1113" t="s">
        <v>1012</v>
      </c>
      <c r="B1113" t="str">
        <f t="shared" si="136"/>
        <v>A</v>
      </c>
      <c r="C1113" t="s">
        <v>7575</v>
      </c>
      <c r="D1113" t="str">
        <f t="shared" si="137"/>
        <v>Aaron Tapia</v>
      </c>
      <c r="E1113" s="1">
        <v>44946</v>
      </c>
      <c r="F1113" s="3">
        <f>YEAR(Table1[[#This Row],[StartDate]])</f>
        <v>2023</v>
      </c>
      <c r="G1113" s="3">
        <f t="shared" si="138"/>
        <v>1</v>
      </c>
      <c r="H1113" s="2">
        <f t="shared" ca="1" si="139"/>
        <v>46202</v>
      </c>
      <c r="J1113">
        <f t="shared" ca="1" si="140"/>
        <v>3</v>
      </c>
      <c r="K1113" t="str" cm="1">
        <f t="array" aca="1" ref="K1113" ca="1">_xlfn.IFS(J1113&lt;1, "New", J1113&lt;3, _xleta.MID, J1113&gt;=3, "Senior")</f>
        <v>Senior</v>
      </c>
      <c r="L1113" t="s">
        <v>1167</v>
      </c>
      <c r="M1113" t="s">
        <v>7576</v>
      </c>
      <c r="N1113" t="s">
        <v>7577</v>
      </c>
      <c r="O1113" t="s">
        <v>111</v>
      </c>
      <c r="P1113" t="s">
        <v>44</v>
      </c>
      <c r="Q1113" t="s">
        <v>45</v>
      </c>
      <c r="R1113" t="s">
        <v>87</v>
      </c>
      <c r="S1113" t="str">
        <f t="shared" si="141"/>
        <v>B</v>
      </c>
      <c r="T1113" t="s">
        <v>86</v>
      </c>
      <c r="U1113" t="s">
        <v>48</v>
      </c>
      <c r="W1113" t="s">
        <v>49</v>
      </c>
      <c r="X1113" t="s">
        <v>206</v>
      </c>
      <c r="Y1113" t="str">
        <f t="shared" si="142"/>
        <v>Splicing</v>
      </c>
      <c r="Z1113" t="s">
        <v>7578</v>
      </c>
      <c r="AA1113" t="s">
        <v>51</v>
      </c>
      <c r="AB1113" t="s">
        <v>209</v>
      </c>
      <c r="AC1113" t="s">
        <v>73</v>
      </c>
      <c r="AD1113">
        <v>27010</v>
      </c>
      <c r="AE1113" t="s">
        <v>54</v>
      </c>
      <c r="AF1113" t="s">
        <v>55</v>
      </c>
      <c r="AG1113" t="s">
        <v>56</v>
      </c>
      <c r="AH1113">
        <v>3</v>
      </c>
      <c r="AI1113">
        <v>1538</v>
      </c>
      <c r="AJ1113" t="str">
        <f t="shared" si="143"/>
        <v>53</v>
      </c>
      <c r="AK1113" s="2">
        <v>44876</v>
      </c>
      <c r="AL1113">
        <v>2</v>
      </c>
      <c r="AM1113">
        <v>4</v>
      </c>
      <c r="AN1113">
        <v>5</v>
      </c>
      <c r="AO1113" s="1">
        <v>44855</v>
      </c>
      <c r="AP1113" t="s">
        <v>58</v>
      </c>
      <c r="AQ1113" t="s">
        <v>76</v>
      </c>
      <c r="AR1113" t="s">
        <v>60</v>
      </c>
      <c r="AS1113" t="s">
        <v>7579</v>
      </c>
      <c r="AT1113" t="s">
        <v>7580</v>
      </c>
      <c r="AU1113">
        <v>3</v>
      </c>
      <c r="AV1113">
        <v>854.47</v>
      </c>
    </row>
    <row r="1114" spans="1:48" x14ac:dyDescent="0.35">
      <c r="A1114" t="s">
        <v>5805</v>
      </c>
      <c r="B1114" t="str">
        <f t="shared" si="136"/>
        <v>A</v>
      </c>
      <c r="C1114" t="s">
        <v>5450</v>
      </c>
      <c r="D1114" t="str">
        <f t="shared" si="137"/>
        <v>Aimee Santana</v>
      </c>
      <c r="E1114" s="1">
        <v>44193</v>
      </c>
      <c r="F1114" s="3">
        <f>YEAR(Table1[[#This Row],[StartDate]])</f>
        <v>2020</v>
      </c>
      <c r="G1114" s="3">
        <f t="shared" si="138"/>
        <v>12</v>
      </c>
      <c r="H1114" s="2">
        <f t="shared" ca="1" si="139"/>
        <v>46202</v>
      </c>
      <c r="I1114" s="1">
        <v>44470</v>
      </c>
      <c r="J1114" s="4">
        <f t="shared" ca="1" si="140"/>
        <v>5</v>
      </c>
      <c r="K1114" s="4" t="str" cm="1">
        <f t="array" aca="1" ref="K1114" ca="1">_xlfn.IFS(J1114&lt;1, "New", J1114&lt;3, _xleta.MID, J1114&gt;=3, "Senior")</f>
        <v>Senior</v>
      </c>
      <c r="L1114" t="s">
        <v>1167</v>
      </c>
      <c r="M1114" t="s">
        <v>7581</v>
      </c>
      <c r="N1114" t="s">
        <v>7582</v>
      </c>
      <c r="O1114" t="s">
        <v>237</v>
      </c>
      <c r="P1114" t="s">
        <v>1194</v>
      </c>
      <c r="Q1114" t="s">
        <v>69</v>
      </c>
      <c r="R1114" t="s">
        <v>68</v>
      </c>
      <c r="S1114" t="str">
        <f t="shared" si="141"/>
        <v>A</v>
      </c>
      <c r="T1114" t="s">
        <v>86</v>
      </c>
      <c r="U1114" t="s">
        <v>248</v>
      </c>
      <c r="V1114" t="s">
        <v>7583</v>
      </c>
      <c r="W1114" t="s">
        <v>49</v>
      </c>
      <c r="X1114" t="s">
        <v>250</v>
      </c>
      <c r="Y1114" t="str">
        <f t="shared" si="142"/>
        <v>Project Management - Con</v>
      </c>
      <c r="Z1114" s="2">
        <v>22315</v>
      </c>
      <c r="AA1114" t="s">
        <v>51</v>
      </c>
      <c r="AB1114" t="s">
        <v>115</v>
      </c>
      <c r="AC1114" t="s">
        <v>73</v>
      </c>
      <c r="AD1114">
        <v>79458</v>
      </c>
      <c r="AE1114" t="s">
        <v>74</v>
      </c>
      <c r="AF1114" t="s">
        <v>55</v>
      </c>
      <c r="AG1114" t="s">
        <v>56</v>
      </c>
      <c r="AH1114">
        <v>3</v>
      </c>
      <c r="AI1114">
        <v>1539</v>
      </c>
      <c r="AJ1114" t="str">
        <f t="shared" si="143"/>
        <v>53</v>
      </c>
      <c r="AK1114" t="s">
        <v>4838</v>
      </c>
      <c r="AL1114">
        <v>4</v>
      </c>
      <c r="AM1114">
        <v>4</v>
      </c>
      <c r="AN1114">
        <v>5</v>
      </c>
      <c r="AO1114" s="1">
        <v>44915</v>
      </c>
      <c r="AP1114" t="s">
        <v>221</v>
      </c>
      <c r="AQ1114" t="s">
        <v>59</v>
      </c>
      <c r="AR1114" t="s">
        <v>130</v>
      </c>
      <c r="AS1114" t="s">
        <v>7584</v>
      </c>
      <c r="AT1114" t="s">
        <v>7585</v>
      </c>
      <c r="AU1114">
        <v>5</v>
      </c>
      <c r="AV1114">
        <v>899.57</v>
      </c>
    </row>
    <row r="1115" spans="1:48" x14ac:dyDescent="0.35">
      <c r="A1115" t="s">
        <v>7586</v>
      </c>
      <c r="B1115" t="str">
        <f t="shared" si="136"/>
        <v>R</v>
      </c>
      <c r="C1115" t="s">
        <v>7587</v>
      </c>
      <c r="D1115" t="str">
        <f t="shared" si="137"/>
        <v>Raegan Stanton</v>
      </c>
      <c r="E1115" s="1">
        <v>44245</v>
      </c>
      <c r="F1115" s="3">
        <f>YEAR(Table1[[#This Row],[StartDate]])</f>
        <v>2021</v>
      </c>
      <c r="G1115" s="3">
        <f t="shared" si="138"/>
        <v>2</v>
      </c>
      <c r="H1115" s="2">
        <f t="shared" ca="1" si="139"/>
        <v>46202</v>
      </c>
      <c r="J1115">
        <f t="shared" ca="1" si="140"/>
        <v>5</v>
      </c>
      <c r="K1115" t="str" cm="1">
        <f t="array" aca="1" ref="K1115" ca="1">_xlfn.IFS(J1115&lt;1, "New", J1115&lt;3, _xleta.MID, J1115&gt;=3, "Senior")</f>
        <v>Senior</v>
      </c>
      <c r="L1115" t="s">
        <v>40</v>
      </c>
      <c r="M1115" t="s">
        <v>7588</v>
      </c>
      <c r="N1115" t="s">
        <v>7589</v>
      </c>
      <c r="O1115" t="s">
        <v>125</v>
      </c>
      <c r="P1115" t="s">
        <v>44</v>
      </c>
      <c r="Q1115" t="s">
        <v>45</v>
      </c>
      <c r="R1115" t="s">
        <v>46</v>
      </c>
      <c r="S1115" t="str">
        <f t="shared" si="141"/>
        <v>C</v>
      </c>
      <c r="T1115" t="s">
        <v>47</v>
      </c>
      <c r="U1115" t="s">
        <v>48</v>
      </c>
      <c r="W1115" t="s">
        <v>49</v>
      </c>
      <c r="X1115" t="s">
        <v>1634</v>
      </c>
      <c r="Y1115" t="str">
        <f t="shared" si="142"/>
        <v>Technology / It</v>
      </c>
      <c r="Z1115" t="s">
        <v>7590</v>
      </c>
      <c r="AA1115" t="s">
        <v>51</v>
      </c>
      <c r="AB1115" t="s">
        <v>7591</v>
      </c>
      <c r="AC1115" t="s">
        <v>53</v>
      </c>
      <c r="AD1115">
        <v>62937</v>
      </c>
      <c r="AE1115" t="s">
        <v>129</v>
      </c>
      <c r="AF1115" t="s">
        <v>55</v>
      </c>
      <c r="AG1115" t="s">
        <v>56</v>
      </c>
      <c r="AH1115">
        <v>3</v>
      </c>
      <c r="AI1115">
        <v>1540</v>
      </c>
      <c r="AJ1115" t="str">
        <f t="shared" si="143"/>
        <v>54</v>
      </c>
      <c r="AK1115" t="s">
        <v>4393</v>
      </c>
      <c r="AL1115">
        <v>2</v>
      </c>
      <c r="AM1115">
        <v>4</v>
      </c>
      <c r="AN1115">
        <v>2</v>
      </c>
      <c r="AO1115" s="1">
        <v>44861</v>
      </c>
      <c r="AP1115" t="s">
        <v>221</v>
      </c>
      <c r="AQ1115" t="s">
        <v>59</v>
      </c>
      <c r="AR1115" t="s">
        <v>77</v>
      </c>
      <c r="AS1115" t="s">
        <v>7592</v>
      </c>
      <c r="AT1115" t="s">
        <v>7593</v>
      </c>
      <c r="AU1115">
        <v>1</v>
      </c>
      <c r="AV1115">
        <v>686.34</v>
      </c>
    </row>
    <row r="1116" spans="1:48" x14ac:dyDescent="0.35">
      <c r="A1116" t="s">
        <v>6405</v>
      </c>
      <c r="B1116" t="str">
        <f t="shared" si="136"/>
        <v>J</v>
      </c>
      <c r="C1116" t="s">
        <v>792</v>
      </c>
      <c r="D1116" t="str">
        <f t="shared" si="137"/>
        <v>Johan Sosa</v>
      </c>
      <c r="E1116" s="1">
        <v>44212</v>
      </c>
      <c r="F1116" s="3">
        <f>YEAR(Table1[[#This Row],[StartDate]])</f>
        <v>2021</v>
      </c>
      <c r="G1116" s="3">
        <f t="shared" si="138"/>
        <v>1</v>
      </c>
      <c r="H1116" s="2">
        <f t="shared" ca="1" si="139"/>
        <v>46202</v>
      </c>
      <c r="J1116">
        <f t="shared" ca="1" si="140"/>
        <v>5</v>
      </c>
      <c r="K1116" t="str" cm="1">
        <f t="array" aca="1" ref="K1116" ca="1">_xlfn.IFS(J1116&lt;1, "New", J1116&lt;3, _xleta.MID, J1116&gt;=3, "Senior")</f>
        <v>Senior</v>
      </c>
      <c r="L1116" t="s">
        <v>40</v>
      </c>
      <c r="M1116" t="s">
        <v>7594</v>
      </c>
      <c r="N1116" t="s">
        <v>7595</v>
      </c>
      <c r="O1116" t="s">
        <v>43</v>
      </c>
      <c r="P1116" t="s">
        <v>44</v>
      </c>
      <c r="Q1116" t="s">
        <v>69</v>
      </c>
      <c r="R1116" t="s">
        <v>46</v>
      </c>
      <c r="S1116" t="str">
        <f t="shared" si="141"/>
        <v>C</v>
      </c>
      <c r="T1116" t="s">
        <v>86</v>
      </c>
      <c r="U1116" t="s">
        <v>48</v>
      </c>
      <c r="W1116" t="s">
        <v>49</v>
      </c>
      <c r="X1116" t="s">
        <v>89</v>
      </c>
      <c r="Y1116" t="str">
        <f t="shared" si="142"/>
        <v>General - Sga</v>
      </c>
      <c r="Z1116" t="s">
        <v>7596</v>
      </c>
      <c r="AA1116" t="s">
        <v>51</v>
      </c>
      <c r="AB1116" t="s">
        <v>90</v>
      </c>
      <c r="AC1116" t="s">
        <v>53</v>
      </c>
      <c r="AD1116">
        <v>7598</v>
      </c>
      <c r="AE1116" t="s">
        <v>129</v>
      </c>
      <c r="AF1116" t="s">
        <v>55</v>
      </c>
      <c r="AG1116" t="s">
        <v>56</v>
      </c>
      <c r="AH1116">
        <v>3</v>
      </c>
      <c r="AI1116">
        <v>1541</v>
      </c>
      <c r="AJ1116" t="str">
        <f t="shared" si="143"/>
        <v>54</v>
      </c>
      <c r="AK1116" t="s">
        <v>670</v>
      </c>
      <c r="AL1116">
        <v>1</v>
      </c>
      <c r="AM1116">
        <v>4</v>
      </c>
      <c r="AN1116">
        <v>1</v>
      </c>
      <c r="AO1116" s="1">
        <v>44974</v>
      </c>
      <c r="AP1116" t="s">
        <v>221</v>
      </c>
      <c r="AQ1116" t="s">
        <v>59</v>
      </c>
      <c r="AR1116" t="s">
        <v>130</v>
      </c>
      <c r="AS1116" t="s">
        <v>7597</v>
      </c>
      <c r="AT1116" t="s">
        <v>7598</v>
      </c>
      <c r="AU1116">
        <v>4</v>
      </c>
      <c r="AV1116">
        <v>770.12</v>
      </c>
    </row>
    <row r="1117" spans="1:48" x14ac:dyDescent="0.35">
      <c r="A1117" t="s">
        <v>7599</v>
      </c>
      <c r="B1117" t="str">
        <f t="shared" si="136"/>
        <v>S</v>
      </c>
      <c r="C1117" t="s">
        <v>7600</v>
      </c>
      <c r="D1117" t="str">
        <f t="shared" si="137"/>
        <v>Stacy Bonilla</v>
      </c>
      <c r="E1117" s="1">
        <v>44658</v>
      </c>
      <c r="F1117" s="3">
        <f>YEAR(Table1[[#This Row],[StartDate]])</f>
        <v>2022</v>
      </c>
      <c r="G1117" s="3">
        <f t="shared" si="138"/>
        <v>4</v>
      </c>
      <c r="H1117" s="2">
        <f t="shared" ca="1" si="139"/>
        <v>46202</v>
      </c>
      <c r="J1117">
        <f t="shared" ca="1" si="140"/>
        <v>4</v>
      </c>
      <c r="K1117" t="str" cm="1">
        <f t="array" aca="1" ref="K1117" ca="1">_xlfn.IFS(J1117&lt;1, "New", J1117&lt;3, _xleta.MID, J1117&gt;=3, "Senior")</f>
        <v>Senior</v>
      </c>
      <c r="L1117" t="s">
        <v>40</v>
      </c>
      <c r="M1117" t="s">
        <v>7601</v>
      </c>
      <c r="N1117" t="s">
        <v>7602</v>
      </c>
      <c r="O1117" t="s">
        <v>184</v>
      </c>
      <c r="P1117" t="s">
        <v>44</v>
      </c>
      <c r="Q1117" t="s">
        <v>86</v>
      </c>
      <c r="R1117" t="s">
        <v>68</v>
      </c>
      <c r="S1117" t="str">
        <f t="shared" si="141"/>
        <v>A</v>
      </c>
      <c r="T1117" t="s">
        <v>47</v>
      </c>
      <c r="U1117" t="s">
        <v>48</v>
      </c>
      <c r="W1117" t="s">
        <v>49</v>
      </c>
      <c r="X1117" t="s">
        <v>206</v>
      </c>
      <c r="Y1117" t="str">
        <f t="shared" si="142"/>
        <v>Splicing</v>
      </c>
      <c r="Z1117" s="2">
        <v>33920</v>
      </c>
      <c r="AA1117" t="s">
        <v>51</v>
      </c>
      <c r="AB1117" t="s">
        <v>1340</v>
      </c>
      <c r="AC1117" t="s">
        <v>73</v>
      </c>
      <c r="AD1117">
        <v>26161</v>
      </c>
      <c r="AE1117" t="s">
        <v>54</v>
      </c>
      <c r="AF1117" t="s">
        <v>116</v>
      </c>
      <c r="AG1117" t="s">
        <v>56</v>
      </c>
      <c r="AH1117">
        <v>3</v>
      </c>
      <c r="AI1117">
        <v>1542</v>
      </c>
      <c r="AJ1117" t="str">
        <f t="shared" si="143"/>
        <v>54</v>
      </c>
      <c r="AK1117" t="s">
        <v>2433</v>
      </c>
      <c r="AL1117">
        <v>5</v>
      </c>
      <c r="AM1117">
        <v>4</v>
      </c>
      <c r="AN1117">
        <v>4</v>
      </c>
      <c r="AO1117" s="1">
        <v>44841</v>
      </c>
      <c r="AP1117" t="s">
        <v>58</v>
      </c>
      <c r="AQ1117" t="s">
        <v>76</v>
      </c>
      <c r="AR1117" t="s">
        <v>77</v>
      </c>
      <c r="AS1117" t="s">
        <v>7603</v>
      </c>
      <c r="AT1117" t="s">
        <v>7604</v>
      </c>
      <c r="AU1117">
        <v>4</v>
      </c>
      <c r="AV1117">
        <v>180.73</v>
      </c>
    </row>
    <row r="1118" spans="1:48" x14ac:dyDescent="0.35">
      <c r="A1118" t="s">
        <v>7605</v>
      </c>
      <c r="B1118" t="str">
        <f t="shared" si="136"/>
        <v>V</v>
      </c>
      <c r="C1118" t="s">
        <v>6834</v>
      </c>
      <c r="D1118" t="str">
        <f t="shared" si="137"/>
        <v>Valery Holder</v>
      </c>
      <c r="E1118" s="1">
        <v>43657</v>
      </c>
      <c r="F1118" s="3">
        <f>YEAR(Table1[[#This Row],[StartDate]])</f>
        <v>2019</v>
      </c>
      <c r="G1118" s="3">
        <f t="shared" si="138"/>
        <v>7</v>
      </c>
      <c r="H1118" s="2">
        <f t="shared" ca="1" si="139"/>
        <v>46202</v>
      </c>
      <c r="I1118" s="1">
        <v>44320</v>
      </c>
      <c r="J1118" s="4">
        <f t="shared" ca="1" si="140"/>
        <v>6</v>
      </c>
      <c r="K1118" s="4" t="str" cm="1">
        <f t="array" aca="1" ref="K1118" ca="1">_xlfn.IFS(J1118&lt;1, "New", J1118&lt;3, _xleta.MID, J1118&gt;=3, "Senior")</f>
        <v>Senior</v>
      </c>
      <c r="L1118" t="s">
        <v>40</v>
      </c>
      <c r="M1118" t="s">
        <v>4096</v>
      </c>
      <c r="N1118" t="s">
        <v>7606</v>
      </c>
      <c r="O1118" t="s">
        <v>67</v>
      </c>
      <c r="P1118" t="s">
        <v>44</v>
      </c>
      <c r="Q1118" t="s">
        <v>69</v>
      </c>
      <c r="R1118" t="s">
        <v>68</v>
      </c>
      <c r="S1118" t="str">
        <f t="shared" si="141"/>
        <v>A</v>
      </c>
      <c r="T1118" t="s">
        <v>69</v>
      </c>
      <c r="U1118" t="s">
        <v>138</v>
      </c>
      <c r="V1118" t="s">
        <v>7607</v>
      </c>
      <c r="W1118" t="s">
        <v>49</v>
      </c>
      <c r="X1118" t="s">
        <v>126</v>
      </c>
      <c r="Y1118" t="str">
        <f t="shared" si="142"/>
        <v>Field Operations</v>
      </c>
      <c r="Z1118" t="s">
        <v>7608</v>
      </c>
      <c r="AA1118" t="s">
        <v>51</v>
      </c>
      <c r="AB1118" t="s">
        <v>115</v>
      </c>
      <c r="AC1118" t="s">
        <v>73</v>
      </c>
      <c r="AD1118">
        <v>43421</v>
      </c>
      <c r="AE1118" t="s">
        <v>129</v>
      </c>
      <c r="AF1118" t="s">
        <v>116</v>
      </c>
      <c r="AG1118" t="s">
        <v>56</v>
      </c>
      <c r="AH1118">
        <v>3</v>
      </c>
      <c r="AI1118">
        <v>1543</v>
      </c>
      <c r="AJ1118" t="str">
        <f t="shared" si="143"/>
        <v>54</v>
      </c>
      <c r="AK1118" s="2">
        <v>45108</v>
      </c>
      <c r="AL1118">
        <v>4</v>
      </c>
      <c r="AM1118">
        <v>1</v>
      </c>
      <c r="AN1118">
        <v>1</v>
      </c>
      <c r="AO1118" s="1">
        <v>45047</v>
      </c>
      <c r="AP1118" t="s">
        <v>118</v>
      </c>
      <c r="AQ1118" t="s">
        <v>59</v>
      </c>
      <c r="AR1118" t="s">
        <v>77</v>
      </c>
      <c r="AS1118" t="s">
        <v>7609</v>
      </c>
      <c r="AT1118" t="s">
        <v>7610</v>
      </c>
      <c r="AU1118">
        <v>2</v>
      </c>
      <c r="AV1118">
        <v>734.87</v>
      </c>
    </row>
    <row r="1119" spans="1:48" x14ac:dyDescent="0.35">
      <c r="A1119" t="s">
        <v>7611</v>
      </c>
      <c r="B1119" t="str">
        <f t="shared" si="136"/>
        <v>S</v>
      </c>
      <c r="C1119" t="s">
        <v>7612</v>
      </c>
      <c r="D1119" t="str">
        <f t="shared" si="137"/>
        <v>Skye Cochran</v>
      </c>
      <c r="E1119" s="1">
        <v>44052</v>
      </c>
      <c r="F1119" s="3">
        <f>YEAR(Table1[[#This Row],[StartDate]])</f>
        <v>2020</v>
      </c>
      <c r="G1119" s="3">
        <f t="shared" si="138"/>
        <v>8</v>
      </c>
      <c r="H1119" s="2">
        <f t="shared" ca="1" si="139"/>
        <v>46202</v>
      </c>
      <c r="I1119" s="1">
        <v>44871</v>
      </c>
      <c r="J1119" s="4">
        <f t="shared" ca="1" si="140"/>
        <v>5</v>
      </c>
      <c r="K1119" s="4" t="str" cm="1">
        <f t="array" aca="1" ref="K1119" ca="1">_xlfn.IFS(J1119&lt;1, "New", J1119&lt;3, _xleta.MID, J1119&gt;=3, "Senior")</f>
        <v>Senior</v>
      </c>
      <c r="L1119" t="s">
        <v>40</v>
      </c>
      <c r="M1119" t="s">
        <v>7613</v>
      </c>
      <c r="N1119" t="s">
        <v>7614</v>
      </c>
      <c r="O1119" t="s">
        <v>194</v>
      </c>
      <c r="P1119" t="s">
        <v>44</v>
      </c>
      <c r="Q1119" t="s">
        <v>69</v>
      </c>
      <c r="R1119" t="s">
        <v>46</v>
      </c>
      <c r="S1119" t="str">
        <f t="shared" si="141"/>
        <v>C</v>
      </c>
      <c r="T1119" t="s">
        <v>47</v>
      </c>
      <c r="U1119" t="s">
        <v>195</v>
      </c>
      <c r="V1119" t="s">
        <v>7615</v>
      </c>
      <c r="W1119" t="s">
        <v>49</v>
      </c>
      <c r="X1119" t="s">
        <v>140</v>
      </c>
      <c r="Y1119" t="str">
        <f t="shared" si="142"/>
        <v>General - Eng</v>
      </c>
      <c r="Z1119" t="s">
        <v>7616</v>
      </c>
      <c r="AA1119" t="s">
        <v>51</v>
      </c>
      <c r="AB1119" t="s">
        <v>142</v>
      </c>
      <c r="AC1119" t="s">
        <v>53</v>
      </c>
      <c r="AD1119">
        <v>53393</v>
      </c>
      <c r="AE1119" t="s">
        <v>100</v>
      </c>
      <c r="AF1119" t="s">
        <v>116</v>
      </c>
      <c r="AG1119" t="s">
        <v>56</v>
      </c>
      <c r="AH1119">
        <v>3</v>
      </c>
      <c r="AI1119">
        <v>1544</v>
      </c>
      <c r="AJ1119" t="str">
        <f t="shared" si="143"/>
        <v>54</v>
      </c>
      <c r="AK1119" t="s">
        <v>7617</v>
      </c>
      <c r="AL1119">
        <v>5</v>
      </c>
      <c r="AM1119">
        <v>1</v>
      </c>
      <c r="AN1119">
        <v>5</v>
      </c>
      <c r="AO1119" s="1">
        <v>44857</v>
      </c>
      <c r="AP1119" t="s">
        <v>221</v>
      </c>
      <c r="AQ1119" t="s">
        <v>59</v>
      </c>
      <c r="AR1119" t="s">
        <v>130</v>
      </c>
      <c r="AS1119" t="s">
        <v>7618</v>
      </c>
      <c r="AT1119" t="s">
        <v>7619</v>
      </c>
      <c r="AU1119">
        <v>3</v>
      </c>
      <c r="AV1119">
        <v>811.24</v>
      </c>
    </row>
    <row r="1120" spans="1:48" x14ac:dyDescent="0.35">
      <c r="A1120" t="s">
        <v>548</v>
      </c>
      <c r="B1120" t="str">
        <f t="shared" si="136"/>
        <v>J</v>
      </c>
      <c r="C1120" t="s">
        <v>1107</v>
      </c>
      <c r="D1120" t="str">
        <f t="shared" si="137"/>
        <v>Jerimiah Mendez</v>
      </c>
      <c r="E1120" s="1">
        <v>43363</v>
      </c>
      <c r="F1120" s="3">
        <f>YEAR(Table1[[#This Row],[StartDate]])</f>
        <v>2018</v>
      </c>
      <c r="G1120" s="3">
        <f t="shared" si="138"/>
        <v>9</v>
      </c>
      <c r="H1120" s="2">
        <f t="shared" ca="1" si="139"/>
        <v>46202</v>
      </c>
      <c r="J1120">
        <f t="shared" ca="1" si="140"/>
        <v>7</v>
      </c>
      <c r="K1120" t="str" cm="1">
        <f t="array" aca="1" ref="K1120" ca="1">_xlfn.IFS(J1120&lt;1, "New", J1120&lt;3, _xleta.MID, J1120&gt;=3, "Senior")</f>
        <v>Senior</v>
      </c>
      <c r="L1120" t="s">
        <v>40</v>
      </c>
      <c r="M1120" t="s">
        <v>7620</v>
      </c>
      <c r="N1120" t="s">
        <v>7621</v>
      </c>
      <c r="O1120" t="s">
        <v>111</v>
      </c>
      <c r="P1120" t="s">
        <v>44</v>
      </c>
      <c r="Q1120" t="s">
        <v>45</v>
      </c>
      <c r="R1120" t="s">
        <v>68</v>
      </c>
      <c r="S1120" t="str">
        <f t="shared" si="141"/>
        <v>A</v>
      </c>
      <c r="T1120" t="s">
        <v>69</v>
      </c>
      <c r="U1120" t="s">
        <v>48</v>
      </c>
      <c r="W1120" t="s">
        <v>49</v>
      </c>
      <c r="X1120" t="s">
        <v>126</v>
      </c>
      <c r="Y1120" t="str">
        <f t="shared" si="142"/>
        <v>Field Operations</v>
      </c>
      <c r="Z1120" s="2">
        <v>21037</v>
      </c>
      <c r="AA1120" t="s">
        <v>51</v>
      </c>
      <c r="AB1120" t="s">
        <v>115</v>
      </c>
      <c r="AC1120" t="s">
        <v>53</v>
      </c>
      <c r="AD1120">
        <v>33362</v>
      </c>
      <c r="AE1120" t="s">
        <v>74</v>
      </c>
      <c r="AF1120" t="s">
        <v>116</v>
      </c>
      <c r="AG1120" t="s">
        <v>56</v>
      </c>
      <c r="AH1120">
        <v>3</v>
      </c>
      <c r="AI1120">
        <v>1545</v>
      </c>
      <c r="AJ1120" t="str">
        <f t="shared" si="143"/>
        <v>54</v>
      </c>
      <c r="AK1120" t="s">
        <v>2249</v>
      </c>
      <c r="AL1120">
        <v>2</v>
      </c>
      <c r="AM1120">
        <v>4</v>
      </c>
      <c r="AN1120">
        <v>2</v>
      </c>
      <c r="AO1120" s="1">
        <v>44962</v>
      </c>
      <c r="AP1120" t="s">
        <v>58</v>
      </c>
      <c r="AQ1120" t="s">
        <v>59</v>
      </c>
      <c r="AR1120" t="s">
        <v>130</v>
      </c>
      <c r="AS1120" t="s">
        <v>7622</v>
      </c>
      <c r="AT1120" t="s">
        <v>7623</v>
      </c>
      <c r="AU1120">
        <v>3</v>
      </c>
      <c r="AV1120">
        <v>566</v>
      </c>
    </row>
    <row r="1121" spans="1:48" x14ac:dyDescent="0.35">
      <c r="A1121" t="s">
        <v>7555</v>
      </c>
      <c r="B1121" t="str">
        <f t="shared" si="136"/>
        <v>M</v>
      </c>
      <c r="C1121" t="s">
        <v>7624</v>
      </c>
      <c r="D1121" t="str">
        <f t="shared" si="137"/>
        <v>Madden Lam</v>
      </c>
      <c r="E1121" s="1">
        <v>43851</v>
      </c>
      <c r="F1121" s="3">
        <f>YEAR(Table1[[#This Row],[StartDate]])</f>
        <v>2020</v>
      </c>
      <c r="G1121" s="3">
        <f t="shared" si="138"/>
        <v>1</v>
      </c>
      <c r="H1121" s="2">
        <f t="shared" ca="1" si="139"/>
        <v>46202</v>
      </c>
      <c r="I1121" s="1">
        <v>44335</v>
      </c>
      <c r="J1121" s="4">
        <f t="shared" ca="1" si="140"/>
        <v>6</v>
      </c>
      <c r="K1121" s="4" t="str" cm="1">
        <f t="array" aca="1" ref="K1121" ca="1">_xlfn.IFS(J1121&lt;1, "New", J1121&lt;3, _xleta.MID, J1121&gt;=3, "Senior")</f>
        <v>Senior</v>
      </c>
      <c r="L1121" t="s">
        <v>40</v>
      </c>
      <c r="M1121" t="s">
        <v>2282</v>
      </c>
      <c r="N1121" t="s">
        <v>7625</v>
      </c>
      <c r="O1121" t="s">
        <v>237</v>
      </c>
      <c r="P1121" t="s">
        <v>44</v>
      </c>
      <c r="Q1121" t="s">
        <v>69</v>
      </c>
      <c r="R1121" t="s">
        <v>87</v>
      </c>
      <c r="S1121" t="str">
        <f t="shared" si="141"/>
        <v>B</v>
      </c>
      <c r="T1121" t="s">
        <v>69</v>
      </c>
      <c r="U1121" t="s">
        <v>248</v>
      </c>
      <c r="V1121" t="s">
        <v>7626</v>
      </c>
      <c r="W1121" t="s">
        <v>49</v>
      </c>
      <c r="X1121" t="s">
        <v>206</v>
      </c>
      <c r="Y1121" t="str">
        <f t="shared" si="142"/>
        <v>Splicing</v>
      </c>
      <c r="Z1121" t="s">
        <v>7627</v>
      </c>
      <c r="AA1121" t="s">
        <v>51</v>
      </c>
      <c r="AB1121" t="s">
        <v>1340</v>
      </c>
      <c r="AC1121" t="s">
        <v>53</v>
      </c>
      <c r="AD1121">
        <v>61239</v>
      </c>
      <c r="AE1121" t="s">
        <v>74</v>
      </c>
      <c r="AF1121" t="s">
        <v>55</v>
      </c>
      <c r="AG1121" t="s">
        <v>56</v>
      </c>
      <c r="AH1121">
        <v>3</v>
      </c>
      <c r="AI1121">
        <v>1546</v>
      </c>
      <c r="AJ1121" t="str">
        <f t="shared" si="143"/>
        <v>54</v>
      </c>
      <c r="AK1121" t="s">
        <v>3320</v>
      </c>
      <c r="AL1121">
        <v>3</v>
      </c>
      <c r="AM1121">
        <v>1</v>
      </c>
      <c r="AN1121">
        <v>5</v>
      </c>
      <c r="AO1121" s="1">
        <v>44983</v>
      </c>
      <c r="AP1121" t="s">
        <v>103</v>
      </c>
      <c r="AQ1121" t="s">
        <v>76</v>
      </c>
      <c r="AR1121" t="s">
        <v>77</v>
      </c>
      <c r="AS1121" t="s">
        <v>7628</v>
      </c>
      <c r="AT1121" t="s">
        <v>7629</v>
      </c>
      <c r="AU1121">
        <v>5</v>
      </c>
      <c r="AV1121">
        <v>638.91999999999996</v>
      </c>
    </row>
    <row r="1122" spans="1:48" x14ac:dyDescent="0.35">
      <c r="A1122" t="s">
        <v>7630</v>
      </c>
      <c r="B1122" t="str">
        <f t="shared" si="136"/>
        <v>N</v>
      </c>
      <c r="C1122" t="s">
        <v>541</v>
      </c>
      <c r="D1122" t="str">
        <f t="shared" si="137"/>
        <v>Nicole Stone</v>
      </c>
      <c r="E1122" s="1">
        <v>44609</v>
      </c>
      <c r="F1122" s="3">
        <f>YEAR(Table1[[#This Row],[StartDate]])</f>
        <v>2022</v>
      </c>
      <c r="G1122" s="3">
        <f t="shared" si="138"/>
        <v>2</v>
      </c>
      <c r="H1122" s="2">
        <f t="shared" ca="1" si="139"/>
        <v>46202</v>
      </c>
      <c r="I1122" s="1">
        <v>44971</v>
      </c>
      <c r="J1122" s="4">
        <f t="shared" ca="1" si="140"/>
        <v>4</v>
      </c>
      <c r="K1122" s="4" t="str" cm="1">
        <f t="array" aca="1" ref="K1122" ca="1">_xlfn.IFS(J1122&lt;1, "New", J1122&lt;3, _xleta.MID, J1122&gt;=3, "Senior")</f>
        <v>Senior</v>
      </c>
      <c r="L1122" t="s">
        <v>40</v>
      </c>
      <c r="M1122" t="s">
        <v>7631</v>
      </c>
      <c r="N1122" t="s">
        <v>7632</v>
      </c>
      <c r="O1122" t="s">
        <v>137</v>
      </c>
      <c r="P1122" t="s">
        <v>44</v>
      </c>
      <c r="Q1122" t="s">
        <v>45</v>
      </c>
      <c r="R1122" t="s">
        <v>87</v>
      </c>
      <c r="S1122" t="str">
        <f t="shared" si="141"/>
        <v>B</v>
      </c>
      <c r="T1122" t="s">
        <v>47</v>
      </c>
      <c r="U1122" t="s">
        <v>195</v>
      </c>
      <c r="V1122" t="s">
        <v>7633</v>
      </c>
      <c r="W1122" t="s">
        <v>49</v>
      </c>
      <c r="X1122" t="s">
        <v>1634</v>
      </c>
      <c r="Y1122" t="str">
        <f t="shared" si="142"/>
        <v>Technology / It</v>
      </c>
      <c r="Z1122" t="s">
        <v>7634</v>
      </c>
      <c r="AA1122" t="s">
        <v>51</v>
      </c>
      <c r="AB1122" t="s">
        <v>2474</v>
      </c>
      <c r="AC1122" t="s">
        <v>53</v>
      </c>
      <c r="AD1122">
        <v>31989</v>
      </c>
      <c r="AE1122" t="s">
        <v>74</v>
      </c>
      <c r="AF1122" t="s">
        <v>55</v>
      </c>
      <c r="AG1122" t="s">
        <v>56</v>
      </c>
      <c r="AH1122">
        <v>3</v>
      </c>
      <c r="AI1122">
        <v>1547</v>
      </c>
      <c r="AJ1122" t="str">
        <f t="shared" si="143"/>
        <v>54</v>
      </c>
      <c r="AK1122" t="s">
        <v>220</v>
      </c>
      <c r="AL1122">
        <v>4</v>
      </c>
      <c r="AM1122">
        <v>4</v>
      </c>
      <c r="AN1122">
        <v>4</v>
      </c>
      <c r="AO1122" s="1">
        <v>45020</v>
      </c>
      <c r="AP1122" t="s">
        <v>58</v>
      </c>
      <c r="AQ1122" t="s">
        <v>59</v>
      </c>
      <c r="AR1122" t="s">
        <v>77</v>
      </c>
      <c r="AS1122" t="s">
        <v>7635</v>
      </c>
      <c r="AT1122" t="s">
        <v>7636</v>
      </c>
      <c r="AU1122">
        <v>3</v>
      </c>
      <c r="AV1122">
        <v>340.07</v>
      </c>
    </row>
    <row r="1123" spans="1:48" x14ac:dyDescent="0.35">
      <c r="A1123" t="s">
        <v>7637</v>
      </c>
      <c r="B1123" t="str">
        <f t="shared" si="136"/>
        <v>B</v>
      </c>
      <c r="C1123" t="s">
        <v>5235</v>
      </c>
      <c r="D1123" t="str">
        <f t="shared" si="137"/>
        <v>Brice Christian</v>
      </c>
      <c r="E1123" s="1">
        <v>43627</v>
      </c>
      <c r="F1123" s="3">
        <f>YEAR(Table1[[#This Row],[StartDate]])</f>
        <v>2019</v>
      </c>
      <c r="G1123" s="3">
        <f t="shared" si="138"/>
        <v>6</v>
      </c>
      <c r="H1123" s="2">
        <f t="shared" ca="1" si="139"/>
        <v>46202</v>
      </c>
      <c r="J1123">
        <f t="shared" ca="1" si="140"/>
        <v>7</v>
      </c>
      <c r="K1123" t="str" cm="1">
        <f t="array" aca="1" ref="K1123" ca="1">_xlfn.IFS(J1123&lt;1, "New", J1123&lt;3, _xleta.MID, J1123&gt;=3, "Senior")</f>
        <v>Senior</v>
      </c>
      <c r="L1123" t="s">
        <v>40</v>
      </c>
      <c r="M1123" t="s">
        <v>7638</v>
      </c>
      <c r="N1123" t="s">
        <v>7639</v>
      </c>
      <c r="O1123" t="s">
        <v>163</v>
      </c>
      <c r="P1123" t="s">
        <v>44</v>
      </c>
      <c r="Q1123" t="s">
        <v>69</v>
      </c>
      <c r="R1123" t="s">
        <v>68</v>
      </c>
      <c r="S1123" t="str">
        <f t="shared" si="141"/>
        <v>A</v>
      </c>
      <c r="T1123" t="s">
        <v>86</v>
      </c>
      <c r="U1123" t="s">
        <v>48</v>
      </c>
      <c r="W1123" t="s">
        <v>49</v>
      </c>
      <c r="X1123" t="s">
        <v>153</v>
      </c>
      <c r="Y1123" t="str">
        <f t="shared" si="142"/>
        <v>Engineers</v>
      </c>
      <c r="Z1123" s="2">
        <v>23384</v>
      </c>
      <c r="AA1123" t="s">
        <v>51</v>
      </c>
      <c r="AB1123" t="s">
        <v>155</v>
      </c>
      <c r="AC1123" t="s">
        <v>73</v>
      </c>
      <c r="AD1123">
        <v>75761</v>
      </c>
      <c r="AE1123" t="s">
        <v>176</v>
      </c>
      <c r="AF1123" t="s">
        <v>55</v>
      </c>
      <c r="AG1123" t="s">
        <v>344</v>
      </c>
      <c r="AH1123">
        <v>3</v>
      </c>
      <c r="AI1123">
        <v>1548</v>
      </c>
      <c r="AJ1123" t="str">
        <f t="shared" si="143"/>
        <v>54</v>
      </c>
      <c r="AK1123" t="s">
        <v>6249</v>
      </c>
      <c r="AL1123">
        <v>1</v>
      </c>
      <c r="AM1123">
        <v>4</v>
      </c>
      <c r="AN1123">
        <v>4</v>
      </c>
      <c r="AO1123" s="1">
        <v>45028</v>
      </c>
      <c r="AP1123" t="s">
        <v>221</v>
      </c>
      <c r="AQ1123" t="s">
        <v>59</v>
      </c>
      <c r="AR1123" t="s">
        <v>130</v>
      </c>
      <c r="AS1123" t="s">
        <v>7640</v>
      </c>
      <c r="AT1123" t="s">
        <v>7641</v>
      </c>
      <c r="AU1123">
        <v>4</v>
      </c>
      <c r="AV1123">
        <v>206.75</v>
      </c>
    </row>
    <row r="1124" spans="1:48" x14ac:dyDescent="0.35">
      <c r="A1124" t="s">
        <v>7642</v>
      </c>
      <c r="B1124" t="str">
        <f t="shared" si="136"/>
        <v>S</v>
      </c>
      <c r="C1124" t="s">
        <v>5757</v>
      </c>
      <c r="D1124" t="str">
        <f t="shared" si="137"/>
        <v>Sage Potter</v>
      </c>
      <c r="E1124" s="1">
        <v>44686</v>
      </c>
      <c r="F1124" s="3">
        <f>YEAR(Table1[[#This Row],[StartDate]])</f>
        <v>2022</v>
      </c>
      <c r="G1124" s="3">
        <f t="shared" si="138"/>
        <v>5</v>
      </c>
      <c r="H1124" s="2">
        <f t="shared" ca="1" si="139"/>
        <v>46202</v>
      </c>
      <c r="J1124">
        <f t="shared" ca="1" si="140"/>
        <v>4</v>
      </c>
      <c r="K1124" t="str" cm="1">
        <f t="array" aca="1" ref="K1124" ca="1">_xlfn.IFS(J1124&lt;1, "New", J1124&lt;3, _xleta.MID, J1124&gt;=3, "Senior")</f>
        <v>Senior</v>
      </c>
      <c r="L1124" t="s">
        <v>40</v>
      </c>
      <c r="M1124" t="s">
        <v>7643</v>
      </c>
      <c r="N1124" t="s">
        <v>7644</v>
      </c>
      <c r="O1124" t="s">
        <v>85</v>
      </c>
      <c r="P1124" t="s">
        <v>44</v>
      </c>
      <c r="Q1124" t="s">
        <v>69</v>
      </c>
      <c r="R1124" t="s">
        <v>46</v>
      </c>
      <c r="S1124" t="str">
        <f t="shared" si="141"/>
        <v>C</v>
      </c>
      <c r="T1124" t="s">
        <v>86</v>
      </c>
      <c r="U1124" t="s">
        <v>48</v>
      </c>
      <c r="W1124" t="s">
        <v>49</v>
      </c>
      <c r="X1124" t="s">
        <v>164</v>
      </c>
      <c r="Y1124" t="str">
        <f t="shared" si="142"/>
        <v>Executive</v>
      </c>
      <c r="Z1124" t="s">
        <v>7645</v>
      </c>
      <c r="AA1124" t="s">
        <v>51</v>
      </c>
      <c r="AB1124" t="s">
        <v>164</v>
      </c>
      <c r="AC1124" t="s">
        <v>53</v>
      </c>
      <c r="AD1124">
        <v>25854</v>
      </c>
      <c r="AE1124" t="s">
        <v>100</v>
      </c>
      <c r="AF1124" t="s">
        <v>116</v>
      </c>
      <c r="AG1124" t="s">
        <v>56</v>
      </c>
      <c r="AH1124">
        <v>3</v>
      </c>
      <c r="AI1124">
        <v>1549</v>
      </c>
      <c r="AJ1124" t="str">
        <f t="shared" si="143"/>
        <v>54</v>
      </c>
      <c r="AK1124" s="2">
        <v>45114</v>
      </c>
      <c r="AL1124">
        <v>2</v>
      </c>
      <c r="AM1124">
        <v>3</v>
      </c>
      <c r="AN1124">
        <v>1</v>
      </c>
      <c r="AO1124" s="1">
        <v>45081</v>
      </c>
      <c r="AP1124" t="s">
        <v>103</v>
      </c>
      <c r="AQ1124" t="s">
        <v>76</v>
      </c>
      <c r="AR1124" t="s">
        <v>104</v>
      </c>
      <c r="AS1124" t="s">
        <v>7646</v>
      </c>
      <c r="AT1124" t="s">
        <v>7647</v>
      </c>
      <c r="AU1124">
        <v>1</v>
      </c>
      <c r="AV1124">
        <v>759.56</v>
      </c>
    </row>
    <row r="1125" spans="1:48" x14ac:dyDescent="0.35">
      <c r="A1125" t="s">
        <v>5883</v>
      </c>
      <c r="B1125" t="str">
        <f t="shared" si="136"/>
        <v>K</v>
      </c>
      <c r="C1125" t="s">
        <v>7648</v>
      </c>
      <c r="D1125" t="str">
        <f t="shared" si="137"/>
        <v>Kyle Peck</v>
      </c>
      <c r="E1125" s="1">
        <v>43362</v>
      </c>
      <c r="F1125" s="3">
        <f>YEAR(Table1[[#This Row],[StartDate]])</f>
        <v>2018</v>
      </c>
      <c r="G1125" s="3">
        <f t="shared" si="138"/>
        <v>9</v>
      </c>
      <c r="H1125" s="2">
        <f t="shared" ca="1" si="139"/>
        <v>46202</v>
      </c>
      <c r="I1125" s="1">
        <v>44055</v>
      </c>
      <c r="J1125" s="4">
        <f t="shared" ca="1" si="140"/>
        <v>7</v>
      </c>
      <c r="K1125" s="4" t="str" cm="1">
        <f t="array" aca="1" ref="K1125" ca="1">_xlfn.IFS(J1125&lt;1, "New", J1125&lt;3, _xleta.MID, J1125&gt;=3, "Senior")</f>
        <v>Senior</v>
      </c>
      <c r="L1125" t="s">
        <v>40</v>
      </c>
      <c r="M1125" t="s">
        <v>7649</v>
      </c>
      <c r="N1125" t="s">
        <v>7650</v>
      </c>
      <c r="O1125" t="s">
        <v>125</v>
      </c>
      <c r="P1125" t="s">
        <v>44</v>
      </c>
      <c r="Q1125" t="s">
        <v>86</v>
      </c>
      <c r="R1125" t="s">
        <v>68</v>
      </c>
      <c r="S1125" t="str">
        <f t="shared" si="141"/>
        <v>A</v>
      </c>
      <c r="T1125" t="s">
        <v>47</v>
      </c>
      <c r="U1125" t="s">
        <v>195</v>
      </c>
      <c r="V1125" t="s">
        <v>7651</v>
      </c>
      <c r="W1125" t="s">
        <v>49</v>
      </c>
      <c r="X1125" t="s">
        <v>126</v>
      </c>
      <c r="Y1125" t="str">
        <f t="shared" si="142"/>
        <v>Field Operations</v>
      </c>
      <c r="Z1125" t="s">
        <v>7652</v>
      </c>
      <c r="AA1125" t="s">
        <v>51</v>
      </c>
      <c r="AB1125" t="s">
        <v>142</v>
      </c>
      <c r="AC1125" t="s">
        <v>53</v>
      </c>
      <c r="AD1125">
        <v>92807</v>
      </c>
      <c r="AE1125" t="s">
        <v>129</v>
      </c>
      <c r="AF1125" t="s">
        <v>55</v>
      </c>
      <c r="AG1125" t="s">
        <v>56</v>
      </c>
      <c r="AH1125">
        <v>3</v>
      </c>
      <c r="AI1125">
        <v>1550</v>
      </c>
      <c r="AJ1125" t="str">
        <f t="shared" si="143"/>
        <v>55</v>
      </c>
      <c r="AK1125" s="2">
        <v>45019</v>
      </c>
      <c r="AL1125">
        <v>2</v>
      </c>
      <c r="AM1125">
        <v>3</v>
      </c>
      <c r="AN1125">
        <v>3</v>
      </c>
      <c r="AO1125" s="1">
        <v>44874</v>
      </c>
      <c r="AP1125" t="s">
        <v>75</v>
      </c>
      <c r="AQ1125" t="s">
        <v>76</v>
      </c>
      <c r="AR1125" t="s">
        <v>60</v>
      </c>
      <c r="AS1125" t="s">
        <v>7653</v>
      </c>
      <c r="AT1125" t="s">
        <v>7654</v>
      </c>
      <c r="AU1125">
        <v>3</v>
      </c>
      <c r="AV1125">
        <v>354.19</v>
      </c>
    </row>
    <row r="1126" spans="1:48" x14ac:dyDescent="0.35">
      <c r="A1126" t="s">
        <v>7655</v>
      </c>
      <c r="B1126" t="str">
        <f t="shared" si="136"/>
        <v>Z</v>
      </c>
      <c r="C1126" t="s">
        <v>7656</v>
      </c>
      <c r="D1126" t="str">
        <f t="shared" si="137"/>
        <v>Zaniyah Roman</v>
      </c>
      <c r="E1126" s="1">
        <v>44348</v>
      </c>
      <c r="F1126" s="3">
        <f>YEAR(Table1[[#This Row],[StartDate]])</f>
        <v>2021</v>
      </c>
      <c r="G1126" s="3">
        <f t="shared" si="138"/>
        <v>6</v>
      </c>
      <c r="H1126" s="2">
        <f t="shared" ca="1" si="139"/>
        <v>46202</v>
      </c>
      <c r="I1126" s="1">
        <v>45096</v>
      </c>
      <c r="J1126" s="4">
        <f t="shared" ca="1" si="140"/>
        <v>5</v>
      </c>
      <c r="K1126" s="4" t="str" cm="1">
        <f t="array" aca="1" ref="K1126" ca="1">_xlfn.IFS(J1126&lt;1, "New", J1126&lt;3, _xleta.MID, J1126&gt;=3, "Senior")</f>
        <v>Senior</v>
      </c>
      <c r="L1126" t="s">
        <v>40</v>
      </c>
      <c r="M1126" t="s">
        <v>7657</v>
      </c>
      <c r="N1126" t="s">
        <v>7658</v>
      </c>
      <c r="O1126" t="s">
        <v>43</v>
      </c>
      <c r="P1126" t="s">
        <v>283</v>
      </c>
      <c r="Q1126" t="s">
        <v>45</v>
      </c>
      <c r="R1126" t="s">
        <v>87</v>
      </c>
      <c r="S1126" t="str">
        <f t="shared" si="141"/>
        <v>B</v>
      </c>
      <c r="T1126" t="s">
        <v>86</v>
      </c>
      <c r="U1126" t="s">
        <v>174</v>
      </c>
      <c r="V1126" t="s">
        <v>7659</v>
      </c>
      <c r="W1126" t="s">
        <v>49</v>
      </c>
      <c r="X1126" t="s">
        <v>153</v>
      </c>
      <c r="Y1126" t="str">
        <f t="shared" si="142"/>
        <v>Engineers</v>
      </c>
      <c r="Z1126" t="s">
        <v>7660</v>
      </c>
      <c r="AA1126" t="s">
        <v>51</v>
      </c>
      <c r="AB1126" t="s">
        <v>647</v>
      </c>
      <c r="AC1126" t="s">
        <v>53</v>
      </c>
      <c r="AD1126">
        <v>5288</v>
      </c>
      <c r="AE1126" t="s">
        <v>129</v>
      </c>
      <c r="AF1126" t="s">
        <v>143</v>
      </c>
      <c r="AG1126" t="s">
        <v>56</v>
      </c>
      <c r="AH1126">
        <v>3</v>
      </c>
      <c r="AI1126">
        <v>1551</v>
      </c>
      <c r="AJ1126" t="str">
        <f t="shared" si="143"/>
        <v>55</v>
      </c>
      <c r="AK1126" s="2">
        <v>45145</v>
      </c>
      <c r="AL1126">
        <v>4</v>
      </c>
      <c r="AM1126">
        <v>4</v>
      </c>
      <c r="AN1126">
        <v>2</v>
      </c>
      <c r="AO1126" s="1">
        <v>44795</v>
      </c>
      <c r="AP1126" t="s">
        <v>103</v>
      </c>
      <c r="AQ1126" t="s">
        <v>76</v>
      </c>
      <c r="AR1126" t="s">
        <v>77</v>
      </c>
      <c r="AS1126" t="s">
        <v>7661</v>
      </c>
      <c r="AT1126" t="s">
        <v>7662</v>
      </c>
      <c r="AU1126">
        <v>4</v>
      </c>
      <c r="AV1126">
        <v>791.44</v>
      </c>
    </row>
    <row r="1127" spans="1:48" x14ac:dyDescent="0.35">
      <c r="A1127" t="s">
        <v>7663</v>
      </c>
      <c r="B1127" t="str">
        <f t="shared" si="136"/>
        <v>K</v>
      </c>
      <c r="C1127" t="s">
        <v>7664</v>
      </c>
      <c r="D1127" t="str">
        <f t="shared" si="137"/>
        <v>Katie Gutierrez</v>
      </c>
      <c r="E1127" s="1">
        <v>45112</v>
      </c>
      <c r="F1127" s="3">
        <f>YEAR(Table1[[#This Row],[StartDate]])</f>
        <v>2023</v>
      </c>
      <c r="G1127" s="3">
        <f t="shared" si="138"/>
        <v>7</v>
      </c>
      <c r="H1127" s="2">
        <f t="shared" ca="1" si="139"/>
        <v>46202</v>
      </c>
      <c r="I1127" s="1">
        <v>45118</v>
      </c>
      <c r="J1127" s="4">
        <f t="shared" ca="1" si="140"/>
        <v>2</v>
      </c>
      <c r="K1127" s="4" t="e" cm="1" vm="1">
        <f t="array" aca="1" ref="K1127" ca="1">_xlfn.IFS(J1127&lt;1, "New", J1127&lt;3, _xleta.MID, J1127&gt;=3, "Senior")</f>
        <v>#VALUE!</v>
      </c>
      <c r="L1127" t="s">
        <v>40</v>
      </c>
      <c r="M1127" t="s">
        <v>7665</v>
      </c>
      <c r="N1127" t="s">
        <v>7666</v>
      </c>
      <c r="O1127" t="s">
        <v>184</v>
      </c>
      <c r="P1127" t="s">
        <v>283</v>
      </c>
      <c r="Q1127" t="s">
        <v>69</v>
      </c>
      <c r="R1127" t="s">
        <v>46</v>
      </c>
      <c r="S1127" t="str">
        <f t="shared" si="141"/>
        <v>C</v>
      </c>
      <c r="T1127" t="s">
        <v>69</v>
      </c>
      <c r="U1127" t="s">
        <v>248</v>
      </c>
      <c r="V1127" t="s">
        <v>7667</v>
      </c>
      <c r="W1127" t="s">
        <v>49</v>
      </c>
      <c r="X1127" t="s">
        <v>459</v>
      </c>
      <c r="Y1127" t="str">
        <f t="shared" si="142"/>
        <v>Wireline Construction</v>
      </c>
      <c r="Z1127" s="2">
        <v>19422</v>
      </c>
      <c r="AA1127" t="s">
        <v>51</v>
      </c>
      <c r="AB1127" t="s">
        <v>115</v>
      </c>
      <c r="AC1127" t="s">
        <v>53</v>
      </c>
      <c r="AD1127">
        <v>66412</v>
      </c>
      <c r="AE1127" t="s">
        <v>176</v>
      </c>
      <c r="AF1127" t="s">
        <v>55</v>
      </c>
      <c r="AG1127" t="s">
        <v>56</v>
      </c>
      <c r="AH1127">
        <v>3</v>
      </c>
      <c r="AI1127">
        <v>1552</v>
      </c>
      <c r="AJ1127" t="str">
        <f t="shared" si="143"/>
        <v>55</v>
      </c>
      <c r="AK1127" t="s">
        <v>1840</v>
      </c>
      <c r="AL1127">
        <v>3</v>
      </c>
      <c r="AM1127">
        <v>2</v>
      </c>
      <c r="AN1127">
        <v>4</v>
      </c>
      <c r="AO1127" s="1">
        <v>44832</v>
      </c>
      <c r="AP1127" t="s">
        <v>58</v>
      </c>
      <c r="AQ1127" t="s">
        <v>76</v>
      </c>
      <c r="AR1127" t="s">
        <v>130</v>
      </c>
      <c r="AS1127" t="s">
        <v>7668</v>
      </c>
      <c r="AT1127" t="s">
        <v>7669</v>
      </c>
      <c r="AU1127">
        <v>4</v>
      </c>
      <c r="AV1127">
        <v>616.86</v>
      </c>
    </row>
    <row r="1128" spans="1:48" x14ac:dyDescent="0.35">
      <c r="A1128" t="s">
        <v>441</v>
      </c>
      <c r="B1128" t="str">
        <f t="shared" si="136"/>
        <v>W</v>
      </c>
      <c r="C1128" t="s">
        <v>7044</v>
      </c>
      <c r="D1128" t="str">
        <f t="shared" si="137"/>
        <v>Walker Baird</v>
      </c>
      <c r="E1128" s="1">
        <v>44912</v>
      </c>
      <c r="F1128" s="3">
        <f>YEAR(Table1[[#This Row],[StartDate]])</f>
        <v>2022</v>
      </c>
      <c r="G1128" s="3">
        <f t="shared" si="138"/>
        <v>12</v>
      </c>
      <c r="H1128" s="2">
        <f t="shared" ca="1" si="139"/>
        <v>46202</v>
      </c>
      <c r="J1128">
        <f t="shared" ca="1" si="140"/>
        <v>3</v>
      </c>
      <c r="K1128" t="str" cm="1">
        <f t="array" aca="1" ref="K1128" ca="1">_xlfn.IFS(J1128&lt;1, "New", J1128&lt;3, _xleta.MID, J1128&gt;=3, "Senior")</f>
        <v>Senior</v>
      </c>
      <c r="L1128" t="s">
        <v>40</v>
      </c>
      <c r="M1128" t="s">
        <v>7670</v>
      </c>
      <c r="N1128" t="s">
        <v>7671</v>
      </c>
      <c r="O1128" t="s">
        <v>67</v>
      </c>
      <c r="P1128" t="s">
        <v>44</v>
      </c>
      <c r="Q1128" t="s">
        <v>69</v>
      </c>
      <c r="R1128" t="s">
        <v>46</v>
      </c>
      <c r="S1128" t="str">
        <f t="shared" si="141"/>
        <v>C</v>
      </c>
      <c r="T1128" t="s">
        <v>69</v>
      </c>
      <c r="U1128" t="s">
        <v>48</v>
      </c>
      <c r="W1128" t="s">
        <v>49</v>
      </c>
      <c r="X1128" t="s">
        <v>126</v>
      </c>
      <c r="Y1128" t="str">
        <f t="shared" si="142"/>
        <v>Field Operations</v>
      </c>
      <c r="Z1128" s="2">
        <v>22016</v>
      </c>
      <c r="AA1128" t="s">
        <v>51</v>
      </c>
      <c r="AB1128" t="s">
        <v>142</v>
      </c>
      <c r="AC1128" t="s">
        <v>53</v>
      </c>
      <c r="AD1128">
        <v>20484</v>
      </c>
      <c r="AE1128" t="s">
        <v>100</v>
      </c>
      <c r="AF1128" t="s">
        <v>101</v>
      </c>
      <c r="AG1128" t="s">
        <v>56</v>
      </c>
      <c r="AH1128">
        <v>3</v>
      </c>
      <c r="AI1128">
        <v>1553</v>
      </c>
      <c r="AJ1128" t="str">
        <f t="shared" si="143"/>
        <v>55</v>
      </c>
      <c r="AK1128" s="2">
        <v>45261</v>
      </c>
      <c r="AL1128">
        <v>3</v>
      </c>
      <c r="AM1128">
        <v>1</v>
      </c>
      <c r="AN1128">
        <v>5</v>
      </c>
      <c r="AO1128" s="1">
        <v>45004</v>
      </c>
      <c r="AP1128" t="s">
        <v>58</v>
      </c>
      <c r="AQ1128" t="s">
        <v>76</v>
      </c>
      <c r="AR1128" t="s">
        <v>104</v>
      </c>
      <c r="AS1128" t="s">
        <v>7672</v>
      </c>
      <c r="AT1128" t="s">
        <v>7673</v>
      </c>
      <c r="AU1128">
        <v>3</v>
      </c>
      <c r="AV1128">
        <v>528.54999999999995</v>
      </c>
    </row>
    <row r="1129" spans="1:48" x14ac:dyDescent="0.35">
      <c r="A1129" t="s">
        <v>7674</v>
      </c>
      <c r="B1129" t="str">
        <f t="shared" si="136"/>
        <v>Z</v>
      </c>
      <c r="C1129" t="s">
        <v>7675</v>
      </c>
      <c r="D1129" t="str">
        <f t="shared" si="137"/>
        <v>Zackery Sutton</v>
      </c>
      <c r="E1129" s="1">
        <v>44383</v>
      </c>
      <c r="F1129" s="3">
        <f>YEAR(Table1[[#This Row],[StartDate]])</f>
        <v>2021</v>
      </c>
      <c r="G1129" s="3">
        <f t="shared" si="138"/>
        <v>7</v>
      </c>
      <c r="H1129" s="2">
        <f t="shared" ca="1" si="139"/>
        <v>46202</v>
      </c>
      <c r="I1129" s="1">
        <v>44819</v>
      </c>
      <c r="J1129" s="4">
        <f t="shared" ca="1" si="140"/>
        <v>4</v>
      </c>
      <c r="K1129" s="4" t="str" cm="1">
        <f t="array" aca="1" ref="K1129" ca="1">_xlfn.IFS(J1129&lt;1, "New", J1129&lt;3, _xleta.MID, J1129&gt;=3, "Senior")</f>
        <v>Senior</v>
      </c>
      <c r="L1129" t="s">
        <v>40</v>
      </c>
      <c r="M1129" t="s">
        <v>7676</v>
      </c>
      <c r="N1129" t="s">
        <v>7677</v>
      </c>
      <c r="O1129" t="s">
        <v>194</v>
      </c>
      <c r="P1129" t="s">
        <v>2978</v>
      </c>
      <c r="Q1129" t="s">
        <v>86</v>
      </c>
      <c r="R1129" t="s">
        <v>87</v>
      </c>
      <c r="S1129" t="str">
        <f t="shared" si="141"/>
        <v>B</v>
      </c>
      <c r="T1129" t="s">
        <v>69</v>
      </c>
      <c r="U1129" t="s">
        <v>248</v>
      </c>
      <c r="V1129" t="s">
        <v>7678</v>
      </c>
      <c r="W1129" t="s">
        <v>49</v>
      </c>
      <c r="X1129" t="s">
        <v>1634</v>
      </c>
      <c r="Y1129" t="str">
        <f t="shared" si="142"/>
        <v>Technology / It</v>
      </c>
      <c r="Z1129" t="s">
        <v>7679</v>
      </c>
      <c r="AA1129" t="s">
        <v>51</v>
      </c>
      <c r="AB1129" t="s">
        <v>647</v>
      </c>
      <c r="AC1129" t="s">
        <v>73</v>
      </c>
      <c r="AD1129">
        <v>73854</v>
      </c>
      <c r="AE1129" t="s">
        <v>54</v>
      </c>
      <c r="AF1129" t="s">
        <v>55</v>
      </c>
      <c r="AG1129" t="s">
        <v>56</v>
      </c>
      <c r="AH1129">
        <v>3</v>
      </c>
      <c r="AI1129">
        <v>1554</v>
      </c>
      <c r="AJ1129" t="str">
        <f t="shared" si="143"/>
        <v>55</v>
      </c>
      <c r="AK1129" s="2">
        <v>45144</v>
      </c>
      <c r="AL1129">
        <v>1</v>
      </c>
      <c r="AM1129">
        <v>3</v>
      </c>
      <c r="AN1129">
        <v>3</v>
      </c>
      <c r="AO1129" s="1">
        <v>44821</v>
      </c>
      <c r="AP1129" t="s">
        <v>103</v>
      </c>
      <c r="AQ1129" t="s">
        <v>59</v>
      </c>
      <c r="AR1129" t="s">
        <v>104</v>
      </c>
      <c r="AS1129" t="s">
        <v>7680</v>
      </c>
      <c r="AT1129" t="s">
        <v>7681</v>
      </c>
      <c r="AU1129">
        <v>2</v>
      </c>
      <c r="AV1129">
        <v>892.06</v>
      </c>
    </row>
    <row r="1130" spans="1:48" x14ac:dyDescent="0.35">
      <c r="A1130" t="s">
        <v>2610</v>
      </c>
      <c r="B1130" t="str">
        <f t="shared" si="136"/>
        <v>H</v>
      </c>
      <c r="C1130" t="s">
        <v>7682</v>
      </c>
      <c r="D1130" t="str">
        <f t="shared" si="137"/>
        <v>Hazel Ponce</v>
      </c>
      <c r="E1130" s="1">
        <v>43551</v>
      </c>
      <c r="F1130" s="3">
        <f>YEAR(Table1[[#This Row],[StartDate]])</f>
        <v>2019</v>
      </c>
      <c r="G1130" s="3">
        <f t="shared" si="138"/>
        <v>3</v>
      </c>
      <c r="H1130" s="2">
        <f t="shared" ca="1" si="139"/>
        <v>46202</v>
      </c>
      <c r="J1130">
        <f t="shared" ca="1" si="140"/>
        <v>7</v>
      </c>
      <c r="K1130" t="str" cm="1">
        <f t="array" aca="1" ref="K1130" ca="1">_xlfn.IFS(J1130&lt;1, "New", J1130&lt;3, _xleta.MID, J1130&gt;=3, "Senior")</f>
        <v>Senior</v>
      </c>
      <c r="L1130" t="s">
        <v>1167</v>
      </c>
      <c r="M1130" t="s">
        <v>7683</v>
      </c>
      <c r="N1130" t="s">
        <v>7684</v>
      </c>
      <c r="O1130" t="s">
        <v>85</v>
      </c>
      <c r="P1130" t="s">
        <v>44</v>
      </c>
      <c r="Q1130" t="s">
        <v>69</v>
      </c>
      <c r="R1130" t="s">
        <v>68</v>
      </c>
      <c r="S1130" t="str">
        <f t="shared" si="141"/>
        <v>A</v>
      </c>
      <c r="T1130" t="s">
        <v>69</v>
      </c>
      <c r="U1130" t="s">
        <v>48</v>
      </c>
      <c r="W1130" t="s">
        <v>49</v>
      </c>
      <c r="X1130" t="s">
        <v>126</v>
      </c>
      <c r="Y1130" t="str">
        <f t="shared" si="142"/>
        <v>Field Operations</v>
      </c>
      <c r="Z1130" t="s">
        <v>7685</v>
      </c>
      <c r="AA1130" t="s">
        <v>51</v>
      </c>
      <c r="AB1130" t="s">
        <v>142</v>
      </c>
      <c r="AC1130" t="s">
        <v>53</v>
      </c>
      <c r="AD1130">
        <v>86977</v>
      </c>
      <c r="AE1130" t="s">
        <v>74</v>
      </c>
      <c r="AF1130" t="s">
        <v>143</v>
      </c>
      <c r="AG1130" t="s">
        <v>56</v>
      </c>
      <c r="AH1130">
        <v>3</v>
      </c>
      <c r="AI1130">
        <v>1555</v>
      </c>
      <c r="AJ1130" t="str">
        <f t="shared" si="143"/>
        <v>55</v>
      </c>
      <c r="AK1130" t="s">
        <v>7686</v>
      </c>
      <c r="AL1130">
        <v>5</v>
      </c>
      <c r="AM1130">
        <v>1</v>
      </c>
      <c r="AN1130">
        <v>2</v>
      </c>
      <c r="AO1130" s="1">
        <v>44983</v>
      </c>
      <c r="AP1130" t="s">
        <v>118</v>
      </c>
      <c r="AQ1130" t="s">
        <v>76</v>
      </c>
      <c r="AR1130" t="s">
        <v>130</v>
      </c>
      <c r="AS1130" t="s">
        <v>7687</v>
      </c>
      <c r="AT1130" t="s">
        <v>7688</v>
      </c>
      <c r="AU1130">
        <v>5</v>
      </c>
      <c r="AV1130">
        <v>757.78</v>
      </c>
    </row>
    <row r="1131" spans="1:48" x14ac:dyDescent="0.35">
      <c r="A1131" t="s">
        <v>7689</v>
      </c>
      <c r="B1131" t="str">
        <f t="shared" si="136"/>
        <v>J</v>
      </c>
      <c r="C1131" t="s">
        <v>6412</v>
      </c>
      <c r="D1131" t="str">
        <f t="shared" si="137"/>
        <v>Joey Alvarez</v>
      </c>
      <c r="E1131" s="1">
        <v>45054</v>
      </c>
      <c r="F1131" s="3">
        <f>YEAR(Table1[[#This Row],[StartDate]])</f>
        <v>2023</v>
      </c>
      <c r="G1131" s="3">
        <f t="shared" si="138"/>
        <v>5</v>
      </c>
      <c r="H1131" s="2">
        <f t="shared" ca="1" si="139"/>
        <v>46202</v>
      </c>
      <c r="J1131">
        <f t="shared" ca="1" si="140"/>
        <v>3</v>
      </c>
      <c r="K1131" t="str" cm="1">
        <f t="array" aca="1" ref="K1131" ca="1">_xlfn.IFS(J1131&lt;1, "New", J1131&lt;3, _xleta.MID, J1131&gt;=3, "Senior")</f>
        <v>Senior</v>
      </c>
      <c r="L1131" t="s">
        <v>1167</v>
      </c>
      <c r="M1131" t="s">
        <v>7690</v>
      </c>
      <c r="N1131" t="s">
        <v>7691</v>
      </c>
      <c r="O1131" t="s">
        <v>237</v>
      </c>
      <c r="P1131" t="s">
        <v>44</v>
      </c>
      <c r="Q1131" t="s">
        <v>86</v>
      </c>
      <c r="R1131" t="s">
        <v>87</v>
      </c>
      <c r="S1131" t="str">
        <f t="shared" si="141"/>
        <v>B</v>
      </c>
      <c r="T1131" t="s">
        <v>47</v>
      </c>
      <c r="U1131" t="s">
        <v>48</v>
      </c>
      <c r="W1131" t="s">
        <v>49</v>
      </c>
      <c r="X1131" t="s">
        <v>250</v>
      </c>
      <c r="Y1131" t="str">
        <f t="shared" si="142"/>
        <v>Project Management - Con</v>
      </c>
      <c r="Z1131" s="2">
        <v>34275</v>
      </c>
      <c r="AA1131" t="s">
        <v>51</v>
      </c>
      <c r="AB1131" t="s">
        <v>355</v>
      </c>
      <c r="AC1131" t="s">
        <v>53</v>
      </c>
      <c r="AD1131">
        <v>40039</v>
      </c>
      <c r="AE1131" t="s">
        <v>176</v>
      </c>
      <c r="AF1131" t="s">
        <v>55</v>
      </c>
      <c r="AG1131" t="s">
        <v>56</v>
      </c>
      <c r="AH1131">
        <v>3</v>
      </c>
      <c r="AI1131">
        <v>1556</v>
      </c>
      <c r="AJ1131" t="str">
        <f t="shared" si="143"/>
        <v>55</v>
      </c>
      <c r="AK1131" s="2">
        <v>44752</v>
      </c>
      <c r="AL1131">
        <v>4</v>
      </c>
      <c r="AM1131">
        <v>5</v>
      </c>
      <c r="AN1131">
        <v>2</v>
      </c>
      <c r="AO1131" s="1">
        <v>45087</v>
      </c>
      <c r="AP1131" t="s">
        <v>221</v>
      </c>
      <c r="AQ1131" t="s">
        <v>76</v>
      </c>
      <c r="AR1131" t="s">
        <v>104</v>
      </c>
      <c r="AS1131" t="s">
        <v>1555</v>
      </c>
      <c r="AT1131" t="s">
        <v>7692</v>
      </c>
      <c r="AU1131">
        <v>1</v>
      </c>
      <c r="AV1131">
        <v>337.94</v>
      </c>
    </row>
    <row r="1132" spans="1:48" x14ac:dyDescent="0.35">
      <c r="A1132" t="s">
        <v>7693</v>
      </c>
      <c r="B1132" t="str">
        <f t="shared" si="136"/>
        <v>T</v>
      </c>
      <c r="C1132" t="s">
        <v>7694</v>
      </c>
      <c r="D1132" t="str">
        <f t="shared" si="137"/>
        <v>Titus Day</v>
      </c>
      <c r="E1132" s="1">
        <v>43446</v>
      </c>
      <c r="F1132" s="3">
        <f>YEAR(Table1[[#This Row],[StartDate]])</f>
        <v>2018</v>
      </c>
      <c r="G1132" s="3">
        <f t="shared" si="138"/>
        <v>12</v>
      </c>
      <c r="H1132" s="2">
        <f t="shared" ca="1" si="139"/>
        <v>46202</v>
      </c>
      <c r="I1132" s="1">
        <v>44189</v>
      </c>
      <c r="J1132" s="4">
        <f t="shared" ca="1" si="140"/>
        <v>7</v>
      </c>
      <c r="K1132" s="4" t="str" cm="1">
        <f t="array" aca="1" ref="K1132" ca="1">_xlfn.IFS(J1132&lt;1, "New", J1132&lt;3, _xleta.MID, J1132&gt;=3, "Senior")</f>
        <v>Senior</v>
      </c>
      <c r="L1132" t="s">
        <v>1167</v>
      </c>
      <c r="M1132" t="s">
        <v>7695</v>
      </c>
      <c r="N1132" t="s">
        <v>7696</v>
      </c>
      <c r="O1132" t="s">
        <v>184</v>
      </c>
      <c r="P1132" t="s">
        <v>1194</v>
      </c>
      <c r="Q1132" t="s">
        <v>69</v>
      </c>
      <c r="R1132" t="s">
        <v>87</v>
      </c>
      <c r="S1132" t="str">
        <f t="shared" si="141"/>
        <v>B</v>
      </c>
      <c r="T1132" t="s">
        <v>47</v>
      </c>
      <c r="U1132" t="s">
        <v>248</v>
      </c>
      <c r="V1132" t="s">
        <v>7697</v>
      </c>
      <c r="W1132" t="s">
        <v>49</v>
      </c>
      <c r="X1132" t="s">
        <v>250</v>
      </c>
      <c r="Y1132" t="str">
        <f t="shared" si="142"/>
        <v>Project Management - Con</v>
      </c>
      <c r="Z1132" t="s">
        <v>3447</v>
      </c>
      <c r="AA1132" t="s">
        <v>51</v>
      </c>
      <c r="AB1132" t="s">
        <v>647</v>
      </c>
      <c r="AC1132" t="s">
        <v>73</v>
      </c>
      <c r="AD1132">
        <v>25683</v>
      </c>
      <c r="AE1132" t="s">
        <v>74</v>
      </c>
      <c r="AF1132" t="s">
        <v>143</v>
      </c>
      <c r="AG1132" t="s">
        <v>56</v>
      </c>
      <c r="AH1132">
        <v>3</v>
      </c>
      <c r="AI1132">
        <v>1557</v>
      </c>
      <c r="AJ1132" t="str">
        <f t="shared" si="143"/>
        <v>55</v>
      </c>
      <c r="AK1132" t="s">
        <v>5966</v>
      </c>
      <c r="AL1132">
        <v>4</v>
      </c>
      <c r="AM1132">
        <v>1</v>
      </c>
      <c r="AN1132">
        <v>2</v>
      </c>
      <c r="AO1132" s="1">
        <v>45083</v>
      </c>
      <c r="AP1132" t="s">
        <v>75</v>
      </c>
      <c r="AQ1132" t="s">
        <v>76</v>
      </c>
      <c r="AR1132" t="s">
        <v>77</v>
      </c>
      <c r="AS1132" t="s">
        <v>7698</v>
      </c>
      <c r="AT1132" t="s">
        <v>7699</v>
      </c>
      <c r="AU1132">
        <v>5</v>
      </c>
      <c r="AV1132">
        <v>256.57</v>
      </c>
    </row>
    <row r="1133" spans="1:48" x14ac:dyDescent="0.35">
      <c r="A1133" t="s">
        <v>7700</v>
      </c>
      <c r="B1133" t="str">
        <f t="shared" si="136"/>
        <v>B</v>
      </c>
      <c r="C1133" t="s">
        <v>7701</v>
      </c>
      <c r="D1133" t="str">
        <f t="shared" si="137"/>
        <v>Bella Norris</v>
      </c>
      <c r="E1133" s="1">
        <v>44068</v>
      </c>
      <c r="F1133" s="3">
        <f>YEAR(Table1[[#This Row],[StartDate]])</f>
        <v>2020</v>
      </c>
      <c r="G1133" s="3">
        <f t="shared" si="138"/>
        <v>8</v>
      </c>
      <c r="H1133" s="2">
        <f t="shared" ca="1" si="139"/>
        <v>46202</v>
      </c>
      <c r="J1133">
        <f t="shared" ca="1" si="140"/>
        <v>5</v>
      </c>
      <c r="K1133" t="str" cm="1">
        <f t="array" aca="1" ref="K1133" ca="1">_xlfn.IFS(J1133&lt;1, "New", J1133&lt;3, _xleta.MID, J1133&gt;=3, "Senior")</f>
        <v>Senior</v>
      </c>
      <c r="L1133" t="s">
        <v>1167</v>
      </c>
      <c r="M1133" t="s">
        <v>7702</v>
      </c>
      <c r="N1133" t="s">
        <v>7703</v>
      </c>
      <c r="O1133" t="s">
        <v>111</v>
      </c>
      <c r="P1133" t="s">
        <v>44</v>
      </c>
      <c r="Q1133" t="s">
        <v>69</v>
      </c>
      <c r="R1133" t="s">
        <v>68</v>
      </c>
      <c r="S1133" t="str">
        <f t="shared" si="141"/>
        <v>A</v>
      </c>
      <c r="T1133" t="s">
        <v>47</v>
      </c>
      <c r="U1133" t="s">
        <v>48</v>
      </c>
      <c r="W1133" t="s">
        <v>49</v>
      </c>
      <c r="X1133" t="s">
        <v>126</v>
      </c>
      <c r="Y1133" t="str">
        <f t="shared" si="142"/>
        <v>Field Operations</v>
      </c>
      <c r="Z1133" t="s">
        <v>6164</v>
      </c>
      <c r="AA1133" t="s">
        <v>51</v>
      </c>
      <c r="AB1133" t="s">
        <v>647</v>
      </c>
      <c r="AC1133" t="s">
        <v>73</v>
      </c>
      <c r="AD1133">
        <v>3170</v>
      </c>
      <c r="AE1133" t="s">
        <v>129</v>
      </c>
      <c r="AF1133" t="s">
        <v>116</v>
      </c>
      <c r="AG1133" t="s">
        <v>56</v>
      </c>
      <c r="AH1133">
        <v>3</v>
      </c>
      <c r="AI1133">
        <v>1558</v>
      </c>
      <c r="AJ1133" t="str">
        <f t="shared" si="143"/>
        <v>55</v>
      </c>
      <c r="AK1133" s="2">
        <v>44814</v>
      </c>
      <c r="AL1133">
        <v>3</v>
      </c>
      <c r="AM1133">
        <v>5</v>
      </c>
      <c r="AN1133">
        <v>2</v>
      </c>
      <c r="AO1133" s="1">
        <v>44829</v>
      </c>
      <c r="AP1133" t="s">
        <v>58</v>
      </c>
      <c r="AQ1133" t="s">
        <v>76</v>
      </c>
      <c r="AR1133" t="s">
        <v>130</v>
      </c>
      <c r="AS1133" t="s">
        <v>7704</v>
      </c>
      <c r="AT1133" t="s">
        <v>7705</v>
      </c>
      <c r="AU1133">
        <v>2</v>
      </c>
      <c r="AV1133">
        <v>839.12</v>
      </c>
    </row>
    <row r="1134" spans="1:48" x14ac:dyDescent="0.35">
      <c r="A1134" t="s">
        <v>7706</v>
      </c>
      <c r="B1134" t="str">
        <f t="shared" si="136"/>
        <v>B</v>
      </c>
      <c r="C1134" t="s">
        <v>6056</v>
      </c>
      <c r="D1134" t="str">
        <f t="shared" si="137"/>
        <v>Braden Ballard</v>
      </c>
      <c r="E1134" s="1">
        <v>44673</v>
      </c>
      <c r="F1134" s="3">
        <f>YEAR(Table1[[#This Row],[StartDate]])</f>
        <v>2022</v>
      </c>
      <c r="G1134" s="3">
        <f t="shared" si="138"/>
        <v>4</v>
      </c>
      <c r="H1134" s="2">
        <f t="shared" ca="1" si="139"/>
        <v>46202</v>
      </c>
      <c r="I1134" s="1">
        <v>44802</v>
      </c>
      <c r="J1134" s="4">
        <f t="shared" ca="1" si="140"/>
        <v>4</v>
      </c>
      <c r="K1134" s="4" t="str" cm="1">
        <f t="array" aca="1" ref="K1134" ca="1">_xlfn.IFS(J1134&lt;1, "New", J1134&lt;3, _xleta.MID, J1134&gt;=3, "Senior")</f>
        <v>Senior</v>
      </c>
      <c r="L1134" t="s">
        <v>1167</v>
      </c>
      <c r="M1134" t="s">
        <v>7707</v>
      </c>
      <c r="N1134" t="s">
        <v>7708</v>
      </c>
      <c r="O1134" t="s">
        <v>137</v>
      </c>
      <c r="P1134" t="s">
        <v>1194</v>
      </c>
      <c r="Q1134" t="s">
        <v>86</v>
      </c>
      <c r="R1134" t="s">
        <v>87</v>
      </c>
      <c r="S1134" t="str">
        <f t="shared" si="141"/>
        <v>B</v>
      </c>
      <c r="T1134" t="s">
        <v>86</v>
      </c>
      <c r="U1134" t="s">
        <v>138</v>
      </c>
      <c r="V1134" t="s">
        <v>7709</v>
      </c>
      <c r="W1134" t="s">
        <v>49</v>
      </c>
      <c r="X1134" t="s">
        <v>250</v>
      </c>
      <c r="Y1134" t="str">
        <f t="shared" si="142"/>
        <v>Project Management - Con</v>
      </c>
      <c r="Z1134" s="2">
        <v>23785</v>
      </c>
      <c r="AA1134" t="s">
        <v>51</v>
      </c>
      <c r="AB1134" t="s">
        <v>251</v>
      </c>
      <c r="AC1134" t="s">
        <v>73</v>
      </c>
      <c r="AD1134">
        <v>32042</v>
      </c>
      <c r="AE1134" t="s">
        <v>100</v>
      </c>
      <c r="AF1134" t="s">
        <v>143</v>
      </c>
      <c r="AG1134" t="s">
        <v>56</v>
      </c>
      <c r="AH1134">
        <v>3</v>
      </c>
      <c r="AI1134">
        <v>1559</v>
      </c>
      <c r="AJ1134" t="str">
        <f t="shared" si="143"/>
        <v>55</v>
      </c>
      <c r="AK1134" s="2">
        <v>45018</v>
      </c>
      <c r="AL1134">
        <v>3</v>
      </c>
      <c r="AM1134">
        <v>1</v>
      </c>
      <c r="AN1134">
        <v>3</v>
      </c>
      <c r="AO1134" s="1">
        <v>45024</v>
      </c>
      <c r="AP1134" t="s">
        <v>103</v>
      </c>
      <c r="AQ1134" t="s">
        <v>76</v>
      </c>
      <c r="AR1134" t="s">
        <v>130</v>
      </c>
      <c r="AS1134" t="s">
        <v>7710</v>
      </c>
      <c r="AT1134" t="s">
        <v>7711</v>
      </c>
      <c r="AU1134">
        <v>1</v>
      </c>
      <c r="AV1134">
        <v>281.94</v>
      </c>
    </row>
    <row r="1135" spans="1:48" x14ac:dyDescent="0.35">
      <c r="A1135" t="s">
        <v>1887</v>
      </c>
      <c r="B1135" t="str">
        <f t="shared" si="136"/>
        <v>A</v>
      </c>
      <c r="C1135" t="s">
        <v>673</v>
      </c>
      <c r="D1135" t="str">
        <f t="shared" si="137"/>
        <v>Aron Graham</v>
      </c>
      <c r="E1135" s="1">
        <v>44550</v>
      </c>
      <c r="F1135" s="3">
        <f>YEAR(Table1[[#This Row],[StartDate]])</f>
        <v>2021</v>
      </c>
      <c r="G1135" s="3">
        <f t="shared" si="138"/>
        <v>12</v>
      </c>
      <c r="H1135" s="2">
        <f t="shared" ca="1" si="139"/>
        <v>46202</v>
      </c>
      <c r="I1135" s="1">
        <v>44897</v>
      </c>
      <c r="J1135" s="4">
        <f t="shared" ca="1" si="140"/>
        <v>4</v>
      </c>
      <c r="K1135" s="4" t="str" cm="1">
        <f t="array" aca="1" ref="K1135" ca="1">_xlfn.IFS(J1135&lt;1, "New", J1135&lt;3, _xleta.MID, J1135&gt;=3, "Senior")</f>
        <v>Senior</v>
      </c>
      <c r="L1135" t="s">
        <v>1167</v>
      </c>
      <c r="M1135" t="s">
        <v>7712</v>
      </c>
      <c r="N1135" t="s">
        <v>7713</v>
      </c>
      <c r="O1135" t="s">
        <v>237</v>
      </c>
      <c r="P1135" t="s">
        <v>1194</v>
      </c>
      <c r="Q1135" t="s">
        <v>86</v>
      </c>
      <c r="R1135" t="s">
        <v>68</v>
      </c>
      <c r="S1135" t="str">
        <f t="shared" si="141"/>
        <v>A</v>
      </c>
      <c r="T1135" t="s">
        <v>86</v>
      </c>
      <c r="U1135" t="s">
        <v>195</v>
      </c>
      <c r="V1135" t="s">
        <v>7714</v>
      </c>
      <c r="W1135" t="s">
        <v>49</v>
      </c>
      <c r="X1135" t="s">
        <v>112</v>
      </c>
      <c r="Y1135" t="str">
        <f t="shared" si="142"/>
        <v>General - Con</v>
      </c>
      <c r="Z1135" s="2">
        <v>17388</v>
      </c>
      <c r="AA1135" t="s">
        <v>51</v>
      </c>
      <c r="AB1135" t="s">
        <v>584</v>
      </c>
      <c r="AC1135" t="s">
        <v>73</v>
      </c>
      <c r="AD1135">
        <v>52047</v>
      </c>
      <c r="AE1135" t="s">
        <v>100</v>
      </c>
      <c r="AF1135" t="s">
        <v>143</v>
      </c>
      <c r="AG1135" t="s">
        <v>56</v>
      </c>
      <c r="AH1135">
        <v>3</v>
      </c>
      <c r="AI1135">
        <v>1560</v>
      </c>
      <c r="AJ1135" t="str">
        <f t="shared" si="143"/>
        <v>56</v>
      </c>
      <c r="AK1135" t="s">
        <v>1090</v>
      </c>
      <c r="AL1135">
        <v>1</v>
      </c>
      <c r="AM1135">
        <v>2</v>
      </c>
      <c r="AN1135">
        <v>4</v>
      </c>
      <c r="AO1135" s="1">
        <v>45112</v>
      </c>
      <c r="AP1135" t="s">
        <v>118</v>
      </c>
      <c r="AQ1135" t="s">
        <v>76</v>
      </c>
      <c r="AR1135" t="s">
        <v>104</v>
      </c>
      <c r="AS1135" t="s">
        <v>7715</v>
      </c>
      <c r="AT1135" t="s">
        <v>7716</v>
      </c>
      <c r="AU1135">
        <v>2</v>
      </c>
      <c r="AV1135">
        <v>821.41</v>
      </c>
    </row>
    <row r="1136" spans="1:48" x14ac:dyDescent="0.35">
      <c r="A1136" t="s">
        <v>1730</v>
      </c>
      <c r="B1136" t="str">
        <f t="shared" si="136"/>
        <v>S</v>
      </c>
      <c r="C1136" t="s">
        <v>2625</v>
      </c>
      <c r="D1136" t="str">
        <f t="shared" si="137"/>
        <v>Shamar Cross</v>
      </c>
      <c r="E1136" s="1">
        <v>44239</v>
      </c>
      <c r="F1136" s="3">
        <f>YEAR(Table1[[#This Row],[StartDate]])</f>
        <v>2021</v>
      </c>
      <c r="G1136" s="3">
        <f t="shared" si="138"/>
        <v>2</v>
      </c>
      <c r="H1136" s="2">
        <f t="shared" ca="1" si="139"/>
        <v>46202</v>
      </c>
      <c r="J1136">
        <f t="shared" ca="1" si="140"/>
        <v>5</v>
      </c>
      <c r="K1136" t="str" cm="1">
        <f t="array" aca="1" ref="K1136" ca="1">_xlfn.IFS(J1136&lt;1, "New", J1136&lt;3, _xleta.MID, J1136&gt;=3, "Senior")</f>
        <v>Senior</v>
      </c>
      <c r="L1136" t="s">
        <v>40</v>
      </c>
      <c r="M1136" t="s">
        <v>7717</v>
      </c>
      <c r="N1136" t="s">
        <v>7718</v>
      </c>
      <c r="O1136" t="s">
        <v>85</v>
      </c>
      <c r="P1136" t="s">
        <v>44</v>
      </c>
      <c r="Q1136" t="s">
        <v>45</v>
      </c>
      <c r="R1136" t="s">
        <v>46</v>
      </c>
      <c r="S1136" t="str">
        <f t="shared" si="141"/>
        <v>C</v>
      </c>
      <c r="T1136" t="s">
        <v>86</v>
      </c>
      <c r="U1136" t="s">
        <v>48</v>
      </c>
      <c r="W1136" t="s">
        <v>49</v>
      </c>
      <c r="X1136" t="s">
        <v>112</v>
      </c>
      <c r="Y1136" t="str">
        <f t="shared" si="142"/>
        <v>General - Con</v>
      </c>
      <c r="Z1136" t="s">
        <v>7719</v>
      </c>
      <c r="AA1136" t="s">
        <v>51</v>
      </c>
      <c r="AB1136" t="s">
        <v>99</v>
      </c>
      <c r="AC1136" t="s">
        <v>53</v>
      </c>
      <c r="AD1136">
        <v>88833</v>
      </c>
      <c r="AE1136" t="s">
        <v>74</v>
      </c>
      <c r="AF1136" t="s">
        <v>101</v>
      </c>
      <c r="AG1136" t="s">
        <v>56</v>
      </c>
      <c r="AH1136">
        <v>3</v>
      </c>
      <c r="AI1136">
        <v>1561</v>
      </c>
      <c r="AJ1136" t="str">
        <f t="shared" si="143"/>
        <v>56</v>
      </c>
      <c r="AK1136" s="2">
        <v>44930</v>
      </c>
      <c r="AL1136">
        <v>5</v>
      </c>
      <c r="AM1136">
        <v>1</v>
      </c>
      <c r="AN1136">
        <v>3</v>
      </c>
      <c r="AO1136" s="1">
        <v>44853</v>
      </c>
      <c r="AP1136" t="s">
        <v>58</v>
      </c>
      <c r="AQ1136" t="s">
        <v>59</v>
      </c>
      <c r="AR1136" t="s">
        <v>77</v>
      </c>
      <c r="AS1136" t="s">
        <v>7720</v>
      </c>
      <c r="AT1136" t="s">
        <v>7721</v>
      </c>
      <c r="AU1136">
        <v>3</v>
      </c>
      <c r="AV1136">
        <v>924.06</v>
      </c>
    </row>
    <row r="1137" spans="1:48" x14ac:dyDescent="0.35">
      <c r="A1137" t="s">
        <v>7722</v>
      </c>
      <c r="B1137" t="str">
        <f t="shared" si="136"/>
        <v>K</v>
      </c>
      <c r="C1137" t="s">
        <v>549</v>
      </c>
      <c r="D1137" t="str">
        <f t="shared" si="137"/>
        <v>Kailee Harmon</v>
      </c>
      <c r="E1137" s="1">
        <v>44103</v>
      </c>
      <c r="F1137" s="3">
        <f>YEAR(Table1[[#This Row],[StartDate]])</f>
        <v>2020</v>
      </c>
      <c r="G1137" s="3">
        <f t="shared" si="138"/>
        <v>9</v>
      </c>
      <c r="H1137" s="2">
        <f t="shared" ca="1" si="139"/>
        <v>46202</v>
      </c>
      <c r="I1137" s="1">
        <v>44488</v>
      </c>
      <c r="J1137" s="4">
        <f t="shared" ca="1" si="140"/>
        <v>5</v>
      </c>
      <c r="K1137" s="4" t="str" cm="1">
        <f t="array" aca="1" ref="K1137" ca="1">_xlfn.IFS(J1137&lt;1, "New", J1137&lt;3, _xleta.MID, J1137&gt;=3, "Senior")</f>
        <v>Senior</v>
      </c>
      <c r="L1137" t="s">
        <v>40</v>
      </c>
      <c r="M1137" t="s">
        <v>7723</v>
      </c>
      <c r="N1137" t="s">
        <v>7724</v>
      </c>
      <c r="O1137" t="s">
        <v>125</v>
      </c>
      <c r="P1137" t="s">
        <v>44</v>
      </c>
      <c r="Q1137" t="s">
        <v>86</v>
      </c>
      <c r="R1137" t="s">
        <v>87</v>
      </c>
      <c r="S1137" t="str">
        <f t="shared" si="141"/>
        <v>B</v>
      </c>
      <c r="T1137" t="s">
        <v>47</v>
      </c>
      <c r="U1137" t="s">
        <v>138</v>
      </c>
      <c r="V1137" t="s">
        <v>7725</v>
      </c>
      <c r="W1137" t="s">
        <v>49</v>
      </c>
      <c r="X1137" t="s">
        <v>89</v>
      </c>
      <c r="Y1137" t="str">
        <f t="shared" si="142"/>
        <v>General - Sga</v>
      </c>
      <c r="Z1137" s="2">
        <v>16318</v>
      </c>
      <c r="AA1137" t="s">
        <v>51</v>
      </c>
      <c r="AB1137" t="s">
        <v>608</v>
      </c>
      <c r="AC1137" t="s">
        <v>53</v>
      </c>
      <c r="AD1137">
        <v>3211</v>
      </c>
      <c r="AE1137" t="s">
        <v>129</v>
      </c>
      <c r="AF1137" t="s">
        <v>101</v>
      </c>
      <c r="AG1137" t="s">
        <v>56</v>
      </c>
      <c r="AH1137">
        <v>3</v>
      </c>
      <c r="AI1137">
        <v>1562</v>
      </c>
      <c r="AJ1137" t="str">
        <f t="shared" si="143"/>
        <v>56</v>
      </c>
      <c r="AK1137" t="s">
        <v>156</v>
      </c>
      <c r="AL1137">
        <v>3</v>
      </c>
      <c r="AM1137">
        <v>2</v>
      </c>
      <c r="AN1137">
        <v>1</v>
      </c>
      <c r="AO1137" s="1">
        <v>44919</v>
      </c>
      <c r="AP1137" t="s">
        <v>58</v>
      </c>
      <c r="AQ1137" t="s">
        <v>59</v>
      </c>
      <c r="AR1137" t="s">
        <v>130</v>
      </c>
      <c r="AS1137" t="s">
        <v>7726</v>
      </c>
      <c r="AT1137" t="s">
        <v>7727</v>
      </c>
      <c r="AU1137">
        <v>2</v>
      </c>
      <c r="AV1137">
        <v>578.66</v>
      </c>
    </row>
    <row r="1138" spans="1:48" x14ac:dyDescent="0.35">
      <c r="A1138" t="s">
        <v>7410</v>
      </c>
      <c r="B1138" t="str">
        <f t="shared" si="136"/>
        <v>A</v>
      </c>
      <c r="C1138" t="s">
        <v>7728</v>
      </c>
      <c r="D1138" t="str">
        <f t="shared" si="137"/>
        <v>Alice Kaufman</v>
      </c>
      <c r="E1138" s="1">
        <v>44814</v>
      </c>
      <c r="F1138" s="3">
        <f>YEAR(Table1[[#This Row],[StartDate]])</f>
        <v>2022</v>
      </c>
      <c r="G1138" s="3">
        <f t="shared" si="138"/>
        <v>9</v>
      </c>
      <c r="H1138" s="2">
        <f t="shared" ca="1" si="139"/>
        <v>46202</v>
      </c>
      <c r="I1138" s="1">
        <v>44966</v>
      </c>
      <c r="J1138" s="4">
        <f t="shared" ca="1" si="140"/>
        <v>3</v>
      </c>
      <c r="K1138" s="4" t="str" cm="1">
        <f t="array" aca="1" ref="K1138" ca="1">_xlfn.IFS(J1138&lt;1, "New", J1138&lt;3, _xleta.MID, J1138&gt;=3, "Senior")</f>
        <v>Senior</v>
      </c>
      <c r="L1138" t="s">
        <v>40</v>
      </c>
      <c r="M1138" t="s">
        <v>7729</v>
      </c>
      <c r="N1138" t="s">
        <v>7730</v>
      </c>
      <c r="O1138" t="s">
        <v>43</v>
      </c>
      <c r="P1138" t="s">
        <v>44</v>
      </c>
      <c r="Q1138" t="s">
        <v>45</v>
      </c>
      <c r="R1138" t="s">
        <v>46</v>
      </c>
      <c r="S1138" t="str">
        <f t="shared" si="141"/>
        <v>C</v>
      </c>
      <c r="T1138" t="s">
        <v>47</v>
      </c>
      <c r="U1138" t="s">
        <v>174</v>
      </c>
      <c r="V1138" t="s">
        <v>7731</v>
      </c>
      <c r="W1138" t="s">
        <v>49</v>
      </c>
      <c r="X1138" t="s">
        <v>126</v>
      </c>
      <c r="Y1138" t="str">
        <f t="shared" si="142"/>
        <v>Field Operations</v>
      </c>
      <c r="Z1138" t="s">
        <v>7732</v>
      </c>
      <c r="AA1138" t="s">
        <v>51</v>
      </c>
      <c r="AB1138" t="s">
        <v>155</v>
      </c>
      <c r="AC1138" t="s">
        <v>53</v>
      </c>
      <c r="AD1138">
        <v>5789</v>
      </c>
      <c r="AE1138" t="s">
        <v>129</v>
      </c>
      <c r="AF1138" t="s">
        <v>55</v>
      </c>
      <c r="AG1138" t="s">
        <v>56</v>
      </c>
      <c r="AH1138">
        <v>3</v>
      </c>
      <c r="AI1138">
        <v>1563</v>
      </c>
      <c r="AJ1138" t="str">
        <f t="shared" si="143"/>
        <v>56</v>
      </c>
      <c r="AK1138" t="s">
        <v>2042</v>
      </c>
      <c r="AL1138">
        <v>1</v>
      </c>
      <c r="AM1138">
        <v>4</v>
      </c>
      <c r="AN1138">
        <v>3</v>
      </c>
      <c r="AO1138" s="1">
        <v>44904</v>
      </c>
      <c r="AP1138" t="s">
        <v>58</v>
      </c>
      <c r="AQ1138" t="s">
        <v>76</v>
      </c>
      <c r="AR1138" t="s">
        <v>77</v>
      </c>
      <c r="AS1138" t="s">
        <v>7733</v>
      </c>
      <c r="AT1138" t="s">
        <v>7734</v>
      </c>
      <c r="AU1138">
        <v>3</v>
      </c>
      <c r="AV1138">
        <v>721.86</v>
      </c>
    </row>
    <row r="1139" spans="1:48" x14ac:dyDescent="0.35">
      <c r="A1139" t="s">
        <v>1630</v>
      </c>
      <c r="B1139" t="str">
        <f t="shared" si="136"/>
        <v>C</v>
      </c>
      <c r="C1139" t="s">
        <v>1746</v>
      </c>
      <c r="D1139" t="str">
        <f t="shared" si="137"/>
        <v>Cesar House</v>
      </c>
      <c r="E1139" s="1">
        <v>44996</v>
      </c>
      <c r="F1139" s="3">
        <f>YEAR(Table1[[#This Row],[StartDate]])</f>
        <v>2023</v>
      </c>
      <c r="G1139" s="3">
        <f t="shared" si="138"/>
        <v>3</v>
      </c>
      <c r="H1139" s="2">
        <f t="shared" ca="1" si="139"/>
        <v>46202</v>
      </c>
      <c r="I1139" s="1">
        <v>45080</v>
      </c>
      <c r="J1139" s="4">
        <f t="shared" ca="1" si="140"/>
        <v>3</v>
      </c>
      <c r="K1139" s="4" t="str" cm="1">
        <f t="array" aca="1" ref="K1139" ca="1">_xlfn.IFS(J1139&lt;1, "New", J1139&lt;3, _xleta.MID, J1139&gt;=3, "Senior")</f>
        <v>Senior</v>
      </c>
      <c r="L1139" t="s">
        <v>40</v>
      </c>
      <c r="M1139" t="s">
        <v>7735</v>
      </c>
      <c r="N1139" t="s">
        <v>7736</v>
      </c>
      <c r="O1139" t="s">
        <v>184</v>
      </c>
      <c r="P1139" t="s">
        <v>44</v>
      </c>
      <c r="Q1139" t="s">
        <v>45</v>
      </c>
      <c r="R1139" t="s">
        <v>68</v>
      </c>
      <c r="S1139" t="str">
        <f t="shared" si="141"/>
        <v>A</v>
      </c>
      <c r="T1139" t="s">
        <v>86</v>
      </c>
      <c r="U1139" t="s">
        <v>174</v>
      </c>
      <c r="V1139" t="s">
        <v>7737</v>
      </c>
      <c r="W1139" t="s">
        <v>49</v>
      </c>
      <c r="X1139" t="s">
        <v>112</v>
      </c>
      <c r="Y1139" t="str">
        <f t="shared" si="142"/>
        <v>General - Con</v>
      </c>
      <c r="Z1139" s="2">
        <v>33331</v>
      </c>
      <c r="AA1139" t="s">
        <v>51</v>
      </c>
      <c r="AB1139" t="s">
        <v>142</v>
      </c>
      <c r="AC1139" t="s">
        <v>73</v>
      </c>
      <c r="AD1139">
        <v>14685</v>
      </c>
      <c r="AE1139" t="s">
        <v>100</v>
      </c>
      <c r="AF1139" t="s">
        <v>55</v>
      </c>
      <c r="AG1139" t="s">
        <v>144</v>
      </c>
      <c r="AH1139">
        <v>3</v>
      </c>
      <c r="AI1139">
        <v>1564</v>
      </c>
      <c r="AJ1139" t="str">
        <f t="shared" si="143"/>
        <v>56</v>
      </c>
      <c r="AK1139" t="s">
        <v>6397</v>
      </c>
      <c r="AL1139">
        <v>4</v>
      </c>
      <c r="AM1139">
        <v>1</v>
      </c>
      <c r="AN1139">
        <v>4</v>
      </c>
      <c r="AO1139" s="1">
        <v>45036</v>
      </c>
      <c r="AP1139" t="s">
        <v>221</v>
      </c>
      <c r="AQ1139" t="s">
        <v>76</v>
      </c>
      <c r="AR1139" t="s">
        <v>104</v>
      </c>
      <c r="AS1139" t="s">
        <v>7738</v>
      </c>
      <c r="AT1139" t="s">
        <v>7739</v>
      </c>
      <c r="AU1139">
        <v>4</v>
      </c>
      <c r="AV1139">
        <v>430.3</v>
      </c>
    </row>
    <row r="1140" spans="1:48" x14ac:dyDescent="0.35">
      <c r="A1140" t="s">
        <v>7373</v>
      </c>
      <c r="B1140" t="str">
        <f t="shared" si="136"/>
        <v>G</v>
      </c>
      <c r="C1140" t="s">
        <v>7740</v>
      </c>
      <c r="D1140" t="str">
        <f t="shared" si="137"/>
        <v>Guillermo Lynn</v>
      </c>
      <c r="E1140" s="1">
        <v>44679</v>
      </c>
      <c r="F1140" s="3">
        <f>YEAR(Table1[[#This Row],[StartDate]])</f>
        <v>2022</v>
      </c>
      <c r="G1140" s="3">
        <f t="shared" si="138"/>
        <v>4</v>
      </c>
      <c r="H1140" s="2">
        <f t="shared" ca="1" si="139"/>
        <v>46202</v>
      </c>
      <c r="I1140" s="1">
        <v>44997</v>
      </c>
      <c r="J1140" s="4">
        <f t="shared" ca="1" si="140"/>
        <v>4</v>
      </c>
      <c r="K1140" s="4" t="str" cm="1">
        <f t="array" aca="1" ref="K1140" ca="1">_xlfn.IFS(J1140&lt;1, "New", J1140&lt;3, _xleta.MID, J1140&gt;=3, "Senior")</f>
        <v>Senior</v>
      </c>
      <c r="L1140" t="s">
        <v>40</v>
      </c>
      <c r="M1140" t="s">
        <v>7741</v>
      </c>
      <c r="N1140" t="s">
        <v>7742</v>
      </c>
      <c r="O1140" t="s">
        <v>67</v>
      </c>
      <c r="P1140" t="s">
        <v>44</v>
      </c>
      <c r="Q1140" t="s">
        <v>86</v>
      </c>
      <c r="R1140" t="s">
        <v>46</v>
      </c>
      <c r="S1140" t="str">
        <f t="shared" si="141"/>
        <v>C</v>
      </c>
      <c r="T1140" t="s">
        <v>86</v>
      </c>
      <c r="U1140" t="s">
        <v>248</v>
      </c>
      <c r="V1140" t="s">
        <v>7743</v>
      </c>
      <c r="W1140" t="s">
        <v>49</v>
      </c>
      <c r="X1140" t="s">
        <v>126</v>
      </c>
      <c r="Y1140" t="str">
        <f t="shared" si="142"/>
        <v>Field Operations</v>
      </c>
      <c r="Z1140" t="s">
        <v>7744</v>
      </c>
      <c r="AA1140" t="s">
        <v>51</v>
      </c>
      <c r="AB1140" t="s">
        <v>327</v>
      </c>
      <c r="AC1140" t="s">
        <v>73</v>
      </c>
      <c r="AD1140">
        <v>6954</v>
      </c>
      <c r="AE1140" t="s">
        <v>176</v>
      </c>
      <c r="AF1140" t="s">
        <v>55</v>
      </c>
      <c r="AG1140" t="s">
        <v>56</v>
      </c>
      <c r="AH1140">
        <v>3</v>
      </c>
      <c r="AI1140">
        <v>1565</v>
      </c>
      <c r="AJ1140" t="str">
        <f t="shared" si="143"/>
        <v>56</v>
      </c>
      <c r="AK1140" t="s">
        <v>102</v>
      </c>
      <c r="AL1140">
        <v>5</v>
      </c>
      <c r="AM1140">
        <v>4</v>
      </c>
      <c r="AN1140">
        <v>5</v>
      </c>
      <c r="AO1140" s="1">
        <v>44898</v>
      </c>
      <c r="AP1140" t="s">
        <v>75</v>
      </c>
      <c r="AQ1140" t="s">
        <v>59</v>
      </c>
      <c r="AR1140" t="s">
        <v>104</v>
      </c>
      <c r="AS1140" t="s">
        <v>7745</v>
      </c>
      <c r="AT1140" t="s">
        <v>7746</v>
      </c>
      <c r="AU1140">
        <v>3</v>
      </c>
      <c r="AV1140">
        <v>337.52</v>
      </c>
    </row>
    <row r="1141" spans="1:48" x14ac:dyDescent="0.35">
      <c r="A1141" t="s">
        <v>7747</v>
      </c>
      <c r="B1141" t="str">
        <f t="shared" si="136"/>
        <v>M</v>
      </c>
      <c r="C1141" t="s">
        <v>5050</v>
      </c>
      <c r="D1141" t="str">
        <f t="shared" si="137"/>
        <v>Myles Hart</v>
      </c>
      <c r="E1141" s="1">
        <v>44640</v>
      </c>
      <c r="F1141" s="3">
        <f>YEAR(Table1[[#This Row],[StartDate]])</f>
        <v>2022</v>
      </c>
      <c r="G1141" s="3">
        <f t="shared" si="138"/>
        <v>3</v>
      </c>
      <c r="H1141" s="2">
        <f t="shared" ca="1" si="139"/>
        <v>46202</v>
      </c>
      <c r="I1141" s="1">
        <v>45095</v>
      </c>
      <c r="J1141" s="4">
        <f t="shared" ca="1" si="140"/>
        <v>4</v>
      </c>
      <c r="K1141" s="4" t="str" cm="1">
        <f t="array" aca="1" ref="K1141" ca="1">_xlfn.IFS(J1141&lt;1, "New", J1141&lt;3, _xleta.MID, J1141&gt;=3, "Senior")</f>
        <v>Senior</v>
      </c>
      <c r="L1141" t="s">
        <v>40</v>
      </c>
      <c r="M1141" t="s">
        <v>7748</v>
      </c>
      <c r="N1141" t="s">
        <v>7749</v>
      </c>
      <c r="O1141" t="s">
        <v>194</v>
      </c>
      <c r="P1141" t="s">
        <v>44</v>
      </c>
      <c r="Q1141" t="s">
        <v>86</v>
      </c>
      <c r="R1141" t="s">
        <v>87</v>
      </c>
      <c r="S1141" t="str">
        <f t="shared" si="141"/>
        <v>B</v>
      </c>
      <c r="T1141" t="s">
        <v>47</v>
      </c>
      <c r="U1141" t="s">
        <v>195</v>
      </c>
      <c r="V1141" t="s">
        <v>7750</v>
      </c>
      <c r="W1141" t="s">
        <v>49</v>
      </c>
      <c r="X1141" t="s">
        <v>796</v>
      </c>
      <c r="Y1141" t="str">
        <f t="shared" si="142"/>
        <v>Yard (Material Handling)</v>
      </c>
      <c r="Z1141" t="s">
        <v>7751</v>
      </c>
      <c r="AA1141" t="s">
        <v>51</v>
      </c>
      <c r="AB1141" t="s">
        <v>142</v>
      </c>
      <c r="AC1141" t="s">
        <v>53</v>
      </c>
      <c r="AD1141">
        <v>69989</v>
      </c>
      <c r="AE1141" t="s">
        <v>74</v>
      </c>
      <c r="AF1141" t="s">
        <v>143</v>
      </c>
      <c r="AG1141" t="s">
        <v>144</v>
      </c>
      <c r="AH1141">
        <v>3</v>
      </c>
      <c r="AI1141">
        <v>1566</v>
      </c>
      <c r="AJ1141" t="str">
        <f t="shared" si="143"/>
        <v>56</v>
      </c>
      <c r="AK1141" t="s">
        <v>553</v>
      </c>
      <c r="AL1141">
        <v>1</v>
      </c>
      <c r="AM1141">
        <v>4</v>
      </c>
      <c r="AN1141">
        <v>1</v>
      </c>
      <c r="AO1141" s="1">
        <v>45051</v>
      </c>
      <c r="AP1141" t="s">
        <v>221</v>
      </c>
      <c r="AQ1141" t="s">
        <v>59</v>
      </c>
      <c r="AR1141" t="s">
        <v>60</v>
      </c>
      <c r="AS1141" t="s">
        <v>7752</v>
      </c>
      <c r="AT1141" t="s">
        <v>7753</v>
      </c>
      <c r="AU1141">
        <v>1</v>
      </c>
      <c r="AV1141">
        <v>692.71</v>
      </c>
    </row>
    <row r="1142" spans="1:48" x14ac:dyDescent="0.35">
      <c r="A1142" t="s">
        <v>823</v>
      </c>
      <c r="B1142" t="str">
        <f t="shared" si="136"/>
        <v>D</v>
      </c>
      <c r="C1142" t="s">
        <v>1624</v>
      </c>
      <c r="D1142" t="str">
        <f t="shared" si="137"/>
        <v>Deborah Kline</v>
      </c>
      <c r="E1142" s="1">
        <v>44624</v>
      </c>
      <c r="F1142" s="3">
        <f>YEAR(Table1[[#This Row],[StartDate]])</f>
        <v>2022</v>
      </c>
      <c r="G1142" s="3">
        <f t="shared" si="138"/>
        <v>3</v>
      </c>
      <c r="H1142" s="2">
        <f t="shared" ca="1" si="139"/>
        <v>46202</v>
      </c>
      <c r="I1142" s="1">
        <v>44771</v>
      </c>
      <c r="J1142" s="4">
        <f t="shared" ca="1" si="140"/>
        <v>4</v>
      </c>
      <c r="K1142" s="4" t="str" cm="1">
        <f t="array" aca="1" ref="K1142" ca="1">_xlfn.IFS(J1142&lt;1, "New", J1142&lt;3, _xleta.MID, J1142&gt;=3, "Senior")</f>
        <v>Senior</v>
      </c>
      <c r="L1142" t="s">
        <v>40</v>
      </c>
      <c r="M1142" t="s">
        <v>7754</v>
      </c>
      <c r="N1142" t="s">
        <v>7755</v>
      </c>
      <c r="O1142" t="s">
        <v>111</v>
      </c>
      <c r="P1142" t="s">
        <v>44</v>
      </c>
      <c r="Q1142" t="s">
        <v>45</v>
      </c>
      <c r="R1142" t="s">
        <v>46</v>
      </c>
      <c r="S1142" t="str">
        <f t="shared" si="141"/>
        <v>C</v>
      </c>
      <c r="T1142" t="s">
        <v>69</v>
      </c>
      <c r="U1142" t="s">
        <v>138</v>
      </c>
      <c r="V1142" t="s">
        <v>7756</v>
      </c>
      <c r="W1142" t="s">
        <v>49</v>
      </c>
      <c r="X1142" t="s">
        <v>126</v>
      </c>
      <c r="Y1142" t="str">
        <f t="shared" si="142"/>
        <v>Field Operations</v>
      </c>
      <c r="Z1142" t="s">
        <v>7757</v>
      </c>
      <c r="AA1142" t="s">
        <v>51</v>
      </c>
      <c r="AB1142" t="s">
        <v>355</v>
      </c>
      <c r="AC1142" t="s">
        <v>53</v>
      </c>
      <c r="AD1142">
        <v>19999</v>
      </c>
      <c r="AE1142" t="s">
        <v>176</v>
      </c>
      <c r="AF1142" t="s">
        <v>101</v>
      </c>
      <c r="AG1142" t="s">
        <v>56</v>
      </c>
      <c r="AH1142">
        <v>3</v>
      </c>
      <c r="AI1142">
        <v>1567</v>
      </c>
      <c r="AJ1142" t="str">
        <f t="shared" si="143"/>
        <v>56</v>
      </c>
      <c r="AK1142" s="2">
        <v>45264</v>
      </c>
      <c r="AL1142">
        <v>4</v>
      </c>
      <c r="AM1142">
        <v>2</v>
      </c>
      <c r="AN1142">
        <v>4</v>
      </c>
      <c r="AO1142" s="1">
        <v>45059</v>
      </c>
      <c r="AP1142" t="s">
        <v>103</v>
      </c>
      <c r="AQ1142" t="s">
        <v>76</v>
      </c>
      <c r="AR1142" t="s">
        <v>60</v>
      </c>
      <c r="AS1142" t="s">
        <v>7758</v>
      </c>
      <c r="AT1142" t="s">
        <v>7759</v>
      </c>
      <c r="AU1142">
        <v>1</v>
      </c>
      <c r="AV1142">
        <v>177.99</v>
      </c>
    </row>
    <row r="1143" spans="1:48" x14ac:dyDescent="0.35">
      <c r="A1143" t="s">
        <v>7760</v>
      </c>
      <c r="B1143" t="str">
        <f t="shared" si="136"/>
        <v>P</v>
      </c>
      <c r="C1143" t="s">
        <v>1724</v>
      </c>
      <c r="D1143" t="str">
        <f t="shared" si="137"/>
        <v>Patricia Pruitt</v>
      </c>
      <c r="E1143" s="1">
        <v>44958</v>
      </c>
      <c r="F1143" s="3">
        <f>YEAR(Table1[[#This Row],[StartDate]])</f>
        <v>2023</v>
      </c>
      <c r="G1143" s="3">
        <f t="shared" si="138"/>
        <v>2</v>
      </c>
      <c r="H1143" s="2">
        <f t="shared" ca="1" si="139"/>
        <v>46202</v>
      </c>
      <c r="J1143">
        <f t="shared" ca="1" si="140"/>
        <v>3</v>
      </c>
      <c r="K1143" t="str" cm="1">
        <f t="array" aca="1" ref="K1143" ca="1">_xlfn.IFS(J1143&lt;1, "New", J1143&lt;3, _xleta.MID, J1143&gt;=3, "Senior")</f>
        <v>Senior</v>
      </c>
      <c r="L1143" t="s">
        <v>40</v>
      </c>
      <c r="M1143" t="s">
        <v>7761</v>
      </c>
      <c r="N1143" t="s">
        <v>7762</v>
      </c>
      <c r="O1143" t="s">
        <v>237</v>
      </c>
      <c r="P1143" t="s">
        <v>44</v>
      </c>
      <c r="Q1143" t="s">
        <v>69</v>
      </c>
      <c r="R1143" t="s">
        <v>87</v>
      </c>
      <c r="S1143" t="str">
        <f t="shared" si="141"/>
        <v>B</v>
      </c>
      <c r="T1143" t="s">
        <v>86</v>
      </c>
      <c r="U1143" t="s">
        <v>48</v>
      </c>
      <c r="W1143" t="s">
        <v>49</v>
      </c>
      <c r="X1143" t="s">
        <v>796</v>
      </c>
      <c r="Y1143" t="str">
        <f t="shared" si="142"/>
        <v>Yard (Material Handling)</v>
      </c>
      <c r="Z1143" t="s">
        <v>7763</v>
      </c>
      <c r="AA1143" t="s">
        <v>51</v>
      </c>
      <c r="AB1143" t="s">
        <v>251</v>
      </c>
      <c r="AC1143" t="s">
        <v>53</v>
      </c>
      <c r="AD1143">
        <v>15282</v>
      </c>
      <c r="AE1143" t="s">
        <v>176</v>
      </c>
      <c r="AF1143" t="s">
        <v>143</v>
      </c>
      <c r="AG1143" t="s">
        <v>56</v>
      </c>
      <c r="AH1143">
        <v>3</v>
      </c>
      <c r="AI1143">
        <v>1568</v>
      </c>
      <c r="AJ1143" t="str">
        <f t="shared" si="143"/>
        <v>56</v>
      </c>
      <c r="AK1143" s="2">
        <v>44661</v>
      </c>
      <c r="AL1143">
        <v>1</v>
      </c>
      <c r="AM1143">
        <v>2</v>
      </c>
      <c r="AN1143">
        <v>3</v>
      </c>
      <c r="AO1143" s="1">
        <v>45023</v>
      </c>
      <c r="AP1143" t="s">
        <v>221</v>
      </c>
      <c r="AQ1143" t="s">
        <v>76</v>
      </c>
      <c r="AR1143" t="s">
        <v>77</v>
      </c>
      <c r="AS1143" t="s">
        <v>7764</v>
      </c>
      <c r="AT1143" t="s">
        <v>7765</v>
      </c>
      <c r="AU1143">
        <v>5</v>
      </c>
      <c r="AV1143">
        <v>586.71</v>
      </c>
    </row>
    <row r="1144" spans="1:48" x14ac:dyDescent="0.35">
      <c r="A1144" t="s">
        <v>7410</v>
      </c>
      <c r="B1144" t="str">
        <f t="shared" si="136"/>
        <v>A</v>
      </c>
      <c r="C1144" t="s">
        <v>5061</v>
      </c>
      <c r="D1144" t="str">
        <f t="shared" si="137"/>
        <v>Alice Craig</v>
      </c>
      <c r="E1144" s="1">
        <v>44232</v>
      </c>
      <c r="F1144" s="3">
        <f>YEAR(Table1[[#This Row],[StartDate]])</f>
        <v>2021</v>
      </c>
      <c r="G1144" s="3">
        <f t="shared" si="138"/>
        <v>2</v>
      </c>
      <c r="H1144" s="2">
        <f t="shared" ca="1" si="139"/>
        <v>46202</v>
      </c>
      <c r="J1144">
        <f t="shared" ca="1" si="140"/>
        <v>5</v>
      </c>
      <c r="K1144" t="str" cm="1">
        <f t="array" aca="1" ref="K1144" ca="1">_xlfn.IFS(J1144&lt;1, "New", J1144&lt;3, _xleta.MID, J1144&gt;=3, "Senior")</f>
        <v>Senior</v>
      </c>
      <c r="L1144" t="s">
        <v>40</v>
      </c>
      <c r="M1144" t="s">
        <v>7766</v>
      </c>
      <c r="N1144" t="s">
        <v>7767</v>
      </c>
      <c r="O1144" t="s">
        <v>137</v>
      </c>
      <c r="P1144" t="s">
        <v>44</v>
      </c>
      <c r="Q1144" t="s">
        <v>69</v>
      </c>
      <c r="R1144" t="s">
        <v>46</v>
      </c>
      <c r="S1144" t="str">
        <f t="shared" si="141"/>
        <v>C</v>
      </c>
      <c r="T1144" t="s">
        <v>86</v>
      </c>
      <c r="U1144" t="s">
        <v>48</v>
      </c>
      <c r="W1144" t="s">
        <v>49</v>
      </c>
      <c r="X1144" t="s">
        <v>153</v>
      </c>
      <c r="Y1144" t="str">
        <f t="shared" si="142"/>
        <v>Engineers</v>
      </c>
      <c r="Z1144" t="s">
        <v>7768</v>
      </c>
      <c r="AA1144" t="s">
        <v>51</v>
      </c>
      <c r="AB1144" t="s">
        <v>155</v>
      </c>
      <c r="AC1144" t="s">
        <v>73</v>
      </c>
      <c r="AD1144">
        <v>65852</v>
      </c>
      <c r="AE1144" t="s">
        <v>129</v>
      </c>
      <c r="AF1144" t="s">
        <v>55</v>
      </c>
      <c r="AG1144" t="s">
        <v>56</v>
      </c>
      <c r="AH1144">
        <v>3</v>
      </c>
      <c r="AI1144">
        <v>1569</v>
      </c>
      <c r="AJ1144" t="str">
        <f t="shared" si="143"/>
        <v>56</v>
      </c>
      <c r="AK1144" s="2">
        <v>45141</v>
      </c>
      <c r="AL1144">
        <v>1</v>
      </c>
      <c r="AM1144">
        <v>3</v>
      </c>
      <c r="AN1144">
        <v>1</v>
      </c>
      <c r="AO1144" s="1">
        <v>45005</v>
      </c>
      <c r="AP1144" t="s">
        <v>75</v>
      </c>
      <c r="AQ1144" t="s">
        <v>59</v>
      </c>
      <c r="AR1144" t="s">
        <v>104</v>
      </c>
      <c r="AS1144" t="s">
        <v>7769</v>
      </c>
      <c r="AT1144" t="s">
        <v>7770</v>
      </c>
      <c r="AU1144">
        <v>2</v>
      </c>
      <c r="AV1144">
        <v>771.98</v>
      </c>
    </row>
    <row r="1145" spans="1:48" x14ac:dyDescent="0.35">
      <c r="A1145" t="s">
        <v>3088</v>
      </c>
      <c r="B1145" t="str">
        <f t="shared" si="136"/>
        <v>M</v>
      </c>
      <c r="C1145" t="s">
        <v>3639</v>
      </c>
      <c r="D1145" t="str">
        <f t="shared" si="137"/>
        <v>Mariana Copeland</v>
      </c>
      <c r="E1145" s="1">
        <v>44888</v>
      </c>
      <c r="F1145" s="3">
        <f>YEAR(Table1[[#This Row],[StartDate]])</f>
        <v>2022</v>
      </c>
      <c r="G1145" s="3">
        <f t="shared" si="138"/>
        <v>11</v>
      </c>
      <c r="H1145" s="2">
        <f t="shared" ca="1" si="139"/>
        <v>46202</v>
      </c>
      <c r="I1145" s="1">
        <v>45072</v>
      </c>
      <c r="J1145" s="4">
        <f t="shared" ca="1" si="140"/>
        <v>3</v>
      </c>
      <c r="K1145" s="4" t="str" cm="1">
        <f t="array" aca="1" ref="K1145" ca="1">_xlfn.IFS(J1145&lt;1, "New", J1145&lt;3, _xleta.MID, J1145&gt;=3, "Senior")</f>
        <v>Senior</v>
      </c>
      <c r="L1145" t="s">
        <v>40</v>
      </c>
      <c r="M1145" t="s">
        <v>7771</v>
      </c>
      <c r="N1145" t="s">
        <v>7772</v>
      </c>
      <c r="O1145" t="s">
        <v>163</v>
      </c>
      <c r="P1145" t="s">
        <v>44</v>
      </c>
      <c r="Q1145" t="s">
        <v>45</v>
      </c>
      <c r="R1145" t="s">
        <v>46</v>
      </c>
      <c r="S1145" t="str">
        <f t="shared" si="141"/>
        <v>C</v>
      </c>
      <c r="T1145" t="s">
        <v>69</v>
      </c>
      <c r="U1145" t="s">
        <v>195</v>
      </c>
      <c r="V1145" t="s">
        <v>7773</v>
      </c>
      <c r="W1145" t="s">
        <v>49</v>
      </c>
      <c r="X1145" t="s">
        <v>112</v>
      </c>
      <c r="Y1145" t="str">
        <f t="shared" si="142"/>
        <v>General - Con</v>
      </c>
      <c r="Z1145" s="2">
        <v>33604</v>
      </c>
      <c r="AA1145" t="s">
        <v>51</v>
      </c>
      <c r="AB1145" t="s">
        <v>115</v>
      </c>
      <c r="AC1145" t="s">
        <v>73</v>
      </c>
      <c r="AD1145">
        <v>79576</v>
      </c>
      <c r="AE1145" t="s">
        <v>176</v>
      </c>
      <c r="AF1145" t="s">
        <v>101</v>
      </c>
      <c r="AG1145" t="s">
        <v>56</v>
      </c>
      <c r="AH1145">
        <v>3</v>
      </c>
      <c r="AI1145">
        <v>1570</v>
      </c>
      <c r="AJ1145" t="str">
        <f t="shared" si="143"/>
        <v>57</v>
      </c>
      <c r="AK1145" s="2">
        <v>44750</v>
      </c>
      <c r="AL1145">
        <v>1</v>
      </c>
      <c r="AM1145">
        <v>4</v>
      </c>
      <c r="AN1145">
        <v>5</v>
      </c>
      <c r="AO1145" s="1">
        <v>45013</v>
      </c>
      <c r="AP1145" t="s">
        <v>103</v>
      </c>
      <c r="AQ1145" t="s">
        <v>59</v>
      </c>
      <c r="AR1145" t="s">
        <v>130</v>
      </c>
      <c r="AS1145" t="s">
        <v>7774</v>
      </c>
      <c r="AT1145" t="s">
        <v>7775</v>
      </c>
      <c r="AU1145">
        <v>4</v>
      </c>
      <c r="AV1145">
        <v>121.88</v>
      </c>
    </row>
    <row r="1146" spans="1:48" x14ac:dyDescent="0.35">
      <c r="A1146" t="s">
        <v>7776</v>
      </c>
      <c r="B1146" t="str">
        <f t="shared" si="136"/>
        <v>N</v>
      </c>
      <c r="C1146" t="s">
        <v>636</v>
      </c>
      <c r="D1146" t="str">
        <f t="shared" si="137"/>
        <v>Nick Merritt</v>
      </c>
      <c r="E1146" s="1">
        <v>44340</v>
      </c>
      <c r="F1146" s="3">
        <f>YEAR(Table1[[#This Row],[StartDate]])</f>
        <v>2021</v>
      </c>
      <c r="G1146" s="3">
        <f t="shared" si="138"/>
        <v>5</v>
      </c>
      <c r="H1146" s="2">
        <f t="shared" ca="1" si="139"/>
        <v>46202</v>
      </c>
      <c r="J1146">
        <f t="shared" ca="1" si="140"/>
        <v>5</v>
      </c>
      <c r="K1146" t="str" cm="1">
        <f t="array" aca="1" ref="K1146" ca="1">_xlfn.IFS(J1146&lt;1, "New", J1146&lt;3, _xleta.MID, J1146&gt;=3, "Senior")</f>
        <v>Senior</v>
      </c>
      <c r="L1146" t="s">
        <v>40</v>
      </c>
      <c r="M1146" t="s">
        <v>7777</v>
      </c>
      <c r="N1146" t="s">
        <v>7778</v>
      </c>
      <c r="O1146" t="s">
        <v>85</v>
      </c>
      <c r="P1146" t="s">
        <v>44</v>
      </c>
      <c r="Q1146" t="s">
        <v>69</v>
      </c>
      <c r="R1146" t="s">
        <v>68</v>
      </c>
      <c r="S1146" t="str">
        <f t="shared" si="141"/>
        <v>A</v>
      </c>
      <c r="T1146" t="s">
        <v>86</v>
      </c>
      <c r="U1146" t="s">
        <v>48</v>
      </c>
      <c r="W1146" t="s">
        <v>49</v>
      </c>
      <c r="X1146" t="s">
        <v>796</v>
      </c>
      <c r="Y1146" t="str">
        <f t="shared" si="142"/>
        <v>Yard (Material Handling)</v>
      </c>
      <c r="Z1146" s="2">
        <v>31755</v>
      </c>
      <c r="AA1146" t="s">
        <v>51</v>
      </c>
      <c r="AB1146" t="s">
        <v>293</v>
      </c>
      <c r="AC1146" t="s">
        <v>53</v>
      </c>
      <c r="AD1146">
        <v>47974</v>
      </c>
      <c r="AE1146" t="s">
        <v>74</v>
      </c>
      <c r="AF1146" t="s">
        <v>143</v>
      </c>
      <c r="AG1146" t="s">
        <v>144</v>
      </c>
      <c r="AH1146">
        <v>3</v>
      </c>
      <c r="AI1146">
        <v>1571</v>
      </c>
      <c r="AJ1146" t="str">
        <f t="shared" si="143"/>
        <v>57</v>
      </c>
      <c r="AK1146" s="2">
        <v>45022</v>
      </c>
      <c r="AL1146">
        <v>3</v>
      </c>
      <c r="AM1146">
        <v>2</v>
      </c>
      <c r="AN1146">
        <v>4</v>
      </c>
      <c r="AO1146" s="1">
        <v>45000</v>
      </c>
      <c r="AP1146" t="s">
        <v>103</v>
      </c>
      <c r="AQ1146" t="s">
        <v>76</v>
      </c>
      <c r="AR1146" t="s">
        <v>104</v>
      </c>
      <c r="AS1146" t="s">
        <v>7779</v>
      </c>
      <c r="AT1146" t="s">
        <v>7780</v>
      </c>
      <c r="AU1146">
        <v>2</v>
      </c>
      <c r="AV1146">
        <v>379.68</v>
      </c>
    </row>
    <row r="1147" spans="1:48" x14ac:dyDescent="0.35">
      <c r="A1147" t="s">
        <v>7781</v>
      </c>
      <c r="B1147" t="str">
        <f t="shared" si="136"/>
        <v>C</v>
      </c>
      <c r="C1147" t="s">
        <v>2599</v>
      </c>
      <c r="D1147" t="str">
        <f t="shared" si="137"/>
        <v>Chance Warner</v>
      </c>
      <c r="E1147" s="1">
        <v>44467</v>
      </c>
      <c r="F1147" s="3">
        <f>YEAR(Table1[[#This Row],[StartDate]])</f>
        <v>2021</v>
      </c>
      <c r="G1147" s="3">
        <f t="shared" si="138"/>
        <v>9</v>
      </c>
      <c r="H1147" s="2">
        <f t="shared" ca="1" si="139"/>
        <v>46202</v>
      </c>
      <c r="I1147" s="1">
        <v>44843</v>
      </c>
      <c r="J1147" s="4">
        <f t="shared" ca="1" si="140"/>
        <v>4</v>
      </c>
      <c r="K1147" s="4" t="str" cm="1">
        <f t="array" aca="1" ref="K1147" ca="1">_xlfn.IFS(J1147&lt;1, "New", J1147&lt;3, _xleta.MID, J1147&gt;=3, "Senior")</f>
        <v>Senior</v>
      </c>
      <c r="L1147" t="s">
        <v>40</v>
      </c>
      <c r="M1147" t="s">
        <v>7782</v>
      </c>
      <c r="N1147" t="s">
        <v>7783</v>
      </c>
      <c r="O1147" t="s">
        <v>125</v>
      </c>
      <c r="P1147" t="s">
        <v>44</v>
      </c>
      <c r="Q1147" t="s">
        <v>69</v>
      </c>
      <c r="R1147" t="s">
        <v>46</v>
      </c>
      <c r="S1147" t="str">
        <f t="shared" si="141"/>
        <v>C</v>
      </c>
      <c r="T1147" t="s">
        <v>69</v>
      </c>
      <c r="U1147" t="s">
        <v>174</v>
      </c>
      <c r="V1147" t="s">
        <v>7784</v>
      </c>
      <c r="W1147" t="s">
        <v>49</v>
      </c>
      <c r="X1147" t="s">
        <v>335</v>
      </c>
      <c r="Y1147" t="str">
        <f t="shared" si="142"/>
        <v>Fielders</v>
      </c>
      <c r="Z1147" s="2">
        <v>18844</v>
      </c>
      <c r="AA1147" t="s">
        <v>51</v>
      </c>
      <c r="AB1147" t="s">
        <v>155</v>
      </c>
      <c r="AC1147" t="s">
        <v>53</v>
      </c>
      <c r="AD1147">
        <v>18550</v>
      </c>
      <c r="AE1147" t="s">
        <v>129</v>
      </c>
      <c r="AF1147" t="s">
        <v>116</v>
      </c>
      <c r="AG1147" t="s">
        <v>56</v>
      </c>
      <c r="AH1147">
        <v>3</v>
      </c>
      <c r="AI1147">
        <v>1572</v>
      </c>
      <c r="AJ1147" t="str">
        <f t="shared" si="143"/>
        <v>57</v>
      </c>
      <c r="AK1147" t="s">
        <v>5357</v>
      </c>
      <c r="AL1147">
        <v>2</v>
      </c>
      <c r="AM1147">
        <v>4</v>
      </c>
      <c r="AN1147">
        <v>3</v>
      </c>
      <c r="AO1147" s="1">
        <v>44842</v>
      </c>
      <c r="AP1147" t="s">
        <v>75</v>
      </c>
      <c r="AQ1147" t="s">
        <v>59</v>
      </c>
      <c r="AR1147" t="s">
        <v>104</v>
      </c>
      <c r="AS1147" t="s">
        <v>7785</v>
      </c>
      <c r="AT1147" t="s">
        <v>7786</v>
      </c>
      <c r="AU1147">
        <v>2</v>
      </c>
      <c r="AV1147">
        <v>738.65</v>
      </c>
    </row>
    <row r="1148" spans="1:48" x14ac:dyDescent="0.35">
      <c r="A1148" t="s">
        <v>1043</v>
      </c>
      <c r="B1148" t="str">
        <f t="shared" si="136"/>
        <v>R</v>
      </c>
      <c r="C1148" t="s">
        <v>7575</v>
      </c>
      <c r="D1148" t="str">
        <f t="shared" si="137"/>
        <v>Ryann Tapia</v>
      </c>
      <c r="E1148" s="1">
        <v>44272</v>
      </c>
      <c r="F1148" s="3">
        <f>YEAR(Table1[[#This Row],[StartDate]])</f>
        <v>2021</v>
      </c>
      <c r="G1148" s="3">
        <f t="shared" si="138"/>
        <v>3</v>
      </c>
      <c r="H1148" s="2">
        <f t="shared" ca="1" si="139"/>
        <v>46202</v>
      </c>
      <c r="J1148">
        <f t="shared" ca="1" si="140"/>
        <v>5</v>
      </c>
      <c r="K1148" t="str" cm="1">
        <f t="array" aca="1" ref="K1148" ca="1">_xlfn.IFS(J1148&lt;1, "New", J1148&lt;3, _xleta.MID, J1148&gt;=3, "Senior")</f>
        <v>Senior</v>
      </c>
      <c r="L1148" t="s">
        <v>40</v>
      </c>
      <c r="M1148" t="s">
        <v>7787</v>
      </c>
      <c r="N1148" t="s">
        <v>7788</v>
      </c>
      <c r="O1148" t="s">
        <v>43</v>
      </c>
      <c r="P1148" t="s">
        <v>44</v>
      </c>
      <c r="Q1148" t="s">
        <v>45</v>
      </c>
      <c r="R1148" t="s">
        <v>68</v>
      </c>
      <c r="S1148" t="str">
        <f t="shared" si="141"/>
        <v>A</v>
      </c>
      <c r="T1148" t="s">
        <v>69</v>
      </c>
      <c r="U1148" t="s">
        <v>48</v>
      </c>
      <c r="W1148" t="s">
        <v>49</v>
      </c>
      <c r="X1148" t="s">
        <v>426</v>
      </c>
      <c r="Y1148" t="str">
        <f t="shared" si="142"/>
        <v>Shop (Fleet)</v>
      </c>
      <c r="Z1148" t="s">
        <v>7789</v>
      </c>
      <c r="AA1148" t="s">
        <v>51</v>
      </c>
      <c r="AB1148" t="s">
        <v>355</v>
      </c>
      <c r="AC1148" t="s">
        <v>53</v>
      </c>
      <c r="AD1148">
        <v>21985</v>
      </c>
      <c r="AE1148" t="s">
        <v>100</v>
      </c>
      <c r="AF1148" t="s">
        <v>55</v>
      </c>
      <c r="AG1148" t="s">
        <v>56</v>
      </c>
      <c r="AH1148">
        <v>3</v>
      </c>
      <c r="AI1148">
        <v>1573</v>
      </c>
      <c r="AJ1148" t="str">
        <f t="shared" si="143"/>
        <v>57</v>
      </c>
      <c r="AK1148" s="2">
        <v>45205</v>
      </c>
      <c r="AL1148">
        <v>1</v>
      </c>
      <c r="AM1148">
        <v>1</v>
      </c>
      <c r="AN1148">
        <v>3</v>
      </c>
      <c r="AO1148" s="1">
        <v>44910</v>
      </c>
      <c r="AP1148" t="s">
        <v>118</v>
      </c>
      <c r="AQ1148" t="s">
        <v>76</v>
      </c>
      <c r="AR1148" t="s">
        <v>77</v>
      </c>
      <c r="AS1148" t="s">
        <v>7790</v>
      </c>
      <c r="AT1148" t="s">
        <v>7791</v>
      </c>
      <c r="AU1148">
        <v>2</v>
      </c>
      <c r="AV1148">
        <v>159.41999999999999</v>
      </c>
    </row>
    <row r="1149" spans="1:48" x14ac:dyDescent="0.35">
      <c r="A1149" t="s">
        <v>7792</v>
      </c>
      <c r="B1149" t="str">
        <f t="shared" si="136"/>
        <v>D</v>
      </c>
      <c r="C1149" t="s">
        <v>7793</v>
      </c>
      <c r="D1149" t="str">
        <f t="shared" si="137"/>
        <v>Diego Hays</v>
      </c>
      <c r="E1149" s="1">
        <v>45110</v>
      </c>
      <c r="F1149" s="3">
        <f>YEAR(Table1[[#This Row],[StartDate]])</f>
        <v>2023</v>
      </c>
      <c r="G1149" s="3">
        <f t="shared" si="138"/>
        <v>7</v>
      </c>
      <c r="H1149" s="2">
        <f t="shared" ca="1" si="139"/>
        <v>46202</v>
      </c>
      <c r="I1149" s="1">
        <v>45126</v>
      </c>
      <c r="J1149" s="4">
        <f t="shared" ca="1" si="140"/>
        <v>2</v>
      </c>
      <c r="K1149" s="4" t="e" cm="1" vm="1">
        <f t="array" aca="1" ref="K1149" ca="1">_xlfn.IFS(J1149&lt;1, "New", J1149&lt;3, _xleta.MID, J1149&gt;=3, "Senior")</f>
        <v>#VALUE!</v>
      </c>
      <c r="L1149" t="s">
        <v>40</v>
      </c>
      <c r="M1149" t="s">
        <v>7794</v>
      </c>
      <c r="N1149" t="s">
        <v>7795</v>
      </c>
      <c r="O1149" t="s">
        <v>184</v>
      </c>
      <c r="P1149" t="s">
        <v>283</v>
      </c>
      <c r="Q1149" t="s">
        <v>86</v>
      </c>
      <c r="R1149" t="s">
        <v>46</v>
      </c>
      <c r="S1149" t="str">
        <f t="shared" si="141"/>
        <v>C</v>
      </c>
      <c r="T1149" t="s">
        <v>47</v>
      </c>
      <c r="U1149" t="s">
        <v>248</v>
      </c>
      <c r="V1149" t="s">
        <v>7796</v>
      </c>
      <c r="W1149" t="s">
        <v>49</v>
      </c>
      <c r="X1149" t="s">
        <v>112</v>
      </c>
      <c r="Y1149" t="str">
        <f t="shared" si="142"/>
        <v>General - Con</v>
      </c>
      <c r="Z1149" t="s">
        <v>7797</v>
      </c>
      <c r="AA1149" t="s">
        <v>51</v>
      </c>
      <c r="AB1149" t="s">
        <v>327</v>
      </c>
      <c r="AC1149" t="s">
        <v>53</v>
      </c>
      <c r="AD1149">
        <v>17356</v>
      </c>
      <c r="AE1149" t="s">
        <v>74</v>
      </c>
      <c r="AF1149" t="s">
        <v>55</v>
      </c>
      <c r="AG1149" t="s">
        <v>56</v>
      </c>
      <c r="AH1149">
        <v>3</v>
      </c>
      <c r="AI1149">
        <v>1574</v>
      </c>
      <c r="AJ1149" t="str">
        <f t="shared" si="143"/>
        <v>57</v>
      </c>
      <c r="AK1149" s="2">
        <v>45205</v>
      </c>
      <c r="AL1149">
        <v>4</v>
      </c>
      <c r="AM1149">
        <v>3</v>
      </c>
      <c r="AN1149">
        <v>2</v>
      </c>
      <c r="AO1149" s="1">
        <v>45100</v>
      </c>
      <c r="AP1149" t="s">
        <v>221</v>
      </c>
      <c r="AQ1149" t="s">
        <v>59</v>
      </c>
      <c r="AR1149" t="s">
        <v>130</v>
      </c>
      <c r="AS1149" t="s">
        <v>7798</v>
      </c>
      <c r="AT1149" t="s">
        <v>7799</v>
      </c>
      <c r="AU1149">
        <v>1</v>
      </c>
      <c r="AV1149">
        <v>689.76</v>
      </c>
    </row>
    <row r="1150" spans="1:48" x14ac:dyDescent="0.35">
      <c r="A1150" t="s">
        <v>1637</v>
      </c>
      <c r="B1150" t="str">
        <f t="shared" si="136"/>
        <v>G</v>
      </c>
      <c r="C1150" t="s">
        <v>7800</v>
      </c>
      <c r="D1150" t="str">
        <f t="shared" si="137"/>
        <v>Gabriel Adams</v>
      </c>
      <c r="E1150" s="1">
        <v>43688</v>
      </c>
      <c r="F1150" s="3">
        <f>YEAR(Table1[[#This Row],[StartDate]])</f>
        <v>2019</v>
      </c>
      <c r="G1150" s="3">
        <f t="shared" si="138"/>
        <v>8</v>
      </c>
      <c r="H1150" s="2">
        <f t="shared" ca="1" si="139"/>
        <v>46202</v>
      </c>
      <c r="I1150" s="1">
        <v>44387</v>
      </c>
      <c r="J1150" s="4">
        <f t="shared" ca="1" si="140"/>
        <v>6</v>
      </c>
      <c r="K1150" s="4" t="str" cm="1">
        <f t="array" aca="1" ref="K1150" ca="1">_xlfn.IFS(J1150&lt;1, "New", J1150&lt;3, _xleta.MID, J1150&gt;=3, "Senior")</f>
        <v>Senior</v>
      </c>
      <c r="L1150" t="s">
        <v>40</v>
      </c>
      <c r="M1150" t="s">
        <v>7801</v>
      </c>
      <c r="N1150" t="s">
        <v>7802</v>
      </c>
      <c r="O1150" t="s">
        <v>67</v>
      </c>
      <c r="P1150" t="s">
        <v>2978</v>
      </c>
      <c r="Q1150" t="s">
        <v>45</v>
      </c>
      <c r="R1150" t="s">
        <v>68</v>
      </c>
      <c r="S1150" t="str">
        <f t="shared" si="141"/>
        <v>A</v>
      </c>
      <c r="T1150" t="s">
        <v>47</v>
      </c>
      <c r="U1150" t="s">
        <v>138</v>
      </c>
      <c r="V1150" t="s">
        <v>7803</v>
      </c>
      <c r="W1150" t="s">
        <v>49</v>
      </c>
      <c r="X1150" t="s">
        <v>126</v>
      </c>
      <c r="Y1150" t="str">
        <f t="shared" si="142"/>
        <v>Field Operations</v>
      </c>
      <c r="Z1150" t="s">
        <v>7804</v>
      </c>
      <c r="AA1150" t="s">
        <v>51</v>
      </c>
      <c r="AB1150" t="s">
        <v>115</v>
      </c>
      <c r="AC1150" t="s">
        <v>53</v>
      </c>
      <c r="AD1150">
        <v>82586</v>
      </c>
      <c r="AE1150" t="s">
        <v>176</v>
      </c>
      <c r="AF1150" t="s">
        <v>101</v>
      </c>
      <c r="AG1150" t="s">
        <v>56</v>
      </c>
      <c r="AH1150">
        <v>3</v>
      </c>
      <c r="AI1150">
        <v>1575</v>
      </c>
      <c r="AJ1150" t="str">
        <f t="shared" si="143"/>
        <v>57</v>
      </c>
      <c r="AK1150" t="s">
        <v>393</v>
      </c>
      <c r="AL1150">
        <v>2</v>
      </c>
      <c r="AM1150">
        <v>3</v>
      </c>
      <c r="AN1150">
        <v>2</v>
      </c>
      <c r="AO1150" s="1">
        <v>45030</v>
      </c>
      <c r="AP1150" t="s">
        <v>58</v>
      </c>
      <c r="AQ1150" t="s">
        <v>59</v>
      </c>
      <c r="AR1150" t="s">
        <v>77</v>
      </c>
      <c r="AS1150" t="s">
        <v>7805</v>
      </c>
      <c r="AT1150" t="s">
        <v>7806</v>
      </c>
      <c r="AU1150">
        <v>5</v>
      </c>
      <c r="AV1150">
        <v>981.36</v>
      </c>
    </row>
    <row r="1151" spans="1:48" x14ac:dyDescent="0.35">
      <c r="A1151" t="s">
        <v>876</v>
      </c>
      <c r="B1151" t="str">
        <f t="shared" si="136"/>
        <v>R</v>
      </c>
      <c r="C1151" t="s">
        <v>7807</v>
      </c>
      <c r="D1151" t="str">
        <f t="shared" si="137"/>
        <v>Rohan Mcdowell</v>
      </c>
      <c r="E1151" s="1">
        <v>43780</v>
      </c>
      <c r="F1151" s="3">
        <f>YEAR(Table1[[#This Row],[StartDate]])</f>
        <v>2019</v>
      </c>
      <c r="G1151" s="3">
        <f t="shared" si="138"/>
        <v>11</v>
      </c>
      <c r="H1151" s="2">
        <f t="shared" ca="1" si="139"/>
        <v>46202</v>
      </c>
      <c r="I1151" s="1">
        <v>44103</v>
      </c>
      <c r="J1151" s="4">
        <f t="shared" ca="1" si="140"/>
        <v>6</v>
      </c>
      <c r="K1151" s="4" t="str" cm="1">
        <f t="array" aca="1" ref="K1151" ca="1">_xlfn.IFS(J1151&lt;1, "New", J1151&lt;3, _xleta.MID, J1151&gt;=3, "Senior")</f>
        <v>Senior</v>
      </c>
      <c r="L1151" t="s">
        <v>40</v>
      </c>
      <c r="M1151" t="s">
        <v>7808</v>
      </c>
      <c r="N1151" t="s">
        <v>7809</v>
      </c>
      <c r="O1151" t="s">
        <v>194</v>
      </c>
      <c r="P1151" t="s">
        <v>1194</v>
      </c>
      <c r="Q1151" t="s">
        <v>86</v>
      </c>
      <c r="R1151" t="s">
        <v>46</v>
      </c>
      <c r="S1151" t="str">
        <f t="shared" si="141"/>
        <v>C</v>
      </c>
      <c r="T1151" t="s">
        <v>86</v>
      </c>
      <c r="U1151" t="s">
        <v>174</v>
      </c>
      <c r="V1151" t="s">
        <v>7810</v>
      </c>
      <c r="W1151" t="s">
        <v>49</v>
      </c>
      <c r="X1151" t="s">
        <v>70</v>
      </c>
      <c r="Y1151" t="str">
        <f t="shared" si="142"/>
        <v>Aerial</v>
      </c>
      <c r="Z1151" t="s">
        <v>7811</v>
      </c>
      <c r="AA1151" t="s">
        <v>51</v>
      </c>
      <c r="AB1151" t="s">
        <v>230</v>
      </c>
      <c r="AC1151" t="s">
        <v>73</v>
      </c>
      <c r="AD1151">
        <v>74406</v>
      </c>
      <c r="AE1151" t="s">
        <v>129</v>
      </c>
      <c r="AF1151" t="s">
        <v>116</v>
      </c>
      <c r="AG1151" t="s">
        <v>344</v>
      </c>
      <c r="AH1151">
        <v>3</v>
      </c>
      <c r="AI1151">
        <v>1576</v>
      </c>
      <c r="AJ1151" t="str">
        <f t="shared" si="143"/>
        <v>57</v>
      </c>
      <c r="AK1151" s="2">
        <v>45112</v>
      </c>
      <c r="AL1151">
        <v>5</v>
      </c>
      <c r="AM1151">
        <v>2</v>
      </c>
      <c r="AN1151">
        <v>3</v>
      </c>
      <c r="AO1151" s="1">
        <v>45113</v>
      </c>
      <c r="AP1151" t="s">
        <v>221</v>
      </c>
      <c r="AQ1151" t="s">
        <v>59</v>
      </c>
      <c r="AR1151" t="s">
        <v>104</v>
      </c>
      <c r="AS1151" t="s">
        <v>7812</v>
      </c>
      <c r="AT1151" t="s">
        <v>7813</v>
      </c>
      <c r="AU1151">
        <v>4</v>
      </c>
      <c r="AV1151">
        <v>104.34</v>
      </c>
    </row>
    <row r="1152" spans="1:48" x14ac:dyDescent="0.35">
      <c r="A1152" t="s">
        <v>1251</v>
      </c>
      <c r="B1152" t="str">
        <f t="shared" si="136"/>
        <v>S</v>
      </c>
      <c r="C1152" t="s">
        <v>1767</v>
      </c>
      <c r="D1152" t="str">
        <f t="shared" si="137"/>
        <v>Sullivan Whitehead</v>
      </c>
      <c r="E1152" s="1">
        <v>44180</v>
      </c>
      <c r="F1152" s="3">
        <f>YEAR(Table1[[#This Row],[StartDate]])</f>
        <v>2020</v>
      </c>
      <c r="G1152" s="3">
        <f t="shared" si="138"/>
        <v>12</v>
      </c>
      <c r="H1152" s="2">
        <f t="shared" ca="1" si="139"/>
        <v>46202</v>
      </c>
      <c r="J1152">
        <f t="shared" ca="1" si="140"/>
        <v>5</v>
      </c>
      <c r="K1152" t="str" cm="1">
        <f t="array" aca="1" ref="K1152" ca="1">_xlfn.IFS(J1152&lt;1, "New", J1152&lt;3, _xleta.MID, J1152&gt;=3, "Senior")</f>
        <v>Senior</v>
      </c>
      <c r="L1152" t="s">
        <v>1167</v>
      </c>
      <c r="M1152" t="s">
        <v>7814</v>
      </c>
      <c r="N1152" t="s">
        <v>7815</v>
      </c>
      <c r="O1152" t="s">
        <v>85</v>
      </c>
      <c r="P1152" t="s">
        <v>44</v>
      </c>
      <c r="Q1152" t="s">
        <v>86</v>
      </c>
      <c r="R1152" t="s">
        <v>87</v>
      </c>
      <c r="S1152" t="str">
        <f t="shared" si="141"/>
        <v>B</v>
      </c>
      <c r="T1152" t="s">
        <v>47</v>
      </c>
      <c r="U1152" t="s">
        <v>48</v>
      </c>
      <c r="W1152" t="s">
        <v>49</v>
      </c>
      <c r="X1152" t="s">
        <v>50</v>
      </c>
      <c r="Y1152" t="str">
        <f t="shared" si="142"/>
        <v>Finance &amp; Accounting</v>
      </c>
      <c r="Z1152" t="s">
        <v>7816</v>
      </c>
      <c r="AA1152" t="s">
        <v>51</v>
      </c>
      <c r="AB1152" t="s">
        <v>7817</v>
      </c>
      <c r="AC1152" t="s">
        <v>53</v>
      </c>
      <c r="AD1152">
        <v>11134</v>
      </c>
      <c r="AE1152" t="s">
        <v>129</v>
      </c>
      <c r="AF1152" t="s">
        <v>55</v>
      </c>
      <c r="AG1152" t="s">
        <v>56</v>
      </c>
      <c r="AH1152">
        <v>3</v>
      </c>
      <c r="AI1152">
        <v>1577</v>
      </c>
      <c r="AJ1152" t="str">
        <f t="shared" si="143"/>
        <v>57</v>
      </c>
      <c r="AK1152" t="s">
        <v>4614</v>
      </c>
      <c r="AL1152">
        <v>5</v>
      </c>
      <c r="AM1152">
        <v>2</v>
      </c>
      <c r="AN1152">
        <v>1</v>
      </c>
      <c r="AO1152" s="1">
        <v>44860</v>
      </c>
      <c r="AP1152" t="s">
        <v>75</v>
      </c>
      <c r="AQ1152" t="s">
        <v>76</v>
      </c>
      <c r="AR1152" t="s">
        <v>60</v>
      </c>
      <c r="AS1152" t="s">
        <v>7818</v>
      </c>
      <c r="AT1152" t="s">
        <v>7819</v>
      </c>
      <c r="AU1152">
        <v>5</v>
      </c>
      <c r="AV1152">
        <v>413.08</v>
      </c>
    </row>
    <row r="1153" spans="1:48" x14ac:dyDescent="0.35">
      <c r="A1153" t="s">
        <v>7820</v>
      </c>
      <c r="B1153" t="str">
        <f t="shared" si="136"/>
        <v>L</v>
      </c>
      <c r="C1153" t="s">
        <v>7821</v>
      </c>
      <c r="D1153" t="str">
        <f t="shared" si="137"/>
        <v>Lilliana Randolph</v>
      </c>
      <c r="E1153" s="1">
        <v>44322</v>
      </c>
      <c r="F1153" s="3">
        <f>YEAR(Table1[[#This Row],[StartDate]])</f>
        <v>2021</v>
      </c>
      <c r="G1153" s="3">
        <f t="shared" si="138"/>
        <v>5</v>
      </c>
      <c r="H1153" s="2">
        <f t="shared" ca="1" si="139"/>
        <v>46202</v>
      </c>
      <c r="I1153" s="1">
        <v>45024</v>
      </c>
      <c r="J1153" s="4">
        <f t="shared" ca="1" si="140"/>
        <v>5</v>
      </c>
      <c r="K1153" s="4" t="str" cm="1">
        <f t="array" aca="1" ref="K1153" ca="1">_xlfn.IFS(J1153&lt;1, "New", J1153&lt;3, _xleta.MID, J1153&gt;=3, "Senior")</f>
        <v>Senior</v>
      </c>
      <c r="L1153" t="s">
        <v>1167</v>
      </c>
      <c r="M1153" t="s">
        <v>7822</v>
      </c>
      <c r="N1153" t="s">
        <v>7823</v>
      </c>
      <c r="O1153" t="s">
        <v>237</v>
      </c>
      <c r="P1153" t="s">
        <v>1194</v>
      </c>
      <c r="Q1153" t="s">
        <v>69</v>
      </c>
      <c r="R1153" t="s">
        <v>87</v>
      </c>
      <c r="S1153" t="str">
        <f t="shared" si="141"/>
        <v>B</v>
      </c>
      <c r="T1153" t="s">
        <v>69</v>
      </c>
      <c r="U1153" t="s">
        <v>195</v>
      </c>
      <c r="V1153" t="s">
        <v>7824</v>
      </c>
      <c r="W1153" t="s">
        <v>49</v>
      </c>
      <c r="X1153" t="s">
        <v>126</v>
      </c>
      <c r="Y1153" t="str">
        <f t="shared" si="142"/>
        <v>Field Operations</v>
      </c>
      <c r="Z1153" t="s">
        <v>7825</v>
      </c>
      <c r="AA1153" t="s">
        <v>51</v>
      </c>
      <c r="AB1153" t="s">
        <v>418</v>
      </c>
      <c r="AC1153" t="s">
        <v>73</v>
      </c>
      <c r="AD1153">
        <v>71705</v>
      </c>
      <c r="AE1153" t="s">
        <v>74</v>
      </c>
      <c r="AF1153" t="s">
        <v>116</v>
      </c>
      <c r="AG1153" t="s">
        <v>344</v>
      </c>
      <c r="AH1153">
        <v>3</v>
      </c>
      <c r="AI1153">
        <v>1578</v>
      </c>
      <c r="AJ1153" t="str">
        <f t="shared" si="143"/>
        <v>57</v>
      </c>
      <c r="AK1153" s="2">
        <v>44987</v>
      </c>
      <c r="AL1153">
        <v>5</v>
      </c>
      <c r="AM1153">
        <v>5</v>
      </c>
      <c r="AN1153">
        <v>1</v>
      </c>
      <c r="AO1153" s="1">
        <v>44924</v>
      </c>
      <c r="AP1153" t="s">
        <v>118</v>
      </c>
      <c r="AQ1153" t="s">
        <v>76</v>
      </c>
      <c r="AR1153" t="s">
        <v>77</v>
      </c>
      <c r="AS1153" t="s">
        <v>7826</v>
      </c>
      <c r="AT1153" t="s">
        <v>7827</v>
      </c>
      <c r="AU1153">
        <v>1</v>
      </c>
      <c r="AV1153">
        <v>856.71</v>
      </c>
    </row>
    <row r="1154" spans="1:48" x14ac:dyDescent="0.35">
      <c r="A1154" t="s">
        <v>7828</v>
      </c>
      <c r="B1154" t="str">
        <f t="shared" ref="B1154:B1217" si="144">LEFT(A1154,1)</f>
        <v>P</v>
      </c>
      <c r="C1154" t="s">
        <v>4584</v>
      </c>
      <c r="D1154" t="str">
        <f t="shared" ref="D1154:D1217" si="145">_xlfn.TEXTJOIN(" ",TRUE,A1154,C1154)</f>
        <v>Presley Salazar</v>
      </c>
      <c r="E1154" s="1">
        <v>44385</v>
      </c>
      <c r="F1154" s="3">
        <f>YEAR(Table1[[#This Row],[StartDate]])</f>
        <v>2021</v>
      </c>
      <c r="G1154" s="3">
        <f t="shared" ref="G1154:G1217" si="146">MONTH(E1154)</f>
        <v>7</v>
      </c>
      <c r="H1154" s="2">
        <f t="shared" ref="H1154:H1217" ca="1" si="147">TODAY()</f>
        <v>46202</v>
      </c>
      <c r="J1154">
        <f t="shared" ref="J1154:J1217" ca="1" si="148">DATEDIF(E1154, TODAY(), "y")</f>
        <v>4</v>
      </c>
      <c r="K1154" t="str" cm="1">
        <f t="array" aca="1" ref="K1154" ca="1">_xlfn.IFS(J1154&lt;1, "New", J1154&lt;3, _xleta.MID, J1154&gt;=3, "Senior")</f>
        <v>Senior</v>
      </c>
      <c r="L1154" t="s">
        <v>1167</v>
      </c>
      <c r="M1154" t="s">
        <v>7829</v>
      </c>
      <c r="N1154" t="s">
        <v>7830</v>
      </c>
      <c r="O1154" t="s">
        <v>184</v>
      </c>
      <c r="P1154" t="s">
        <v>44</v>
      </c>
      <c r="Q1154" t="s">
        <v>69</v>
      </c>
      <c r="R1154" t="s">
        <v>68</v>
      </c>
      <c r="S1154" t="str">
        <f t="shared" ref="S1154:S1217" si="149">RIGHT(R1154,1)</f>
        <v>A</v>
      </c>
      <c r="T1154" t="s">
        <v>86</v>
      </c>
      <c r="U1154" t="s">
        <v>48</v>
      </c>
      <c r="W1154" t="s">
        <v>49</v>
      </c>
      <c r="X1154" t="s">
        <v>112</v>
      </c>
      <c r="Y1154" t="str">
        <f t="shared" ref="Y1154:Y1217" si="150">PROPER(X1154)</f>
        <v>General - Con</v>
      </c>
      <c r="Z1154" t="s">
        <v>7831</v>
      </c>
      <c r="AA1154" t="s">
        <v>51</v>
      </c>
      <c r="AB1154" t="s">
        <v>327</v>
      </c>
      <c r="AC1154" t="s">
        <v>73</v>
      </c>
      <c r="AD1154">
        <v>48643</v>
      </c>
      <c r="AE1154" t="s">
        <v>54</v>
      </c>
      <c r="AF1154" t="s">
        <v>143</v>
      </c>
      <c r="AG1154" t="s">
        <v>56</v>
      </c>
      <c r="AH1154">
        <v>3</v>
      </c>
      <c r="AI1154">
        <v>1579</v>
      </c>
      <c r="AJ1154" t="str">
        <f t="shared" ref="AJ1154:AJ1217" si="151">MID(AI1154,2,2)</f>
        <v>57</v>
      </c>
      <c r="AK1154" t="s">
        <v>2714</v>
      </c>
      <c r="AL1154">
        <v>1</v>
      </c>
      <c r="AM1154">
        <v>3</v>
      </c>
      <c r="AN1154">
        <v>1</v>
      </c>
      <c r="AO1154" s="1">
        <v>44854</v>
      </c>
      <c r="AP1154" t="s">
        <v>221</v>
      </c>
      <c r="AQ1154" t="s">
        <v>59</v>
      </c>
      <c r="AR1154" t="s">
        <v>130</v>
      </c>
      <c r="AS1154" t="s">
        <v>7832</v>
      </c>
      <c r="AT1154" t="s">
        <v>7833</v>
      </c>
      <c r="AU1154">
        <v>5</v>
      </c>
      <c r="AV1154">
        <v>322.3</v>
      </c>
    </row>
    <row r="1155" spans="1:48" x14ac:dyDescent="0.35">
      <c r="A1155" t="s">
        <v>4712</v>
      </c>
      <c r="B1155" t="str">
        <f t="shared" si="144"/>
        <v>L</v>
      </c>
      <c r="C1155" t="s">
        <v>7740</v>
      </c>
      <c r="D1155" t="str">
        <f t="shared" si="145"/>
        <v>Lilianna Lynn</v>
      </c>
      <c r="E1155" s="1">
        <v>45020</v>
      </c>
      <c r="F1155" s="3">
        <f>YEAR(Table1[[#This Row],[StartDate]])</f>
        <v>2023</v>
      </c>
      <c r="G1155" s="3">
        <f t="shared" si="146"/>
        <v>4</v>
      </c>
      <c r="H1155" s="2">
        <f t="shared" ca="1" si="147"/>
        <v>46202</v>
      </c>
      <c r="J1155">
        <f t="shared" ca="1" si="148"/>
        <v>3</v>
      </c>
      <c r="K1155" t="str" cm="1">
        <f t="array" aca="1" ref="K1155" ca="1">_xlfn.IFS(J1155&lt;1, "New", J1155&lt;3, _xleta.MID, J1155&gt;=3, "Senior")</f>
        <v>Senior</v>
      </c>
      <c r="L1155" t="s">
        <v>1167</v>
      </c>
      <c r="M1155" t="s">
        <v>7834</v>
      </c>
      <c r="N1155" t="s">
        <v>7835</v>
      </c>
      <c r="O1155" t="s">
        <v>111</v>
      </c>
      <c r="P1155" t="s">
        <v>44</v>
      </c>
      <c r="Q1155" t="s">
        <v>69</v>
      </c>
      <c r="R1155" t="s">
        <v>68</v>
      </c>
      <c r="S1155" t="str">
        <f t="shared" si="149"/>
        <v>A</v>
      </c>
      <c r="T1155" t="s">
        <v>86</v>
      </c>
      <c r="U1155" t="s">
        <v>48</v>
      </c>
      <c r="W1155" t="s">
        <v>49</v>
      </c>
      <c r="X1155" t="s">
        <v>50</v>
      </c>
      <c r="Y1155" t="str">
        <f t="shared" si="150"/>
        <v>Finance &amp; Accounting</v>
      </c>
      <c r="Z1155" s="2">
        <v>26576</v>
      </c>
      <c r="AA1155" t="s">
        <v>51</v>
      </c>
      <c r="AB1155" t="s">
        <v>2064</v>
      </c>
      <c r="AC1155" t="s">
        <v>73</v>
      </c>
      <c r="AD1155">
        <v>66491</v>
      </c>
      <c r="AE1155" t="s">
        <v>176</v>
      </c>
      <c r="AF1155" t="s">
        <v>101</v>
      </c>
      <c r="AG1155" t="s">
        <v>344</v>
      </c>
      <c r="AH1155">
        <v>3</v>
      </c>
      <c r="AI1155">
        <v>1580</v>
      </c>
      <c r="AJ1155" t="str">
        <f t="shared" si="151"/>
        <v>58</v>
      </c>
      <c r="AK1155" t="s">
        <v>2042</v>
      </c>
      <c r="AL1155">
        <v>1</v>
      </c>
      <c r="AM1155">
        <v>1</v>
      </c>
      <c r="AN1155">
        <v>5</v>
      </c>
      <c r="AO1155" s="1">
        <v>45014</v>
      </c>
      <c r="AP1155" t="s">
        <v>103</v>
      </c>
      <c r="AQ1155" t="s">
        <v>59</v>
      </c>
      <c r="AR1155" t="s">
        <v>130</v>
      </c>
      <c r="AS1155" t="s">
        <v>7836</v>
      </c>
      <c r="AT1155" t="s">
        <v>7837</v>
      </c>
      <c r="AU1155">
        <v>3</v>
      </c>
      <c r="AV1155">
        <v>527.92999999999995</v>
      </c>
    </row>
    <row r="1156" spans="1:48" x14ac:dyDescent="0.35">
      <c r="A1156" t="s">
        <v>7838</v>
      </c>
      <c r="B1156" t="str">
        <f t="shared" si="144"/>
        <v>G</v>
      </c>
      <c r="C1156" t="s">
        <v>7839</v>
      </c>
      <c r="D1156" t="str">
        <f t="shared" si="145"/>
        <v>Gerardo Sampson</v>
      </c>
      <c r="E1156" s="1">
        <v>44778</v>
      </c>
      <c r="F1156" s="3">
        <f>YEAR(Table1[[#This Row],[StartDate]])</f>
        <v>2022</v>
      </c>
      <c r="G1156" s="3">
        <f t="shared" si="146"/>
        <v>8</v>
      </c>
      <c r="H1156" s="2">
        <f t="shared" ca="1" si="147"/>
        <v>46202</v>
      </c>
      <c r="I1156" s="1">
        <v>44956</v>
      </c>
      <c r="J1156" s="4">
        <f t="shared" ca="1" si="148"/>
        <v>3</v>
      </c>
      <c r="K1156" s="4" t="str" cm="1">
        <f t="array" aca="1" ref="K1156" ca="1">_xlfn.IFS(J1156&lt;1, "New", J1156&lt;3, _xleta.MID, J1156&gt;=3, "Senior")</f>
        <v>Senior</v>
      </c>
      <c r="L1156" t="s">
        <v>1167</v>
      </c>
      <c r="M1156" t="s">
        <v>7840</v>
      </c>
      <c r="N1156" t="s">
        <v>7841</v>
      </c>
      <c r="O1156" t="s">
        <v>137</v>
      </c>
      <c r="P1156" t="s">
        <v>1194</v>
      </c>
      <c r="Q1156" t="s">
        <v>86</v>
      </c>
      <c r="R1156" t="s">
        <v>46</v>
      </c>
      <c r="S1156" t="str">
        <f t="shared" si="149"/>
        <v>C</v>
      </c>
      <c r="T1156" t="s">
        <v>69</v>
      </c>
      <c r="U1156" t="s">
        <v>248</v>
      </c>
      <c r="V1156" t="s">
        <v>7842</v>
      </c>
      <c r="W1156" t="s">
        <v>49</v>
      </c>
      <c r="X1156" t="s">
        <v>112</v>
      </c>
      <c r="Y1156" t="str">
        <f t="shared" si="150"/>
        <v>General - Con</v>
      </c>
      <c r="Z1156" t="s">
        <v>7843</v>
      </c>
      <c r="AA1156" t="s">
        <v>51</v>
      </c>
      <c r="AB1156" t="s">
        <v>327</v>
      </c>
      <c r="AC1156" t="s">
        <v>73</v>
      </c>
      <c r="AD1156">
        <v>40823</v>
      </c>
      <c r="AE1156" t="s">
        <v>176</v>
      </c>
      <c r="AF1156" t="s">
        <v>101</v>
      </c>
      <c r="AG1156" t="s">
        <v>56</v>
      </c>
      <c r="AH1156">
        <v>3</v>
      </c>
      <c r="AI1156">
        <v>1581</v>
      </c>
      <c r="AJ1156" t="str">
        <f t="shared" si="151"/>
        <v>58</v>
      </c>
      <c r="AK1156" s="2">
        <v>44877</v>
      </c>
      <c r="AL1156">
        <v>1</v>
      </c>
      <c r="AM1156">
        <v>3</v>
      </c>
      <c r="AN1156">
        <v>5</v>
      </c>
      <c r="AO1156" s="1">
        <v>44936</v>
      </c>
      <c r="AP1156" t="s">
        <v>103</v>
      </c>
      <c r="AQ1156" t="s">
        <v>76</v>
      </c>
      <c r="AR1156" t="s">
        <v>60</v>
      </c>
      <c r="AS1156" t="s">
        <v>7844</v>
      </c>
      <c r="AT1156" t="s">
        <v>7845</v>
      </c>
      <c r="AU1156">
        <v>2</v>
      </c>
      <c r="AV1156">
        <v>480.2</v>
      </c>
    </row>
    <row r="1157" spans="1:48" x14ac:dyDescent="0.35">
      <c r="A1157" t="s">
        <v>1289</v>
      </c>
      <c r="B1157" t="str">
        <f t="shared" si="144"/>
        <v>M</v>
      </c>
      <c r="C1157" t="s">
        <v>6841</v>
      </c>
      <c r="D1157" t="str">
        <f t="shared" si="145"/>
        <v>Miguel Kim</v>
      </c>
      <c r="E1157" s="1">
        <v>43927</v>
      </c>
      <c r="F1157" s="3">
        <f>YEAR(Table1[[#This Row],[StartDate]])</f>
        <v>2020</v>
      </c>
      <c r="G1157" s="3">
        <f t="shared" si="146"/>
        <v>4</v>
      </c>
      <c r="H1157" s="2">
        <f t="shared" ca="1" si="147"/>
        <v>46202</v>
      </c>
      <c r="I1157" s="1">
        <v>44538</v>
      </c>
      <c r="J1157" s="4">
        <f t="shared" ca="1" si="148"/>
        <v>6</v>
      </c>
      <c r="K1157" s="4" t="str" cm="1">
        <f t="array" aca="1" ref="K1157" ca="1">_xlfn.IFS(J1157&lt;1, "New", J1157&lt;3, _xleta.MID, J1157&gt;=3, "Senior")</f>
        <v>Senior</v>
      </c>
      <c r="L1157" t="s">
        <v>1167</v>
      </c>
      <c r="M1157" t="s">
        <v>7846</v>
      </c>
      <c r="N1157" t="s">
        <v>7847</v>
      </c>
      <c r="O1157" t="s">
        <v>125</v>
      </c>
      <c r="P1157" t="s">
        <v>1194</v>
      </c>
      <c r="Q1157" t="s">
        <v>69</v>
      </c>
      <c r="R1157" t="s">
        <v>46</v>
      </c>
      <c r="S1157" t="str">
        <f t="shared" si="149"/>
        <v>C</v>
      </c>
      <c r="T1157" t="s">
        <v>47</v>
      </c>
      <c r="U1157" t="s">
        <v>174</v>
      </c>
      <c r="V1157" t="s">
        <v>7848</v>
      </c>
      <c r="W1157" t="s">
        <v>49</v>
      </c>
      <c r="X1157" t="s">
        <v>126</v>
      </c>
      <c r="Y1157" t="str">
        <f t="shared" si="150"/>
        <v>Field Operations</v>
      </c>
      <c r="Z1157" s="2">
        <v>34703</v>
      </c>
      <c r="AA1157" t="s">
        <v>51</v>
      </c>
      <c r="AB1157" t="s">
        <v>155</v>
      </c>
      <c r="AC1157" t="s">
        <v>53</v>
      </c>
      <c r="AD1157">
        <v>95601</v>
      </c>
      <c r="AE1157" t="s">
        <v>100</v>
      </c>
      <c r="AF1157" t="s">
        <v>101</v>
      </c>
      <c r="AG1157" t="s">
        <v>344</v>
      </c>
      <c r="AH1157">
        <v>3</v>
      </c>
      <c r="AI1157">
        <v>1582</v>
      </c>
      <c r="AJ1157" t="str">
        <f t="shared" si="151"/>
        <v>58</v>
      </c>
      <c r="AK1157" s="2">
        <v>44662</v>
      </c>
      <c r="AL1157">
        <v>2</v>
      </c>
      <c r="AM1157">
        <v>1</v>
      </c>
      <c r="AN1157">
        <v>5</v>
      </c>
      <c r="AO1157" s="1">
        <v>44866</v>
      </c>
      <c r="AP1157" t="s">
        <v>58</v>
      </c>
      <c r="AQ1157" t="s">
        <v>59</v>
      </c>
      <c r="AR1157" t="s">
        <v>104</v>
      </c>
      <c r="AS1157" t="s">
        <v>813</v>
      </c>
      <c r="AT1157" t="s">
        <v>7849</v>
      </c>
      <c r="AU1157">
        <v>5</v>
      </c>
      <c r="AV1157">
        <v>323.79000000000002</v>
      </c>
    </row>
    <row r="1158" spans="1:48" x14ac:dyDescent="0.35">
      <c r="A1158" t="s">
        <v>7850</v>
      </c>
      <c r="B1158" t="str">
        <f t="shared" si="144"/>
        <v>M</v>
      </c>
      <c r="C1158" t="s">
        <v>2092</v>
      </c>
      <c r="D1158" t="str">
        <f t="shared" si="145"/>
        <v>Muhammad Mcpherson</v>
      </c>
      <c r="E1158" s="1">
        <v>44987</v>
      </c>
      <c r="F1158" s="3">
        <f>YEAR(Table1[[#This Row],[StartDate]])</f>
        <v>2023</v>
      </c>
      <c r="G1158" s="3">
        <f t="shared" si="146"/>
        <v>3</v>
      </c>
      <c r="H1158" s="2">
        <f t="shared" ca="1" si="147"/>
        <v>46202</v>
      </c>
      <c r="I1158" s="1">
        <v>44997</v>
      </c>
      <c r="J1158" s="4">
        <f t="shared" ca="1" si="148"/>
        <v>3</v>
      </c>
      <c r="K1158" s="4" t="str" cm="1">
        <f t="array" aca="1" ref="K1158" ca="1">_xlfn.IFS(J1158&lt;1, "New", J1158&lt;3, _xleta.MID, J1158&gt;=3, "Senior")</f>
        <v>Senior</v>
      </c>
      <c r="L1158" t="s">
        <v>40</v>
      </c>
      <c r="M1158" t="s">
        <v>7851</v>
      </c>
      <c r="N1158" t="s">
        <v>7852</v>
      </c>
      <c r="O1158" t="s">
        <v>163</v>
      </c>
      <c r="P1158" t="s">
        <v>1194</v>
      </c>
      <c r="Q1158" t="s">
        <v>86</v>
      </c>
      <c r="R1158" t="s">
        <v>87</v>
      </c>
      <c r="S1158" t="str">
        <f t="shared" si="149"/>
        <v>B</v>
      </c>
      <c r="T1158" t="s">
        <v>69</v>
      </c>
      <c r="U1158" t="s">
        <v>138</v>
      </c>
      <c r="V1158" t="s">
        <v>7853</v>
      </c>
      <c r="W1158" t="s">
        <v>49</v>
      </c>
      <c r="X1158" t="s">
        <v>250</v>
      </c>
      <c r="Y1158" t="str">
        <f t="shared" si="150"/>
        <v>Project Management - Con</v>
      </c>
      <c r="Z1158" s="2">
        <v>26671</v>
      </c>
      <c r="AA1158" t="s">
        <v>51</v>
      </c>
      <c r="AB1158" t="s">
        <v>251</v>
      </c>
      <c r="AC1158" t="s">
        <v>53</v>
      </c>
      <c r="AD1158">
        <v>60634</v>
      </c>
      <c r="AE1158" t="s">
        <v>100</v>
      </c>
      <c r="AF1158" t="s">
        <v>55</v>
      </c>
      <c r="AG1158" t="s">
        <v>56</v>
      </c>
      <c r="AH1158">
        <v>3</v>
      </c>
      <c r="AI1158">
        <v>1583</v>
      </c>
      <c r="AJ1158" t="str">
        <f t="shared" si="151"/>
        <v>58</v>
      </c>
      <c r="AK1158" t="s">
        <v>453</v>
      </c>
      <c r="AL1158">
        <v>3</v>
      </c>
      <c r="AM1158">
        <v>3</v>
      </c>
      <c r="AN1158">
        <v>3</v>
      </c>
      <c r="AO1158" s="1">
        <v>45095</v>
      </c>
      <c r="AP1158" t="s">
        <v>58</v>
      </c>
      <c r="AQ1158" t="s">
        <v>76</v>
      </c>
      <c r="AR1158" t="s">
        <v>60</v>
      </c>
      <c r="AS1158" t="s">
        <v>7854</v>
      </c>
      <c r="AT1158" t="s">
        <v>7855</v>
      </c>
      <c r="AU1158">
        <v>3</v>
      </c>
      <c r="AV1158">
        <v>184.66</v>
      </c>
    </row>
    <row r="1159" spans="1:48" x14ac:dyDescent="0.35">
      <c r="A1159" t="s">
        <v>7747</v>
      </c>
      <c r="B1159" t="str">
        <f t="shared" si="144"/>
        <v>M</v>
      </c>
      <c r="C1159" t="s">
        <v>7856</v>
      </c>
      <c r="D1159" t="str">
        <f t="shared" si="145"/>
        <v>Myles Jensen</v>
      </c>
      <c r="E1159" s="1">
        <v>43930</v>
      </c>
      <c r="F1159" s="3">
        <f>YEAR(Table1[[#This Row],[StartDate]])</f>
        <v>2020</v>
      </c>
      <c r="G1159" s="3">
        <f t="shared" si="146"/>
        <v>4</v>
      </c>
      <c r="H1159" s="2">
        <f t="shared" ca="1" si="147"/>
        <v>46202</v>
      </c>
      <c r="J1159">
        <f t="shared" ca="1" si="148"/>
        <v>6</v>
      </c>
      <c r="K1159" t="str" cm="1">
        <f t="array" aca="1" ref="K1159" ca="1">_xlfn.IFS(J1159&lt;1, "New", J1159&lt;3, _xleta.MID, J1159&gt;=3, "Senior")</f>
        <v>Senior</v>
      </c>
      <c r="L1159" t="s">
        <v>40</v>
      </c>
      <c r="M1159" t="s">
        <v>7857</v>
      </c>
      <c r="N1159" t="s">
        <v>7858</v>
      </c>
      <c r="O1159" t="s">
        <v>85</v>
      </c>
      <c r="P1159" t="s">
        <v>44</v>
      </c>
      <c r="Q1159" t="s">
        <v>45</v>
      </c>
      <c r="R1159" t="s">
        <v>87</v>
      </c>
      <c r="S1159" t="str">
        <f t="shared" si="149"/>
        <v>B</v>
      </c>
      <c r="T1159" t="s">
        <v>69</v>
      </c>
      <c r="U1159" t="s">
        <v>48</v>
      </c>
      <c r="W1159" t="s">
        <v>49</v>
      </c>
      <c r="X1159" t="s">
        <v>335</v>
      </c>
      <c r="Y1159" t="str">
        <f t="shared" si="150"/>
        <v>Fielders</v>
      </c>
      <c r="Z1159" t="s">
        <v>7859</v>
      </c>
      <c r="AA1159" t="s">
        <v>51</v>
      </c>
      <c r="AB1159" t="s">
        <v>155</v>
      </c>
      <c r="AC1159" t="s">
        <v>53</v>
      </c>
      <c r="AD1159">
        <v>2053</v>
      </c>
      <c r="AE1159" t="s">
        <v>54</v>
      </c>
      <c r="AF1159" t="s">
        <v>116</v>
      </c>
      <c r="AG1159" t="s">
        <v>56</v>
      </c>
      <c r="AH1159">
        <v>3</v>
      </c>
      <c r="AI1159">
        <v>1584</v>
      </c>
      <c r="AJ1159" t="str">
        <f t="shared" si="151"/>
        <v>58</v>
      </c>
      <c r="AK1159" t="s">
        <v>6659</v>
      </c>
      <c r="AL1159">
        <v>4</v>
      </c>
      <c r="AM1159">
        <v>1</v>
      </c>
      <c r="AN1159">
        <v>4</v>
      </c>
      <c r="AO1159" s="1">
        <v>45056</v>
      </c>
      <c r="AP1159" t="s">
        <v>58</v>
      </c>
      <c r="AQ1159" t="s">
        <v>76</v>
      </c>
      <c r="AR1159" t="s">
        <v>130</v>
      </c>
      <c r="AS1159" t="s">
        <v>7860</v>
      </c>
      <c r="AT1159" t="s">
        <v>7861</v>
      </c>
      <c r="AU1159">
        <v>4</v>
      </c>
      <c r="AV1159">
        <v>265.22000000000003</v>
      </c>
    </row>
    <row r="1160" spans="1:48" x14ac:dyDescent="0.35">
      <c r="A1160" t="s">
        <v>7862</v>
      </c>
      <c r="B1160" t="str">
        <f t="shared" si="144"/>
        <v>A</v>
      </c>
      <c r="C1160" t="s">
        <v>7863</v>
      </c>
      <c r="D1160" t="str">
        <f t="shared" si="145"/>
        <v>Alessandro Harris</v>
      </c>
      <c r="E1160" s="1">
        <v>44821</v>
      </c>
      <c r="F1160" s="3">
        <f>YEAR(Table1[[#This Row],[StartDate]])</f>
        <v>2022</v>
      </c>
      <c r="G1160" s="3">
        <f t="shared" si="146"/>
        <v>9</v>
      </c>
      <c r="H1160" s="2">
        <f t="shared" ca="1" si="147"/>
        <v>46202</v>
      </c>
      <c r="I1160" s="1">
        <v>45117</v>
      </c>
      <c r="J1160" s="4">
        <f t="shared" ca="1" si="148"/>
        <v>3</v>
      </c>
      <c r="K1160" s="4" t="str" cm="1">
        <f t="array" aca="1" ref="K1160" ca="1">_xlfn.IFS(J1160&lt;1, "New", J1160&lt;3, _xleta.MID, J1160&gt;=3, "Senior")</f>
        <v>Senior</v>
      </c>
      <c r="L1160" t="s">
        <v>40</v>
      </c>
      <c r="M1160" t="s">
        <v>7864</v>
      </c>
      <c r="N1160" t="s">
        <v>7865</v>
      </c>
      <c r="O1160" t="s">
        <v>125</v>
      </c>
      <c r="P1160" t="s">
        <v>44</v>
      </c>
      <c r="Q1160" t="s">
        <v>69</v>
      </c>
      <c r="R1160" t="s">
        <v>68</v>
      </c>
      <c r="S1160" t="str">
        <f t="shared" si="149"/>
        <v>A</v>
      </c>
      <c r="T1160" t="s">
        <v>47</v>
      </c>
      <c r="U1160" t="s">
        <v>195</v>
      </c>
      <c r="V1160" t="s">
        <v>7866</v>
      </c>
      <c r="W1160" t="s">
        <v>49</v>
      </c>
      <c r="X1160" t="s">
        <v>206</v>
      </c>
      <c r="Y1160" t="str">
        <f t="shared" si="150"/>
        <v>Splicing</v>
      </c>
      <c r="Z1160" s="2">
        <v>20550</v>
      </c>
      <c r="AA1160" t="s">
        <v>51</v>
      </c>
      <c r="AB1160" t="s">
        <v>3532</v>
      </c>
      <c r="AC1160" t="s">
        <v>53</v>
      </c>
      <c r="AD1160">
        <v>77910</v>
      </c>
      <c r="AE1160" t="s">
        <v>129</v>
      </c>
      <c r="AF1160" t="s">
        <v>101</v>
      </c>
      <c r="AG1160" t="s">
        <v>56</v>
      </c>
      <c r="AH1160">
        <v>3</v>
      </c>
      <c r="AI1160">
        <v>1585</v>
      </c>
      <c r="AJ1160" t="str">
        <f t="shared" si="151"/>
        <v>58</v>
      </c>
      <c r="AK1160" t="s">
        <v>7182</v>
      </c>
      <c r="AL1160">
        <v>5</v>
      </c>
      <c r="AM1160">
        <v>4</v>
      </c>
      <c r="AN1160">
        <v>4</v>
      </c>
      <c r="AO1160" s="1">
        <v>44963</v>
      </c>
      <c r="AP1160" t="s">
        <v>118</v>
      </c>
      <c r="AQ1160" t="s">
        <v>76</v>
      </c>
      <c r="AR1160" t="s">
        <v>77</v>
      </c>
      <c r="AS1160" t="s">
        <v>7867</v>
      </c>
      <c r="AT1160" t="s">
        <v>7868</v>
      </c>
      <c r="AU1160">
        <v>5</v>
      </c>
      <c r="AV1160">
        <v>843.28</v>
      </c>
    </row>
    <row r="1161" spans="1:48" x14ac:dyDescent="0.35">
      <c r="A1161" t="s">
        <v>715</v>
      </c>
      <c r="B1161" t="str">
        <f t="shared" si="144"/>
        <v>E</v>
      </c>
      <c r="C1161" t="s">
        <v>2253</v>
      </c>
      <c r="D1161" t="str">
        <f t="shared" si="145"/>
        <v>Eugene Reyes</v>
      </c>
      <c r="E1161" s="1">
        <v>44576</v>
      </c>
      <c r="F1161" s="3">
        <f>YEAR(Table1[[#This Row],[StartDate]])</f>
        <v>2022</v>
      </c>
      <c r="G1161" s="3">
        <f t="shared" si="146"/>
        <v>1</v>
      </c>
      <c r="H1161" s="2">
        <f t="shared" ca="1" si="147"/>
        <v>46202</v>
      </c>
      <c r="J1161">
        <f t="shared" ca="1" si="148"/>
        <v>4</v>
      </c>
      <c r="K1161" t="str" cm="1">
        <f t="array" aca="1" ref="K1161" ca="1">_xlfn.IFS(J1161&lt;1, "New", J1161&lt;3, _xleta.MID, J1161&gt;=3, "Senior")</f>
        <v>Senior</v>
      </c>
      <c r="L1161" t="s">
        <v>40</v>
      </c>
      <c r="M1161" t="s">
        <v>7869</v>
      </c>
      <c r="N1161" t="s">
        <v>7870</v>
      </c>
      <c r="O1161" t="s">
        <v>43</v>
      </c>
      <c r="P1161" t="s">
        <v>44</v>
      </c>
      <c r="Q1161" t="s">
        <v>86</v>
      </c>
      <c r="R1161" t="s">
        <v>46</v>
      </c>
      <c r="S1161" t="str">
        <f t="shared" si="149"/>
        <v>C</v>
      </c>
      <c r="T1161" t="s">
        <v>86</v>
      </c>
      <c r="U1161" t="s">
        <v>48</v>
      </c>
      <c r="W1161" t="s">
        <v>49</v>
      </c>
      <c r="X1161" t="s">
        <v>112</v>
      </c>
      <c r="Y1161" t="str">
        <f t="shared" si="150"/>
        <v>General - Con</v>
      </c>
      <c r="Z1161" s="2">
        <v>26785</v>
      </c>
      <c r="AA1161" t="s">
        <v>51</v>
      </c>
      <c r="AB1161" t="s">
        <v>142</v>
      </c>
      <c r="AC1161" t="s">
        <v>53</v>
      </c>
      <c r="AD1161">
        <v>16737</v>
      </c>
      <c r="AE1161" t="s">
        <v>74</v>
      </c>
      <c r="AF1161" t="s">
        <v>55</v>
      </c>
      <c r="AG1161" t="s">
        <v>56</v>
      </c>
      <c r="AH1161">
        <v>3</v>
      </c>
      <c r="AI1161">
        <v>1586</v>
      </c>
      <c r="AJ1161" t="str">
        <f t="shared" si="151"/>
        <v>58</v>
      </c>
      <c r="AK1161" t="s">
        <v>3533</v>
      </c>
      <c r="AL1161">
        <v>3</v>
      </c>
      <c r="AM1161">
        <v>3</v>
      </c>
      <c r="AN1161">
        <v>4</v>
      </c>
      <c r="AO1161" s="1">
        <v>44901</v>
      </c>
      <c r="AP1161" t="s">
        <v>221</v>
      </c>
      <c r="AQ1161" t="s">
        <v>59</v>
      </c>
      <c r="AR1161" t="s">
        <v>130</v>
      </c>
      <c r="AS1161" t="s">
        <v>7871</v>
      </c>
      <c r="AT1161" t="s">
        <v>7872</v>
      </c>
      <c r="AU1161">
        <v>3</v>
      </c>
      <c r="AV1161">
        <v>643.9</v>
      </c>
    </row>
    <row r="1162" spans="1:48" x14ac:dyDescent="0.35">
      <c r="A1162" t="s">
        <v>1730</v>
      </c>
      <c r="B1162" t="str">
        <f t="shared" si="144"/>
        <v>S</v>
      </c>
      <c r="C1162" t="s">
        <v>1402</v>
      </c>
      <c r="D1162" t="str">
        <f t="shared" si="145"/>
        <v>Shamar Guzman</v>
      </c>
      <c r="E1162" s="1">
        <v>44704</v>
      </c>
      <c r="F1162" s="3">
        <f>YEAR(Table1[[#This Row],[StartDate]])</f>
        <v>2022</v>
      </c>
      <c r="G1162" s="3">
        <f t="shared" si="146"/>
        <v>5</v>
      </c>
      <c r="H1162" s="2">
        <f t="shared" ca="1" si="147"/>
        <v>46202</v>
      </c>
      <c r="J1162">
        <f t="shared" ca="1" si="148"/>
        <v>4</v>
      </c>
      <c r="K1162" t="str" cm="1">
        <f t="array" aca="1" ref="K1162" ca="1">_xlfn.IFS(J1162&lt;1, "New", J1162&lt;3, _xleta.MID, J1162&gt;=3, "Senior")</f>
        <v>Senior</v>
      </c>
      <c r="L1162" t="s">
        <v>40</v>
      </c>
      <c r="M1162" t="s">
        <v>7873</v>
      </c>
      <c r="N1162" t="s">
        <v>7874</v>
      </c>
      <c r="O1162" t="s">
        <v>184</v>
      </c>
      <c r="P1162" t="s">
        <v>44</v>
      </c>
      <c r="Q1162" t="s">
        <v>69</v>
      </c>
      <c r="R1162" t="s">
        <v>46</v>
      </c>
      <c r="S1162" t="str">
        <f t="shared" si="149"/>
        <v>C</v>
      </c>
      <c r="T1162" t="s">
        <v>69</v>
      </c>
      <c r="U1162" t="s">
        <v>48</v>
      </c>
      <c r="W1162" t="s">
        <v>49</v>
      </c>
      <c r="X1162" t="s">
        <v>206</v>
      </c>
      <c r="Y1162" t="str">
        <f t="shared" si="150"/>
        <v>Splicing</v>
      </c>
      <c r="Z1162" s="2">
        <v>31028</v>
      </c>
      <c r="AA1162" t="s">
        <v>51</v>
      </c>
      <c r="AB1162" t="s">
        <v>209</v>
      </c>
      <c r="AC1162" t="s">
        <v>73</v>
      </c>
      <c r="AD1162">
        <v>12898</v>
      </c>
      <c r="AE1162" t="s">
        <v>100</v>
      </c>
      <c r="AF1162" t="s">
        <v>143</v>
      </c>
      <c r="AG1162" t="s">
        <v>56</v>
      </c>
      <c r="AH1162">
        <v>3</v>
      </c>
      <c r="AI1162">
        <v>1587</v>
      </c>
      <c r="AJ1162" t="str">
        <f t="shared" si="151"/>
        <v>58</v>
      </c>
      <c r="AK1162" t="s">
        <v>453</v>
      </c>
      <c r="AL1162">
        <v>4</v>
      </c>
      <c r="AM1162">
        <v>5</v>
      </c>
      <c r="AN1162">
        <v>3</v>
      </c>
      <c r="AO1162" s="1">
        <v>44995</v>
      </c>
      <c r="AP1162" t="s">
        <v>75</v>
      </c>
      <c r="AQ1162" t="s">
        <v>59</v>
      </c>
      <c r="AR1162" t="s">
        <v>104</v>
      </c>
      <c r="AS1162" t="s">
        <v>7875</v>
      </c>
      <c r="AT1162" t="s">
        <v>7876</v>
      </c>
      <c r="AU1162">
        <v>4</v>
      </c>
      <c r="AV1162">
        <v>876.73</v>
      </c>
    </row>
    <row r="1163" spans="1:48" x14ac:dyDescent="0.35">
      <c r="A1163" t="s">
        <v>3945</v>
      </c>
      <c r="B1163" t="str">
        <f t="shared" si="144"/>
        <v>M</v>
      </c>
      <c r="C1163" t="s">
        <v>7877</v>
      </c>
      <c r="D1163" t="str">
        <f t="shared" si="145"/>
        <v>Mohammed Mcintyre</v>
      </c>
      <c r="E1163" s="1">
        <v>44392</v>
      </c>
      <c r="F1163" s="3">
        <f>YEAR(Table1[[#This Row],[StartDate]])</f>
        <v>2021</v>
      </c>
      <c r="G1163" s="3">
        <f t="shared" si="146"/>
        <v>7</v>
      </c>
      <c r="H1163" s="2">
        <f t="shared" ca="1" si="147"/>
        <v>46202</v>
      </c>
      <c r="J1163">
        <f t="shared" ca="1" si="148"/>
        <v>4</v>
      </c>
      <c r="K1163" t="str" cm="1">
        <f t="array" aca="1" ref="K1163" ca="1">_xlfn.IFS(J1163&lt;1, "New", J1163&lt;3, _xleta.MID, J1163&gt;=3, "Senior")</f>
        <v>Senior</v>
      </c>
      <c r="L1163" t="s">
        <v>40</v>
      </c>
      <c r="M1163" t="s">
        <v>7878</v>
      </c>
      <c r="N1163" t="s">
        <v>7879</v>
      </c>
      <c r="O1163" t="s">
        <v>67</v>
      </c>
      <c r="P1163" t="s">
        <v>44</v>
      </c>
      <c r="Q1163" t="s">
        <v>86</v>
      </c>
      <c r="R1163" t="s">
        <v>68</v>
      </c>
      <c r="S1163" t="str">
        <f t="shared" si="149"/>
        <v>A</v>
      </c>
      <c r="T1163" t="s">
        <v>47</v>
      </c>
      <c r="U1163" t="s">
        <v>48</v>
      </c>
      <c r="W1163" t="s">
        <v>49</v>
      </c>
      <c r="X1163" t="s">
        <v>206</v>
      </c>
      <c r="Y1163" t="str">
        <f t="shared" si="150"/>
        <v>Splicing</v>
      </c>
      <c r="Z1163" t="s">
        <v>7880</v>
      </c>
      <c r="AA1163" t="s">
        <v>51</v>
      </c>
      <c r="AB1163" t="s">
        <v>142</v>
      </c>
      <c r="AC1163" t="s">
        <v>73</v>
      </c>
      <c r="AD1163">
        <v>51245</v>
      </c>
      <c r="AE1163" t="s">
        <v>74</v>
      </c>
      <c r="AF1163" t="s">
        <v>55</v>
      </c>
      <c r="AG1163" t="s">
        <v>56</v>
      </c>
      <c r="AH1163">
        <v>3</v>
      </c>
      <c r="AI1163">
        <v>1588</v>
      </c>
      <c r="AJ1163" t="str">
        <f t="shared" si="151"/>
        <v>58</v>
      </c>
      <c r="AK1163" t="s">
        <v>695</v>
      </c>
      <c r="AL1163">
        <v>1</v>
      </c>
      <c r="AM1163">
        <v>5</v>
      </c>
      <c r="AN1163">
        <v>5</v>
      </c>
      <c r="AO1163" s="1">
        <v>44873</v>
      </c>
      <c r="AP1163" t="s">
        <v>58</v>
      </c>
      <c r="AQ1163" t="s">
        <v>59</v>
      </c>
      <c r="AR1163" t="s">
        <v>60</v>
      </c>
      <c r="AS1163" t="s">
        <v>7881</v>
      </c>
      <c r="AT1163" t="s">
        <v>7882</v>
      </c>
      <c r="AU1163">
        <v>1</v>
      </c>
      <c r="AV1163">
        <v>293.85000000000002</v>
      </c>
    </row>
    <row r="1164" spans="1:48" x14ac:dyDescent="0.35">
      <c r="A1164" t="s">
        <v>4630</v>
      </c>
      <c r="B1164" t="str">
        <f t="shared" si="144"/>
        <v>T</v>
      </c>
      <c r="C1164" t="s">
        <v>2658</v>
      </c>
      <c r="D1164" t="str">
        <f t="shared" si="145"/>
        <v>Travis Morgan</v>
      </c>
      <c r="E1164" s="1">
        <v>44071</v>
      </c>
      <c r="F1164" s="3">
        <f>YEAR(Table1[[#This Row],[StartDate]])</f>
        <v>2020</v>
      </c>
      <c r="G1164" s="3">
        <f t="shared" si="146"/>
        <v>8</v>
      </c>
      <c r="H1164" s="2">
        <f t="shared" ca="1" si="147"/>
        <v>46202</v>
      </c>
      <c r="I1164" s="1">
        <v>44798</v>
      </c>
      <c r="J1164" s="4">
        <f t="shared" ca="1" si="148"/>
        <v>5</v>
      </c>
      <c r="K1164" s="4" t="str" cm="1">
        <f t="array" aca="1" ref="K1164" ca="1">_xlfn.IFS(J1164&lt;1, "New", J1164&lt;3, _xleta.MID, J1164&gt;=3, "Senior")</f>
        <v>Senior</v>
      </c>
      <c r="L1164" t="s">
        <v>40</v>
      </c>
      <c r="M1164" t="s">
        <v>7883</v>
      </c>
      <c r="N1164" t="s">
        <v>7884</v>
      </c>
      <c r="O1164" t="s">
        <v>194</v>
      </c>
      <c r="P1164" t="s">
        <v>44</v>
      </c>
      <c r="Q1164" t="s">
        <v>45</v>
      </c>
      <c r="R1164" t="s">
        <v>68</v>
      </c>
      <c r="S1164" t="str">
        <f t="shared" si="149"/>
        <v>A</v>
      </c>
      <c r="T1164" t="s">
        <v>69</v>
      </c>
      <c r="U1164" t="s">
        <v>138</v>
      </c>
      <c r="V1164" t="s">
        <v>7885</v>
      </c>
      <c r="W1164" t="s">
        <v>49</v>
      </c>
      <c r="X1164" t="s">
        <v>126</v>
      </c>
      <c r="Y1164" t="str">
        <f t="shared" si="150"/>
        <v>Field Operations</v>
      </c>
      <c r="Z1164" s="2">
        <v>35102</v>
      </c>
      <c r="AA1164" t="s">
        <v>51</v>
      </c>
      <c r="AB1164" t="s">
        <v>142</v>
      </c>
      <c r="AC1164" t="s">
        <v>53</v>
      </c>
      <c r="AD1164">
        <v>22497</v>
      </c>
      <c r="AE1164" t="s">
        <v>54</v>
      </c>
      <c r="AF1164" t="s">
        <v>116</v>
      </c>
      <c r="AG1164" t="s">
        <v>56</v>
      </c>
      <c r="AH1164">
        <v>3</v>
      </c>
      <c r="AI1164">
        <v>1589</v>
      </c>
      <c r="AJ1164" t="str">
        <f t="shared" si="151"/>
        <v>58</v>
      </c>
      <c r="AK1164" t="s">
        <v>1916</v>
      </c>
      <c r="AL1164">
        <v>2</v>
      </c>
      <c r="AM1164">
        <v>1</v>
      </c>
      <c r="AN1164">
        <v>1</v>
      </c>
      <c r="AO1164" s="1">
        <v>44856</v>
      </c>
      <c r="AP1164" t="s">
        <v>103</v>
      </c>
      <c r="AQ1164" t="s">
        <v>59</v>
      </c>
      <c r="AR1164" t="s">
        <v>77</v>
      </c>
      <c r="AS1164" t="s">
        <v>7886</v>
      </c>
      <c r="AT1164" t="s">
        <v>7887</v>
      </c>
      <c r="AU1164">
        <v>4</v>
      </c>
      <c r="AV1164">
        <v>328.06</v>
      </c>
    </row>
    <row r="1165" spans="1:48" x14ac:dyDescent="0.35">
      <c r="A1165" t="s">
        <v>7862</v>
      </c>
      <c r="B1165" t="str">
        <f t="shared" si="144"/>
        <v>A</v>
      </c>
      <c r="C1165" t="s">
        <v>7888</v>
      </c>
      <c r="D1165" t="str">
        <f t="shared" si="145"/>
        <v>Alessandro Fuller</v>
      </c>
      <c r="E1165" s="1">
        <v>44448</v>
      </c>
      <c r="F1165" s="3">
        <f>YEAR(Table1[[#This Row],[StartDate]])</f>
        <v>2021</v>
      </c>
      <c r="G1165" s="3">
        <f t="shared" si="146"/>
        <v>9</v>
      </c>
      <c r="H1165" s="2">
        <f t="shared" ca="1" si="147"/>
        <v>46202</v>
      </c>
      <c r="J1165">
        <f t="shared" ca="1" si="148"/>
        <v>4</v>
      </c>
      <c r="K1165" t="str" cm="1">
        <f t="array" aca="1" ref="K1165" ca="1">_xlfn.IFS(J1165&lt;1, "New", J1165&lt;3, _xleta.MID, J1165&gt;=3, "Senior")</f>
        <v>Senior</v>
      </c>
      <c r="L1165" t="s">
        <v>40</v>
      </c>
      <c r="M1165" t="s">
        <v>7889</v>
      </c>
      <c r="N1165" t="s">
        <v>7890</v>
      </c>
      <c r="O1165" t="s">
        <v>111</v>
      </c>
      <c r="P1165" t="s">
        <v>44</v>
      </c>
      <c r="Q1165" t="s">
        <v>69</v>
      </c>
      <c r="R1165" t="s">
        <v>68</v>
      </c>
      <c r="S1165" t="str">
        <f t="shared" si="149"/>
        <v>A</v>
      </c>
      <c r="T1165" t="s">
        <v>86</v>
      </c>
      <c r="U1165" t="s">
        <v>48</v>
      </c>
      <c r="W1165" t="s">
        <v>49</v>
      </c>
      <c r="X1165" t="s">
        <v>459</v>
      </c>
      <c r="Y1165" t="str">
        <f t="shared" si="150"/>
        <v>Wireline Construction</v>
      </c>
      <c r="Z1165" s="2">
        <v>30568</v>
      </c>
      <c r="AA1165" t="s">
        <v>51</v>
      </c>
      <c r="AB1165" t="s">
        <v>327</v>
      </c>
      <c r="AC1165" t="s">
        <v>73</v>
      </c>
      <c r="AD1165">
        <v>30814</v>
      </c>
      <c r="AE1165" t="s">
        <v>129</v>
      </c>
      <c r="AF1165" t="s">
        <v>101</v>
      </c>
      <c r="AG1165" t="s">
        <v>56</v>
      </c>
      <c r="AH1165">
        <v>3</v>
      </c>
      <c r="AI1165">
        <v>1590</v>
      </c>
      <c r="AJ1165" t="str">
        <f t="shared" si="151"/>
        <v>59</v>
      </c>
      <c r="AK1165" t="s">
        <v>736</v>
      </c>
      <c r="AL1165">
        <v>5</v>
      </c>
      <c r="AM1165">
        <v>1</v>
      </c>
      <c r="AN1165">
        <v>3</v>
      </c>
      <c r="AO1165" s="1">
        <v>45001</v>
      </c>
      <c r="AP1165" t="s">
        <v>58</v>
      </c>
      <c r="AQ1165" t="s">
        <v>59</v>
      </c>
      <c r="AR1165" t="s">
        <v>60</v>
      </c>
      <c r="AS1165" t="s">
        <v>7891</v>
      </c>
      <c r="AT1165" t="s">
        <v>7892</v>
      </c>
      <c r="AU1165">
        <v>2</v>
      </c>
      <c r="AV1165">
        <v>187.35</v>
      </c>
    </row>
    <row r="1166" spans="1:48" x14ac:dyDescent="0.35">
      <c r="A1166" t="s">
        <v>7893</v>
      </c>
      <c r="B1166" t="str">
        <f t="shared" si="144"/>
        <v>K</v>
      </c>
      <c r="C1166" t="s">
        <v>2416</v>
      </c>
      <c r="D1166" t="str">
        <f t="shared" si="145"/>
        <v>Kamden Ochoa</v>
      </c>
      <c r="E1166" s="1">
        <v>44967</v>
      </c>
      <c r="F1166" s="3">
        <f>YEAR(Table1[[#This Row],[StartDate]])</f>
        <v>2023</v>
      </c>
      <c r="G1166" s="3">
        <f t="shared" si="146"/>
        <v>2</v>
      </c>
      <c r="H1166" s="2">
        <f t="shared" ca="1" si="147"/>
        <v>46202</v>
      </c>
      <c r="I1166" s="1">
        <v>45069</v>
      </c>
      <c r="J1166" s="4">
        <f t="shared" ca="1" si="148"/>
        <v>3</v>
      </c>
      <c r="K1166" s="4" t="str" cm="1">
        <f t="array" aca="1" ref="K1166" ca="1">_xlfn.IFS(J1166&lt;1, "New", J1166&lt;3, _xleta.MID, J1166&gt;=3, "Senior")</f>
        <v>Senior</v>
      </c>
      <c r="L1166" t="s">
        <v>40</v>
      </c>
      <c r="M1166" t="s">
        <v>7894</v>
      </c>
      <c r="N1166" t="s">
        <v>7895</v>
      </c>
      <c r="O1166" t="s">
        <v>237</v>
      </c>
      <c r="P1166" t="s">
        <v>44</v>
      </c>
      <c r="Q1166" t="s">
        <v>45</v>
      </c>
      <c r="R1166" t="s">
        <v>68</v>
      </c>
      <c r="S1166" t="str">
        <f t="shared" si="149"/>
        <v>A</v>
      </c>
      <c r="T1166" t="s">
        <v>69</v>
      </c>
      <c r="U1166" t="s">
        <v>248</v>
      </c>
      <c r="V1166" t="s">
        <v>7896</v>
      </c>
      <c r="W1166" t="s">
        <v>49</v>
      </c>
      <c r="X1166" t="s">
        <v>112</v>
      </c>
      <c r="Y1166" t="str">
        <f t="shared" si="150"/>
        <v>General - Con</v>
      </c>
      <c r="Z1166" t="s">
        <v>7897</v>
      </c>
      <c r="AA1166" t="s">
        <v>51</v>
      </c>
      <c r="AB1166" t="s">
        <v>142</v>
      </c>
      <c r="AC1166" t="s">
        <v>53</v>
      </c>
      <c r="AD1166">
        <v>69254</v>
      </c>
      <c r="AE1166" t="s">
        <v>176</v>
      </c>
      <c r="AF1166" t="s">
        <v>143</v>
      </c>
      <c r="AG1166" t="s">
        <v>56</v>
      </c>
      <c r="AH1166">
        <v>3</v>
      </c>
      <c r="AI1166">
        <v>1591</v>
      </c>
      <c r="AJ1166" t="str">
        <f t="shared" si="151"/>
        <v>59</v>
      </c>
      <c r="AK1166" s="2">
        <v>45204</v>
      </c>
      <c r="AL1166">
        <v>4</v>
      </c>
      <c r="AM1166">
        <v>3</v>
      </c>
      <c r="AN1166">
        <v>1</v>
      </c>
      <c r="AO1166" s="1">
        <v>45086</v>
      </c>
      <c r="AP1166" t="s">
        <v>58</v>
      </c>
      <c r="AQ1166" t="s">
        <v>59</v>
      </c>
      <c r="AR1166" t="s">
        <v>130</v>
      </c>
      <c r="AS1166" t="s">
        <v>7898</v>
      </c>
      <c r="AT1166" t="s">
        <v>7899</v>
      </c>
      <c r="AU1166">
        <v>5</v>
      </c>
      <c r="AV1166">
        <v>340.01</v>
      </c>
    </row>
    <row r="1167" spans="1:48" x14ac:dyDescent="0.35">
      <c r="A1167" t="s">
        <v>1588</v>
      </c>
      <c r="B1167" t="str">
        <f t="shared" si="144"/>
        <v>C</v>
      </c>
      <c r="C1167" t="s">
        <v>1060</v>
      </c>
      <c r="D1167" t="str">
        <f t="shared" si="145"/>
        <v>Charlee Wiggins</v>
      </c>
      <c r="E1167" s="1">
        <v>43996</v>
      </c>
      <c r="F1167" s="3">
        <f>YEAR(Table1[[#This Row],[StartDate]])</f>
        <v>2020</v>
      </c>
      <c r="G1167" s="3">
        <f t="shared" si="146"/>
        <v>6</v>
      </c>
      <c r="H1167" s="2">
        <f t="shared" ca="1" si="147"/>
        <v>46202</v>
      </c>
      <c r="I1167" s="1">
        <v>45125</v>
      </c>
      <c r="J1167" s="4">
        <f t="shared" ca="1" si="148"/>
        <v>6</v>
      </c>
      <c r="K1167" s="4" t="str" cm="1">
        <f t="array" aca="1" ref="K1167" ca="1">_xlfn.IFS(J1167&lt;1, "New", J1167&lt;3, _xleta.MID, J1167&gt;=3, "Senior")</f>
        <v>Senior</v>
      </c>
      <c r="L1167" t="s">
        <v>40</v>
      </c>
      <c r="M1167" t="s">
        <v>2090</v>
      </c>
      <c r="N1167" t="s">
        <v>7900</v>
      </c>
      <c r="O1167" t="s">
        <v>137</v>
      </c>
      <c r="P1167" t="s">
        <v>44</v>
      </c>
      <c r="Q1167" t="s">
        <v>86</v>
      </c>
      <c r="R1167" t="s">
        <v>68</v>
      </c>
      <c r="S1167" t="str">
        <f t="shared" si="149"/>
        <v>A</v>
      </c>
      <c r="T1167" t="s">
        <v>86</v>
      </c>
      <c r="U1167" t="s">
        <v>195</v>
      </c>
      <c r="V1167" t="s">
        <v>7901</v>
      </c>
      <c r="W1167" t="s">
        <v>49</v>
      </c>
      <c r="X1167" t="s">
        <v>153</v>
      </c>
      <c r="Y1167" t="str">
        <f t="shared" si="150"/>
        <v>Engineers</v>
      </c>
      <c r="Z1167" t="s">
        <v>7902</v>
      </c>
      <c r="AA1167" t="s">
        <v>51</v>
      </c>
      <c r="AB1167" t="s">
        <v>155</v>
      </c>
      <c r="AC1167" t="s">
        <v>73</v>
      </c>
      <c r="AD1167">
        <v>20973</v>
      </c>
      <c r="AE1167" t="s">
        <v>100</v>
      </c>
      <c r="AF1167" t="s">
        <v>101</v>
      </c>
      <c r="AG1167" t="s">
        <v>144</v>
      </c>
      <c r="AH1167">
        <v>3</v>
      </c>
      <c r="AI1167">
        <v>1592</v>
      </c>
      <c r="AJ1167" t="str">
        <f t="shared" si="151"/>
        <v>59</v>
      </c>
      <c r="AK1167" s="2">
        <v>45083</v>
      </c>
      <c r="AL1167">
        <v>1</v>
      </c>
      <c r="AM1167">
        <v>1</v>
      </c>
      <c r="AN1167">
        <v>4</v>
      </c>
      <c r="AO1167" s="1">
        <v>45097</v>
      </c>
      <c r="AP1167" t="s">
        <v>221</v>
      </c>
      <c r="AQ1167" t="s">
        <v>59</v>
      </c>
      <c r="AR1167" t="s">
        <v>77</v>
      </c>
      <c r="AS1167" t="s">
        <v>7903</v>
      </c>
      <c r="AT1167" t="s">
        <v>7904</v>
      </c>
      <c r="AU1167">
        <v>1</v>
      </c>
      <c r="AV1167">
        <v>590.82000000000005</v>
      </c>
    </row>
    <row r="1168" spans="1:48" x14ac:dyDescent="0.35">
      <c r="A1168" t="s">
        <v>7905</v>
      </c>
      <c r="B1168" t="str">
        <f t="shared" si="144"/>
        <v>N</v>
      </c>
      <c r="C1168" t="s">
        <v>4424</v>
      </c>
      <c r="D1168" t="str">
        <f t="shared" si="145"/>
        <v>Natalia Hamilton</v>
      </c>
      <c r="E1168" s="1">
        <v>44170</v>
      </c>
      <c r="F1168" s="3">
        <f>YEAR(Table1[[#This Row],[StartDate]])</f>
        <v>2020</v>
      </c>
      <c r="G1168" s="3">
        <f t="shared" si="146"/>
        <v>12</v>
      </c>
      <c r="H1168" s="2">
        <f t="shared" ca="1" si="147"/>
        <v>46202</v>
      </c>
      <c r="J1168">
        <f t="shared" ca="1" si="148"/>
        <v>5</v>
      </c>
      <c r="K1168" t="str" cm="1">
        <f t="array" aca="1" ref="K1168" ca="1">_xlfn.IFS(J1168&lt;1, "New", J1168&lt;3, _xleta.MID, J1168&gt;=3, "Senior")</f>
        <v>Senior</v>
      </c>
      <c r="L1168" t="s">
        <v>40</v>
      </c>
      <c r="M1168" t="s">
        <v>7906</v>
      </c>
      <c r="N1168" t="s">
        <v>7907</v>
      </c>
      <c r="O1168" t="s">
        <v>163</v>
      </c>
      <c r="P1168" t="s">
        <v>44</v>
      </c>
      <c r="Q1168" t="s">
        <v>69</v>
      </c>
      <c r="R1168" t="s">
        <v>87</v>
      </c>
      <c r="S1168" t="str">
        <f t="shared" si="149"/>
        <v>B</v>
      </c>
      <c r="T1168" t="s">
        <v>86</v>
      </c>
      <c r="U1168" t="s">
        <v>48</v>
      </c>
      <c r="W1168" t="s">
        <v>49</v>
      </c>
      <c r="X1168" t="s">
        <v>504</v>
      </c>
      <c r="Y1168" t="str">
        <f t="shared" si="150"/>
        <v>Catv</v>
      </c>
      <c r="Z1168" t="s">
        <v>7908</v>
      </c>
      <c r="AA1168" t="s">
        <v>51</v>
      </c>
      <c r="AB1168" t="s">
        <v>115</v>
      </c>
      <c r="AC1168" t="s">
        <v>73</v>
      </c>
      <c r="AD1168">
        <v>43757</v>
      </c>
      <c r="AE1168" t="s">
        <v>176</v>
      </c>
      <c r="AF1168" t="s">
        <v>55</v>
      </c>
      <c r="AG1168" t="s">
        <v>144</v>
      </c>
      <c r="AH1168">
        <v>3</v>
      </c>
      <c r="AI1168">
        <v>1593</v>
      </c>
      <c r="AJ1168" t="str">
        <f t="shared" si="151"/>
        <v>59</v>
      </c>
      <c r="AK1168" s="2">
        <v>44602</v>
      </c>
      <c r="AL1168">
        <v>1</v>
      </c>
      <c r="AM1168">
        <v>4</v>
      </c>
      <c r="AN1168">
        <v>1</v>
      </c>
      <c r="AO1168" s="1">
        <v>45054</v>
      </c>
      <c r="AP1168" t="s">
        <v>58</v>
      </c>
      <c r="AQ1168" t="s">
        <v>76</v>
      </c>
      <c r="AR1168" t="s">
        <v>60</v>
      </c>
      <c r="AS1168" t="s">
        <v>7909</v>
      </c>
      <c r="AT1168" t="s">
        <v>7910</v>
      </c>
      <c r="AU1168">
        <v>1</v>
      </c>
      <c r="AV1168">
        <v>321.08</v>
      </c>
    </row>
    <row r="1169" spans="1:48" x14ac:dyDescent="0.35">
      <c r="A1169" t="s">
        <v>7911</v>
      </c>
      <c r="B1169" t="str">
        <f t="shared" si="144"/>
        <v>K</v>
      </c>
      <c r="C1169" t="s">
        <v>5290</v>
      </c>
      <c r="D1169" t="str">
        <f t="shared" si="145"/>
        <v>Kierra Boone</v>
      </c>
      <c r="E1169" s="1">
        <v>44758</v>
      </c>
      <c r="F1169" s="3">
        <f>YEAR(Table1[[#This Row],[StartDate]])</f>
        <v>2022</v>
      </c>
      <c r="G1169" s="3">
        <f t="shared" si="146"/>
        <v>7</v>
      </c>
      <c r="H1169" s="2">
        <f t="shared" ca="1" si="147"/>
        <v>46202</v>
      </c>
      <c r="J1169">
        <f t="shared" ca="1" si="148"/>
        <v>3</v>
      </c>
      <c r="K1169" t="str" cm="1">
        <f t="array" aca="1" ref="K1169" ca="1">_xlfn.IFS(J1169&lt;1, "New", J1169&lt;3, _xleta.MID, J1169&gt;=3, "Senior")</f>
        <v>Senior</v>
      </c>
      <c r="L1169" t="s">
        <v>40</v>
      </c>
      <c r="M1169" t="s">
        <v>3121</v>
      </c>
      <c r="N1169" t="s">
        <v>7912</v>
      </c>
      <c r="O1169" t="s">
        <v>85</v>
      </c>
      <c r="P1169" t="s">
        <v>44</v>
      </c>
      <c r="Q1169" t="s">
        <v>69</v>
      </c>
      <c r="R1169" t="s">
        <v>87</v>
      </c>
      <c r="S1169" t="str">
        <f t="shared" si="149"/>
        <v>B</v>
      </c>
      <c r="T1169" t="s">
        <v>86</v>
      </c>
      <c r="U1169" t="s">
        <v>48</v>
      </c>
      <c r="W1169" t="s">
        <v>49</v>
      </c>
      <c r="X1169" t="s">
        <v>70</v>
      </c>
      <c r="Y1169" t="str">
        <f t="shared" si="150"/>
        <v>Aerial</v>
      </c>
      <c r="Z1169" t="s">
        <v>7913</v>
      </c>
      <c r="AA1169" t="s">
        <v>51</v>
      </c>
      <c r="AB1169" t="s">
        <v>230</v>
      </c>
      <c r="AC1169" t="s">
        <v>53</v>
      </c>
      <c r="AD1169">
        <v>32811</v>
      </c>
      <c r="AE1169" t="s">
        <v>129</v>
      </c>
      <c r="AF1169" t="s">
        <v>101</v>
      </c>
      <c r="AG1169" t="s">
        <v>144</v>
      </c>
      <c r="AH1169">
        <v>3</v>
      </c>
      <c r="AI1169">
        <v>1594</v>
      </c>
      <c r="AJ1169" t="str">
        <f t="shared" si="151"/>
        <v>59</v>
      </c>
      <c r="AK1169" s="2">
        <v>44785</v>
      </c>
      <c r="AL1169">
        <v>1</v>
      </c>
      <c r="AM1169">
        <v>1</v>
      </c>
      <c r="AN1169">
        <v>4</v>
      </c>
      <c r="AO1169" s="1">
        <v>45020</v>
      </c>
      <c r="AP1169" t="s">
        <v>221</v>
      </c>
      <c r="AQ1169" t="s">
        <v>76</v>
      </c>
      <c r="AR1169" t="s">
        <v>60</v>
      </c>
      <c r="AS1169" t="s">
        <v>7914</v>
      </c>
      <c r="AT1169" t="s">
        <v>7915</v>
      </c>
      <c r="AU1169">
        <v>1</v>
      </c>
      <c r="AV1169">
        <v>684.45</v>
      </c>
    </row>
    <row r="1170" spans="1:48" x14ac:dyDescent="0.35">
      <c r="A1170" t="s">
        <v>517</v>
      </c>
      <c r="B1170" t="str">
        <f t="shared" si="144"/>
        <v>C</v>
      </c>
      <c r="C1170" t="s">
        <v>1603</v>
      </c>
      <c r="D1170" t="str">
        <f t="shared" si="145"/>
        <v>Charlie Ramirez</v>
      </c>
      <c r="E1170" s="1">
        <v>45086</v>
      </c>
      <c r="F1170" s="3">
        <f>YEAR(Table1[[#This Row],[StartDate]])</f>
        <v>2023</v>
      </c>
      <c r="G1170" s="3">
        <f t="shared" si="146"/>
        <v>6</v>
      </c>
      <c r="H1170" s="2">
        <f t="shared" ca="1" si="147"/>
        <v>46202</v>
      </c>
      <c r="J1170">
        <f t="shared" ca="1" si="148"/>
        <v>3</v>
      </c>
      <c r="K1170" t="str" cm="1">
        <f t="array" aca="1" ref="K1170" ca="1">_xlfn.IFS(J1170&lt;1, "New", J1170&lt;3, _xleta.MID, J1170&gt;=3, "Senior")</f>
        <v>Senior</v>
      </c>
      <c r="L1170" t="s">
        <v>40</v>
      </c>
      <c r="M1170" t="s">
        <v>7916</v>
      </c>
      <c r="N1170" t="s">
        <v>7917</v>
      </c>
      <c r="O1170" t="s">
        <v>125</v>
      </c>
      <c r="P1170" t="s">
        <v>44</v>
      </c>
      <c r="Q1170" t="s">
        <v>69</v>
      </c>
      <c r="R1170" t="s">
        <v>68</v>
      </c>
      <c r="S1170" t="str">
        <f t="shared" si="149"/>
        <v>A</v>
      </c>
      <c r="T1170" t="s">
        <v>86</v>
      </c>
      <c r="U1170" t="s">
        <v>48</v>
      </c>
      <c r="W1170" t="s">
        <v>49</v>
      </c>
      <c r="X1170" t="s">
        <v>140</v>
      </c>
      <c r="Y1170" t="str">
        <f t="shared" si="150"/>
        <v>General - Eng</v>
      </c>
      <c r="Z1170" s="2">
        <v>25516</v>
      </c>
      <c r="AA1170" t="s">
        <v>51</v>
      </c>
      <c r="AB1170" t="s">
        <v>980</v>
      </c>
      <c r="AC1170" t="s">
        <v>53</v>
      </c>
      <c r="AD1170">
        <v>75995</v>
      </c>
      <c r="AE1170" t="s">
        <v>129</v>
      </c>
      <c r="AF1170" t="s">
        <v>116</v>
      </c>
      <c r="AG1170" t="s">
        <v>144</v>
      </c>
      <c r="AH1170">
        <v>3</v>
      </c>
      <c r="AI1170">
        <v>1595</v>
      </c>
      <c r="AJ1170" t="str">
        <f t="shared" si="151"/>
        <v>59</v>
      </c>
      <c r="AK1170" s="2">
        <v>45261</v>
      </c>
      <c r="AL1170">
        <v>3</v>
      </c>
      <c r="AM1170">
        <v>4</v>
      </c>
      <c r="AN1170">
        <v>3</v>
      </c>
      <c r="AO1170" s="1">
        <v>45053</v>
      </c>
      <c r="AP1170" t="s">
        <v>58</v>
      </c>
      <c r="AQ1170" t="s">
        <v>76</v>
      </c>
      <c r="AR1170" t="s">
        <v>130</v>
      </c>
      <c r="AS1170" t="s">
        <v>7918</v>
      </c>
      <c r="AT1170" t="s">
        <v>7919</v>
      </c>
      <c r="AU1170">
        <v>4</v>
      </c>
      <c r="AV1170">
        <v>571.48</v>
      </c>
    </row>
    <row r="1171" spans="1:48" x14ac:dyDescent="0.35">
      <c r="A1171" t="s">
        <v>3676</v>
      </c>
      <c r="B1171" t="str">
        <f t="shared" si="144"/>
        <v>C</v>
      </c>
      <c r="C1171" t="s">
        <v>589</v>
      </c>
      <c r="D1171" t="str">
        <f t="shared" si="145"/>
        <v>Chris Johnson</v>
      </c>
      <c r="E1171" s="1">
        <v>43892</v>
      </c>
      <c r="F1171" s="3">
        <f>YEAR(Table1[[#This Row],[StartDate]])</f>
        <v>2020</v>
      </c>
      <c r="G1171" s="3">
        <f t="shared" si="146"/>
        <v>3</v>
      </c>
      <c r="H1171" s="2">
        <f t="shared" ca="1" si="147"/>
        <v>46202</v>
      </c>
      <c r="I1171" s="1">
        <v>43976</v>
      </c>
      <c r="J1171" s="4">
        <f t="shared" ca="1" si="148"/>
        <v>6</v>
      </c>
      <c r="K1171" s="4" t="str" cm="1">
        <f t="array" aca="1" ref="K1171" ca="1">_xlfn.IFS(J1171&lt;1, "New", J1171&lt;3, _xleta.MID, J1171&gt;=3, "Senior")</f>
        <v>Senior</v>
      </c>
      <c r="L1171" t="s">
        <v>40</v>
      </c>
      <c r="M1171" t="s">
        <v>7920</v>
      </c>
      <c r="N1171" t="s">
        <v>7921</v>
      </c>
      <c r="O1171" t="s">
        <v>43</v>
      </c>
      <c r="P1171" t="s">
        <v>283</v>
      </c>
      <c r="Q1171" t="s">
        <v>45</v>
      </c>
      <c r="R1171" t="s">
        <v>46</v>
      </c>
      <c r="S1171" t="str">
        <f t="shared" si="149"/>
        <v>C</v>
      </c>
      <c r="T1171" t="s">
        <v>47</v>
      </c>
      <c r="U1171" t="s">
        <v>248</v>
      </c>
      <c r="V1171" t="s">
        <v>7922</v>
      </c>
      <c r="W1171" t="s">
        <v>49</v>
      </c>
      <c r="X1171" t="s">
        <v>89</v>
      </c>
      <c r="Y1171" t="str">
        <f t="shared" si="150"/>
        <v>General - Sga</v>
      </c>
      <c r="Z1171" t="s">
        <v>7923</v>
      </c>
      <c r="AA1171" t="s">
        <v>51</v>
      </c>
      <c r="AB1171" t="s">
        <v>608</v>
      </c>
      <c r="AC1171" t="s">
        <v>53</v>
      </c>
      <c r="AD1171">
        <v>2999</v>
      </c>
      <c r="AE1171" t="s">
        <v>100</v>
      </c>
      <c r="AF1171" t="s">
        <v>116</v>
      </c>
      <c r="AG1171" t="s">
        <v>144</v>
      </c>
      <c r="AH1171">
        <v>3</v>
      </c>
      <c r="AI1171">
        <v>1596</v>
      </c>
      <c r="AJ1171" t="str">
        <f t="shared" si="151"/>
        <v>59</v>
      </c>
      <c r="AK1171" s="2">
        <v>45201</v>
      </c>
      <c r="AL1171">
        <v>4</v>
      </c>
      <c r="AM1171">
        <v>4</v>
      </c>
      <c r="AN1171">
        <v>1</v>
      </c>
      <c r="AO1171" s="1">
        <v>44960</v>
      </c>
      <c r="AP1171" t="s">
        <v>103</v>
      </c>
      <c r="AQ1171" t="s">
        <v>59</v>
      </c>
      <c r="AR1171" t="s">
        <v>77</v>
      </c>
      <c r="AS1171" t="s">
        <v>7924</v>
      </c>
      <c r="AT1171" t="s">
        <v>7925</v>
      </c>
      <c r="AU1171">
        <v>4</v>
      </c>
      <c r="AV1171">
        <v>683.34</v>
      </c>
    </row>
    <row r="1172" spans="1:48" x14ac:dyDescent="0.35">
      <c r="A1172" t="s">
        <v>6727</v>
      </c>
      <c r="B1172" t="str">
        <f t="shared" si="144"/>
        <v>J</v>
      </c>
      <c r="C1172" t="s">
        <v>666</v>
      </c>
      <c r="D1172" t="str">
        <f t="shared" si="145"/>
        <v>John Bentley</v>
      </c>
      <c r="E1172" s="1">
        <v>43427</v>
      </c>
      <c r="F1172" s="3">
        <f>YEAR(Table1[[#This Row],[StartDate]])</f>
        <v>2018</v>
      </c>
      <c r="G1172" s="3">
        <f t="shared" si="146"/>
        <v>11</v>
      </c>
      <c r="H1172" s="2">
        <f t="shared" ca="1" si="147"/>
        <v>46202</v>
      </c>
      <c r="I1172" s="1">
        <v>44466</v>
      </c>
      <c r="J1172" s="4">
        <f t="shared" ca="1" si="148"/>
        <v>7</v>
      </c>
      <c r="K1172" s="4" t="str" cm="1">
        <f t="array" aca="1" ref="K1172" ca="1">_xlfn.IFS(J1172&lt;1, "New", J1172&lt;3, _xleta.MID, J1172&gt;=3, "Senior")</f>
        <v>Senior</v>
      </c>
      <c r="L1172" t="s">
        <v>40</v>
      </c>
      <c r="M1172" t="s">
        <v>7926</v>
      </c>
      <c r="N1172" t="s">
        <v>7927</v>
      </c>
      <c r="O1172" t="s">
        <v>184</v>
      </c>
      <c r="P1172" t="s">
        <v>283</v>
      </c>
      <c r="Q1172" t="s">
        <v>69</v>
      </c>
      <c r="R1172" t="s">
        <v>46</v>
      </c>
      <c r="S1172" t="str">
        <f t="shared" si="149"/>
        <v>C</v>
      </c>
      <c r="T1172" t="s">
        <v>47</v>
      </c>
      <c r="U1172" t="s">
        <v>248</v>
      </c>
      <c r="V1172" t="s">
        <v>7928</v>
      </c>
      <c r="W1172" t="s">
        <v>49</v>
      </c>
      <c r="X1172" t="s">
        <v>250</v>
      </c>
      <c r="Y1172" t="str">
        <f t="shared" si="150"/>
        <v>Project Management - Con</v>
      </c>
      <c r="Z1172" t="s">
        <v>7929</v>
      </c>
      <c r="AA1172" t="s">
        <v>51</v>
      </c>
      <c r="AB1172" t="s">
        <v>251</v>
      </c>
      <c r="AC1172" t="s">
        <v>53</v>
      </c>
      <c r="AD1172">
        <v>75959</v>
      </c>
      <c r="AE1172" t="s">
        <v>54</v>
      </c>
      <c r="AF1172" t="s">
        <v>116</v>
      </c>
      <c r="AG1172" t="s">
        <v>144</v>
      </c>
      <c r="AH1172">
        <v>3</v>
      </c>
      <c r="AI1172">
        <v>1597</v>
      </c>
      <c r="AJ1172" t="str">
        <f t="shared" si="151"/>
        <v>59</v>
      </c>
      <c r="AK1172" t="s">
        <v>3644</v>
      </c>
      <c r="AL1172">
        <v>2</v>
      </c>
      <c r="AM1172">
        <v>1</v>
      </c>
      <c r="AN1172">
        <v>4</v>
      </c>
      <c r="AO1172" s="1">
        <v>45114</v>
      </c>
      <c r="AP1172" t="s">
        <v>75</v>
      </c>
      <c r="AQ1172" t="s">
        <v>59</v>
      </c>
      <c r="AR1172" t="s">
        <v>77</v>
      </c>
      <c r="AS1172" t="s">
        <v>7930</v>
      </c>
      <c r="AT1172" t="s">
        <v>7931</v>
      </c>
      <c r="AU1172">
        <v>2</v>
      </c>
      <c r="AV1172">
        <v>865.57</v>
      </c>
    </row>
    <row r="1173" spans="1:48" x14ac:dyDescent="0.35">
      <c r="A1173" t="s">
        <v>3485</v>
      </c>
      <c r="B1173" t="str">
        <f t="shared" si="144"/>
        <v>M</v>
      </c>
      <c r="C1173" t="s">
        <v>7877</v>
      </c>
      <c r="D1173" t="str">
        <f t="shared" si="145"/>
        <v>Myla Mcintyre</v>
      </c>
      <c r="E1173" s="1">
        <v>43612</v>
      </c>
      <c r="F1173" s="3">
        <f>YEAR(Table1[[#This Row],[StartDate]])</f>
        <v>2019</v>
      </c>
      <c r="G1173" s="3">
        <f t="shared" si="146"/>
        <v>5</v>
      </c>
      <c r="H1173" s="2">
        <f t="shared" ca="1" si="147"/>
        <v>46202</v>
      </c>
      <c r="I1173" s="1">
        <v>45096</v>
      </c>
      <c r="J1173" s="4">
        <f t="shared" ca="1" si="148"/>
        <v>7</v>
      </c>
      <c r="K1173" s="4" t="str" cm="1">
        <f t="array" aca="1" ref="K1173" ca="1">_xlfn.IFS(J1173&lt;1, "New", J1173&lt;3, _xleta.MID, J1173&gt;=3, "Senior")</f>
        <v>Senior</v>
      </c>
      <c r="L1173" t="s">
        <v>40</v>
      </c>
      <c r="M1173" t="s">
        <v>7932</v>
      </c>
      <c r="N1173" t="s">
        <v>7933</v>
      </c>
      <c r="O1173" t="s">
        <v>67</v>
      </c>
      <c r="P1173" t="s">
        <v>2978</v>
      </c>
      <c r="Q1173" t="s">
        <v>45</v>
      </c>
      <c r="R1173" t="s">
        <v>68</v>
      </c>
      <c r="S1173" t="str">
        <f t="shared" si="149"/>
        <v>A</v>
      </c>
      <c r="T1173" t="s">
        <v>69</v>
      </c>
      <c r="U1173" t="s">
        <v>174</v>
      </c>
      <c r="V1173" t="s">
        <v>7934</v>
      </c>
      <c r="W1173" t="s">
        <v>49</v>
      </c>
      <c r="X1173" t="s">
        <v>112</v>
      </c>
      <c r="Y1173" t="str">
        <f t="shared" si="150"/>
        <v>General - Con</v>
      </c>
      <c r="Z1173" s="2">
        <v>28613</v>
      </c>
      <c r="AA1173" t="s">
        <v>51</v>
      </c>
      <c r="AB1173" t="s">
        <v>536</v>
      </c>
      <c r="AC1173" t="s">
        <v>53</v>
      </c>
      <c r="AD1173">
        <v>8372</v>
      </c>
      <c r="AE1173" t="s">
        <v>129</v>
      </c>
      <c r="AF1173" t="s">
        <v>143</v>
      </c>
      <c r="AG1173" t="s">
        <v>344</v>
      </c>
      <c r="AH1173">
        <v>3</v>
      </c>
      <c r="AI1173">
        <v>1598</v>
      </c>
      <c r="AJ1173" t="str">
        <f t="shared" si="151"/>
        <v>59</v>
      </c>
      <c r="AK1173" t="s">
        <v>1346</v>
      </c>
      <c r="AL1173">
        <v>2</v>
      </c>
      <c r="AM1173">
        <v>5</v>
      </c>
      <c r="AN1173">
        <v>5</v>
      </c>
      <c r="AO1173" s="1">
        <v>45094</v>
      </c>
      <c r="AP1173" t="s">
        <v>118</v>
      </c>
      <c r="AQ1173" t="s">
        <v>59</v>
      </c>
      <c r="AR1173" t="s">
        <v>77</v>
      </c>
      <c r="AS1173" t="s">
        <v>7935</v>
      </c>
      <c r="AT1173" t="s">
        <v>7936</v>
      </c>
      <c r="AU1173">
        <v>2</v>
      </c>
      <c r="AV1173">
        <v>130.29</v>
      </c>
    </row>
    <row r="1174" spans="1:48" x14ac:dyDescent="0.35">
      <c r="A1174" t="s">
        <v>7937</v>
      </c>
      <c r="B1174" t="str">
        <f t="shared" si="144"/>
        <v>D</v>
      </c>
      <c r="C1174" t="s">
        <v>1698</v>
      </c>
      <c r="D1174" t="str">
        <f t="shared" si="145"/>
        <v>Demarcus Ware</v>
      </c>
      <c r="E1174" s="1">
        <v>44699</v>
      </c>
      <c r="F1174" s="3">
        <f>YEAR(Table1[[#This Row],[StartDate]])</f>
        <v>2022</v>
      </c>
      <c r="G1174" s="3">
        <f t="shared" si="146"/>
        <v>5</v>
      </c>
      <c r="H1174" s="2">
        <f t="shared" ca="1" si="147"/>
        <v>46202</v>
      </c>
      <c r="I1174" s="1">
        <v>45026</v>
      </c>
      <c r="J1174" s="4">
        <f t="shared" ca="1" si="148"/>
        <v>4</v>
      </c>
      <c r="K1174" s="4" t="str" cm="1">
        <f t="array" aca="1" ref="K1174" ca="1">_xlfn.IFS(J1174&lt;1, "New", J1174&lt;3, _xleta.MID, J1174&gt;=3, "Senior")</f>
        <v>Senior</v>
      </c>
      <c r="L1174" t="s">
        <v>1167</v>
      </c>
      <c r="M1174" t="s">
        <v>7938</v>
      </c>
      <c r="N1174" t="s">
        <v>7939</v>
      </c>
      <c r="O1174" t="s">
        <v>125</v>
      </c>
      <c r="P1174" t="s">
        <v>1194</v>
      </c>
      <c r="Q1174" t="s">
        <v>86</v>
      </c>
      <c r="R1174" t="s">
        <v>46</v>
      </c>
      <c r="S1174" t="str">
        <f t="shared" si="149"/>
        <v>C</v>
      </c>
      <c r="T1174" t="s">
        <v>86</v>
      </c>
      <c r="U1174" t="s">
        <v>174</v>
      </c>
      <c r="V1174" t="s">
        <v>7940</v>
      </c>
      <c r="W1174" t="s">
        <v>49</v>
      </c>
      <c r="X1174" t="s">
        <v>126</v>
      </c>
      <c r="Y1174" t="str">
        <f t="shared" si="150"/>
        <v>Field Operations</v>
      </c>
      <c r="Z1174" t="s">
        <v>5022</v>
      </c>
      <c r="AA1174" t="s">
        <v>51</v>
      </c>
      <c r="AB1174" t="s">
        <v>115</v>
      </c>
      <c r="AC1174" t="s">
        <v>73</v>
      </c>
      <c r="AD1174">
        <v>82257</v>
      </c>
      <c r="AE1174" t="s">
        <v>54</v>
      </c>
      <c r="AF1174" t="s">
        <v>143</v>
      </c>
      <c r="AG1174" t="s">
        <v>144</v>
      </c>
      <c r="AH1174">
        <v>3</v>
      </c>
      <c r="AI1174">
        <v>1599</v>
      </c>
      <c r="AJ1174" t="str">
        <f t="shared" si="151"/>
        <v>59</v>
      </c>
      <c r="AK1174" t="s">
        <v>3589</v>
      </c>
      <c r="AL1174">
        <v>4</v>
      </c>
      <c r="AM1174">
        <v>5</v>
      </c>
      <c r="AN1174">
        <v>2</v>
      </c>
      <c r="AO1174" s="1">
        <v>45063</v>
      </c>
      <c r="AP1174" t="s">
        <v>58</v>
      </c>
      <c r="AQ1174" t="s">
        <v>76</v>
      </c>
      <c r="AR1174" t="s">
        <v>130</v>
      </c>
      <c r="AS1174" t="s">
        <v>7941</v>
      </c>
      <c r="AT1174" t="s">
        <v>7942</v>
      </c>
      <c r="AU1174">
        <v>2</v>
      </c>
      <c r="AV1174">
        <v>848.72</v>
      </c>
    </row>
    <row r="1175" spans="1:48" x14ac:dyDescent="0.35">
      <c r="A1175" t="s">
        <v>4561</v>
      </c>
      <c r="B1175" t="str">
        <f t="shared" si="144"/>
        <v>D</v>
      </c>
      <c r="C1175" t="s">
        <v>7943</v>
      </c>
      <c r="D1175" t="str">
        <f t="shared" si="145"/>
        <v>Devon Daniels</v>
      </c>
      <c r="E1175" s="1">
        <v>43410</v>
      </c>
      <c r="F1175" s="3">
        <f>YEAR(Table1[[#This Row],[StartDate]])</f>
        <v>2018</v>
      </c>
      <c r="G1175" s="3">
        <f t="shared" si="146"/>
        <v>11</v>
      </c>
      <c r="H1175" s="2">
        <f t="shared" ca="1" si="147"/>
        <v>46202</v>
      </c>
      <c r="J1175">
        <f t="shared" ca="1" si="148"/>
        <v>7</v>
      </c>
      <c r="K1175" t="str" cm="1">
        <f t="array" aca="1" ref="K1175" ca="1">_xlfn.IFS(J1175&lt;1, "New", J1175&lt;3, _xleta.MID, J1175&gt;=3, "Senior")</f>
        <v>Senior</v>
      </c>
      <c r="L1175" t="s">
        <v>1167</v>
      </c>
      <c r="M1175" t="s">
        <v>7944</v>
      </c>
      <c r="N1175" t="s">
        <v>7945</v>
      </c>
      <c r="O1175" t="s">
        <v>43</v>
      </c>
      <c r="P1175" t="s">
        <v>44</v>
      </c>
      <c r="Q1175" t="s">
        <v>45</v>
      </c>
      <c r="R1175" t="s">
        <v>68</v>
      </c>
      <c r="S1175" t="str">
        <f t="shared" si="149"/>
        <v>A</v>
      </c>
      <c r="T1175" t="s">
        <v>86</v>
      </c>
      <c r="U1175" t="s">
        <v>48</v>
      </c>
      <c r="W1175" t="s">
        <v>49</v>
      </c>
      <c r="X1175" t="s">
        <v>112</v>
      </c>
      <c r="Y1175" t="str">
        <f t="shared" si="150"/>
        <v>General - Con</v>
      </c>
      <c r="Z1175" t="s">
        <v>7946</v>
      </c>
      <c r="AA1175" t="s">
        <v>51</v>
      </c>
      <c r="AB1175" t="s">
        <v>142</v>
      </c>
      <c r="AC1175" t="s">
        <v>53</v>
      </c>
      <c r="AD1175">
        <v>23314</v>
      </c>
      <c r="AE1175" t="s">
        <v>74</v>
      </c>
      <c r="AF1175" t="s">
        <v>116</v>
      </c>
      <c r="AG1175" t="s">
        <v>144</v>
      </c>
      <c r="AH1175">
        <v>3</v>
      </c>
      <c r="AI1175">
        <v>1600</v>
      </c>
      <c r="AJ1175" t="str">
        <f t="shared" si="151"/>
        <v>60</v>
      </c>
      <c r="AK1175" t="s">
        <v>6422</v>
      </c>
      <c r="AL1175">
        <v>5</v>
      </c>
      <c r="AM1175">
        <v>3</v>
      </c>
      <c r="AN1175">
        <v>2</v>
      </c>
      <c r="AO1175" s="1">
        <v>44788</v>
      </c>
      <c r="AP1175" t="s">
        <v>103</v>
      </c>
      <c r="AQ1175" t="s">
        <v>59</v>
      </c>
      <c r="AR1175" t="s">
        <v>130</v>
      </c>
      <c r="AS1175" t="s">
        <v>7947</v>
      </c>
      <c r="AT1175" t="s">
        <v>7948</v>
      </c>
      <c r="AU1175">
        <v>5</v>
      </c>
      <c r="AV1175">
        <v>851.93</v>
      </c>
    </row>
    <row r="1176" spans="1:48" x14ac:dyDescent="0.35">
      <c r="A1176" t="s">
        <v>7949</v>
      </c>
      <c r="B1176" t="str">
        <f t="shared" si="144"/>
        <v>O</v>
      </c>
      <c r="C1176" t="s">
        <v>2590</v>
      </c>
      <c r="D1176" t="str">
        <f t="shared" si="145"/>
        <v>Odin Heath</v>
      </c>
      <c r="E1176" s="1">
        <v>44649</v>
      </c>
      <c r="F1176" s="3">
        <f>YEAR(Table1[[#This Row],[StartDate]])</f>
        <v>2022</v>
      </c>
      <c r="G1176" s="3">
        <f t="shared" si="146"/>
        <v>3</v>
      </c>
      <c r="H1176" s="2">
        <f t="shared" ca="1" si="147"/>
        <v>46202</v>
      </c>
      <c r="I1176" s="1">
        <v>45131</v>
      </c>
      <c r="J1176" s="4">
        <f t="shared" ca="1" si="148"/>
        <v>4</v>
      </c>
      <c r="K1176" s="4" t="str" cm="1">
        <f t="array" aca="1" ref="K1176" ca="1">_xlfn.IFS(J1176&lt;1, "New", J1176&lt;3, _xleta.MID, J1176&gt;=3, "Senior")</f>
        <v>Senior</v>
      </c>
      <c r="L1176" t="s">
        <v>1167</v>
      </c>
      <c r="M1176" t="s">
        <v>7950</v>
      </c>
      <c r="N1176" t="s">
        <v>7951</v>
      </c>
      <c r="O1176" t="s">
        <v>184</v>
      </c>
      <c r="P1176" t="s">
        <v>44</v>
      </c>
      <c r="Q1176" t="s">
        <v>69</v>
      </c>
      <c r="R1176" t="s">
        <v>46</v>
      </c>
      <c r="S1176" t="str">
        <f t="shared" si="149"/>
        <v>C</v>
      </c>
      <c r="T1176" t="s">
        <v>47</v>
      </c>
      <c r="U1176" t="s">
        <v>174</v>
      </c>
      <c r="V1176" t="s">
        <v>7952</v>
      </c>
      <c r="W1176" t="s">
        <v>49</v>
      </c>
      <c r="X1176" t="s">
        <v>153</v>
      </c>
      <c r="Y1176" t="str">
        <f t="shared" si="150"/>
        <v>Engineers</v>
      </c>
      <c r="Z1176" s="2">
        <v>33095</v>
      </c>
      <c r="AA1176" t="s">
        <v>51</v>
      </c>
      <c r="AB1176" t="s">
        <v>155</v>
      </c>
      <c r="AC1176" t="s">
        <v>73</v>
      </c>
      <c r="AD1176">
        <v>45740</v>
      </c>
      <c r="AE1176" t="s">
        <v>176</v>
      </c>
      <c r="AF1176" t="s">
        <v>101</v>
      </c>
      <c r="AG1176" t="s">
        <v>144</v>
      </c>
      <c r="AH1176">
        <v>3</v>
      </c>
      <c r="AI1176">
        <v>1601</v>
      </c>
      <c r="AJ1176" t="str">
        <f t="shared" si="151"/>
        <v>60</v>
      </c>
      <c r="AK1176" s="2">
        <v>45047</v>
      </c>
      <c r="AL1176">
        <v>4</v>
      </c>
      <c r="AM1176">
        <v>2</v>
      </c>
      <c r="AN1176">
        <v>5</v>
      </c>
      <c r="AO1176" s="1">
        <v>45066</v>
      </c>
      <c r="AP1176" t="s">
        <v>118</v>
      </c>
      <c r="AQ1176" t="s">
        <v>59</v>
      </c>
      <c r="AR1176" t="s">
        <v>77</v>
      </c>
      <c r="AS1176" t="s">
        <v>7953</v>
      </c>
      <c r="AT1176" t="s">
        <v>7954</v>
      </c>
      <c r="AU1176">
        <v>4</v>
      </c>
      <c r="AV1176">
        <v>381.09</v>
      </c>
    </row>
    <row r="1177" spans="1:48" x14ac:dyDescent="0.35">
      <c r="A1177" t="s">
        <v>2862</v>
      </c>
      <c r="B1177" t="str">
        <f t="shared" si="144"/>
        <v>B</v>
      </c>
      <c r="C1177" t="s">
        <v>7259</v>
      </c>
      <c r="D1177" t="str">
        <f t="shared" si="145"/>
        <v>Bryanna Mahoney</v>
      </c>
      <c r="E1177" s="1">
        <v>44504</v>
      </c>
      <c r="F1177" s="3">
        <f>YEAR(Table1[[#This Row],[StartDate]])</f>
        <v>2021</v>
      </c>
      <c r="G1177" s="3">
        <f t="shared" si="146"/>
        <v>11</v>
      </c>
      <c r="H1177" s="2">
        <f t="shared" ca="1" si="147"/>
        <v>46202</v>
      </c>
      <c r="I1177" s="1">
        <v>44691</v>
      </c>
      <c r="J1177" s="4">
        <f t="shared" ca="1" si="148"/>
        <v>4</v>
      </c>
      <c r="K1177" s="4" t="str" cm="1">
        <f t="array" aca="1" ref="K1177" ca="1">_xlfn.IFS(J1177&lt;1, "New", J1177&lt;3, _xleta.MID, J1177&gt;=3, "Senior")</f>
        <v>Senior</v>
      </c>
      <c r="L1177" t="s">
        <v>1167</v>
      </c>
      <c r="M1177" t="s">
        <v>7955</v>
      </c>
      <c r="N1177" t="s">
        <v>7956</v>
      </c>
      <c r="O1177" t="s">
        <v>67</v>
      </c>
      <c r="P1177" t="s">
        <v>44</v>
      </c>
      <c r="Q1177" t="s">
        <v>86</v>
      </c>
      <c r="R1177" t="s">
        <v>68</v>
      </c>
      <c r="S1177" t="str">
        <f t="shared" si="149"/>
        <v>A</v>
      </c>
      <c r="T1177" t="s">
        <v>69</v>
      </c>
      <c r="U1177" t="s">
        <v>248</v>
      </c>
      <c r="V1177" t="s">
        <v>7957</v>
      </c>
      <c r="W1177" t="s">
        <v>49</v>
      </c>
      <c r="X1177" t="s">
        <v>112</v>
      </c>
      <c r="Y1177" t="str">
        <f t="shared" si="150"/>
        <v>General - Con</v>
      </c>
      <c r="Z1177" s="2">
        <v>36809</v>
      </c>
      <c r="AA1177" t="s">
        <v>51</v>
      </c>
      <c r="AB1177" t="s">
        <v>142</v>
      </c>
      <c r="AC1177" t="s">
        <v>53</v>
      </c>
      <c r="AD1177">
        <v>60262</v>
      </c>
      <c r="AE1177" t="s">
        <v>176</v>
      </c>
      <c r="AF1177" t="s">
        <v>116</v>
      </c>
      <c r="AG1177" t="s">
        <v>144</v>
      </c>
      <c r="AH1177">
        <v>3</v>
      </c>
      <c r="AI1177">
        <v>1602</v>
      </c>
      <c r="AJ1177" t="str">
        <f t="shared" si="151"/>
        <v>60</v>
      </c>
      <c r="AK1177" s="2">
        <v>44930</v>
      </c>
      <c r="AL1177">
        <v>2</v>
      </c>
      <c r="AM1177">
        <v>1</v>
      </c>
      <c r="AN1177">
        <v>3</v>
      </c>
      <c r="AO1177" s="1">
        <v>45039</v>
      </c>
      <c r="AP1177" t="s">
        <v>103</v>
      </c>
      <c r="AQ1177" t="s">
        <v>76</v>
      </c>
      <c r="AR1177" t="s">
        <v>77</v>
      </c>
      <c r="AS1177" t="s">
        <v>7958</v>
      </c>
      <c r="AT1177" t="s">
        <v>7959</v>
      </c>
      <c r="AU1177">
        <v>4</v>
      </c>
      <c r="AV1177">
        <v>175.5</v>
      </c>
    </row>
    <row r="1178" spans="1:48" x14ac:dyDescent="0.35">
      <c r="A1178" t="s">
        <v>7241</v>
      </c>
      <c r="B1178" t="str">
        <f t="shared" si="144"/>
        <v>A</v>
      </c>
      <c r="C1178" t="s">
        <v>3580</v>
      </c>
      <c r="D1178" t="str">
        <f t="shared" si="145"/>
        <v>Ashlynn Thompson</v>
      </c>
      <c r="E1178" s="1">
        <v>45043</v>
      </c>
      <c r="F1178" s="3">
        <f>YEAR(Table1[[#This Row],[StartDate]])</f>
        <v>2023</v>
      </c>
      <c r="G1178" s="3">
        <f t="shared" si="146"/>
        <v>4</v>
      </c>
      <c r="H1178" s="2">
        <f t="shared" ca="1" si="147"/>
        <v>46202</v>
      </c>
      <c r="J1178">
        <f t="shared" ca="1" si="148"/>
        <v>3</v>
      </c>
      <c r="K1178" t="str" cm="1">
        <f t="array" aca="1" ref="K1178" ca="1">_xlfn.IFS(J1178&lt;1, "New", J1178&lt;3, _xleta.MID, J1178&gt;=3, "Senior")</f>
        <v>Senior</v>
      </c>
      <c r="L1178" t="s">
        <v>1167</v>
      </c>
      <c r="M1178" t="s">
        <v>7960</v>
      </c>
      <c r="N1178" t="s">
        <v>7961</v>
      </c>
      <c r="O1178" t="s">
        <v>194</v>
      </c>
      <c r="P1178" t="s">
        <v>44</v>
      </c>
      <c r="Q1178" t="s">
        <v>69</v>
      </c>
      <c r="R1178" t="s">
        <v>87</v>
      </c>
      <c r="S1178" t="str">
        <f t="shared" si="149"/>
        <v>B</v>
      </c>
      <c r="T1178" t="s">
        <v>69</v>
      </c>
      <c r="U1178" t="s">
        <v>48</v>
      </c>
      <c r="W1178" t="s">
        <v>49</v>
      </c>
      <c r="X1178" t="s">
        <v>112</v>
      </c>
      <c r="Y1178" t="str">
        <f t="shared" si="150"/>
        <v>General - Con</v>
      </c>
      <c r="Z1178" t="s">
        <v>7962</v>
      </c>
      <c r="AA1178" t="s">
        <v>51</v>
      </c>
      <c r="AB1178" t="s">
        <v>1048</v>
      </c>
      <c r="AC1178" t="s">
        <v>73</v>
      </c>
      <c r="AD1178">
        <v>29223</v>
      </c>
      <c r="AE1178" t="s">
        <v>54</v>
      </c>
      <c r="AF1178" t="s">
        <v>101</v>
      </c>
      <c r="AG1178" t="s">
        <v>144</v>
      </c>
      <c r="AH1178">
        <v>3</v>
      </c>
      <c r="AI1178">
        <v>1603</v>
      </c>
      <c r="AJ1178" t="str">
        <f t="shared" si="151"/>
        <v>60</v>
      </c>
      <c r="AK1178" t="s">
        <v>7096</v>
      </c>
      <c r="AL1178">
        <v>2</v>
      </c>
      <c r="AM1178">
        <v>5</v>
      </c>
      <c r="AN1178">
        <v>1</v>
      </c>
      <c r="AO1178" s="1">
        <v>44996</v>
      </c>
      <c r="AP1178" t="s">
        <v>221</v>
      </c>
      <c r="AQ1178" t="s">
        <v>76</v>
      </c>
      <c r="AR1178" t="s">
        <v>104</v>
      </c>
      <c r="AS1178" t="s">
        <v>7963</v>
      </c>
      <c r="AT1178" t="s">
        <v>7964</v>
      </c>
      <c r="AU1178">
        <v>2</v>
      </c>
      <c r="AV1178">
        <v>784.15</v>
      </c>
    </row>
    <row r="1179" spans="1:48" x14ac:dyDescent="0.35">
      <c r="A1179" t="s">
        <v>4322</v>
      </c>
      <c r="B1179" t="str">
        <f t="shared" si="144"/>
        <v>A</v>
      </c>
      <c r="C1179" t="s">
        <v>422</v>
      </c>
      <c r="D1179" t="str">
        <f t="shared" si="145"/>
        <v>Ansley Duke</v>
      </c>
      <c r="E1179" s="1">
        <v>43898</v>
      </c>
      <c r="F1179" s="3">
        <f>YEAR(Table1[[#This Row],[StartDate]])</f>
        <v>2020</v>
      </c>
      <c r="G1179" s="3">
        <f t="shared" si="146"/>
        <v>3</v>
      </c>
      <c r="H1179" s="2">
        <f t="shared" ca="1" si="147"/>
        <v>46202</v>
      </c>
      <c r="J1179">
        <f t="shared" ca="1" si="148"/>
        <v>6</v>
      </c>
      <c r="K1179" t="str" cm="1">
        <f t="array" aca="1" ref="K1179" ca="1">_xlfn.IFS(J1179&lt;1, "New", J1179&lt;3, _xleta.MID, J1179&gt;=3, "Senior")</f>
        <v>Senior</v>
      </c>
      <c r="L1179" t="s">
        <v>1167</v>
      </c>
      <c r="M1179" t="s">
        <v>7965</v>
      </c>
      <c r="N1179" t="s">
        <v>7966</v>
      </c>
      <c r="O1179" t="s">
        <v>111</v>
      </c>
      <c r="P1179" t="s">
        <v>44</v>
      </c>
      <c r="Q1179" t="s">
        <v>86</v>
      </c>
      <c r="R1179" t="s">
        <v>87</v>
      </c>
      <c r="S1179" t="str">
        <f t="shared" si="149"/>
        <v>B</v>
      </c>
      <c r="T1179" t="s">
        <v>86</v>
      </c>
      <c r="U1179" t="s">
        <v>48</v>
      </c>
      <c r="W1179" t="s">
        <v>49</v>
      </c>
      <c r="X1179" t="s">
        <v>112</v>
      </c>
      <c r="Y1179" t="str">
        <f t="shared" si="150"/>
        <v>General - Con</v>
      </c>
      <c r="Z1179" t="s">
        <v>7967</v>
      </c>
      <c r="AA1179" t="s">
        <v>51</v>
      </c>
      <c r="AB1179" t="s">
        <v>311</v>
      </c>
      <c r="AC1179" t="s">
        <v>73</v>
      </c>
      <c r="AD1179">
        <v>80948</v>
      </c>
      <c r="AE1179" t="s">
        <v>176</v>
      </c>
      <c r="AF1179" t="s">
        <v>116</v>
      </c>
      <c r="AG1179" t="s">
        <v>144</v>
      </c>
      <c r="AH1179">
        <v>3</v>
      </c>
      <c r="AI1179">
        <v>1604</v>
      </c>
      <c r="AJ1179" t="str">
        <f t="shared" si="151"/>
        <v>60</v>
      </c>
      <c r="AK1179" t="s">
        <v>728</v>
      </c>
      <c r="AL1179">
        <v>1</v>
      </c>
      <c r="AM1179">
        <v>5</v>
      </c>
      <c r="AN1179">
        <v>1</v>
      </c>
      <c r="AO1179" s="1">
        <v>44965</v>
      </c>
      <c r="AP1179" t="s">
        <v>221</v>
      </c>
      <c r="AQ1179" t="s">
        <v>76</v>
      </c>
      <c r="AR1179" t="s">
        <v>130</v>
      </c>
      <c r="AS1179" t="s">
        <v>7968</v>
      </c>
      <c r="AT1179" t="s">
        <v>7969</v>
      </c>
      <c r="AU1179">
        <v>3</v>
      </c>
      <c r="AV1179">
        <v>999.97</v>
      </c>
    </row>
    <row r="1180" spans="1:48" x14ac:dyDescent="0.35">
      <c r="A1180" t="s">
        <v>7970</v>
      </c>
      <c r="B1180" t="str">
        <f t="shared" si="144"/>
        <v>I</v>
      </c>
      <c r="C1180" t="s">
        <v>1218</v>
      </c>
      <c r="D1180" t="str">
        <f t="shared" si="145"/>
        <v>Izaiah Quinn</v>
      </c>
      <c r="E1180" s="1">
        <v>43582</v>
      </c>
      <c r="F1180" s="3">
        <f>YEAR(Table1[[#This Row],[StartDate]])</f>
        <v>2019</v>
      </c>
      <c r="G1180" s="3">
        <f t="shared" si="146"/>
        <v>4</v>
      </c>
      <c r="H1180" s="2">
        <f t="shared" ca="1" si="147"/>
        <v>46202</v>
      </c>
      <c r="I1180" s="1">
        <v>44112</v>
      </c>
      <c r="J1180" s="4">
        <f t="shared" ca="1" si="148"/>
        <v>7</v>
      </c>
      <c r="K1180" s="4" t="str" cm="1">
        <f t="array" aca="1" ref="K1180" ca="1">_xlfn.IFS(J1180&lt;1, "New", J1180&lt;3, _xleta.MID, J1180&gt;=3, "Senior")</f>
        <v>Senior</v>
      </c>
      <c r="L1180" t="s">
        <v>40</v>
      </c>
      <c r="M1180" t="s">
        <v>7971</v>
      </c>
      <c r="N1180" t="s">
        <v>7972</v>
      </c>
      <c r="O1180" t="s">
        <v>163</v>
      </c>
      <c r="P1180" t="s">
        <v>1194</v>
      </c>
      <c r="Q1180" t="s">
        <v>86</v>
      </c>
      <c r="R1180" t="s">
        <v>87</v>
      </c>
      <c r="S1180" t="str">
        <f t="shared" si="149"/>
        <v>B</v>
      </c>
      <c r="T1180" t="s">
        <v>86</v>
      </c>
      <c r="U1180" t="s">
        <v>174</v>
      </c>
      <c r="V1180" t="s">
        <v>7973</v>
      </c>
      <c r="W1180" t="s">
        <v>49</v>
      </c>
      <c r="X1180" t="s">
        <v>126</v>
      </c>
      <c r="Y1180" t="str">
        <f t="shared" si="150"/>
        <v>Field Operations</v>
      </c>
      <c r="Z1180" t="s">
        <v>7974</v>
      </c>
      <c r="AA1180" t="s">
        <v>51</v>
      </c>
      <c r="AB1180" t="s">
        <v>115</v>
      </c>
      <c r="AC1180" t="s">
        <v>53</v>
      </c>
      <c r="AD1180">
        <v>95266</v>
      </c>
      <c r="AE1180" t="s">
        <v>129</v>
      </c>
      <c r="AF1180" t="s">
        <v>101</v>
      </c>
      <c r="AG1180" t="s">
        <v>144</v>
      </c>
      <c r="AH1180">
        <v>3</v>
      </c>
      <c r="AI1180">
        <v>1605</v>
      </c>
      <c r="AJ1180" t="str">
        <f t="shared" si="151"/>
        <v>60</v>
      </c>
      <c r="AK1180" s="2">
        <v>45143</v>
      </c>
      <c r="AL1180">
        <v>2</v>
      </c>
      <c r="AM1180">
        <v>3</v>
      </c>
      <c r="AN1180">
        <v>3</v>
      </c>
      <c r="AO1180" s="1">
        <v>45024</v>
      </c>
      <c r="AP1180" t="s">
        <v>75</v>
      </c>
      <c r="AQ1180" t="s">
        <v>59</v>
      </c>
      <c r="AR1180" t="s">
        <v>130</v>
      </c>
      <c r="AS1180" t="s">
        <v>7975</v>
      </c>
      <c r="AT1180" t="s">
        <v>7976</v>
      </c>
      <c r="AU1180">
        <v>5</v>
      </c>
      <c r="AV1180">
        <v>878.65</v>
      </c>
    </row>
    <row r="1181" spans="1:48" x14ac:dyDescent="0.35">
      <c r="A1181" t="s">
        <v>7977</v>
      </c>
      <c r="B1181" t="str">
        <f t="shared" si="144"/>
        <v>H</v>
      </c>
      <c r="C1181" t="s">
        <v>7978</v>
      </c>
      <c r="D1181" t="str">
        <f t="shared" si="145"/>
        <v>Hillary Clements</v>
      </c>
      <c r="E1181" s="1">
        <v>43596</v>
      </c>
      <c r="F1181" s="3">
        <f>YEAR(Table1[[#This Row],[StartDate]])</f>
        <v>2019</v>
      </c>
      <c r="G1181" s="3">
        <f t="shared" si="146"/>
        <v>5</v>
      </c>
      <c r="H1181" s="2">
        <f t="shared" ca="1" si="147"/>
        <v>46202</v>
      </c>
      <c r="J1181">
        <f t="shared" ca="1" si="148"/>
        <v>7</v>
      </c>
      <c r="K1181" t="str" cm="1">
        <f t="array" aca="1" ref="K1181" ca="1">_xlfn.IFS(J1181&lt;1, "New", J1181&lt;3, _xleta.MID, J1181&gt;=3, "Senior")</f>
        <v>Senior</v>
      </c>
      <c r="L1181" t="s">
        <v>40</v>
      </c>
      <c r="M1181" t="s">
        <v>7979</v>
      </c>
      <c r="N1181" t="s">
        <v>7980</v>
      </c>
      <c r="O1181" t="s">
        <v>85</v>
      </c>
      <c r="P1181" t="s">
        <v>44</v>
      </c>
      <c r="Q1181" t="s">
        <v>86</v>
      </c>
      <c r="R1181" t="s">
        <v>46</v>
      </c>
      <c r="S1181" t="str">
        <f t="shared" si="149"/>
        <v>C</v>
      </c>
      <c r="T1181" t="s">
        <v>86</v>
      </c>
      <c r="U1181" t="s">
        <v>48</v>
      </c>
      <c r="W1181" t="s">
        <v>49</v>
      </c>
      <c r="X1181" t="s">
        <v>126</v>
      </c>
      <c r="Y1181" t="str">
        <f t="shared" si="150"/>
        <v>Field Operations</v>
      </c>
      <c r="Z1181" s="2">
        <v>16226</v>
      </c>
      <c r="AA1181" t="s">
        <v>51</v>
      </c>
      <c r="AB1181" t="s">
        <v>115</v>
      </c>
      <c r="AC1181" t="s">
        <v>53</v>
      </c>
      <c r="AD1181">
        <v>33304</v>
      </c>
      <c r="AE1181" t="s">
        <v>54</v>
      </c>
      <c r="AF1181" t="s">
        <v>143</v>
      </c>
      <c r="AG1181" t="s">
        <v>144</v>
      </c>
      <c r="AH1181">
        <v>3</v>
      </c>
      <c r="AI1181">
        <v>1606</v>
      </c>
      <c r="AJ1181" t="str">
        <f t="shared" si="151"/>
        <v>60</v>
      </c>
      <c r="AK1181" t="s">
        <v>497</v>
      </c>
      <c r="AL1181">
        <v>5</v>
      </c>
      <c r="AM1181">
        <v>4</v>
      </c>
      <c r="AN1181">
        <v>3</v>
      </c>
      <c r="AO1181" s="1">
        <v>44830</v>
      </c>
      <c r="AP1181" t="s">
        <v>103</v>
      </c>
      <c r="AQ1181" t="s">
        <v>59</v>
      </c>
      <c r="AR1181" t="s">
        <v>104</v>
      </c>
      <c r="AS1181" t="s">
        <v>7981</v>
      </c>
      <c r="AT1181" t="s">
        <v>7982</v>
      </c>
      <c r="AU1181">
        <v>5</v>
      </c>
      <c r="AV1181">
        <v>937.89</v>
      </c>
    </row>
    <row r="1182" spans="1:48" x14ac:dyDescent="0.35">
      <c r="A1182" t="s">
        <v>1919</v>
      </c>
      <c r="B1182" t="str">
        <f t="shared" si="144"/>
        <v>D</v>
      </c>
      <c r="C1182" t="s">
        <v>5704</v>
      </c>
      <c r="D1182" t="str">
        <f t="shared" si="145"/>
        <v>Diana Cameron</v>
      </c>
      <c r="E1182" s="1">
        <v>44264</v>
      </c>
      <c r="F1182" s="3">
        <f>YEAR(Table1[[#This Row],[StartDate]])</f>
        <v>2021</v>
      </c>
      <c r="G1182" s="3">
        <f t="shared" si="146"/>
        <v>3</v>
      </c>
      <c r="H1182" s="2">
        <f t="shared" ca="1" si="147"/>
        <v>46202</v>
      </c>
      <c r="J1182">
        <f t="shared" ca="1" si="148"/>
        <v>5</v>
      </c>
      <c r="K1182" t="str" cm="1">
        <f t="array" aca="1" ref="K1182" ca="1">_xlfn.IFS(J1182&lt;1, "New", J1182&lt;3, _xleta.MID, J1182&gt;=3, "Senior")</f>
        <v>Senior</v>
      </c>
      <c r="L1182" t="s">
        <v>40</v>
      </c>
      <c r="M1182" t="s">
        <v>7983</v>
      </c>
      <c r="N1182" t="s">
        <v>7984</v>
      </c>
      <c r="O1182" t="s">
        <v>125</v>
      </c>
      <c r="P1182" t="s">
        <v>44</v>
      </c>
      <c r="Q1182" t="s">
        <v>45</v>
      </c>
      <c r="R1182" t="s">
        <v>46</v>
      </c>
      <c r="S1182" t="str">
        <f t="shared" si="149"/>
        <v>C</v>
      </c>
      <c r="T1182" t="s">
        <v>47</v>
      </c>
      <c r="U1182" t="s">
        <v>48</v>
      </c>
      <c r="W1182" t="s">
        <v>49</v>
      </c>
      <c r="X1182" t="s">
        <v>426</v>
      </c>
      <c r="Y1182" t="str">
        <f t="shared" si="150"/>
        <v>Shop (Fleet)</v>
      </c>
      <c r="Z1182" s="2">
        <v>32062</v>
      </c>
      <c r="AA1182" t="s">
        <v>51</v>
      </c>
      <c r="AB1182" t="s">
        <v>5163</v>
      </c>
      <c r="AC1182" t="s">
        <v>53</v>
      </c>
      <c r="AD1182">
        <v>36632</v>
      </c>
      <c r="AE1182" t="s">
        <v>74</v>
      </c>
      <c r="AF1182" t="s">
        <v>116</v>
      </c>
      <c r="AG1182" t="s">
        <v>344</v>
      </c>
      <c r="AH1182">
        <v>3</v>
      </c>
      <c r="AI1182">
        <v>1607</v>
      </c>
      <c r="AJ1182" t="str">
        <f t="shared" si="151"/>
        <v>60</v>
      </c>
      <c r="AK1182" t="s">
        <v>6659</v>
      </c>
      <c r="AL1182">
        <v>3</v>
      </c>
      <c r="AM1182">
        <v>5</v>
      </c>
      <c r="AN1182">
        <v>5</v>
      </c>
      <c r="AO1182" s="1">
        <v>44895</v>
      </c>
      <c r="AP1182" t="s">
        <v>75</v>
      </c>
      <c r="AQ1182" t="s">
        <v>76</v>
      </c>
      <c r="AR1182" t="s">
        <v>104</v>
      </c>
      <c r="AS1182" t="s">
        <v>7985</v>
      </c>
      <c r="AT1182" t="s">
        <v>7986</v>
      </c>
      <c r="AU1182">
        <v>3</v>
      </c>
      <c r="AV1182">
        <v>961.1</v>
      </c>
    </row>
    <row r="1183" spans="1:48" x14ac:dyDescent="0.35">
      <c r="A1183" t="s">
        <v>7987</v>
      </c>
      <c r="B1183" t="str">
        <f t="shared" si="144"/>
        <v>R</v>
      </c>
      <c r="C1183" t="s">
        <v>7988</v>
      </c>
      <c r="D1183" t="str">
        <f t="shared" si="145"/>
        <v>Rhianna Allison</v>
      </c>
      <c r="E1183" s="1">
        <v>44140</v>
      </c>
      <c r="F1183" s="3">
        <f>YEAR(Table1[[#This Row],[StartDate]])</f>
        <v>2020</v>
      </c>
      <c r="G1183" s="3">
        <f t="shared" si="146"/>
        <v>11</v>
      </c>
      <c r="H1183" s="2">
        <f t="shared" ca="1" si="147"/>
        <v>46202</v>
      </c>
      <c r="J1183">
        <f t="shared" ca="1" si="148"/>
        <v>5</v>
      </c>
      <c r="K1183" t="str" cm="1">
        <f t="array" aca="1" ref="K1183" ca="1">_xlfn.IFS(J1183&lt;1, "New", J1183&lt;3, _xleta.MID, J1183&gt;=3, "Senior")</f>
        <v>Senior</v>
      </c>
      <c r="L1183" t="s">
        <v>40</v>
      </c>
      <c r="M1183" t="s">
        <v>7989</v>
      </c>
      <c r="N1183" t="s">
        <v>7990</v>
      </c>
      <c r="O1183" t="s">
        <v>43</v>
      </c>
      <c r="P1183" t="s">
        <v>44</v>
      </c>
      <c r="Q1183" t="s">
        <v>69</v>
      </c>
      <c r="R1183" t="s">
        <v>68</v>
      </c>
      <c r="S1183" t="str">
        <f t="shared" si="149"/>
        <v>A</v>
      </c>
      <c r="T1183" t="s">
        <v>47</v>
      </c>
      <c r="U1183" t="s">
        <v>48</v>
      </c>
      <c r="W1183" t="s">
        <v>49</v>
      </c>
      <c r="X1183" t="s">
        <v>126</v>
      </c>
      <c r="Y1183" t="str">
        <f t="shared" si="150"/>
        <v>Field Operations</v>
      </c>
      <c r="Z1183" t="s">
        <v>7991</v>
      </c>
      <c r="AA1183" t="s">
        <v>51</v>
      </c>
      <c r="AB1183" t="s">
        <v>142</v>
      </c>
      <c r="AC1183" t="s">
        <v>53</v>
      </c>
      <c r="AD1183">
        <v>20625</v>
      </c>
      <c r="AE1183" t="s">
        <v>54</v>
      </c>
      <c r="AF1183" t="s">
        <v>55</v>
      </c>
      <c r="AG1183" t="s">
        <v>1186</v>
      </c>
      <c r="AH1183">
        <v>3</v>
      </c>
      <c r="AI1183">
        <v>1608</v>
      </c>
      <c r="AJ1183" t="str">
        <f t="shared" si="151"/>
        <v>60</v>
      </c>
      <c r="AK1183" s="2">
        <v>44877</v>
      </c>
      <c r="AL1183">
        <v>2</v>
      </c>
      <c r="AM1183">
        <v>4</v>
      </c>
      <c r="AN1183">
        <v>3</v>
      </c>
      <c r="AO1183" s="1">
        <v>44871</v>
      </c>
      <c r="AP1183" t="s">
        <v>75</v>
      </c>
      <c r="AQ1183" t="s">
        <v>59</v>
      </c>
      <c r="AR1183" t="s">
        <v>77</v>
      </c>
      <c r="AS1183" t="s">
        <v>7992</v>
      </c>
      <c r="AT1183" t="s">
        <v>7993</v>
      </c>
      <c r="AU1183">
        <v>1</v>
      </c>
      <c r="AV1183">
        <v>820.96</v>
      </c>
    </row>
    <row r="1184" spans="1:48" x14ac:dyDescent="0.35">
      <c r="A1184" t="s">
        <v>2025</v>
      </c>
      <c r="B1184" t="str">
        <f t="shared" si="144"/>
        <v>R</v>
      </c>
      <c r="C1184" t="s">
        <v>3612</v>
      </c>
      <c r="D1184" t="str">
        <f t="shared" si="145"/>
        <v>Ramon Watson</v>
      </c>
      <c r="E1184" s="1">
        <v>43355</v>
      </c>
      <c r="F1184" s="3">
        <f>YEAR(Table1[[#This Row],[StartDate]])</f>
        <v>2018</v>
      </c>
      <c r="G1184" s="3">
        <f t="shared" si="146"/>
        <v>9</v>
      </c>
      <c r="H1184" s="2">
        <f t="shared" ca="1" si="147"/>
        <v>46202</v>
      </c>
      <c r="I1184" s="1">
        <v>44982</v>
      </c>
      <c r="J1184" s="4">
        <f t="shared" ca="1" si="148"/>
        <v>7</v>
      </c>
      <c r="K1184" s="4" t="str" cm="1">
        <f t="array" aca="1" ref="K1184" ca="1">_xlfn.IFS(J1184&lt;1, "New", J1184&lt;3, _xleta.MID, J1184&gt;=3, "Senior")</f>
        <v>Senior</v>
      </c>
      <c r="L1184" t="s">
        <v>40</v>
      </c>
      <c r="M1184" t="s">
        <v>7994</v>
      </c>
      <c r="N1184" t="s">
        <v>7995</v>
      </c>
      <c r="O1184" t="s">
        <v>184</v>
      </c>
      <c r="P1184" t="s">
        <v>44</v>
      </c>
      <c r="Q1184" t="s">
        <v>45</v>
      </c>
      <c r="R1184" t="s">
        <v>68</v>
      </c>
      <c r="S1184" t="str">
        <f t="shared" si="149"/>
        <v>A</v>
      </c>
      <c r="T1184" t="s">
        <v>86</v>
      </c>
      <c r="U1184" t="s">
        <v>195</v>
      </c>
      <c r="V1184" t="s">
        <v>7996</v>
      </c>
      <c r="W1184" t="s">
        <v>49</v>
      </c>
      <c r="X1184" t="s">
        <v>140</v>
      </c>
      <c r="Y1184" t="str">
        <f t="shared" si="150"/>
        <v>General - Eng</v>
      </c>
      <c r="Z1184" t="s">
        <v>7997</v>
      </c>
      <c r="AA1184" t="s">
        <v>51</v>
      </c>
      <c r="AB1184" t="s">
        <v>155</v>
      </c>
      <c r="AC1184" t="s">
        <v>73</v>
      </c>
      <c r="AD1184">
        <v>26283</v>
      </c>
      <c r="AE1184" t="s">
        <v>129</v>
      </c>
      <c r="AF1184" t="s">
        <v>116</v>
      </c>
      <c r="AG1184" t="s">
        <v>1186</v>
      </c>
      <c r="AH1184">
        <v>3</v>
      </c>
      <c r="AI1184">
        <v>1609</v>
      </c>
      <c r="AJ1184" t="str">
        <f t="shared" si="151"/>
        <v>60</v>
      </c>
      <c r="AK1184" t="s">
        <v>6036</v>
      </c>
      <c r="AL1184">
        <v>5</v>
      </c>
      <c r="AM1184">
        <v>5</v>
      </c>
      <c r="AN1184">
        <v>4</v>
      </c>
      <c r="AO1184" s="1">
        <v>45038</v>
      </c>
      <c r="AP1184" t="s">
        <v>103</v>
      </c>
      <c r="AQ1184" t="s">
        <v>59</v>
      </c>
      <c r="AR1184" t="s">
        <v>60</v>
      </c>
      <c r="AS1184" t="s">
        <v>5645</v>
      </c>
      <c r="AT1184" t="s">
        <v>7998</v>
      </c>
      <c r="AU1184">
        <v>3</v>
      </c>
      <c r="AV1184">
        <v>455.52</v>
      </c>
    </row>
    <row r="1185" spans="1:48" x14ac:dyDescent="0.35">
      <c r="A1185" t="s">
        <v>7586</v>
      </c>
      <c r="B1185" t="str">
        <f t="shared" si="144"/>
        <v>R</v>
      </c>
      <c r="C1185" t="s">
        <v>5251</v>
      </c>
      <c r="D1185" t="str">
        <f t="shared" si="145"/>
        <v>Raegan Spence</v>
      </c>
      <c r="E1185" s="1">
        <v>43778</v>
      </c>
      <c r="F1185" s="3">
        <f>YEAR(Table1[[#This Row],[StartDate]])</f>
        <v>2019</v>
      </c>
      <c r="G1185" s="3">
        <f t="shared" si="146"/>
        <v>11</v>
      </c>
      <c r="H1185" s="2">
        <f t="shared" ca="1" si="147"/>
        <v>46202</v>
      </c>
      <c r="I1185" s="1">
        <v>43787</v>
      </c>
      <c r="J1185" s="4">
        <f t="shared" ca="1" si="148"/>
        <v>6</v>
      </c>
      <c r="K1185" s="4" t="str" cm="1">
        <f t="array" aca="1" ref="K1185" ca="1">_xlfn.IFS(J1185&lt;1, "New", J1185&lt;3, _xleta.MID, J1185&gt;=3, "Senior")</f>
        <v>Senior</v>
      </c>
      <c r="L1185" t="s">
        <v>40</v>
      </c>
      <c r="M1185" t="s">
        <v>7999</v>
      </c>
      <c r="N1185" t="s">
        <v>8000</v>
      </c>
      <c r="O1185" t="s">
        <v>67</v>
      </c>
      <c r="P1185" t="s">
        <v>44</v>
      </c>
      <c r="Q1185" t="s">
        <v>69</v>
      </c>
      <c r="R1185" t="s">
        <v>87</v>
      </c>
      <c r="S1185" t="str">
        <f t="shared" si="149"/>
        <v>B</v>
      </c>
      <c r="T1185" t="s">
        <v>86</v>
      </c>
      <c r="U1185" t="s">
        <v>138</v>
      </c>
      <c r="V1185" t="s">
        <v>8001</v>
      </c>
      <c r="W1185" t="s">
        <v>49</v>
      </c>
      <c r="X1185" t="s">
        <v>112</v>
      </c>
      <c r="Y1185" t="str">
        <f t="shared" si="150"/>
        <v>General - Con</v>
      </c>
      <c r="Z1185" t="s">
        <v>8002</v>
      </c>
      <c r="AA1185" t="s">
        <v>51</v>
      </c>
      <c r="AB1185" t="s">
        <v>436</v>
      </c>
      <c r="AC1185" t="s">
        <v>53</v>
      </c>
      <c r="AD1185">
        <v>67750</v>
      </c>
      <c r="AE1185" t="s">
        <v>54</v>
      </c>
      <c r="AF1185" t="s">
        <v>101</v>
      </c>
      <c r="AG1185" t="s">
        <v>344</v>
      </c>
      <c r="AH1185">
        <v>3</v>
      </c>
      <c r="AI1185">
        <v>1610</v>
      </c>
      <c r="AJ1185" t="str">
        <f t="shared" si="151"/>
        <v>61</v>
      </c>
      <c r="AK1185" t="s">
        <v>576</v>
      </c>
      <c r="AL1185">
        <v>4</v>
      </c>
      <c r="AM1185">
        <v>5</v>
      </c>
      <c r="AN1185">
        <v>5</v>
      </c>
      <c r="AO1185" s="1">
        <v>45014</v>
      </c>
      <c r="AP1185" t="s">
        <v>221</v>
      </c>
      <c r="AQ1185" t="s">
        <v>76</v>
      </c>
      <c r="AR1185" t="s">
        <v>104</v>
      </c>
      <c r="AS1185" t="s">
        <v>3448</v>
      </c>
      <c r="AT1185" t="s">
        <v>8003</v>
      </c>
      <c r="AU1185">
        <v>4</v>
      </c>
      <c r="AV1185">
        <v>815.24</v>
      </c>
    </row>
    <row r="1186" spans="1:48" x14ac:dyDescent="0.35">
      <c r="A1186" t="s">
        <v>8004</v>
      </c>
      <c r="B1186" t="str">
        <f t="shared" si="144"/>
        <v>J</v>
      </c>
      <c r="C1186" t="s">
        <v>5985</v>
      </c>
      <c r="D1186" t="str">
        <f t="shared" si="145"/>
        <v>Jacoby Singleton</v>
      </c>
      <c r="E1186" s="1">
        <v>43433</v>
      </c>
      <c r="F1186" s="3">
        <f>YEAR(Table1[[#This Row],[StartDate]])</f>
        <v>2018</v>
      </c>
      <c r="G1186" s="3">
        <f t="shared" si="146"/>
        <v>11</v>
      </c>
      <c r="H1186" s="2">
        <f t="shared" ca="1" si="147"/>
        <v>46202</v>
      </c>
      <c r="I1186" s="1">
        <v>44751</v>
      </c>
      <c r="J1186" s="4">
        <f t="shared" ca="1" si="148"/>
        <v>7</v>
      </c>
      <c r="K1186" s="4" t="str" cm="1">
        <f t="array" aca="1" ref="K1186" ca="1">_xlfn.IFS(J1186&lt;1, "New", J1186&lt;3, _xleta.MID, J1186&gt;=3, "Senior")</f>
        <v>Senior</v>
      </c>
      <c r="L1186" t="s">
        <v>40</v>
      </c>
      <c r="M1186" t="s">
        <v>8005</v>
      </c>
      <c r="N1186" t="s">
        <v>8006</v>
      </c>
      <c r="O1186" t="s">
        <v>194</v>
      </c>
      <c r="P1186" t="s">
        <v>44</v>
      </c>
      <c r="Q1186" t="s">
        <v>86</v>
      </c>
      <c r="R1186" t="s">
        <v>46</v>
      </c>
      <c r="S1186" t="str">
        <f t="shared" si="149"/>
        <v>C</v>
      </c>
      <c r="T1186" t="s">
        <v>69</v>
      </c>
      <c r="U1186" t="s">
        <v>248</v>
      </c>
      <c r="V1186" t="s">
        <v>8007</v>
      </c>
      <c r="W1186" t="s">
        <v>49</v>
      </c>
      <c r="X1186" t="s">
        <v>250</v>
      </c>
      <c r="Y1186" t="str">
        <f t="shared" si="150"/>
        <v>Project Management - Con</v>
      </c>
      <c r="Z1186" t="s">
        <v>8008</v>
      </c>
      <c r="AA1186" t="s">
        <v>51</v>
      </c>
      <c r="AB1186" t="s">
        <v>251</v>
      </c>
      <c r="AC1186" t="s">
        <v>53</v>
      </c>
      <c r="AD1186">
        <v>53913</v>
      </c>
      <c r="AE1186" t="s">
        <v>74</v>
      </c>
      <c r="AF1186" t="s">
        <v>55</v>
      </c>
      <c r="AG1186" t="s">
        <v>344</v>
      </c>
      <c r="AH1186">
        <v>3</v>
      </c>
      <c r="AI1186">
        <v>1611</v>
      </c>
      <c r="AJ1186" t="str">
        <f t="shared" si="151"/>
        <v>61</v>
      </c>
      <c r="AK1186" t="s">
        <v>276</v>
      </c>
      <c r="AL1186">
        <v>1</v>
      </c>
      <c r="AM1186">
        <v>2</v>
      </c>
      <c r="AN1186">
        <v>2</v>
      </c>
      <c r="AO1186" s="1">
        <v>44835</v>
      </c>
      <c r="AP1186" t="s">
        <v>58</v>
      </c>
      <c r="AQ1186" t="s">
        <v>76</v>
      </c>
      <c r="AR1186" t="s">
        <v>60</v>
      </c>
      <c r="AS1186" t="s">
        <v>8009</v>
      </c>
      <c r="AT1186" t="s">
        <v>8010</v>
      </c>
      <c r="AU1186">
        <v>5</v>
      </c>
      <c r="AV1186">
        <v>534.82000000000005</v>
      </c>
    </row>
    <row r="1187" spans="1:48" x14ac:dyDescent="0.35">
      <c r="A1187" t="s">
        <v>4828</v>
      </c>
      <c r="B1187" t="str">
        <f t="shared" si="144"/>
        <v>K</v>
      </c>
      <c r="C1187" t="s">
        <v>8011</v>
      </c>
      <c r="D1187" t="str">
        <f t="shared" si="145"/>
        <v>Kara Yates</v>
      </c>
      <c r="E1187" s="1">
        <v>44745</v>
      </c>
      <c r="F1187" s="3">
        <f>YEAR(Table1[[#This Row],[StartDate]])</f>
        <v>2022</v>
      </c>
      <c r="G1187" s="3">
        <f t="shared" si="146"/>
        <v>7</v>
      </c>
      <c r="H1187" s="2">
        <f t="shared" ca="1" si="147"/>
        <v>46202</v>
      </c>
      <c r="I1187" s="1">
        <v>44979</v>
      </c>
      <c r="J1187" s="4">
        <f t="shared" ca="1" si="148"/>
        <v>3</v>
      </c>
      <c r="K1187" s="4" t="str" cm="1">
        <f t="array" aca="1" ref="K1187" ca="1">_xlfn.IFS(J1187&lt;1, "New", J1187&lt;3, _xleta.MID, J1187&gt;=3, "Senior")</f>
        <v>Senior</v>
      </c>
      <c r="L1187" t="s">
        <v>40</v>
      </c>
      <c r="M1187" t="s">
        <v>8012</v>
      </c>
      <c r="N1187" t="s">
        <v>8013</v>
      </c>
      <c r="O1187" t="s">
        <v>111</v>
      </c>
      <c r="P1187" t="s">
        <v>44</v>
      </c>
      <c r="Q1187" t="s">
        <v>69</v>
      </c>
      <c r="R1187" t="s">
        <v>87</v>
      </c>
      <c r="S1187" t="str">
        <f t="shared" si="149"/>
        <v>B</v>
      </c>
      <c r="T1187" t="s">
        <v>47</v>
      </c>
      <c r="U1187" t="s">
        <v>195</v>
      </c>
      <c r="V1187" t="s">
        <v>8014</v>
      </c>
      <c r="W1187" t="s">
        <v>49</v>
      </c>
      <c r="X1187" t="s">
        <v>89</v>
      </c>
      <c r="Y1187" t="str">
        <f t="shared" si="150"/>
        <v>General - Sga</v>
      </c>
      <c r="Z1187" t="s">
        <v>8015</v>
      </c>
      <c r="AA1187" t="s">
        <v>51</v>
      </c>
      <c r="AB1187" t="s">
        <v>230</v>
      </c>
      <c r="AC1187" t="s">
        <v>73</v>
      </c>
      <c r="AD1187">
        <v>76052</v>
      </c>
      <c r="AE1187" t="s">
        <v>54</v>
      </c>
      <c r="AF1187" t="s">
        <v>101</v>
      </c>
      <c r="AG1187" t="s">
        <v>344</v>
      </c>
      <c r="AH1187">
        <v>3</v>
      </c>
      <c r="AI1187">
        <v>1612</v>
      </c>
      <c r="AJ1187" t="str">
        <f t="shared" si="151"/>
        <v>61</v>
      </c>
      <c r="AK1187" t="s">
        <v>2723</v>
      </c>
      <c r="AL1187">
        <v>5</v>
      </c>
      <c r="AM1187">
        <v>5</v>
      </c>
      <c r="AN1187">
        <v>3</v>
      </c>
      <c r="AO1187" s="1">
        <v>44951</v>
      </c>
      <c r="AP1187" t="s">
        <v>118</v>
      </c>
      <c r="AQ1187" t="s">
        <v>76</v>
      </c>
      <c r="AR1187" t="s">
        <v>77</v>
      </c>
      <c r="AS1187" t="s">
        <v>8016</v>
      </c>
      <c r="AT1187" t="s">
        <v>8017</v>
      </c>
      <c r="AU1187">
        <v>4</v>
      </c>
      <c r="AV1187">
        <v>522.79</v>
      </c>
    </row>
    <row r="1188" spans="1:48" x14ac:dyDescent="0.35">
      <c r="A1188" t="s">
        <v>8018</v>
      </c>
      <c r="B1188" t="str">
        <f t="shared" si="144"/>
        <v>B</v>
      </c>
      <c r="C1188" t="s">
        <v>7326</v>
      </c>
      <c r="D1188" t="str">
        <f t="shared" si="145"/>
        <v>Beau Barron</v>
      </c>
      <c r="E1188" s="1">
        <v>43734</v>
      </c>
      <c r="F1188" s="3">
        <f>YEAR(Table1[[#This Row],[StartDate]])</f>
        <v>2019</v>
      </c>
      <c r="G1188" s="3">
        <f t="shared" si="146"/>
        <v>9</v>
      </c>
      <c r="H1188" s="2">
        <f t="shared" ca="1" si="147"/>
        <v>46202</v>
      </c>
      <c r="I1188" s="1">
        <v>44044</v>
      </c>
      <c r="J1188" s="4">
        <f t="shared" ca="1" si="148"/>
        <v>6</v>
      </c>
      <c r="K1188" s="4" t="str" cm="1">
        <f t="array" aca="1" ref="K1188" ca="1">_xlfn.IFS(J1188&lt;1, "New", J1188&lt;3, _xleta.MID, J1188&gt;=3, "Senior")</f>
        <v>Senior</v>
      </c>
      <c r="L1188" t="s">
        <v>40</v>
      </c>
      <c r="M1188" t="s">
        <v>8019</v>
      </c>
      <c r="N1188" t="s">
        <v>8020</v>
      </c>
      <c r="O1188" t="s">
        <v>237</v>
      </c>
      <c r="P1188" t="s">
        <v>44</v>
      </c>
      <c r="Q1188" t="s">
        <v>45</v>
      </c>
      <c r="R1188" t="s">
        <v>46</v>
      </c>
      <c r="S1188" t="str">
        <f t="shared" si="149"/>
        <v>C</v>
      </c>
      <c r="T1188" t="s">
        <v>86</v>
      </c>
      <c r="U1188" t="s">
        <v>248</v>
      </c>
      <c r="V1188" t="s">
        <v>8021</v>
      </c>
      <c r="W1188" t="s">
        <v>49</v>
      </c>
      <c r="X1188" t="s">
        <v>126</v>
      </c>
      <c r="Y1188" t="str">
        <f t="shared" si="150"/>
        <v>Field Operations</v>
      </c>
      <c r="Z1188" s="2">
        <v>34765</v>
      </c>
      <c r="AA1188" t="s">
        <v>51</v>
      </c>
      <c r="AB1188" t="s">
        <v>115</v>
      </c>
      <c r="AC1188" t="s">
        <v>53</v>
      </c>
      <c r="AD1188">
        <v>61768</v>
      </c>
      <c r="AE1188" t="s">
        <v>100</v>
      </c>
      <c r="AF1188" t="s">
        <v>101</v>
      </c>
      <c r="AG1188" t="s">
        <v>144</v>
      </c>
      <c r="AH1188">
        <v>3</v>
      </c>
      <c r="AI1188">
        <v>1613</v>
      </c>
      <c r="AJ1188" t="str">
        <f t="shared" si="151"/>
        <v>61</v>
      </c>
      <c r="AK1188" s="2">
        <v>44751</v>
      </c>
      <c r="AL1188">
        <v>4</v>
      </c>
      <c r="AM1188">
        <v>2</v>
      </c>
      <c r="AN1188">
        <v>1</v>
      </c>
      <c r="AO1188" s="1">
        <v>44954</v>
      </c>
      <c r="AP1188" t="s">
        <v>58</v>
      </c>
      <c r="AQ1188" t="s">
        <v>59</v>
      </c>
      <c r="AR1188" t="s">
        <v>104</v>
      </c>
      <c r="AS1188" t="s">
        <v>8022</v>
      </c>
      <c r="AT1188" t="s">
        <v>8023</v>
      </c>
      <c r="AU1188">
        <v>1</v>
      </c>
      <c r="AV1188">
        <v>868.8</v>
      </c>
    </row>
    <row r="1189" spans="1:48" x14ac:dyDescent="0.35">
      <c r="A1189" t="s">
        <v>8024</v>
      </c>
      <c r="B1189" t="str">
        <f t="shared" si="144"/>
        <v>G</v>
      </c>
      <c r="C1189" t="s">
        <v>5830</v>
      </c>
      <c r="D1189" t="str">
        <f t="shared" si="145"/>
        <v>Giovanna Morton</v>
      </c>
      <c r="E1189" s="1">
        <v>44918</v>
      </c>
      <c r="F1189" s="3">
        <f>YEAR(Table1[[#This Row],[StartDate]])</f>
        <v>2022</v>
      </c>
      <c r="G1189" s="3">
        <f t="shared" si="146"/>
        <v>12</v>
      </c>
      <c r="H1189" s="2">
        <f t="shared" ca="1" si="147"/>
        <v>46202</v>
      </c>
      <c r="J1189">
        <f t="shared" ca="1" si="148"/>
        <v>3</v>
      </c>
      <c r="K1189" t="str" cm="1">
        <f t="array" aca="1" ref="K1189" ca="1">_xlfn.IFS(J1189&lt;1, "New", J1189&lt;3, _xleta.MID, J1189&gt;=3, "Senior")</f>
        <v>Senior</v>
      </c>
      <c r="L1189" t="s">
        <v>40</v>
      </c>
      <c r="M1189" t="s">
        <v>8025</v>
      </c>
      <c r="N1189" t="s">
        <v>8026</v>
      </c>
      <c r="O1189" t="s">
        <v>137</v>
      </c>
      <c r="P1189" t="s">
        <v>44</v>
      </c>
      <c r="Q1189" t="s">
        <v>69</v>
      </c>
      <c r="R1189" t="s">
        <v>87</v>
      </c>
      <c r="S1189" t="str">
        <f t="shared" si="149"/>
        <v>B</v>
      </c>
      <c r="T1189" t="s">
        <v>69</v>
      </c>
      <c r="U1189" t="s">
        <v>48</v>
      </c>
      <c r="W1189" t="s">
        <v>49</v>
      </c>
      <c r="X1189" t="s">
        <v>126</v>
      </c>
      <c r="Y1189" t="str">
        <f t="shared" si="150"/>
        <v>Field Operations</v>
      </c>
      <c r="Z1189" t="s">
        <v>8027</v>
      </c>
      <c r="AA1189" t="s">
        <v>51</v>
      </c>
      <c r="AB1189" t="s">
        <v>261</v>
      </c>
      <c r="AC1189" t="s">
        <v>73</v>
      </c>
      <c r="AD1189">
        <v>33335</v>
      </c>
      <c r="AE1189" t="s">
        <v>176</v>
      </c>
      <c r="AF1189" t="s">
        <v>143</v>
      </c>
      <c r="AG1189" t="s">
        <v>344</v>
      </c>
      <c r="AH1189">
        <v>3</v>
      </c>
      <c r="AI1189">
        <v>1614</v>
      </c>
      <c r="AJ1189" t="str">
        <f t="shared" si="151"/>
        <v>61</v>
      </c>
      <c r="AK1189" s="2">
        <v>45203</v>
      </c>
      <c r="AL1189">
        <v>1</v>
      </c>
      <c r="AM1189">
        <v>4</v>
      </c>
      <c r="AN1189">
        <v>2</v>
      </c>
      <c r="AO1189" s="1">
        <v>45129</v>
      </c>
      <c r="AP1189" t="s">
        <v>221</v>
      </c>
      <c r="AQ1189" t="s">
        <v>76</v>
      </c>
      <c r="AR1189" t="s">
        <v>130</v>
      </c>
      <c r="AS1189" t="s">
        <v>8028</v>
      </c>
      <c r="AT1189" t="s">
        <v>8029</v>
      </c>
      <c r="AU1189">
        <v>1</v>
      </c>
      <c r="AV1189">
        <v>808.85</v>
      </c>
    </row>
    <row r="1190" spans="1:48" x14ac:dyDescent="0.35">
      <c r="A1190" t="s">
        <v>8030</v>
      </c>
      <c r="B1190" t="str">
        <f t="shared" si="144"/>
        <v>B</v>
      </c>
      <c r="C1190" t="s">
        <v>6967</v>
      </c>
      <c r="D1190" t="str">
        <f t="shared" si="145"/>
        <v>Braelyn Dominguez</v>
      </c>
      <c r="E1190" s="1">
        <v>44945</v>
      </c>
      <c r="F1190" s="3">
        <f>YEAR(Table1[[#This Row],[StartDate]])</f>
        <v>2023</v>
      </c>
      <c r="G1190" s="3">
        <f t="shared" si="146"/>
        <v>1</v>
      </c>
      <c r="H1190" s="2">
        <f t="shared" ca="1" si="147"/>
        <v>46202</v>
      </c>
      <c r="J1190">
        <f t="shared" ca="1" si="148"/>
        <v>3</v>
      </c>
      <c r="K1190" t="str" cm="1">
        <f t="array" aca="1" ref="K1190" ca="1">_xlfn.IFS(J1190&lt;1, "New", J1190&lt;3, _xleta.MID, J1190&gt;=3, "Senior")</f>
        <v>Senior</v>
      </c>
      <c r="L1190" t="s">
        <v>40</v>
      </c>
      <c r="M1190" t="s">
        <v>8031</v>
      </c>
      <c r="N1190" t="s">
        <v>8032</v>
      </c>
      <c r="O1190" t="s">
        <v>163</v>
      </c>
      <c r="P1190" t="s">
        <v>44</v>
      </c>
      <c r="Q1190" t="s">
        <v>69</v>
      </c>
      <c r="R1190" t="s">
        <v>46</v>
      </c>
      <c r="S1190" t="str">
        <f t="shared" si="149"/>
        <v>C</v>
      </c>
      <c r="T1190" t="s">
        <v>69</v>
      </c>
      <c r="U1190" t="s">
        <v>48</v>
      </c>
      <c r="W1190" t="s">
        <v>49</v>
      </c>
      <c r="X1190" t="s">
        <v>112</v>
      </c>
      <c r="Y1190" t="str">
        <f t="shared" si="150"/>
        <v>General - Con</v>
      </c>
      <c r="Z1190" t="s">
        <v>8033</v>
      </c>
      <c r="AA1190" t="s">
        <v>51</v>
      </c>
      <c r="AB1190" t="s">
        <v>327</v>
      </c>
      <c r="AC1190" t="s">
        <v>73</v>
      </c>
      <c r="AD1190">
        <v>69290</v>
      </c>
      <c r="AE1190" t="s">
        <v>54</v>
      </c>
      <c r="AF1190" t="s">
        <v>116</v>
      </c>
      <c r="AG1190" t="s">
        <v>144</v>
      </c>
      <c r="AH1190">
        <v>3</v>
      </c>
      <c r="AI1190">
        <v>1615</v>
      </c>
      <c r="AJ1190" t="str">
        <f t="shared" si="151"/>
        <v>61</v>
      </c>
      <c r="AK1190" t="s">
        <v>1398</v>
      </c>
      <c r="AL1190">
        <v>1</v>
      </c>
      <c r="AM1190">
        <v>1</v>
      </c>
      <c r="AN1190">
        <v>3</v>
      </c>
      <c r="AO1190" s="1">
        <v>44804</v>
      </c>
      <c r="AP1190" t="s">
        <v>118</v>
      </c>
      <c r="AQ1190" t="s">
        <v>59</v>
      </c>
      <c r="AR1190" t="s">
        <v>130</v>
      </c>
      <c r="AS1190" t="s">
        <v>8034</v>
      </c>
      <c r="AT1190" t="s">
        <v>8035</v>
      </c>
      <c r="AU1190">
        <v>1</v>
      </c>
      <c r="AV1190">
        <v>874.1</v>
      </c>
    </row>
    <row r="1191" spans="1:48" x14ac:dyDescent="0.35">
      <c r="A1191" t="s">
        <v>1982</v>
      </c>
      <c r="B1191" t="str">
        <f t="shared" si="144"/>
        <v>R</v>
      </c>
      <c r="C1191" t="s">
        <v>1775</v>
      </c>
      <c r="D1191" t="str">
        <f t="shared" si="145"/>
        <v>Rhett Andrews</v>
      </c>
      <c r="E1191" s="1">
        <v>43374</v>
      </c>
      <c r="F1191" s="3">
        <f>YEAR(Table1[[#This Row],[StartDate]])</f>
        <v>2018</v>
      </c>
      <c r="G1191" s="3">
        <f t="shared" si="146"/>
        <v>10</v>
      </c>
      <c r="H1191" s="2">
        <f t="shared" ca="1" si="147"/>
        <v>46202</v>
      </c>
      <c r="J1191">
        <f t="shared" ca="1" si="148"/>
        <v>7</v>
      </c>
      <c r="K1191" t="str" cm="1">
        <f t="array" aca="1" ref="K1191" ca="1">_xlfn.IFS(J1191&lt;1, "New", J1191&lt;3, _xleta.MID, J1191&gt;=3, "Senior")</f>
        <v>Senior</v>
      </c>
      <c r="L1191" t="s">
        <v>40</v>
      </c>
      <c r="M1191" t="s">
        <v>8036</v>
      </c>
      <c r="N1191" t="s">
        <v>8037</v>
      </c>
      <c r="O1191" t="s">
        <v>85</v>
      </c>
      <c r="P1191" t="s">
        <v>44</v>
      </c>
      <c r="Q1191" t="s">
        <v>86</v>
      </c>
      <c r="R1191" t="s">
        <v>68</v>
      </c>
      <c r="S1191" t="str">
        <f t="shared" si="149"/>
        <v>A</v>
      </c>
      <c r="T1191" t="s">
        <v>69</v>
      </c>
      <c r="U1191" t="s">
        <v>48</v>
      </c>
      <c r="W1191" t="s">
        <v>49</v>
      </c>
      <c r="X1191" t="s">
        <v>126</v>
      </c>
      <c r="Y1191" t="str">
        <f t="shared" si="150"/>
        <v>Field Operations</v>
      </c>
      <c r="Z1191" s="2">
        <v>33303</v>
      </c>
      <c r="AA1191" t="s">
        <v>51</v>
      </c>
      <c r="AB1191" t="s">
        <v>115</v>
      </c>
      <c r="AC1191" t="s">
        <v>53</v>
      </c>
      <c r="AD1191">
        <v>65106</v>
      </c>
      <c r="AE1191" t="s">
        <v>129</v>
      </c>
      <c r="AF1191" t="s">
        <v>143</v>
      </c>
      <c r="AG1191" t="s">
        <v>344</v>
      </c>
      <c r="AH1191">
        <v>3</v>
      </c>
      <c r="AI1191">
        <v>1616</v>
      </c>
      <c r="AJ1191" t="str">
        <f t="shared" si="151"/>
        <v>61</v>
      </c>
      <c r="AK1191" t="s">
        <v>1658</v>
      </c>
      <c r="AL1191">
        <v>3</v>
      </c>
      <c r="AM1191">
        <v>4</v>
      </c>
      <c r="AN1191">
        <v>1</v>
      </c>
      <c r="AO1191" s="1">
        <v>45125</v>
      </c>
      <c r="AP1191" t="s">
        <v>58</v>
      </c>
      <c r="AQ1191" t="s">
        <v>76</v>
      </c>
      <c r="AR1191" t="s">
        <v>104</v>
      </c>
      <c r="AS1191" t="s">
        <v>8038</v>
      </c>
      <c r="AT1191" t="s">
        <v>8039</v>
      </c>
      <c r="AU1191">
        <v>2</v>
      </c>
      <c r="AV1191">
        <v>206.73</v>
      </c>
    </row>
    <row r="1192" spans="1:48" x14ac:dyDescent="0.35">
      <c r="A1192" t="s">
        <v>1356</v>
      </c>
      <c r="B1192" t="str">
        <f t="shared" si="144"/>
        <v>T</v>
      </c>
      <c r="C1192" t="s">
        <v>5601</v>
      </c>
      <c r="D1192" t="str">
        <f t="shared" si="145"/>
        <v>Terrell Crosby</v>
      </c>
      <c r="E1192" s="1">
        <v>44610</v>
      </c>
      <c r="F1192" s="3">
        <f>YEAR(Table1[[#This Row],[StartDate]])</f>
        <v>2022</v>
      </c>
      <c r="G1192" s="3">
        <f t="shared" si="146"/>
        <v>2</v>
      </c>
      <c r="H1192" s="2">
        <f t="shared" ca="1" si="147"/>
        <v>46202</v>
      </c>
      <c r="J1192">
        <f t="shared" ca="1" si="148"/>
        <v>4</v>
      </c>
      <c r="K1192" t="str" cm="1">
        <f t="array" aca="1" ref="K1192" ca="1">_xlfn.IFS(J1192&lt;1, "New", J1192&lt;3, _xleta.MID, J1192&gt;=3, "Senior")</f>
        <v>Senior</v>
      </c>
      <c r="L1192" t="s">
        <v>40</v>
      </c>
      <c r="M1192" t="s">
        <v>8040</v>
      </c>
      <c r="N1192" t="s">
        <v>8041</v>
      </c>
      <c r="O1192" t="s">
        <v>125</v>
      </c>
      <c r="P1192" t="s">
        <v>44</v>
      </c>
      <c r="Q1192" t="s">
        <v>86</v>
      </c>
      <c r="R1192" t="s">
        <v>87</v>
      </c>
      <c r="S1192" t="str">
        <f t="shared" si="149"/>
        <v>B</v>
      </c>
      <c r="T1192" t="s">
        <v>86</v>
      </c>
      <c r="U1192" t="s">
        <v>48</v>
      </c>
      <c r="W1192" t="s">
        <v>49</v>
      </c>
      <c r="X1192" t="s">
        <v>70</v>
      </c>
      <c r="Y1192" t="str">
        <f t="shared" si="150"/>
        <v>Aerial</v>
      </c>
      <c r="Z1192" t="s">
        <v>8042</v>
      </c>
      <c r="AA1192" t="s">
        <v>51</v>
      </c>
      <c r="AB1192" t="s">
        <v>230</v>
      </c>
      <c r="AC1192" t="s">
        <v>53</v>
      </c>
      <c r="AD1192">
        <v>12740</v>
      </c>
      <c r="AE1192" t="s">
        <v>129</v>
      </c>
      <c r="AF1192" t="s">
        <v>143</v>
      </c>
      <c r="AG1192" t="s">
        <v>344</v>
      </c>
      <c r="AH1192">
        <v>3</v>
      </c>
      <c r="AI1192">
        <v>1617</v>
      </c>
      <c r="AJ1192" t="str">
        <f t="shared" si="151"/>
        <v>61</v>
      </c>
      <c r="AK1192" s="2">
        <v>45140</v>
      </c>
      <c r="AL1192">
        <v>5</v>
      </c>
      <c r="AM1192">
        <v>1</v>
      </c>
      <c r="AN1192">
        <v>2</v>
      </c>
      <c r="AO1192" s="1">
        <v>44963</v>
      </c>
      <c r="AP1192" t="s">
        <v>58</v>
      </c>
      <c r="AQ1192" t="s">
        <v>59</v>
      </c>
      <c r="AR1192" t="s">
        <v>104</v>
      </c>
      <c r="AS1192" t="s">
        <v>8043</v>
      </c>
      <c r="AT1192" t="s">
        <v>8044</v>
      </c>
      <c r="AU1192">
        <v>3</v>
      </c>
      <c r="AV1192">
        <v>586.5</v>
      </c>
    </row>
    <row r="1193" spans="1:48" x14ac:dyDescent="0.35">
      <c r="A1193" t="s">
        <v>8045</v>
      </c>
      <c r="B1193" t="str">
        <f t="shared" si="144"/>
        <v>C</v>
      </c>
      <c r="C1193" t="s">
        <v>8046</v>
      </c>
      <c r="D1193" t="str">
        <f t="shared" si="145"/>
        <v>Corbin Roberson</v>
      </c>
      <c r="E1193" s="1">
        <v>44539</v>
      </c>
      <c r="F1193" s="3">
        <f>YEAR(Table1[[#This Row],[StartDate]])</f>
        <v>2021</v>
      </c>
      <c r="G1193" s="3">
        <f t="shared" si="146"/>
        <v>12</v>
      </c>
      <c r="H1193" s="2">
        <f t="shared" ca="1" si="147"/>
        <v>46202</v>
      </c>
      <c r="J1193">
        <f t="shared" ca="1" si="148"/>
        <v>4</v>
      </c>
      <c r="K1193" t="str" cm="1">
        <f t="array" aca="1" ref="K1193" ca="1">_xlfn.IFS(J1193&lt;1, "New", J1193&lt;3, _xleta.MID, J1193&gt;=3, "Senior")</f>
        <v>Senior</v>
      </c>
      <c r="L1193" t="s">
        <v>40</v>
      </c>
      <c r="M1193" t="s">
        <v>8047</v>
      </c>
      <c r="N1193" t="s">
        <v>8048</v>
      </c>
      <c r="O1193" t="s">
        <v>43</v>
      </c>
      <c r="P1193" t="s">
        <v>44</v>
      </c>
      <c r="Q1193" t="s">
        <v>86</v>
      </c>
      <c r="R1193" t="s">
        <v>87</v>
      </c>
      <c r="S1193" t="str">
        <f t="shared" si="149"/>
        <v>B</v>
      </c>
      <c r="T1193" t="s">
        <v>47</v>
      </c>
      <c r="U1193" t="s">
        <v>48</v>
      </c>
      <c r="W1193" t="s">
        <v>49</v>
      </c>
      <c r="X1193" t="s">
        <v>126</v>
      </c>
      <c r="Y1193" t="str">
        <f t="shared" si="150"/>
        <v>Field Operations</v>
      </c>
      <c r="Z1193" t="s">
        <v>8049</v>
      </c>
      <c r="AA1193" t="s">
        <v>51</v>
      </c>
      <c r="AB1193" t="s">
        <v>115</v>
      </c>
      <c r="AC1193" t="s">
        <v>73</v>
      </c>
      <c r="AD1193">
        <v>58121</v>
      </c>
      <c r="AE1193" t="s">
        <v>54</v>
      </c>
      <c r="AF1193" t="s">
        <v>55</v>
      </c>
      <c r="AG1193" t="s">
        <v>344</v>
      </c>
      <c r="AH1193">
        <v>3</v>
      </c>
      <c r="AI1193">
        <v>1618</v>
      </c>
      <c r="AJ1193" t="str">
        <f t="shared" si="151"/>
        <v>61</v>
      </c>
      <c r="AK1193" t="s">
        <v>393</v>
      </c>
      <c r="AL1193">
        <v>2</v>
      </c>
      <c r="AM1193">
        <v>5</v>
      </c>
      <c r="AN1193">
        <v>4</v>
      </c>
      <c r="AO1193" s="1">
        <v>45040</v>
      </c>
      <c r="AP1193" t="s">
        <v>58</v>
      </c>
      <c r="AQ1193" t="s">
        <v>59</v>
      </c>
      <c r="AR1193" t="s">
        <v>130</v>
      </c>
      <c r="AS1193" t="s">
        <v>8050</v>
      </c>
      <c r="AT1193" t="s">
        <v>8051</v>
      </c>
      <c r="AU1193">
        <v>2</v>
      </c>
      <c r="AV1193">
        <v>779.69</v>
      </c>
    </row>
    <row r="1194" spans="1:48" x14ac:dyDescent="0.35">
      <c r="A1194" t="s">
        <v>8052</v>
      </c>
      <c r="B1194" t="str">
        <f t="shared" si="144"/>
        <v>M</v>
      </c>
      <c r="C1194" t="s">
        <v>1328</v>
      </c>
      <c r="D1194" t="str">
        <f t="shared" si="145"/>
        <v>Micheal Drake</v>
      </c>
      <c r="E1194" s="1">
        <v>43466</v>
      </c>
      <c r="F1194" s="3">
        <f>YEAR(Table1[[#This Row],[StartDate]])</f>
        <v>2019</v>
      </c>
      <c r="G1194" s="3">
        <f t="shared" si="146"/>
        <v>1</v>
      </c>
      <c r="H1194" s="2">
        <f t="shared" ca="1" si="147"/>
        <v>46202</v>
      </c>
      <c r="I1194" s="1">
        <v>44462</v>
      </c>
      <c r="J1194" s="4">
        <f t="shared" ca="1" si="148"/>
        <v>7</v>
      </c>
      <c r="K1194" s="4" t="str" cm="1">
        <f t="array" aca="1" ref="K1194" ca="1">_xlfn.IFS(J1194&lt;1, "New", J1194&lt;3, _xleta.MID, J1194&gt;=3, "Senior")</f>
        <v>Senior</v>
      </c>
      <c r="L1194" t="s">
        <v>40</v>
      </c>
      <c r="M1194" t="s">
        <v>8053</v>
      </c>
      <c r="N1194" t="s">
        <v>8054</v>
      </c>
      <c r="O1194" t="s">
        <v>184</v>
      </c>
      <c r="P1194" t="s">
        <v>2978</v>
      </c>
      <c r="Q1194" t="s">
        <v>69</v>
      </c>
      <c r="R1194" t="s">
        <v>87</v>
      </c>
      <c r="S1194" t="str">
        <f t="shared" si="149"/>
        <v>B</v>
      </c>
      <c r="T1194" t="s">
        <v>86</v>
      </c>
      <c r="U1194" t="s">
        <v>195</v>
      </c>
      <c r="V1194" t="s">
        <v>8055</v>
      </c>
      <c r="W1194" t="s">
        <v>49</v>
      </c>
      <c r="X1194" t="s">
        <v>112</v>
      </c>
      <c r="Y1194" t="str">
        <f t="shared" si="150"/>
        <v>General - Con</v>
      </c>
      <c r="Z1194" s="2">
        <v>23597</v>
      </c>
      <c r="AA1194" t="s">
        <v>51</v>
      </c>
      <c r="AB1194" t="s">
        <v>327</v>
      </c>
      <c r="AC1194" t="s">
        <v>53</v>
      </c>
      <c r="AD1194">
        <v>95591</v>
      </c>
      <c r="AE1194" t="s">
        <v>129</v>
      </c>
      <c r="AF1194" t="s">
        <v>55</v>
      </c>
      <c r="AG1194" t="s">
        <v>344</v>
      </c>
      <c r="AH1194">
        <v>3</v>
      </c>
      <c r="AI1194">
        <v>1619</v>
      </c>
      <c r="AJ1194" t="str">
        <f t="shared" si="151"/>
        <v>61</v>
      </c>
      <c r="AK1194" s="2">
        <v>45047</v>
      </c>
      <c r="AL1194">
        <v>4</v>
      </c>
      <c r="AM1194">
        <v>2</v>
      </c>
      <c r="AN1194">
        <v>2</v>
      </c>
      <c r="AO1194" s="1">
        <v>44872</v>
      </c>
      <c r="AP1194" t="s">
        <v>118</v>
      </c>
      <c r="AQ1194" t="s">
        <v>59</v>
      </c>
      <c r="AR1194" t="s">
        <v>77</v>
      </c>
      <c r="AS1194" t="s">
        <v>8056</v>
      </c>
      <c r="AT1194" t="s">
        <v>8057</v>
      </c>
      <c r="AU1194">
        <v>4</v>
      </c>
      <c r="AV1194">
        <v>506.99</v>
      </c>
    </row>
    <row r="1195" spans="1:48" x14ac:dyDescent="0.35">
      <c r="A1195" t="s">
        <v>5342</v>
      </c>
      <c r="B1195" t="str">
        <f t="shared" si="144"/>
        <v>E</v>
      </c>
      <c r="C1195" t="s">
        <v>5716</v>
      </c>
      <c r="D1195" t="str">
        <f t="shared" si="145"/>
        <v>Evie Mclaughlin</v>
      </c>
      <c r="E1195" s="1">
        <v>43978</v>
      </c>
      <c r="F1195" s="3">
        <f>YEAR(Table1[[#This Row],[StartDate]])</f>
        <v>2020</v>
      </c>
      <c r="G1195" s="3">
        <f t="shared" si="146"/>
        <v>5</v>
      </c>
      <c r="H1195" s="2">
        <f t="shared" ca="1" si="147"/>
        <v>46202</v>
      </c>
      <c r="J1195">
        <f t="shared" ca="1" si="148"/>
        <v>6</v>
      </c>
      <c r="K1195" t="str" cm="1">
        <f t="array" aca="1" ref="K1195" ca="1">_xlfn.IFS(J1195&lt;1, "New", J1195&lt;3, _xleta.MID, J1195&gt;=3, "Senior")</f>
        <v>Senior</v>
      </c>
      <c r="L1195" t="s">
        <v>40</v>
      </c>
      <c r="M1195" t="s">
        <v>8058</v>
      </c>
      <c r="N1195" t="s">
        <v>8059</v>
      </c>
      <c r="O1195" t="s">
        <v>67</v>
      </c>
      <c r="P1195" t="s">
        <v>44</v>
      </c>
      <c r="Q1195" t="s">
        <v>45</v>
      </c>
      <c r="R1195" t="s">
        <v>68</v>
      </c>
      <c r="S1195" t="str">
        <f t="shared" si="149"/>
        <v>A</v>
      </c>
      <c r="T1195" t="s">
        <v>86</v>
      </c>
      <c r="U1195" t="s">
        <v>48</v>
      </c>
      <c r="W1195" t="s">
        <v>49</v>
      </c>
      <c r="X1195" t="s">
        <v>164</v>
      </c>
      <c r="Y1195" t="str">
        <f t="shared" si="150"/>
        <v>Executive</v>
      </c>
      <c r="Z1195" s="2">
        <v>24565</v>
      </c>
      <c r="AA1195" t="s">
        <v>51</v>
      </c>
      <c r="AB1195" t="s">
        <v>167</v>
      </c>
      <c r="AC1195" t="s">
        <v>73</v>
      </c>
      <c r="AD1195">
        <v>70072</v>
      </c>
      <c r="AE1195" t="s">
        <v>176</v>
      </c>
      <c r="AF1195" t="s">
        <v>101</v>
      </c>
      <c r="AG1195" t="s">
        <v>344</v>
      </c>
      <c r="AH1195">
        <v>3</v>
      </c>
      <c r="AI1195">
        <v>1620</v>
      </c>
      <c r="AJ1195" t="str">
        <f t="shared" si="151"/>
        <v>62</v>
      </c>
      <c r="AK1195" t="s">
        <v>210</v>
      </c>
      <c r="AL1195">
        <v>5</v>
      </c>
      <c r="AM1195">
        <v>3</v>
      </c>
      <c r="AN1195">
        <v>2</v>
      </c>
      <c r="AO1195" s="1">
        <v>44944</v>
      </c>
      <c r="AP1195" t="s">
        <v>103</v>
      </c>
      <c r="AQ1195" t="s">
        <v>76</v>
      </c>
      <c r="AR1195" t="s">
        <v>104</v>
      </c>
      <c r="AS1195" t="s">
        <v>8060</v>
      </c>
      <c r="AT1195" t="s">
        <v>8061</v>
      </c>
      <c r="AU1195">
        <v>5</v>
      </c>
      <c r="AV1195">
        <v>986.14</v>
      </c>
    </row>
    <row r="1196" spans="1:48" x14ac:dyDescent="0.35">
      <c r="A1196" t="s">
        <v>8062</v>
      </c>
      <c r="B1196" t="str">
        <f t="shared" si="144"/>
        <v>R</v>
      </c>
      <c r="C1196" t="s">
        <v>8063</v>
      </c>
      <c r="D1196" t="str">
        <f t="shared" si="145"/>
        <v>Robert Hubert</v>
      </c>
      <c r="E1196" s="1">
        <v>44460</v>
      </c>
      <c r="F1196" s="3">
        <f>YEAR(Table1[[#This Row],[StartDate]])</f>
        <v>2021</v>
      </c>
      <c r="G1196" s="3">
        <f t="shared" si="146"/>
        <v>9</v>
      </c>
      <c r="H1196" s="2">
        <f t="shared" ca="1" si="147"/>
        <v>46202</v>
      </c>
      <c r="I1196" s="1">
        <v>44954</v>
      </c>
      <c r="J1196" s="4">
        <f t="shared" ca="1" si="148"/>
        <v>4</v>
      </c>
      <c r="K1196" s="4" t="str" cm="1">
        <f t="array" aca="1" ref="K1196" ca="1">_xlfn.IFS(J1196&lt;1, "New", J1196&lt;3, _xleta.MID, J1196&gt;=3, "Senior")</f>
        <v>Senior</v>
      </c>
      <c r="L1196" t="s">
        <v>8064</v>
      </c>
      <c r="M1196" t="s">
        <v>8065</v>
      </c>
      <c r="N1196" t="s">
        <v>8066</v>
      </c>
      <c r="O1196" t="s">
        <v>194</v>
      </c>
      <c r="P1196" t="s">
        <v>44</v>
      </c>
      <c r="Q1196" t="s">
        <v>86</v>
      </c>
      <c r="R1196" t="s">
        <v>87</v>
      </c>
      <c r="S1196" t="str">
        <f t="shared" si="149"/>
        <v>B</v>
      </c>
      <c r="T1196" t="s">
        <v>47</v>
      </c>
      <c r="U1196" t="s">
        <v>138</v>
      </c>
      <c r="V1196" t="s">
        <v>8067</v>
      </c>
      <c r="W1196" t="s">
        <v>239</v>
      </c>
      <c r="X1196" t="s">
        <v>126</v>
      </c>
      <c r="Y1196" t="str">
        <f t="shared" si="150"/>
        <v>Field Operations</v>
      </c>
      <c r="Z1196" s="2">
        <v>27649</v>
      </c>
      <c r="AA1196" t="s">
        <v>51</v>
      </c>
      <c r="AB1196" t="s">
        <v>5</v>
      </c>
      <c r="AC1196" t="s">
        <v>73</v>
      </c>
      <c r="AD1196">
        <v>2134</v>
      </c>
      <c r="AE1196" t="s">
        <v>100</v>
      </c>
      <c r="AF1196" t="s">
        <v>143</v>
      </c>
      <c r="AG1196" t="s">
        <v>344</v>
      </c>
      <c r="AH1196">
        <v>3</v>
      </c>
      <c r="AI1196">
        <v>1621</v>
      </c>
      <c r="AJ1196" t="str">
        <f t="shared" si="151"/>
        <v>62</v>
      </c>
      <c r="AK1196" t="s">
        <v>276</v>
      </c>
      <c r="AL1196">
        <v>4</v>
      </c>
      <c r="AM1196">
        <v>1</v>
      </c>
      <c r="AN1196">
        <v>3</v>
      </c>
      <c r="AO1196" s="1">
        <v>44837</v>
      </c>
      <c r="AP1196" t="s">
        <v>118</v>
      </c>
      <c r="AQ1196" t="s">
        <v>59</v>
      </c>
      <c r="AR1196" t="s">
        <v>104</v>
      </c>
      <c r="AS1196" t="s">
        <v>8068</v>
      </c>
      <c r="AT1196" t="s">
        <v>8069</v>
      </c>
      <c r="AU1196">
        <v>2</v>
      </c>
      <c r="AV1196">
        <v>264.74</v>
      </c>
    </row>
    <row r="1197" spans="1:48" x14ac:dyDescent="0.35">
      <c r="A1197" t="s">
        <v>8070</v>
      </c>
      <c r="B1197" t="str">
        <f t="shared" si="144"/>
        <v>M</v>
      </c>
      <c r="C1197" t="s">
        <v>8071</v>
      </c>
      <c r="D1197" t="str">
        <f t="shared" si="145"/>
        <v>Matthew Westinghouse</v>
      </c>
      <c r="E1197" s="1">
        <v>44438</v>
      </c>
      <c r="F1197" s="3">
        <f>YEAR(Table1[[#This Row],[StartDate]])</f>
        <v>2021</v>
      </c>
      <c r="G1197" s="3">
        <f t="shared" si="146"/>
        <v>8</v>
      </c>
      <c r="H1197" s="2">
        <f t="shared" ca="1" si="147"/>
        <v>46202</v>
      </c>
      <c r="I1197" s="1">
        <v>44642</v>
      </c>
      <c r="J1197" s="4">
        <f t="shared" ca="1" si="148"/>
        <v>4</v>
      </c>
      <c r="K1197" s="4" t="str" cm="1">
        <f t="array" aca="1" ref="K1197" ca="1">_xlfn.IFS(J1197&lt;1, "New", J1197&lt;3, _xleta.MID, J1197&gt;=3, "Senior")</f>
        <v>Senior</v>
      </c>
      <c r="L1197" t="s">
        <v>8064</v>
      </c>
      <c r="M1197" t="s">
        <v>8072</v>
      </c>
      <c r="N1197" t="s">
        <v>8073</v>
      </c>
      <c r="O1197" t="s">
        <v>111</v>
      </c>
      <c r="P1197" t="s">
        <v>44</v>
      </c>
      <c r="Q1197" t="s">
        <v>45</v>
      </c>
      <c r="R1197" t="s">
        <v>68</v>
      </c>
      <c r="S1197" t="str">
        <f t="shared" si="149"/>
        <v>A</v>
      </c>
      <c r="T1197" t="s">
        <v>69</v>
      </c>
      <c r="U1197" t="s">
        <v>195</v>
      </c>
      <c r="V1197" t="s">
        <v>8074</v>
      </c>
      <c r="W1197" t="s">
        <v>239</v>
      </c>
      <c r="X1197" t="s">
        <v>70</v>
      </c>
      <c r="Y1197" t="str">
        <f t="shared" si="150"/>
        <v>Aerial</v>
      </c>
      <c r="Z1197" t="s">
        <v>8075</v>
      </c>
      <c r="AA1197" t="s">
        <v>51</v>
      </c>
      <c r="AB1197" t="s">
        <v>261</v>
      </c>
      <c r="AC1197" t="s">
        <v>73</v>
      </c>
      <c r="AD1197">
        <v>2134</v>
      </c>
      <c r="AE1197" t="s">
        <v>176</v>
      </c>
      <c r="AF1197" t="s">
        <v>101</v>
      </c>
      <c r="AG1197" t="s">
        <v>344</v>
      </c>
      <c r="AH1197">
        <v>3</v>
      </c>
      <c r="AI1197">
        <v>1622</v>
      </c>
      <c r="AJ1197" t="str">
        <f t="shared" si="151"/>
        <v>62</v>
      </c>
      <c r="AK1197" t="s">
        <v>252</v>
      </c>
      <c r="AL1197">
        <v>1</v>
      </c>
      <c r="AM1197">
        <v>5</v>
      </c>
      <c r="AN1197">
        <v>5</v>
      </c>
      <c r="AO1197" s="1">
        <v>44912</v>
      </c>
      <c r="AP1197" t="s">
        <v>221</v>
      </c>
      <c r="AQ1197" t="s">
        <v>59</v>
      </c>
      <c r="AR1197" t="s">
        <v>130</v>
      </c>
      <c r="AS1197" t="s">
        <v>8076</v>
      </c>
      <c r="AT1197" t="s">
        <v>8077</v>
      </c>
      <c r="AU1197">
        <v>4</v>
      </c>
      <c r="AV1197">
        <v>344.06</v>
      </c>
    </row>
    <row r="1198" spans="1:48" x14ac:dyDescent="0.35">
      <c r="A1198" t="s">
        <v>3847</v>
      </c>
      <c r="B1198" t="str">
        <f t="shared" si="144"/>
        <v>J</v>
      </c>
      <c r="C1198" t="s">
        <v>2680</v>
      </c>
      <c r="D1198" t="str">
        <f t="shared" si="145"/>
        <v>Jason Smith</v>
      </c>
      <c r="E1198" s="1">
        <v>45096</v>
      </c>
      <c r="F1198" s="3">
        <f>YEAR(Table1[[#This Row],[StartDate]])</f>
        <v>2023</v>
      </c>
      <c r="G1198" s="3">
        <f t="shared" si="146"/>
        <v>6</v>
      </c>
      <c r="H1198" s="2">
        <f t="shared" ca="1" si="147"/>
        <v>46202</v>
      </c>
      <c r="I1198" s="1">
        <v>45138</v>
      </c>
      <c r="J1198" s="4">
        <f t="shared" ca="1" si="148"/>
        <v>3</v>
      </c>
      <c r="K1198" s="4" t="str" cm="1">
        <f t="array" aca="1" ref="K1198" ca="1">_xlfn.IFS(J1198&lt;1, "New", J1198&lt;3, _xleta.MID, J1198&gt;=3, "Senior")</f>
        <v>Senior</v>
      </c>
      <c r="L1198" t="s">
        <v>8064</v>
      </c>
      <c r="M1198" t="s">
        <v>8078</v>
      </c>
      <c r="N1198" t="s">
        <v>8079</v>
      </c>
      <c r="O1198" t="s">
        <v>237</v>
      </c>
      <c r="P1198" t="s">
        <v>44</v>
      </c>
      <c r="Q1198" t="s">
        <v>86</v>
      </c>
      <c r="R1198" t="s">
        <v>46</v>
      </c>
      <c r="S1198" t="str">
        <f t="shared" si="149"/>
        <v>C</v>
      </c>
      <c r="T1198" t="s">
        <v>47</v>
      </c>
      <c r="U1198" t="s">
        <v>248</v>
      </c>
      <c r="V1198" t="s">
        <v>8080</v>
      </c>
      <c r="W1198" t="s">
        <v>239</v>
      </c>
      <c r="X1198" t="s">
        <v>50</v>
      </c>
      <c r="Y1198" t="str">
        <f t="shared" si="150"/>
        <v>Finance &amp; Accounting</v>
      </c>
      <c r="Z1198" t="s">
        <v>8081</v>
      </c>
      <c r="AA1198" t="s">
        <v>51</v>
      </c>
      <c r="AB1198" t="s">
        <v>2474</v>
      </c>
      <c r="AC1198" t="s">
        <v>73</v>
      </c>
      <c r="AD1198">
        <v>2045</v>
      </c>
      <c r="AE1198" t="s">
        <v>100</v>
      </c>
      <c r="AF1198" t="s">
        <v>143</v>
      </c>
      <c r="AG1198" t="s">
        <v>344</v>
      </c>
      <c r="AH1198">
        <v>3</v>
      </c>
      <c r="AI1198">
        <v>1623</v>
      </c>
      <c r="AJ1198" t="str">
        <f t="shared" si="151"/>
        <v>62</v>
      </c>
      <c r="AK1198" t="s">
        <v>8082</v>
      </c>
      <c r="AL1198">
        <v>1</v>
      </c>
      <c r="AM1198">
        <v>2</v>
      </c>
      <c r="AN1198">
        <v>2</v>
      </c>
      <c r="AO1198" s="1">
        <v>44891</v>
      </c>
      <c r="AP1198" t="s">
        <v>103</v>
      </c>
      <c r="AQ1198" t="s">
        <v>59</v>
      </c>
      <c r="AR1198" t="s">
        <v>130</v>
      </c>
      <c r="AS1198" t="s">
        <v>8083</v>
      </c>
      <c r="AT1198" t="s">
        <v>8084</v>
      </c>
      <c r="AU1198">
        <v>3</v>
      </c>
      <c r="AV1198">
        <v>232.5</v>
      </c>
    </row>
    <row r="1199" spans="1:48" x14ac:dyDescent="0.35">
      <c r="A1199" t="s">
        <v>517</v>
      </c>
      <c r="B1199" t="str">
        <f t="shared" si="144"/>
        <v>C</v>
      </c>
      <c r="C1199" t="s">
        <v>8085</v>
      </c>
      <c r="D1199" t="str">
        <f t="shared" si="145"/>
        <v>Charlie Wang</v>
      </c>
      <c r="E1199" s="1">
        <v>45058</v>
      </c>
      <c r="F1199" s="3">
        <f>YEAR(Table1[[#This Row],[StartDate]])</f>
        <v>2023</v>
      </c>
      <c r="G1199" s="3">
        <f t="shared" si="146"/>
        <v>5</v>
      </c>
      <c r="H1199" s="2">
        <f t="shared" ca="1" si="147"/>
        <v>46202</v>
      </c>
      <c r="I1199" s="1">
        <v>45062</v>
      </c>
      <c r="J1199" s="4">
        <f t="shared" ca="1" si="148"/>
        <v>3</v>
      </c>
      <c r="K1199" s="4" t="str" cm="1">
        <f t="array" aca="1" ref="K1199" ca="1">_xlfn.IFS(J1199&lt;1, "New", J1199&lt;3, _xleta.MID, J1199&gt;=3, "Senior")</f>
        <v>Senior</v>
      </c>
      <c r="L1199" t="s">
        <v>4330</v>
      </c>
      <c r="M1199" t="s">
        <v>8086</v>
      </c>
      <c r="N1199" t="s">
        <v>8087</v>
      </c>
      <c r="O1199" t="s">
        <v>137</v>
      </c>
      <c r="P1199" t="s">
        <v>44</v>
      </c>
      <c r="Q1199" t="s">
        <v>86</v>
      </c>
      <c r="R1199" t="s">
        <v>68</v>
      </c>
      <c r="S1199" t="str">
        <f t="shared" si="149"/>
        <v>A</v>
      </c>
      <c r="T1199" t="s">
        <v>47</v>
      </c>
      <c r="U1199" t="s">
        <v>174</v>
      </c>
      <c r="V1199" t="s">
        <v>8088</v>
      </c>
      <c r="W1199" t="s">
        <v>239</v>
      </c>
      <c r="X1199" t="s">
        <v>126</v>
      </c>
      <c r="Y1199" t="str">
        <f t="shared" si="150"/>
        <v>Field Operations</v>
      </c>
      <c r="Z1199" t="s">
        <v>8089</v>
      </c>
      <c r="AA1199" t="s">
        <v>51</v>
      </c>
      <c r="AB1199" t="s">
        <v>927</v>
      </c>
      <c r="AC1199" t="s">
        <v>73</v>
      </c>
      <c r="AD1199">
        <v>1887</v>
      </c>
      <c r="AE1199" t="s">
        <v>54</v>
      </c>
      <c r="AF1199" t="s">
        <v>55</v>
      </c>
      <c r="AG1199" t="s">
        <v>344</v>
      </c>
      <c r="AH1199">
        <v>3</v>
      </c>
      <c r="AI1199">
        <v>1624</v>
      </c>
      <c r="AJ1199" t="str">
        <f t="shared" si="151"/>
        <v>62</v>
      </c>
      <c r="AK1199" t="s">
        <v>2587</v>
      </c>
      <c r="AL1199">
        <v>5</v>
      </c>
      <c r="AM1199">
        <v>1</v>
      </c>
      <c r="AN1199">
        <v>3</v>
      </c>
      <c r="AO1199" s="1">
        <v>45037</v>
      </c>
      <c r="AP1199" t="s">
        <v>75</v>
      </c>
      <c r="AQ1199" t="s">
        <v>59</v>
      </c>
      <c r="AR1199" t="s">
        <v>60</v>
      </c>
      <c r="AS1199" t="s">
        <v>8090</v>
      </c>
      <c r="AT1199" t="s">
        <v>8091</v>
      </c>
      <c r="AU1199">
        <v>1</v>
      </c>
      <c r="AV1199">
        <v>953.68</v>
      </c>
    </row>
    <row r="1200" spans="1:48" x14ac:dyDescent="0.35">
      <c r="A1200" t="s">
        <v>8092</v>
      </c>
      <c r="B1200" t="str">
        <f t="shared" si="144"/>
        <v>K</v>
      </c>
      <c r="C1200" t="s">
        <v>8093</v>
      </c>
      <c r="D1200" t="str">
        <f t="shared" si="145"/>
        <v>Kurt Navathe</v>
      </c>
      <c r="E1200" s="1">
        <v>44717</v>
      </c>
      <c r="F1200" s="3">
        <f>YEAR(Table1[[#This Row],[StartDate]])</f>
        <v>2022</v>
      </c>
      <c r="G1200" s="3">
        <f t="shared" si="146"/>
        <v>6</v>
      </c>
      <c r="H1200" s="2">
        <f t="shared" ca="1" si="147"/>
        <v>46202</v>
      </c>
      <c r="J1200">
        <f t="shared" ca="1" si="148"/>
        <v>4</v>
      </c>
      <c r="K1200" t="str" cm="1">
        <f t="array" aca="1" ref="K1200" ca="1">_xlfn.IFS(J1200&lt;1, "New", J1200&lt;3, _xleta.MID, J1200&gt;=3, "Senior")</f>
        <v>Senior</v>
      </c>
      <c r="L1200" t="s">
        <v>4330</v>
      </c>
      <c r="M1200" t="s">
        <v>8094</v>
      </c>
      <c r="N1200" t="s">
        <v>8095</v>
      </c>
      <c r="O1200" t="s">
        <v>163</v>
      </c>
      <c r="P1200" t="s">
        <v>44</v>
      </c>
      <c r="Q1200" t="s">
        <v>69</v>
      </c>
      <c r="R1200" t="s">
        <v>87</v>
      </c>
      <c r="S1200" t="str">
        <f t="shared" si="149"/>
        <v>B</v>
      </c>
      <c r="T1200" t="s">
        <v>69</v>
      </c>
      <c r="U1200" t="s">
        <v>48</v>
      </c>
      <c r="W1200" t="s">
        <v>239</v>
      </c>
      <c r="X1200" t="s">
        <v>426</v>
      </c>
      <c r="Y1200" t="str">
        <f t="shared" si="150"/>
        <v>Shop (Fleet)</v>
      </c>
      <c r="Z1200" t="s">
        <v>1785</v>
      </c>
      <c r="AA1200" t="s">
        <v>51</v>
      </c>
      <c r="AB1200" t="s">
        <v>355</v>
      </c>
      <c r="AC1200" t="s">
        <v>73</v>
      </c>
      <c r="AD1200">
        <v>2056</v>
      </c>
      <c r="AE1200" t="s">
        <v>100</v>
      </c>
      <c r="AF1200" t="s">
        <v>101</v>
      </c>
      <c r="AG1200" t="s">
        <v>144</v>
      </c>
      <c r="AH1200">
        <v>3</v>
      </c>
      <c r="AI1200">
        <v>1625</v>
      </c>
      <c r="AJ1200" t="str">
        <f t="shared" si="151"/>
        <v>62</v>
      </c>
      <c r="AK1200" t="s">
        <v>1971</v>
      </c>
      <c r="AL1200">
        <v>5</v>
      </c>
      <c r="AM1200">
        <v>2</v>
      </c>
      <c r="AN1200">
        <v>2</v>
      </c>
      <c r="AO1200" s="1">
        <v>44880</v>
      </c>
      <c r="AP1200" t="s">
        <v>103</v>
      </c>
      <c r="AQ1200" t="s">
        <v>76</v>
      </c>
      <c r="AR1200" t="s">
        <v>130</v>
      </c>
      <c r="AS1200" t="s">
        <v>8096</v>
      </c>
      <c r="AT1200" t="s">
        <v>8097</v>
      </c>
      <c r="AU1200">
        <v>5</v>
      </c>
      <c r="AV1200">
        <v>101.56</v>
      </c>
    </row>
    <row r="1201" spans="1:48" x14ac:dyDescent="0.35">
      <c r="A1201" t="s">
        <v>7663</v>
      </c>
      <c r="B1201" t="str">
        <f t="shared" si="144"/>
        <v>K</v>
      </c>
      <c r="C1201" t="s">
        <v>8098</v>
      </c>
      <c r="D1201" t="str">
        <f t="shared" si="145"/>
        <v>Katie Roper</v>
      </c>
      <c r="E1201" s="1">
        <v>44091</v>
      </c>
      <c r="F1201" s="3">
        <f>YEAR(Table1[[#This Row],[StartDate]])</f>
        <v>2020</v>
      </c>
      <c r="G1201" s="3">
        <f t="shared" si="146"/>
        <v>9</v>
      </c>
      <c r="H1201" s="2">
        <f t="shared" ca="1" si="147"/>
        <v>46202</v>
      </c>
      <c r="I1201" s="1">
        <v>44355</v>
      </c>
      <c r="J1201" s="4">
        <f t="shared" ca="1" si="148"/>
        <v>5</v>
      </c>
      <c r="K1201" s="4" t="str" cm="1">
        <f t="array" aca="1" ref="K1201" ca="1">_xlfn.IFS(J1201&lt;1, "New", J1201&lt;3, _xleta.MID, J1201&gt;=3, "Senior")</f>
        <v>Senior</v>
      </c>
      <c r="L1201" t="s">
        <v>3954</v>
      </c>
      <c r="M1201" t="s">
        <v>8099</v>
      </c>
      <c r="N1201" t="s">
        <v>8100</v>
      </c>
      <c r="O1201" t="s">
        <v>85</v>
      </c>
      <c r="P1201" t="s">
        <v>44</v>
      </c>
      <c r="Q1201" t="s">
        <v>86</v>
      </c>
      <c r="R1201" t="s">
        <v>87</v>
      </c>
      <c r="S1201" t="str">
        <f t="shared" si="149"/>
        <v>B</v>
      </c>
      <c r="T1201" t="s">
        <v>47</v>
      </c>
      <c r="U1201" t="s">
        <v>174</v>
      </c>
      <c r="V1201" t="s">
        <v>8101</v>
      </c>
      <c r="W1201" t="s">
        <v>239</v>
      </c>
      <c r="X1201" t="s">
        <v>112</v>
      </c>
      <c r="Y1201" t="str">
        <f t="shared" si="150"/>
        <v>General - Con</v>
      </c>
      <c r="Z1201" s="2">
        <v>17506</v>
      </c>
      <c r="AA1201" t="s">
        <v>51</v>
      </c>
      <c r="AB1201" t="s">
        <v>142</v>
      </c>
      <c r="AC1201" t="s">
        <v>53</v>
      </c>
      <c r="AD1201">
        <v>2056</v>
      </c>
      <c r="AE1201" t="s">
        <v>100</v>
      </c>
      <c r="AF1201" t="s">
        <v>116</v>
      </c>
      <c r="AG1201" t="s">
        <v>344</v>
      </c>
      <c r="AH1201">
        <v>3</v>
      </c>
      <c r="AI1201">
        <v>1626</v>
      </c>
      <c r="AJ1201" t="str">
        <f t="shared" si="151"/>
        <v>62</v>
      </c>
      <c r="AK1201" s="2">
        <v>45231</v>
      </c>
      <c r="AL1201">
        <v>3</v>
      </c>
      <c r="AM1201">
        <v>4</v>
      </c>
      <c r="AN1201">
        <v>5</v>
      </c>
      <c r="AO1201" s="1">
        <v>45051</v>
      </c>
      <c r="AP1201" t="s">
        <v>103</v>
      </c>
      <c r="AQ1201" t="s">
        <v>59</v>
      </c>
      <c r="AR1201" t="s">
        <v>60</v>
      </c>
      <c r="AS1201" t="s">
        <v>8102</v>
      </c>
      <c r="AT1201" t="s">
        <v>8103</v>
      </c>
      <c r="AU1201">
        <v>3</v>
      </c>
      <c r="AV1201">
        <v>624.79999999999995</v>
      </c>
    </row>
    <row r="1202" spans="1:48" x14ac:dyDescent="0.35">
      <c r="A1202" t="s">
        <v>8104</v>
      </c>
      <c r="B1202" t="str">
        <f t="shared" si="144"/>
        <v>M</v>
      </c>
      <c r="C1202" t="s">
        <v>5411</v>
      </c>
      <c r="D1202" t="str">
        <f t="shared" si="145"/>
        <v>Maggie Rachael</v>
      </c>
      <c r="E1202" s="1">
        <v>45061</v>
      </c>
      <c r="F1202" s="3">
        <f>YEAR(Table1[[#This Row],[StartDate]])</f>
        <v>2023</v>
      </c>
      <c r="G1202" s="3">
        <f t="shared" si="146"/>
        <v>5</v>
      </c>
      <c r="H1202" s="2">
        <f t="shared" ca="1" si="147"/>
        <v>46202</v>
      </c>
      <c r="J1202">
        <f t="shared" ca="1" si="148"/>
        <v>3</v>
      </c>
      <c r="K1202" t="str" cm="1">
        <f t="array" aca="1" ref="K1202" ca="1">_xlfn.IFS(J1202&lt;1, "New", J1202&lt;3, _xleta.MID, J1202&gt;=3, "Senior")</f>
        <v>Senior</v>
      </c>
      <c r="L1202" t="s">
        <v>8064</v>
      </c>
      <c r="M1202" t="s">
        <v>8105</v>
      </c>
      <c r="N1202" t="s">
        <v>8106</v>
      </c>
      <c r="O1202" t="s">
        <v>125</v>
      </c>
      <c r="P1202" t="s">
        <v>44</v>
      </c>
      <c r="Q1202" t="s">
        <v>86</v>
      </c>
      <c r="R1202" t="s">
        <v>46</v>
      </c>
      <c r="S1202" t="str">
        <f t="shared" si="149"/>
        <v>C</v>
      </c>
      <c r="T1202" t="s">
        <v>86</v>
      </c>
      <c r="U1202" t="s">
        <v>48</v>
      </c>
      <c r="W1202" t="s">
        <v>239</v>
      </c>
      <c r="X1202" t="s">
        <v>126</v>
      </c>
      <c r="Y1202" t="str">
        <f t="shared" si="150"/>
        <v>Field Operations</v>
      </c>
      <c r="Z1202" t="s">
        <v>8107</v>
      </c>
      <c r="AA1202" t="s">
        <v>51</v>
      </c>
      <c r="AB1202" t="s">
        <v>142</v>
      </c>
      <c r="AC1202" t="s">
        <v>53</v>
      </c>
      <c r="AD1202">
        <v>2110</v>
      </c>
      <c r="AE1202" t="s">
        <v>100</v>
      </c>
      <c r="AF1202" t="s">
        <v>143</v>
      </c>
      <c r="AG1202" t="s">
        <v>144</v>
      </c>
      <c r="AH1202">
        <v>3</v>
      </c>
      <c r="AI1202">
        <v>1627</v>
      </c>
      <c r="AJ1202" t="str">
        <f t="shared" si="151"/>
        <v>62</v>
      </c>
      <c r="AK1202" s="2">
        <v>44720</v>
      </c>
      <c r="AL1202">
        <v>4</v>
      </c>
      <c r="AM1202">
        <v>4</v>
      </c>
      <c r="AN1202">
        <v>1</v>
      </c>
      <c r="AO1202" s="1">
        <v>44900</v>
      </c>
      <c r="AP1202" t="s">
        <v>103</v>
      </c>
      <c r="AQ1202" t="s">
        <v>59</v>
      </c>
      <c r="AR1202" t="s">
        <v>104</v>
      </c>
      <c r="AS1202" t="s">
        <v>8108</v>
      </c>
      <c r="AT1202" t="s">
        <v>8109</v>
      </c>
      <c r="AU1202">
        <v>5</v>
      </c>
      <c r="AV1202">
        <v>943.93</v>
      </c>
    </row>
    <row r="1203" spans="1:48" x14ac:dyDescent="0.35">
      <c r="A1203" t="s">
        <v>8110</v>
      </c>
      <c r="B1203" t="str">
        <f t="shared" si="144"/>
        <v>B</v>
      </c>
      <c r="C1203" t="s">
        <v>2308</v>
      </c>
      <c r="D1203" t="str">
        <f t="shared" si="145"/>
        <v>Binh Le</v>
      </c>
      <c r="E1203" s="1">
        <v>43449</v>
      </c>
      <c r="F1203" s="3">
        <f>YEAR(Table1[[#This Row],[StartDate]])</f>
        <v>2018</v>
      </c>
      <c r="G1203" s="3">
        <f t="shared" si="146"/>
        <v>12</v>
      </c>
      <c r="H1203" s="2">
        <f t="shared" ca="1" si="147"/>
        <v>46202</v>
      </c>
      <c r="I1203" s="1">
        <v>43783</v>
      </c>
      <c r="J1203" s="4">
        <f t="shared" ca="1" si="148"/>
        <v>7</v>
      </c>
      <c r="K1203" s="4" t="str" cm="1">
        <f t="array" aca="1" ref="K1203" ca="1">_xlfn.IFS(J1203&lt;1, "New", J1203&lt;3, _xleta.MID, J1203&gt;=3, "Senior")</f>
        <v>Senior</v>
      </c>
      <c r="L1203" t="s">
        <v>4330</v>
      </c>
      <c r="M1203" t="s">
        <v>8111</v>
      </c>
      <c r="N1203" t="s">
        <v>8112</v>
      </c>
      <c r="O1203" t="s">
        <v>43</v>
      </c>
      <c r="P1203" t="s">
        <v>44</v>
      </c>
      <c r="Q1203" t="s">
        <v>69</v>
      </c>
      <c r="R1203" t="s">
        <v>68</v>
      </c>
      <c r="S1203" t="str">
        <f t="shared" si="149"/>
        <v>A</v>
      </c>
      <c r="T1203" t="s">
        <v>47</v>
      </c>
      <c r="U1203" t="s">
        <v>195</v>
      </c>
      <c r="V1203" t="s">
        <v>8113</v>
      </c>
      <c r="W1203" t="s">
        <v>239</v>
      </c>
      <c r="X1203" t="s">
        <v>504</v>
      </c>
      <c r="Y1203" t="str">
        <f t="shared" si="150"/>
        <v>Catv</v>
      </c>
      <c r="Z1203" s="2">
        <v>27367</v>
      </c>
      <c r="AA1203" t="s">
        <v>51</v>
      </c>
      <c r="AB1203" t="s">
        <v>327</v>
      </c>
      <c r="AC1203" t="s">
        <v>53</v>
      </c>
      <c r="AD1203">
        <v>1886</v>
      </c>
      <c r="AE1203" t="s">
        <v>176</v>
      </c>
      <c r="AF1203" t="s">
        <v>101</v>
      </c>
      <c r="AG1203" t="s">
        <v>344</v>
      </c>
      <c r="AH1203">
        <v>3</v>
      </c>
      <c r="AI1203">
        <v>1628</v>
      </c>
      <c r="AJ1203" t="str">
        <f t="shared" si="151"/>
        <v>62</v>
      </c>
      <c r="AK1203" s="2">
        <v>45264</v>
      </c>
      <c r="AL1203">
        <v>4</v>
      </c>
      <c r="AM1203">
        <v>4</v>
      </c>
      <c r="AN1203">
        <v>2</v>
      </c>
      <c r="AO1203" s="1">
        <v>45066</v>
      </c>
      <c r="AP1203" t="s">
        <v>75</v>
      </c>
      <c r="AQ1203" t="s">
        <v>59</v>
      </c>
      <c r="AR1203" t="s">
        <v>104</v>
      </c>
      <c r="AS1203" t="s">
        <v>8114</v>
      </c>
      <c r="AT1203" t="s">
        <v>8115</v>
      </c>
      <c r="AU1203">
        <v>1</v>
      </c>
      <c r="AV1203">
        <v>781.52</v>
      </c>
    </row>
    <row r="1204" spans="1:48" x14ac:dyDescent="0.35">
      <c r="A1204" t="s">
        <v>5307</v>
      </c>
      <c r="B1204" t="str">
        <f t="shared" si="144"/>
        <v>L</v>
      </c>
      <c r="C1204" t="s">
        <v>5197</v>
      </c>
      <c r="D1204" t="str">
        <f t="shared" si="145"/>
        <v>Lucia Peterson</v>
      </c>
      <c r="E1204" s="1">
        <v>43775</v>
      </c>
      <c r="F1204" s="3">
        <f>YEAR(Table1[[#This Row],[StartDate]])</f>
        <v>2019</v>
      </c>
      <c r="G1204" s="3">
        <f t="shared" si="146"/>
        <v>11</v>
      </c>
      <c r="H1204" s="2">
        <f t="shared" ca="1" si="147"/>
        <v>46202</v>
      </c>
      <c r="I1204" s="1">
        <v>45007</v>
      </c>
      <c r="J1204" s="4">
        <f t="shared" ca="1" si="148"/>
        <v>6</v>
      </c>
      <c r="K1204" s="4" t="str" cm="1">
        <f t="array" aca="1" ref="K1204" ca="1">_xlfn.IFS(J1204&lt;1, "New", J1204&lt;3, _xleta.MID, J1204&gt;=3, "Senior")</f>
        <v>Senior</v>
      </c>
      <c r="L1204" t="s">
        <v>8064</v>
      </c>
      <c r="M1204" t="s">
        <v>8116</v>
      </c>
      <c r="N1204" t="s">
        <v>8117</v>
      </c>
      <c r="O1204" t="s">
        <v>85</v>
      </c>
      <c r="P1204" t="s">
        <v>3800</v>
      </c>
      <c r="Q1204" t="s">
        <v>69</v>
      </c>
      <c r="R1204" t="s">
        <v>87</v>
      </c>
      <c r="S1204" t="str">
        <f t="shared" si="149"/>
        <v>B</v>
      </c>
      <c r="T1204" t="s">
        <v>86</v>
      </c>
      <c r="U1204" t="s">
        <v>248</v>
      </c>
      <c r="V1204" t="s">
        <v>8118</v>
      </c>
      <c r="W1204" t="s">
        <v>239</v>
      </c>
      <c r="X1204" t="s">
        <v>126</v>
      </c>
      <c r="Y1204" t="str">
        <f t="shared" si="150"/>
        <v>Field Operations</v>
      </c>
      <c r="Z1204" s="2">
        <v>16893</v>
      </c>
      <c r="AA1204" t="s">
        <v>51</v>
      </c>
      <c r="AB1204" t="s">
        <v>155</v>
      </c>
      <c r="AC1204" t="s">
        <v>53</v>
      </c>
      <c r="AD1204">
        <v>2970</v>
      </c>
      <c r="AE1204" t="s">
        <v>74</v>
      </c>
      <c r="AF1204" t="s">
        <v>116</v>
      </c>
      <c r="AG1204" t="s">
        <v>56</v>
      </c>
      <c r="AH1204">
        <v>3</v>
      </c>
      <c r="AI1204">
        <v>1629</v>
      </c>
      <c r="AJ1204" t="str">
        <f t="shared" si="151"/>
        <v>62</v>
      </c>
      <c r="AK1204" t="s">
        <v>609</v>
      </c>
      <c r="AL1204">
        <v>1</v>
      </c>
      <c r="AM1204">
        <v>2</v>
      </c>
      <c r="AN1204">
        <v>4</v>
      </c>
      <c r="AO1204" s="1">
        <v>45125</v>
      </c>
      <c r="AP1204" t="s">
        <v>58</v>
      </c>
      <c r="AQ1204" t="s">
        <v>59</v>
      </c>
      <c r="AR1204" t="s">
        <v>60</v>
      </c>
      <c r="AS1204" t="s">
        <v>8119</v>
      </c>
      <c r="AT1204" t="s">
        <v>8120</v>
      </c>
      <c r="AU1204">
        <v>2</v>
      </c>
      <c r="AV1204">
        <v>615.28</v>
      </c>
    </row>
    <row r="1205" spans="1:48" x14ac:dyDescent="0.35">
      <c r="A1205" t="s">
        <v>8121</v>
      </c>
      <c r="B1205" t="str">
        <f t="shared" si="144"/>
        <v>N</v>
      </c>
      <c r="C1205" t="s">
        <v>2921</v>
      </c>
      <c r="D1205" t="str">
        <f t="shared" si="145"/>
        <v>Nola Moss</v>
      </c>
      <c r="E1205" s="1">
        <v>44311</v>
      </c>
      <c r="F1205" s="3">
        <f>YEAR(Table1[[#This Row],[StartDate]])</f>
        <v>2021</v>
      </c>
      <c r="G1205" s="3">
        <f t="shared" si="146"/>
        <v>4</v>
      </c>
      <c r="H1205" s="2">
        <f t="shared" ca="1" si="147"/>
        <v>46202</v>
      </c>
      <c r="I1205" s="1">
        <v>44859</v>
      </c>
      <c r="J1205" s="4">
        <f t="shared" ca="1" si="148"/>
        <v>5</v>
      </c>
      <c r="K1205" s="4" t="str" cm="1">
        <f t="array" aca="1" ref="K1205" ca="1">_xlfn.IFS(J1205&lt;1, "New", J1205&lt;3, _xleta.MID, J1205&gt;=3, "Senior")</f>
        <v>Senior</v>
      </c>
      <c r="L1205" t="s">
        <v>8064</v>
      </c>
      <c r="M1205" t="s">
        <v>8122</v>
      </c>
      <c r="N1205" t="s">
        <v>8123</v>
      </c>
      <c r="O1205" t="s">
        <v>125</v>
      </c>
      <c r="P1205" t="s">
        <v>3800</v>
      </c>
      <c r="Q1205" t="s">
        <v>45</v>
      </c>
      <c r="R1205" t="s">
        <v>46</v>
      </c>
      <c r="S1205" t="str">
        <f t="shared" si="149"/>
        <v>C</v>
      </c>
      <c r="T1205" t="s">
        <v>47</v>
      </c>
      <c r="U1205" t="s">
        <v>138</v>
      </c>
      <c r="V1205" t="s">
        <v>8124</v>
      </c>
      <c r="W1205" t="s">
        <v>239</v>
      </c>
      <c r="X1205" t="s">
        <v>112</v>
      </c>
      <c r="Y1205" t="str">
        <f t="shared" si="150"/>
        <v>General - Con</v>
      </c>
      <c r="Z1205" s="2">
        <v>16194</v>
      </c>
      <c r="AA1205" t="s">
        <v>51</v>
      </c>
      <c r="AB1205" t="s">
        <v>327</v>
      </c>
      <c r="AC1205" t="s">
        <v>53</v>
      </c>
      <c r="AD1205">
        <v>13058</v>
      </c>
      <c r="AE1205" t="s">
        <v>100</v>
      </c>
      <c r="AF1205" t="s">
        <v>101</v>
      </c>
      <c r="AG1205" t="s">
        <v>56</v>
      </c>
      <c r="AH1205">
        <v>3</v>
      </c>
      <c r="AI1205">
        <v>1630</v>
      </c>
      <c r="AJ1205" t="str">
        <f t="shared" si="151"/>
        <v>63</v>
      </c>
      <c r="AK1205" t="s">
        <v>4509</v>
      </c>
      <c r="AL1205">
        <v>4</v>
      </c>
      <c r="AM1205">
        <v>3</v>
      </c>
      <c r="AN1205">
        <v>2</v>
      </c>
      <c r="AO1205" s="1">
        <v>45011</v>
      </c>
      <c r="AP1205" t="s">
        <v>75</v>
      </c>
      <c r="AQ1205" t="s">
        <v>76</v>
      </c>
      <c r="AR1205" t="s">
        <v>77</v>
      </c>
      <c r="AS1205" t="s">
        <v>8125</v>
      </c>
      <c r="AT1205" t="s">
        <v>8126</v>
      </c>
      <c r="AU1205">
        <v>4</v>
      </c>
      <c r="AV1205">
        <v>779.26</v>
      </c>
    </row>
    <row r="1206" spans="1:48" x14ac:dyDescent="0.35">
      <c r="A1206" t="s">
        <v>7781</v>
      </c>
      <c r="B1206" t="str">
        <f t="shared" si="144"/>
        <v>C</v>
      </c>
      <c r="C1206" t="s">
        <v>4071</v>
      </c>
      <c r="D1206" t="str">
        <f t="shared" si="145"/>
        <v>Chance Braun</v>
      </c>
      <c r="E1206" s="1">
        <v>45094</v>
      </c>
      <c r="F1206" s="3">
        <f>YEAR(Table1[[#This Row],[StartDate]])</f>
        <v>2023</v>
      </c>
      <c r="G1206" s="3">
        <f t="shared" si="146"/>
        <v>6</v>
      </c>
      <c r="H1206" s="2">
        <f t="shared" ca="1" si="147"/>
        <v>46202</v>
      </c>
      <c r="I1206" s="1">
        <v>45126</v>
      </c>
      <c r="J1206" s="4">
        <f t="shared" ca="1" si="148"/>
        <v>3</v>
      </c>
      <c r="K1206" s="4" t="str" cm="1">
        <f t="array" aca="1" ref="K1206" ca="1">_xlfn.IFS(J1206&lt;1, "New", J1206&lt;3, _xleta.MID, J1206&gt;=3, "Senior")</f>
        <v>Senior</v>
      </c>
      <c r="L1206" t="s">
        <v>8064</v>
      </c>
      <c r="M1206" t="s">
        <v>414</v>
      </c>
      <c r="N1206" t="s">
        <v>8127</v>
      </c>
      <c r="O1206" t="s">
        <v>43</v>
      </c>
      <c r="P1206" t="s">
        <v>3800</v>
      </c>
      <c r="Q1206" t="s">
        <v>86</v>
      </c>
      <c r="R1206" t="s">
        <v>46</v>
      </c>
      <c r="S1206" t="str">
        <f t="shared" si="149"/>
        <v>C</v>
      </c>
      <c r="T1206" t="s">
        <v>86</v>
      </c>
      <c r="U1206" t="s">
        <v>248</v>
      </c>
      <c r="V1206" t="s">
        <v>8128</v>
      </c>
      <c r="W1206" t="s">
        <v>239</v>
      </c>
      <c r="X1206" t="s">
        <v>164</v>
      </c>
      <c r="Y1206" t="str">
        <f t="shared" si="150"/>
        <v>Executive</v>
      </c>
      <c r="Z1206" t="s">
        <v>8129</v>
      </c>
      <c r="AA1206" t="s">
        <v>51</v>
      </c>
      <c r="AB1206" t="s">
        <v>167</v>
      </c>
      <c r="AC1206" t="s">
        <v>53</v>
      </c>
      <c r="AD1206">
        <v>20602</v>
      </c>
      <c r="AE1206" t="s">
        <v>54</v>
      </c>
      <c r="AF1206" t="s">
        <v>55</v>
      </c>
      <c r="AG1206" t="s">
        <v>56</v>
      </c>
      <c r="AH1206">
        <v>3</v>
      </c>
      <c r="AI1206">
        <v>1631</v>
      </c>
      <c r="AJ1206" t="str">
        <f t="shared" si="151"/>
        <v>63</v>
      </c>
      <c r="AK1206" t="s">
        <v>3000</v>
      </c>
      <c r="AL1206">
        <v>2</v>
      </c>
      <c r="AM1206">
        <v>4</v>
      </c>
      <c r="AN1206">
        <v>1</v>
      </c>
      <c r="AO1206" s="1">
        <v>44940</v>
      </c>
      <c r="AP1206" t="s">
        <v>75</v>
      </c>
      <c r="AQ1206" t="s">
        <v>76</v>
      </c>
      <c r="AR1206" t="s">
        <v>77</v>
      </c>
      <c r="AS1206" t="s">
        <v>8130</v>
      </c>
      <c r="AT1206" t="s">
        <v>8131</v>
      </c>
      <c r="AU1206">
        <v>1</v>
      </c>
      <c r="AV1206">
        <v>464.49</v>
      </c>
    </row>
    <row r="1207" spans="1:48" x14ac:dyDescent="0.35">
      <c r="A1207" t="s">
        <v>8132</v>
      </c>
      <c r="B1207" t="str">
        <f t="shared" si="144"/>
        <v>A</v>
      </c>
      <c r="C1207" t="s">
        <v>6135</v>
      </c>
      <c r="D1207" t="str">
        <f t="shared" si="145"/>
        <v>Alma Pennington</v>
      </c>
      <c r="E1207" s="1">
        <v>44575</v>
      </c>
      <c r="F1207" s="3">
        <f>YEAR(Table1[[#This Row],[StartDate]])</f>
        <v>2022</v>
      </c>
      <c r="G1207" s="3">
        <f t="shared" si="146"/>
        <v>1</v>
      </c>
      <c r="H1207" s="2">
        <f t="shared" ca="1" si="147"/>
        <v>46202</v>
      </c>
      <c r="J1207">
        <f t="shared" ca="1" si="148"/>
        <v>4</v>
      </c>
      <c r="K1207" t="str" cm="1">
        <f t="array" aca="1" ref="K1207" ca="1">_xlfn.IFS(J1207&lt;1, "New", J1207&lt;3, _xleta.MID, J1207&gt;=3, "Senior")</f>
        <v>Senior</v>
      </c>
      <c r="L1207" t="s">
        <v>8064</v>
      </c>
      <c r="M1207" t="s">
        <v>8133</v>
      </c>
      <c r="N1207" t="s">
        <v>8134</v>
      </c>
      <c r="O1207" t="s">
        <v>184</v>
      </c>
      <c r="P1207" t="s">
        <v>44</v>
      </c>
      <c r="Q1207" t="s">
        <v>86</v>
      </c>
      <c r="R1207" t="s">
        <v>46</v>
      </c>
      <c r="S1207" t="str">
        <f t="shared" si="149"/>
        <v>C</v>
      </c>
      <c r="T1207" t="s">
        <v>86</v>
      </c>
      <c r="U1207" t="s">
        <v>48</v>
      </c>
      <c r="W1207" t="s">
        <v>239</v>
      </c>
      <c r="X1207" t="s">
        <v>126</v>
      </c>
      <c r="Y1207" t="str">
        <f t="shared" si="150"/>
        <v>Field Operations</v>
      </c>
      <c r="Z1207" s="2">
        <v>25727</v>
      </c>
      <c r="AA1207" t="s">
        <v>51</v>
      </c>
      <c r="AB1207" t="s">
        <v>275</v>
      </c>
      <c r="AC1207" t="s">
        <v>53</v>
      </c>
      <c r="AD1207">
        <v>40731</v>
      </c>
      <c r="AE1207" t="s">
        <v>129</v>
      </c>
      <c r="AF1207" t="s">
        <v>55</v>
      </c>
      <c r="AG1207" t="s">
        <v>56</v>
      </c>
      <c r="AH1207">
        <v>3</v>
      </c>
      <c r="AI1207">
        <v>1632</v>
      </c>
      <c r="AJ1207" t="str">
        <f t="shared" si="151"/>
        <v>63</v>
      </c>
      <c r="AK1207" s="2">
        <v>45263</v>
      </c>
      <c r="AL1207">
        <v>5</v>
      </c>
      <c r="AM1207">
        <v>4</v>
      </c>
      <c r="AN1207">
        <v>4</v>
      </c>
      <c r="AO1207" s="1">
        <v>45011</v>
      </c>
      <c r="AP1207" t="s">
        <v>58</v>
      </c>
      <c r="AQ1207" t="s">
        <v>76</v>
      </c>
      <c r="AR1207" t="s">
        <v>104</v>
      </c>
      <c r="AS1207" t="s">
        <v>8135</v>
      </c>
      <c r="AT1207" t="s">
        <v>8136</v>
      </c>
      <c r="AU1207">
        <v>4</v>
      </c>
      <c r="AV1207">
        <v>196.31</v>
      </c>
    </row>
    <row r="1208" spans="1:48" x14ac:dyDescent="0.35">
      <c r="A1208" t="s">
        <v>8137</v>
      </c>
      <c r="B1208" t="str">
        <f t="shared" si="144"/>
        <v>M</v>
      </c>
      <c r="C1208" t="s">
        <v>316</v>
      </c>
      <c r="D1208" t="str">
        <f t="shared" si="145"/>
        <v>Miley French</v>
      </c>
      <c r="E1208" s="1">
        <v>43395</v>
      </c>
      <c r="F1208" s="3">
        <f>YEAR(Table1[[#This Row],[StartDate]])</f>
        <v>2018</v>
      </c>
      <c r="G1208" s="3">
        <f t="shared" si="146"/>
        <v>10</v>
      </c>
      <c r="H1208" s="2">
        <f t="shared" ca="1" si="147"/>
        <v>46202</v>
      </c>
      <c r="I1208" s="1">
        <v>43537</v>
      </c>
      <c r="J1208" s="4">
        <f t="shared" ca="1" si="148"/>
        <v>7</v>
      </c>
      <c r="K1208" s="4" t="str" cm="1">
        <f t="array" aca="1" ref="K1208" ca="1">_xlfn.IFS(J1208&lt;1, "New", J1208&lt;3, _xleta.MID, J1208&gt;=3, "Senior")</f>
        <v>Senior</v>
      </c>
      <c r="L1208" t="s">
        <v>82</v>
      </c>
      <c r="M1208" t="s">
        <v>8138</v>
      </c>
      <c r="N1208" t="s">
        <v>8139</v>
      </c>
      <c r="O1208" t="s">
        <v>67</v>
      </c>
      <c r="P1208" t="s">
        <v>44</v>
      </c>
      <c r="Q1208" t="s">
        <v>45</v>
      </c>
      <c r="R1208" t="s">
        <v>87</v>
      </c>
      <c r="S1208" t="str">
        <f t="shared" si="149"/>
        <v>B</v>
      </c>
      <c r="T1208" t="s">
        <v>47</v>
      </c>
      <c r="U1208" t="s">
        <v>138</v>
      </c>
      <c r="V1208" t="s">
        <v>8140</v>
      </c>
      <c r="W1208" t="s">
        <v>239</v>
      </c>
      <c r="X1208" t="s">
        <v>126</v>
      </c>
      <c r="Y1208" t="str">
        <f t="shared" si="150"/>
        <v>Field Operations</v>
      </c>
      <c r="Z1208" s="2">
        <v>34459</v>
      </c>
      <c r="AA1208" t="s">
        <v>51</v>
      </c>
      <c r="AB1208" t="s">
        <v>115</v>
      </c>
      <c r="AC1208" t="s">
        <v>53</v>
      </c>
      <c r="AD1208">
        <v>94379</v>
      </c>
      <c r="AE1208" t="s">
        <v>129</v>
      </c>
      <c r="AF1208" t="s">
        <v>55</v>
      </c>
      <c r="AG1208" t="s">
        <v>56</v>
      </c>
      <c r="AH1208">
        <v>3</v>
      </c>
      <c r="AI1208">
        <v>1633</v>
      </c>
      <c r="AJ1208" t="str">
        <f t="shared" si="151"/>
        <v>63</v>
      </c>
      <c r="AK1208" s="2">
        <v>44816</v>
      </c>
      <c r="AL1208">
        <v>4</v>
      </c>
      <c r="AM1208">
        <v>3</v>
      </c>
      <c r="AN1208">
        <v>2</v>
      </c>
      <c r="AO1208" s="1">
        <v>44843</v>
      </c>
      <c r="AP1208" t="s">
        <v>103</v>
      </c>
      <c r="AQ1208" t="s">
        <v>76</v>
      </c>
      <c r="AR1208" t="s">
        <v>130</v>
      </c>
      <c r="AS1208" t="s">
        <v>8141</v>
      </c>
      <c r="AT1208" t="s">
        <v>8142</v>
      </c>
      <c r="AU1208">
        <v>3</v>
      </c>
      <c r="AV1208">
        <v>300.12</v>
      </c>
    </row>
    <row r="1209" spans="1:48" x14ac:dyDescent="0.35">
      <c r="A1209" t="s">
        <v>4315</v>
      </c>
      <c r="B1209" t="str">
        <f t="shared" si="144"/>
        <v>K</v>
      </c>
      <c r="C1209" t="s">
        <v>8143</v>
      </c>
      <c r="D1209" t="str">
        <f t="shared" si="145"/>
        <v>Kole Levine</v>
      </c>
      <c r="E1209" s="1">
        <v>44486</v>
      </c>
      <c r="F1209" s="3">
        <f>YEAR(Table1[[#This Row],[StartDate]])</f>
        <v>2021</v>
      </c>
      <c r="G1209" s="3">
        <f t="shared" si="146"/>
        <v>10</v>
      </c>
      <c r="H1209" s="2">
        <f t="shared" ca="1" si="147"/>
        <v>46202</v>
      </c>
      <c r="I1209" s="1">
        <v>44878</v>
      </c>
      <c r="J1209" s="4">
        <f t="shared" ca="1" si="148"/>
        <v>4</v>
      </c>
      <c r="K1209" s="4" t="str" cm="1">
        <f t="array" aca="1" ref="K1209" ca="1">_xlfn.IFS(J1209&lt;1, "New", J1209&lt;3, _xleta.MID, J1209&gt;=3, "Senior")</f>
        <v>Senior</v>
      </c>
      <c r="L1209" t="s">
        <v>82</v>
      </c>
      <c r="M1209" t="s">
        <v>8144</v>
      </c>
      <c r="N1209" t="s">
        <v>8145</v>
      </c>
      <c r="O1209" t="s">
        <v>194</v>
      </c>
      <c r="P1209" t="s">
        <v>44</v>
      </c>
      <c r="Q1209" t="s">
        <v>45</v>
      </c>
      <c r="R1209" t="s">
        <v>46</v>
      </c>
      <c r="S1209" t="str">
        <f t="shared" si="149"/>
        <v>C</v>
      </c>
      <c r="T1209" t="s">
        <v>69</v>
      </c>
      <c r="U1209" t="s">
        <v>248</v>
      </c>
      <c r="V1209" t="s">
        <v>8146</v>
      </c>
      <c r="W1209" t="s">
        <v>239</v>
      </c>
      <c r="X1209" t="s">
        <v>50</v>
      </c>
      <c r="Y1209" t="str">
        <f t="shared" si="150"/>
        <v>Finance &amp; Accounting</v>
      </c>
      <c r="Z1209" t="s">
        <v>8147</v>
      </c>
      <c r="AA1209" t="s">
        <v>51</v>
      </c>
      <c r="AB1209" t="s">
        <v>2064</v>
      </c>
      <c r="AC1209" t="s">
        <v>73</v>
      </c>
      <c r="AD1209">
        <v>62674</v>
      </c>
      <c r="AE1209" t="s">
        <v>129</v>
      </c>
      <c r="AF1209" t="s">
        <v>143</v>
      </c>
      <c r="AG1209" t="s">
        <v>56</v>
      </c>
      <c r="AH1209">
        <v>3</v>
      </c>
      <c r="AI1209">
        <v>1634</v>
      </c>
      <c r="AJ1209" t="str">
        <f t="shared" si="151"/>
        <v>63</v>
      </c>
      <c r="AK1209" t="s">
        <v>639</v>
      </c>
      <c r="AL1209">
        <v>2</v>
      </c>
      <c r="AM1209">
        <v>3</v>
      </c>
      <c r="AN1209">
        <v>1</v>
      </c>
      <c r="AO1209" s="1">
        <v>45011</v>
      </c>
      <c r="AP1209" t="s">
        <v>221</v>
      </c>
      <c r="AQ1209" t="s">
        <v>76</v>
      </c>
      <c r="AR1209" t="s">
        <v>60</v>
      </c>
      <c r="AS1209" t="s">
        <v>8148</v>
      </c>
      <c r="AT1209" t="s">
        <v>8149</v>
      </c>
      <c r="AU1209">
        <v>3</v>
      </c>
      <c r="AV1209">
        <v>895.42</v>
      </c>
    </row>
    <row r="1210" spans="1:48" x14ac:dyDescent="0.35">
      <c r="A1210" t="s">
        <v>8150</v>
      </c>
      <c r="B1210" t="str">
        <f t="shared" si="144"/>
        <v>A</v>
      </c>
      <c r="C1210" t="s">
        <v>6501</v>
      </c>
      <c r="D1210" t="str">
        <f t="shared" si="145"/>
        <v>Azul Watkins</v>
      </c>
      <c r="E1210" s="1">
        <v>44488</v>
      </c>
      <c r="F1210" s="3">
        <f>YEAR(Table1[[#This Row],[StartDate]])</f>
        <v>2021</v>
      </c>
      <c r="G1210" s="3">
        <f t="shared" si="146"/>
        <v>10</v>
      </c>
      <c r="H1210" s="2">
        <f t="shared" ca="1" si="147"/>
        <v>46202</v>
      </c>
      <c r="I1210" s="1">
        <v>45026</v>
      </c>
      <c r="J1210" s="4">
        <f t="shared" ca="1" si="148"/>
        <v>4</v>
      </c>
      <c r="K1210" s="4" t="str" cm="1">
        <f t="array" aca="1" ref="K1210" ca="1">_xlfn.IFS(J1210&lt;1, "New", J1210&lt;3, _xleta.MID, J1210&gt;=3, "Senior")</f>
        <v>Senior</v>
      </c>
      <c r="L1210" t="s">
        <v>82</v>
      </c>
      <c r="M1210" t="s">
        <v>8151</v>
      </c>
      <c r="N1210" t="s">
        <v>8152</v>
      </c>
      <c r="O1210" t="s">
        <v>111</v>
      </c>
      <c r="P1210" t="s">
        <v>44</v>
      </c>
      <c r="Q1210" t="s">
        <v>86</v>
      </c>
      <c r="R1210" t="s">
        <v>46</v>
      </c>
      <c r="S1210" t="str">
        <f t="shared" si="149"/>
        <v>C</v>
      </c>
      <c r="T1210" t="s">
        <v>69</v>
      </c>
      <c r="U1210" t="s">
        <v>195</v>
      </c>
      <c r="V1210" t="s">
        <v>8153</v>
      </c>
      <c r="W1210" t="s">
        <v>239</v>
      </c>
      <c r="X1210" t="s">
        <v>4161</v>
      </c>
      <c r="Y1210" t="str">
        <f t="shared" si="150"/>
        <v>Safety</v>
      </c>
      <c r="Z1210" t="s">
        <v>8154</v>
      </c>
      <c r="AA1210" t="s">
        <v>51</v>
      </c>
      <c r="AB1210" t="s">
        <v>4161</v>
      </c>
      <c r="AC1210" t="s">
        <v>73</v>
      </c>
      <c r="AD1210">
        <v>18618</v>
      </c>
      <c r="AE1210" t="s">
        <v>74</v>
      </c>
      <c r="AF1210" t="s">
        <v>101</v>
      </c>
      <c r="AG1210" t="s">
        <v>56</v>
      </c>
      <c r="AH1210">
        <v>3</v>
      </c>
      <c r="AI1210">
        <v>1635</v>
      </c>
      <c r="AJ1210" t="str">
        <f t="shared" si="151"/>
        <v>63</v>
      </c>
      <c r="AK1210" t="s">
        <v>7686</v>
      </c>
      <c r="AL1210">
        <v>4</v>
      </c>
      <c r="AM1210">
        <v>4</v>
      </c>
      <c r="AN1210">
        <v>2</v>
      </c>
      <c r="AO1210" s="1">
        <v>45061</v>
      </c>
      <c r="AP1210" t="s">
        <v>58</v>
      </c>
      <c r="AQ1210" t="s">
        <v>76</v>
      </c>
      <c r="AR1210" t="s">
        <v>104</v>
      </c>
      <c r="AS1210" t="s">
        <v>8155</v>
      </c>
      <c r="AT1210" t="s">
        <v>8156</v>
      </c>
      <c r="AU1210">
        <v>3</v>
      </c>
      <c r="AV1210">
        <v>619.86</v>
      </c>
    </row>
    <row r="1211" spans="1:48" x14ac:dyDescent="0.35">
      <c r="A1211" t="s">
        <v>8157</v>
      </c>
      <c r="B1211" t="str">
        <f t="shared" si="144"/>
        <v>L</v>
      </c>
      <c r="C1211" t="s">
        <v>2478</v>
      </c>
      <c r="D1211" t="str">
        <f t="shared" si="145"/>
        <v>Landen Blanchard</v>
      </c>
      <c r="E1211" s="1">
        <v>43389</v>
      </c>
      <c r="F1211" s="3">
        <f>YEAR(Table1[[#This Row],[StartDate]])</f>
        <v>2018</v>
      </c>
      <c r="G1211" s="3">
        <f t="shared" si="146"/>
        <v>10</v>
      </c>
      <c r="H1211" s="2">
        <f t="shared" ca="1" si="147"/>
        <v>46202</v>
      </c>
      <c r="I1211" s="1">
        <v>43451</v>
      </c>
      <c r="J1211" s="4">
        <f t="shared" ca="1" si="148"/>
        <v>7</v>
      </c>
      <c r="K1211" s="4" t="str" cm="1">
        <f t="array" aca="1" ref="K1211" ca="1">_xlfn.IFS(J1211&lt;1, "New", J1211&lt;3, _xleta.MID, J1211&gt;=3, "Senior")</f>
        <v>Senior</v>
      </c>
      <c r="L1211" t="s">
        <v>8158</v>
      </c>
      <c r="M1211" t="s">
        <v>8159</v>
      </c>
      <c r="N1211" t="s">
        <v>8160</v>
      </c>
      <c r="O1211" t="s">
        <v>184</v>
      </c>
      <c r="P1211" t="s">
        <v>44</v>
      </c>
      <c r="Q1211" t="s">
        <v>45</v>
      </c>
      <c r="R1211" t="s">
        <v>87</v>
      </c>
      <c r="S1211" t="str">
        <f t="shared" si="149"/>
        <v>B</v>
      </c>
      <c r="T1211" t="s">
        <v>69</v>
      </c>
      <c r="U1211" t="s">
        <v>138</v>
      </c>
      <c r="V1211" t="s">
        <v>8161</v>
      </c>
      <c r="W1211" t="s">
        <v>4334</v>
      </c>
      <c r="X1211" t="s">
        <v>70</v>
      </c>
      <c r="Y1211" t="str">
        <f t="shared" si="150"/>
        <v>Aerial</v>
      </c>
      <c r="Z1211" s="2">
        <v>35987</v>
      </c>
      <c r="AA1211" t="s">
        <v>51</v>
      </c>
      <c r="AB1211" t="s">
        <v>230</v>
      </c>
      <c r="AC1211" t="s">
        <v>73</v>
      </c>
      <c r="AD1211">
        <v>6067</v>
      </c>
      <c r="AE1211" t="s">
        <v>54</v>
      </c>
      <c r="AF1211" t="s">
        <v>101</v>
      </c>
      <c r="AG1211" t="s">
        <v>56</v>
      </c>
      <c r="AH1211">
        <v>3</v>
      </c>
      <c r="AI1211">
        <v>1636</v>
      </c>
      <c r="AJ1211" t="str">
        <f t="shared" si="151"/>
        <v>63</v>
      </c>
      <c r="AK1211" t="s">
        <v>1104</v>
      </c>
      <c r="AL1211">
        <v>4</v>
      </c>
      <c r="AM1211">
        <v>5</v>
      </c>
      <c r="AN1211">
        <v>2</v>
      </c>
      <c r="AO1211" s="1">
        <v>44804</v>
      </c>
      <c r="AP1211" t="s">
        <v>118</v>
      </c>
      <c r="AQ1211" t="s">
        <v>76</v>
      </c>
      <c r="AR1211" t="s">
        <v>104</v>
      </c>
      <c r="AS1211" t="s">
        <v>8162</v>
      </c>
      <c r="AT1211" t="s">
        <v>8163</v>
      </c>
      <c r="AU1211">
        <v>1</v>
      </c>
      <c r="AV1211">
        <v>943.84</v>
      </c>
    </row>
    <row r="1212" spans="1:48" x14ac:dyDescent="0.35">
      <c r="A1212" t="s">
        <v>8164</v>
      </c>
      <c r="B1212" t="str">
        <f t="shared" si="144"/>
        <v>L</v>
      </c>
      <c r="C1212" t="s">
        <v>8165</v>
      </c>
      <c r="D1212" t="str">
        <f t="shared" si="145"/>
        <v>Leroy Norman</v>
      </c>
      <c r="E1212" s="1">
        <v>43947</v>
      </c>
      <c r="F1212" s="3">
        <f>YEAR(Table1[[#This Row],[StartDate]])</f>
        <v>2020</v>
      </c>
      <c r="G1212" s="3">
        <f t="shared" si="146"/>
        <v>4</v>
      </c>
      <c r="H1212" s="2">
        <f t="shared" ca="1" si="147"/>
        <v>46202</v>
      </c>
      <c r="I1212" s="1">
        <v>44033</v>
      </c>
      <c r="J1212" s="4">
        <f t="shared" ca="1" si="148"/>
        <v>6</v>
      </c>
      <c r="K1212" s="4" t="str" cm="1">
        <f t="array" aca="1" ref="K1212" ca="1">_xlfn.IFS(J1212&lt;1, "New", J1212&lt;3, _xleta.MID, J1212&gt;=3, "Senior")</f>
        <v>Senior</v>
      </c>
      <c r="L1212" t="s">
        <v>8158</v>
      </c>
      <c r="M1212" t="s">
        <v>8166</v>
      </c>
      <c r="N1212" t="s">
        <v>8167</v>
      </c>
      <c r="O1212" t="s">
        <v>67</v>
      </c>
      <c r="P1212" t="s">
        <v>44</v>
      </c>
      <c r="Q1212" t="s">
        <v>86</v>
      </c>
      <c r="R1212" t="s">
        <v>46</v>
      </c>
      <c r="S1212" t="str">
        <f t="shared" si="149"/>
        <v>C</v>
      </c>
      <c r="T1212" t="s">
        <v>69</v>
      </c>
      <c r="U1212" t="s">
        <v>174</v>
      </c>
      <c r="V1212" t="s">
        <v>8168</v>
      </c>
      <c r="W1212" t="s">
        <v>4334</v>
      </c>
      <c r="X1212" t="s">
        <v>112</v>
      </c>
      <c r="Y1212" t="str">
        <f t="shared" si="150"/>
        <v>General - Con</v>
      </c>
      <c r="Z1212" t="s">
        <v>8169</v>
      </c>
      <c r="AA1212" t="s">
        <v>51</v>
      </c>
      <c r="AB1212" t="s">
        <v>327</v>
      </c>
      <c r="AC1212" t="s">
        <v>73</v>
      </c>
      <c r="AD1212">
        <v>78952</v>
      </c>
      <c r="AE1212" t="s">
        <v>129</v>
      </c>
      <c r="AF1212" t="s">
        <v>143</v>
      </c>
      <c r="AG1212" t="s">
        <v>56</v>
      </c>
      <c r="AH1212">
        <v>3</v>
      </c>
      <c r="AI1212">
        <v>1637</v>
      </c>
      <c r="AJ1212" t="str">
        <f t="shared" si="151"/>
        <v>63</v>
      </c>
      <c r="AK1212" t="s">
        <v>3433</v>
      </c>
      <c r="AL1212">
        <v>4</v>
      </c>
      <c r="AM1212">
        <v>1</v>
      </c>
      <c r="AN1212">
        <v>2</v>
      </c>
      <c r="AO1212" s="1">
        <v>44838</v>
      </c>
      <c r="AP1212" t="s">
        <v>75</v>
      </c>
      <c r="AQ1212" t="s">
        <v>76</v>
      </c>
      <c r="AR1212" t="s">
        <v>60</v>
      </c>
      <c r="AS1212" t="s">
        <v>8170</v>
      </c>
      <c r="AT1212" t="s">
        <v>8171</v>
      </c>
      <c r="AU1212">
        <v>5</v>
      </c>
      <c r="AV1212">
        <v>556.33000000000004</v>
      </c>
    </row>
    <row r="1213" spans="1:48" x14ac:dyDescent="0.35">
      <c r="A1213" t="s">
        <v>8172</v>
      </c>
      <c r="B1213" t="str">
        <f t="shared" si="144"/>
        <v>N</v>
      </c>
      <c r="C1213" t="s">
        <v>5277</v>
      </c>
      <c r="D1213" t="str">
        <f t="shared" si="145"/>
        <v>Nikhil Pineda</v>
      </c>
      <c r="E1213" s="1">
        <v>43852</v>
      </c>
      <c r="F1213" s="3">
        <f>YEAR(Table1[[#This Row],[StartDate]])</f>
        <v>2020</v>
      </c>
      <c r="G1213" s="3">
        <f t="shared" si="146"/>
        <v>1</v>
      </c>
      <c r="H1213" s="2">
        <f t="shared" ca="1" si="147"/>
        <v>46202</v>
      </c>
      <c r="I1213" s="1">
        <v>44860</v>
      </c>
      <c r="J1213" s="4">
        <f t="shared" ca="1" si="148"/>
        <v>6</v>
      </c>
      <c r="K1213" s="4" t="str" cm="1">
        <f t="array" aca="1" ref="K1213" ca="1">_xlfn.IFS(J1213&lt;1, "New", J1213&lt;3, _xleta.MID, J1213&gt;=3, "Senior")</f>
        <v>Senior</v>
      </c>
      <c r="L1213" t="s">
        <v>8158</v>
      </c>
      <c r="M1213" t="s">
        <v>8173</v>
      </c>
      <c r="N1213" t="s">
        <v>8174</v>
      </c>
      <c r="O1213" t="s">
        <v>194</v>
      </c>
      <c r="P1213" t="s">
        <v>44</v>
      </c>
      <c r="Q1213" t="s">
        <v>86</v>
      </c>
      <c r="R1213" t="s">
        <v>87</v>
      </c>
      <c r="S1213" t="str">
        <f t="shared" si="149"/>
        <v>B</v>
      </c>
      <c r="T1213" t="s">
        <v>86</v>
      </c>
      <c r="U1213" t="s">
        <v>138</v>
      </c>
      <c r="V1213" t="s">
        <v>8175</v>
      </c>
      <c r="W1213" t="s">
        <v>88</v>
      </c>
      <c r="X1213" t="s">
        <v>50</v>
      </c>
      <c r="Y1213" t="str">
        <f t="shared" si="150"/>
        <v>Finance &amp; Accounting</v>
      </c>
      <c r="Z1213" t="s">
        <v>8176</v>
      </c>
      <c r="AA1213" t="s">
        <v>51</v>
      </c>
      <c r="AB1213" t="s">
        <v>52</v>
      </c>
      <c r="AC1213" t="s">
        <v>73</v>
      </c>
      <c r="AD1213">
        <v>82541</v>
      </c>
      <c r="AE1213" t="s">
        <v>176</v>
      </c>
      <c r="AF1213" t="s">
        <v>143</v>
      </c>
      <c r="AG1213" t="s">
        <v>56</v>
      </c>
      <c r="AH1213">
        <v>3</v>
      </c>
      <c r="AI1213">
        <v>1638</v>
      </c>
      <c r="AJ1213" t="str">
        <f t="shared" si="151"/>
        <v>63</v>
      </c>
      <c r="AK1213" s="2">
        <v>45143</v>
      </c>
      <c r="AL1213">
        <v>2</v>
      </c>
      <c r="AM1213">
        <v>4</v>
      </c>
      <c r="AN1213">
        <v>5</v>
      </c>
      <c r="AO1213" s="1">
        <v>44922</v>
      </c>
      <c r="AP1213" t="s">
        <v>75</v>
      </c>
      <c r="AQ1213" t="s">
        <v>76</v>
      </c>
      <c r="AR1213" t="s">
        <v>104</v>
      </c>
      <c r="AS1213" t="s">
        <v>6853</v>
      </c>
      <c r="AT1213" t="s">
        <v>8177</v>
      </c>
      <c r="AU1213">
        <v>4</v>
      </c>
      <c r="AV1213">
        <v>274.97000000000003</v>
      </c>
    </row>
    <row r="1214" spans="1:48" x14ac:dyDescent="0.35">
      <c r="A1214" t="s">
        <v>6372</v>
      </c>
      <c r="B1214" t="str">
        <f t="shared" si="144"/>
        <v>K</v>
      </c>
      <c r="C1214" t="s">
        <v>5227</v>
      </c>
      <c r="D1214" t="str">
        <f t="shared" si="145"/>
        <v>Kadence Simon</v>
      </c>
      <c r="E1214" s="1">
        <v>44650</v>
      </c>
      <c r="F1214" s="3">
        <f>YEAR(Table1[[#This Row],[StartDate]])</f>
        <v>2022</v>
      </c>
      <c r="G1214" s="3">
        <f t="shared" si="146"/>
        <v>3</v>
      </c>
      <c r="H1214" s="2">
        <f t="shared" ca="1" si="147"/>
        <v>46202</v>
      </c>
      <c r="I1214" s="1">
        <v>44763</v>
      </c>
      <c r="J1214" s="4">
        <f t="shared" ca="1" si="148"/>
        <v>4</v>
      </c>
      <c r="K1214" s="4" t="str" cm="1">
        <f t="array" aca="1" ref="K1214" ca="1">_xlfn.IFS(J1214&lt;1, "New", J1214&lt;3, _xleta.MID, J1214&gt;=3, "Senior")</f>
        <v>Senior</v>
      </c>
      <c r="L1214" t="s">
        <v>3969</v>
      </c>
      <c r="M1214" t="s">
        <v>8178</v>
      </c>
      <c r="N1214" t="s">
        <v>8179</v>
      </c>
      <c r="O1214" t="s">
        <v>67</v>
      </c>
      <c r="P1214" t="s">
        <v>3800</v>
      </c>
      <c r="Q1214" t="s">
        <v>86</v>
      </c>
      <c r="R1214" t="s">
        <v>68</v>
      </c>
      <c r="S1214" t="str">
        <f t="shared" si="149"/>
        <v>A</v>
      </c>
      <c r="T1214" t="s">
        <v>86</v>
      </c>
      <c r="U1214" t="s">
        <v>174</v>
      </c>
      <c r="V1214" t="s">
        <v>8180</v>
      </c>
      <c r="W1214" t="s">
        <v>239</v>
      </c>
      <c r="X1214" t="s">
        <v>126</v>
      </c>
      <c r="Y1214" t="str">
        <f t="shared" si="150"/>
        <v>Field Operations</v>
      </c>
      <c r="Z1214" s="2">
        <v>21459</v>
      </c>
      <c r="AA1214" t="s">
        <v>51</v>
      </c>
      <c r="AB1214" t="s">
        <v>142</v>
      </c>
      <c r="AC1214" t="s">
        <v>73</v>
      </c>
      <c r="AD1214">
        <v>87307</v>
      </c>
      <c r="AE1214" t="s">
        <v>129</v>
      </c>
      <c r="AF1214" t="s">
        <v>116</v>
      </c>
      <c r="AG1214" t="s">
        <v>56</v>
      </c>
      <c r="AH1214">
        <v>3</v>
      </c>
      <c r="AI1214">
        <v>1639</v>
      </c>
      <c r="AJ1214" t="str">
        <f t="shared" si="151"/>
        <v>63</v>
      </c>
      <c r="AK1214" s="2">
        <v>44905</v>
      </c>
      <c r="AL1214">
        <v>1</v>
      </c>
      <c r="AM1214">
        <v>2</v>
      </c>
      <c r="AN1214">
        <v>1</v>
      </c>
      <c r="AO1214" s="1">
        <v>44947</v>
      </c>
      <c r="AP1214" t="s">
        <v>221</v>
      </c>
      <c r="AQ1214" t="s">
        <v>59</v>
      </c>
      <c r="AR1214" t="s">
        <v>104</v>
      </c>
      <c r="AS1214" t="s">
        <v>8181</v>
      </c>
      <c r="AT1214" t="s">
        <v>8182</v>
      </c>
      <c r="AU1214">
        <v>5</v>
      </c>
      <c r="AV1214">
        <v>359.87</v>
      </c>
    </row>
    <row r="1215" spans="1:48" x14ac:dyDescent="0.35">
      <c r="A1215" t="s">
        <v>8183</v>
      </c>
      <c r="B1215" t="str">
        <f t="shared" si="144"/>
        <v>E</v>
      </c>
      <c r="C1215" t="s">
        <v>8184</v>
      </c>
      <c r="D1215" t="str">
        <f t="shared" si="145"/>
        <v>Elliot Phillips</v>
      </c>
      <c r="E1215" s="1">
        <v>44345</v>
      </c>
      <c r="F1215" s="3">
        <f>YEAR(Table1[[#This Row],[StartDate]])</f>
        <v>2021</v>
      </c>
      <c r="G1215" s="3">
        <f t="shared" si="146"/>
        <v>5</v>
      </c>
      <c r="H1215" s="2">
        <f t="shared" ca="1" si="147"/>
        <v>46202</v>
      </c>
      <c r="I1215" s="1">
        <v>44807</v>
      </c>
      <c r="J1215" s="4">
        <f t="shared" ca="1" si="148"/>
        <v>5</v>
      </c>
      <c r="K1215" s="4" t="str" cm="1">
        <f t="array" aca="1" ref="K1215" ca="1">_xlfn.IFS(J1215&lt;1, "New", J1215&lt;3, _xleta.MID, J1215&gt;=3, "Senior")</f>
        <v>Senior</v>
      </c>
      <c r="L1215" t="s">
        <v>8064</v>
      </c>
      <c r="M1215" t="s">
        <v>8185</v>
      </c>
      <c r="N1215" t="s">
        <v>8186</v>
      </c>
      <c r="O1215" t="s">
        <v>194</v>
      </c>
      <c r="P1215" t="s">
        <v>3800</v>
      </c>
      <c r="Q1215" t="s">
        <v>45</v>
      </c>
      <c r="R1215" t="s">
        <v>68</v>
      </c>
      <c r="S1215" t="str">
        <f t="shared" si="149"/>
        <v>A</v>
      </c>
      <c r="T1215" t="s">
        <v>86</v>
      </c>
      <c r="U1215" t="s">
        <v>248</v>
      </c>
      <c r="V1215" t="s">
        <v>8187</v>
      </c>
      <c r="W1215" t="s">
        <v>239</v>
      </c>
      <c r="X1215" t="s">
        <v>153</v>
      </c>
      <c r="Y1215" t="str">
        <f t="shared" si="150"/>
        <v>Engineers</v>
      </c>
      <c r="Z1215" t="s">
        <v>8188</v>
      </c>
      <c r="AA1215" t="s">
        <v>51</v>
      </c>
      <c r="AB1215" t="s">
        <v>1563</v>
      </c>
      <c r="AC1215" t="s">
        <v>53</v>
      </c>
      <c r="AD1215">
        <v>59443</v>
      </c>
      <c r="AE1215" t="s">
        <v>74</v>
      </c>
      <c r="AF1215" t="s">
        <v>143</v>
      </c>
      <c r="AG1215" t="s">
        <v>56</v>
      </c>
      <c r="AH1215">
        <v>3</v>
      </c>
      <c r="AI1215">
        <v>1640</v>
      </c>
      <c r="AJ1215" t="str">
        <f t="shared" si="151"/>
        <v>64</v>
      </c>
      <c r="AK1215" t="s">
        <v>7686</v>
      </c>
      <c r="AL1215">
        <v>2</v>
      </c>
      <c r="AM1215">
        <v>4</v>
      </c>
      <c r="AN1215">
        <v>1</v>
      </c>
      <c r="AO1215" s="1">
        <v>44958</v>
      </c>
      <c r="AP1215" t="s">
        <v>221</v>
      </c>
      <c r="AQ1215" t="s">
        <v>59</v>
      </c>
      <c r="AR1215" t="s">
        <v>104</v>
      </c>
      <c r="AS1215" t="s">
        <v>8189</v>
      </c>
      <c r="AT1215" t="s">
        <v>8190</v>
      </c>
      <c r="AU1215">
        <v>1</v>
      </c>
      <c r="AV1215">
        <v>881.51</v>
      </c>
    </row>
    <row r="1216" spans="1:48" x14ac:dyDescent="0.35">
      <c r="A1216" t="s">
        <v>2045</v>
      </c>
      <c r="B1216" t="str">
        <f t="shared" si="144"/>
        <v>T</v>
      </c>
      <c r="C1216" t="s">
        <v>7943</v>
      </c>
      <c r="D1216" t="str">
        <f t="shared" si="145"/>
        <v>Taniya Daniels</v>
      </c>
      <c r="E1216" s="1">
        <v>44994</v>
      </c>
      <c r="F1216" s="3">
        <f>YEAR(Table1[[#This Row],[StartDate]])</f>
        <v>2023</v>
      </c>
      <c r="G1216" s="3">
        <f t="shared" si="146"/>
        <v>3</v>
      </c>
      <c r="H1216" s="2">
        <f t="shared" ca="1" si="147"/>
        <v>46202</v>
      </c>
      <c r="I1216" s="1">
        <v>45076</v>
      </c>
      <c r="J1216" s="4">
        <f t="shared" ca="1" si="148"/>
        <v>3</v>
      </c>
      <c r="K1216" s="4" t="str" cm="1">
        <f t="array" aca="1" ref="K1216" ca="1">_xlfn.IFS(J1216&lt;1, "New", J1216&lt;3, _xleta.MID, J1216&gt;=3, "Senior")</f>
        <v>Senior</v>
      </c>
      <c r="L1216" t="s">
        <v>8064</v>
      </c>
      <c r="M1216" t="s">
        <v>8191</v>
      </c>
      <c r="N1216" t="s">
        <v>8192</v>
      </c>
      <c r="O1216" t="s">
        <v>163</v>
      </c>
      <c r="P1216" t="s">
        <v>3800</v>
      </c>
      <c r="Q1216" t="s">
        <v>69</v>
      </c>
      <c r="R1216" t="s">
        <v>46</v>
      </c>
      <c r="S1216" t="str">
        <f t="shared" si="149"/>
        <v>C</v>
      </c>
      <c r="T1216" t="s">
        <v>47</v>
      </c>
      <c r="U1216" t="s">
        <v>248</v>
      </c>
      <c r="V1216" t="s">
        <v>8193</v>
      </c>
      <c r="W1216" t="s">
        <v>239</v>
      </c>
      <c r="X1216" t="s">
        <v>126</v>
      </c>
      <c r="Y1216" t="str">
        <f t="shared" si="150"/>
        <v>Field Operations</v>
      </c>
      <c r="Z1216" s="2">
        <v>32669</v>
      </c>
      <c r="AA1216" t="s">
        <v>51</v>
      </c>
      <c r="AB1216" t="s">
        <v>115</v>
      </c>
      <c r="AC1216" t="s">
        <v>53</v>
      </c>
      <c r="AD1216">
        <v>40835</v>
      </c>
      <c r="AE1216" t="s">
        <v>100</v>
      </c>
      <c r="AF1216" t="s">
        <v>116</v>
      </c>
      <c r="AG1216" t="s">
        <v>56</v>
      </c>
      <c r="AH1216">
        <v>3</v>
      </c>
      <c r="AI1216">
        <v>1641</v>
      </c>
      <c r="AJ1216" t="str">
        <f t="shared" si="151"/>
        <v>64</v>
      </c>
      <c r="AK1216" t="s">
        <v>6659</v>
      </c>
      <c r="AL1216">
        <v>5</v>
      </c>
      <c r="AM1216">
        <v>4</v>
      </c>
      <c r="AN1216">
        <v>4</v>
      </c>
      <c r="AO1216" s="1">
        <v>44917</v>
      </c>
      <c r="AP1216" t="s">
        <v>103</v>
      </c>
      <c r="AQ1216" t="s">
        <v>76</v>
      </c>
      <c r="AR1216" t="s">
        <v>130</v>
      </c>
      <c r="AS1216" t="s">
        <v>8194</v>
      </c>
      <c r="AT1216" t="s">
        <v>8195</v>
      </c>
      <c r="AU1216">
        <v>5</v>
      </c>
      <c r="AV1216">
        <v>879.86</v>
      </c>
    </row>
    <row r="1217" spans="1:48" x14ac:dyDescent="0.35">
      <c r="A1217" t="s">
        <v>3855</v>
      </c>
      <c r="B1217" t="str">
        <f t="shared" si="144"/>
        <v>J</v>
      </c>
      <c r="C1217" t="s">
        <v>2076</v>
      </c>
      <c r="D1217" t="str">
        <f t="shared" si="145"/>
        <v>Julia Jimenez</v>
      </c>
      <c r="E1217" s="1">
        <v>43791</v>
      </c>
      <c r="F1217" s="3">
        <f>YEAR(Table1[[#This Row],[StartDate]])</f>
        <v>2019</v>
      </c>
      <c r="G1217" s="3">
        <f t="shared" si="146"/>
        <v>11</v>
      </c>
      <c r="H1217" s="2">
        <f t="shared" ca="1" si="147"/>
        <v>46202</v>
      </c>
      <c r="I1217" s="1">
        <v>43827</v>
      </c>
      <c r="J1217" s="4">
        <f t="shared" ca="1" si="148"/>
        <v>6</v>
      </c>
      <c r="K1217" s="4" t="str" cm="1">
        <f t="array" aca="1" ref="K1217" ca="1">_xlfn.IFS(J1217&lt;1, "New", J1217&lt;3, _xleta.MID, J1217&gt;=3, "Senior")</f>
        <v>Senior</v>
      </c>
      <c r="L1217" t="s">
        <v>8064</v>
      </c>
      <c r="M1217" t="s">
        <v>8196</v>
      </c>
      <c r="N1217" t="s">
        <v>8197</v>
      </c>
      <c r="O1217" t="s">
        <v>85</v>
      </c>
      <c r="P1217" t="s">
        <v>3800</v>
      </c>
      <c r="Q1217" t="s">
        <v>45</v>
      </c>
      <c r="R1217" t="s">
        <v>68</v>
      </c>
      <c r="S1217" t="str">
        <f t="shared" si="149"/>
        <v>A</v>
      </c>
      <c r="T1217" t="s">
        <v>69</v>
      </c>
      <c r="U1217" t="s">
        <v>195</v>
      </c>
      <c r="V1217" t="s">
        <v>8198</v>
      </c>
      <c r="W1217" t="s">
        <v>239</v>
      </c>
      <c r="X1217" t="s">
        <v>459</v>
      </c>
      <c r="Y1217" t="str">
        <f t="shared" si="150"/>
        <v>Wireline Construction</v>
      </c>
      <c r="Z1217" t="s">
        <v>8199</v>
      </c>
      <c r="AA1217" t="s">
        <v>51</v>
      </c>
      <c r="AB1217" t="s">
        <v>647</v>
      </c>
      <c r="AC1217" t="s">
        <v>53</v>
      </c>
      <c r="AD1217">
        <v>9049</v>
      </c>
      <c r="AE1217" t="s">
        <v>129</v>
      </c>
      <c r="AF1217" t="s">
        <v>101</v>
      </c>
      <c r="AG1217" t="s">
        <v>56</v>
      </c>
      <c r="AH1217">
        <v>3</v>
      </c>
      <c r="AI1217">
        <v>1642</v>
      </c>
      <c r="AJ1217" t="str">
        <f t="shared" si="151"/>
        <v>64</v>
      </c>
      <c r="AK1217" t="s">
        <v>966</v>
      </c>
      <c r="AL1217">
        <v>3</v>
      </c>
      <c r="AM1217">
        <v>2</v>
      </c>
      <c r="AN1217">
        <v>2</v>
      </c>
      <c r="AO1217" s="1">
        <v>45125</v>
      </c>
      <c r="AP1217" t="s">
        <v>75</v>
      </c>
      <c r="AQ1217" t="s">
        <v>76</v>
      </c>
      <c r="AR1217" t="s">
        <v>130</v>
      </c>
      <c r="AS1217" t="s">
        <v>8200</v>
      </c>
      <c r="AT1217" t="s">
        <v>8201</v>
      </c>
      <c r="AU1217">
        <v>3</v>
      </c>
      <c r="AV1217">
        <v>226.92</v>
      </c>
    </row>
    <row r="1218" spans="1:48" x14ac:dyDescent="0.35">
      <c r="A1218" t="s">
        <v>7893</v>
      </c>
      <c r="B1218" t="str">
        <f t="shared" ref="B1218:B1281" si="152">LEFT(A1218,1)</f>
        <v>K</v>
      </c>
      <c r="C1218" t="s">
        <v>6624</v>
      </c>
      <c r="D1218" t="str">
        <f t="shared" ref="D1218:D1281" si="153">_xlfn.TEXTJOIN(" ",TRUE,A1218,C1218)</f>
        <v>Kamden Paul</v>
      </c>
      <c r="E1218" s="1">
        <v>43562</v>
      </c>
      <c r="F1218" s="3">
        <f>YEAR(Table1[[#This Row],[StartDate]])</f>
        <v>2019</v>
      </c>
      <c r="G1218" s="3">
        <f t="shared" ref="G1218:G1281" si="154">MONTH(E1218)</f>
        <v>4</v>
      </c>
      <c r="H1218" s="2">
        <f t="shared" ref="H1218:H1281" ca="1" si="155">TODAY()</f>
        <v>46202</v>
      </c>
      <c r="I1218" s="1">
        <v>44187</v>
      </c>
      <c r="J1218" s="4">
        <f t="shared" ref="J1218:J1281" ca="1" si="156">DATEDIF(E1218, TODAY(), "y")</f>
        <v>7</v>
      </c>
      <c r="K1218" s="4" t="str" cm="1">
        <f t="array" aca="1" ref="K1218" ca="1">_xlfn.IFS(J1218&lt;1, "New", J1218&lt;3, _xleta.MID, J1218&gt;=3, "Senior")</f>
        <v>Senior</v>
      </c>
      <c r="L1218" t="s">
        <v>82</v>
      </c>
      <c r="M1218" t="s">
        <v>8202</v>
      </c>
      <c r="N1218" t="s">
        <v>8203</v>
      </c>
      <c r="O1218" t="s">
        <v>184</v>
      </c>
      <c r="P1218" t="s">
        <v>44</v>
      </c>
      <c r="Q1218" t="s">
        <v>86</v>
      </c>
      <c r="R1218" t="s">
        <v>68</v>
      </c>
      <c r="S1218" t="str">
        <f t="shared" ref="S1218:S1281" si="157">RIGHT(R1218,1)</f>
        <v>A</v>
      </c>
      <c r="T1218" t="s">
        <v>86</v>
      </c>
      <c r="U1218" t="s">
        <v>138</v>
      </c>
      <c r="V1218" t="s">
        <v>8204</v>
      </c>
      <c r="W1218" t="s">
        <v>239</v>
      </c>
      <c r="X1218" t="s">
        <v>70</v>
      </c>
      <c r="Y1218" t="str">
        <f t="shared" ref="Y1218:Y1281" si="158">PROPER(X1218)</f>
        <v>Aerial</v>
      </c>
      <c r="Z1218" t="s">
        <v>8205</v>
      </c>
      <c r="AA1218" t="s">
        <v>51</v>
      </c>
      <c r="AB1218" t="s">
        <v>5</v>
      </c>
      <c r="AC1218" t="s">
        <v>73</v>
      </c>
      <c r="AD1218">
        <v>12567</v>
      </c>
      <c r="AE1218" t="s">
        <v>100</v>
      </c>
      <c r="AF1218" t="s">
        <v>55</v>
      </c>
      <c r="AG1218" t="s">
        <v>56</v>
      </c>
      <c r="AH1218">
        <v>3</v>
      </c>
      <c r="AI1218">
        <v>1643</v>
      </c>
      <c r="AJ1218" t="str">
        <f t="shared" ref="AJ1218:AJ1281" si="159">MID(AI1218,2,2)</f>
        <v>64</v>
      </c>
      <c r="AK1218" t="s">
        <v>5612</v>
      </c>
      <c r="AL1218">
        <v>5</v>
      </c>
      <c r="AM1218">
        <v>3</v>
      </c>
      <c r="AN1218">
        <v>4</v>
      </c>
      <c r="AO1218" s="1">
        <v>45120</v>
      </c>
      <c r="AP1218" t="s">
        <v>118</v>
      </c>
      <c r="AQ1218" t="s">
        <v>76</v>
      </c>
      <c r="AR1218" t="s">
        <v>104</v>
      </c>
      <c r="AS1218" t="s">
        <v>8206</v>
      </c>
      <c r="AT1218" t="s">
        <v>8207</v>
      </c>
      <c r="AU1218">
        <v>3</v>
      </c>
      <c r="AV1218">
        <v>674.14</v>
      </c>
    </row>
    <row r="1219" spans="1:48" x14ac:dyDescent="0.35">
      <c r="A1219" t="s">
        <v>8208</v>
      </c>
      <c r="B1219" t="str">
        <f t="shared" si="152"/>
        <v>O</v>
      </c>
      <c r="C1219" t="s">
        <v>740</v>
      </c>
      <c r="D1219" t="str">
        <f t="shared" si="153"/>
        <v>Octavio Hicks</v>
      </c>
      <c r="E1219" s="1">
        <v>45008</v>
      </c>
      <c r="F1219" s="3">
        <f>YEAR(Table1[[#This Row],[StartDate]])</f>
        <v>2023</v>
      </c>
      <c r="G1219" s="3">
        <f t="shared" si="154"/>
        <v>3</v>
      </c>
      <c r="H1219" s="2">
        <f t="shared" ca="1" si="155"/>
        <v>46202</v>
      </c>
      <c r="I1219" s="1">
        <v>45013</v>
      </c>
      <c r="J1219" s="4">
        <f t="shared" ca="1" si="156"/>
        <v>3</v>
      </c>
      <c r="K1219" s="4" t="str" cm="1">
        <f t="array" aca="1" ref="K1219" ca="1">_xlfn.IFS(J1219&lt;1, "New", J1219&lt;3, _xleta.MID, J1219&gt;=3, "Senior")</f>
        <v>Senior</v>
      </c>
      <c r="L1219" t="s">
        <v>82</v>
      </c>
      <c r="M1219" t="s">
        <v>8209</v>
      </c>
      <c r="N1219" t="s">
        <v>8210</v>
      </c>
      <c r="O1219" t="s">
        <v>111</v>
      </c>
      <c r="P1219" t="s">
        <v>44</v>
      </c>
      <c r="Q1219" t="s">
        <v>45</v>
      </c>
      <c r="R1219" t="s">
        <v>46</v>
      </c>
      <c r="S1219" t="str">
        <f t="shared" si="157"/>
        <v>C</v>
      </c>
      <c r="T1219" t="s">
        <v>47</v>
      </c>
      <c r="U1219" t="s">
        <v>248</v>
      </c>
      <c r="V1219" t="s">
        <v>8211</v>
      </c>
      <c r="W1219" t="s">
        <v>239</v>
      </c>
      <c r="X1219" t="s">
        <v>70</v>
      </c>
      <c r="Y1219" t="str">
        <f t="shared" si="158"/>
        <v>Aerial</v>
      </c>
      <c r="Z1219" s="2">
        <v>36656</v>
      </c>
      <c r="AA1219" t="s">
        <v>51</v>
      </c>
      <c r="AB1219" t="s">
        <v>327</v>
      </c>
      <c r="AC1219" t="s">
        <v>73</v>
      </c>
      <c r="AD1219">
        <v>94154</v>
      </c>
      <c r="AE1219" t="s">
        <v>100</v>
      </c>
      <c r="AF1219" t="s">
        <v>55</v>
      </c>
      <c r="AG1219" t="s">
        <v>56</v>
      </c>
      <c r="AH1219">
        <v>3</v>
      </c>
      <c r="AI1219">
        <v>1644</v>
      </c>
      <c r="AJ1219" t="str">
        <f t="shared" si="159"/>
        <v>64</v>
      </c>
      <c r="AK1219" s="2">
        <v>44930</v>
      </c>
      <c r="AL1219">
        <v>3</v>
      </c>
      <c r="AM1219">
        <v>1</v>
      </c>
      <c r="AN1219">
        <v>1</v>
      </c>
      <c r="AO1219" s="1">
        <v>44908</v>
      </c>
      <c r="AP1219" t="s">
        <v>75</v>
      </c>
      <c r="AQ1219" t="s">
        <v>76</v>
      </c>
      <c r="AR1219" t="s">
        <v>60</v>
      </c>
      <c r="AS1219" t="s">
        <v>8212</v>
      </c>
      <c r="AT1219" t="s">
        <v>8213</v>
      </c>
      <c r="AU1219">
        <v>4</v>
      </c>
      <c r="AV1219">
        <v>383.95</v>
      </c>
    </row>
    <row r="1220" spans="1:48" x14ac:dyDescent="0.35">
      <c r="A1220" t="s">
        <v>8214</v>
      </c>
      <c r="B1220" t="str">
        <f t="shared" si="152"/>
        <v>J</v>
      </c>
      <c r="C1220" t="s">
        <v>1410</v>
      </c>
      <c r="D1220" t="str">
        <f t="shared" si="153"/>
        <v>Jaidyn Malone</v>
      </c>
      <c r="E1220" s="1">
        <v>44245</v>
      </c>
      <c r="F1220" s="3">
        <f>YEAR(Table1[[#This Row],[StartDate]])</f>
        <v>2021</v>
      </c>
      <c r="G1220" s="3">
        <f t="shared" si="154"/>
        <v>2</v>
      </c>
      <c r="H1220" s="2">
        <f t="shared" ca="1" si="155"/>
        <v>46202</v>
      </c>
      <c r="I1220" s="1">
        <v>44862</v>
      </c>
      <c r="J1220" s="4">
        <f t="shared" ca="1" si="156"/>
        <v>5</v>
      </c>
      <c r="K1220" s="4" t="str" cm="1">
        <f t="array" aca="1" ref="K1220" ca="1">_xlfn.IFS(J1220&lt;1, "New", J1220&lt;3, _xleta.MID, J1220&gt;=3, "Senior")</f>
        <v>Senior</v>
      </c>
      <c r="L1220" t="s">
        <v>82</v>
      </c>
      <c r="M1220" t="s">
        <v>8215</v>
      </c>
      <c r="N1220" t="s">
        <v>8216</v>
      </c>
      <c r="O1220" t="s">
        <v>137</v>
      </c>
      <c r="P1220" t="s">
        <v>44</v>
      </c>
      <c r="Q1220" t="s">
        <v>69</v>
      </c>
      <c r="R1220" t="s">
        <v>68</v>
      </c>
      <c r="S1220" t="str">
        <f t="shared" si="157"/>
        <v>A</v>
      </c>
      <c r="T1220" t="s">
        <v>47</v>
      </c>
      <c r="U1220" t="s">
        <v>174</v>
      </c>
      <c r="V1220" t="s">
        <v>8217</v>
      </c>
      <c r="W1220" t="s">
        <v>239</v>
      </c>
      <c r="X1220" t="s">
        <v>335</v>
      </c>
      <c r="Y1220" t="str">
        <f t="shared" si="158"/>
        <v>Fielders</v>
      </c>
      <c r="Z1220" t="s">
        <v>8218</v>
      </c>
      <c r="AA1220" t="s">
        <v>51</v>
      </c>
      <c r="AB1220" t="s">
        <v>155</v>
      </c>
      <c r="AC1220" t="s">
        <v>73</v>
      </c>
      <c r="AD1220">
        <v>42258</v>
      </c>
      <c r="AE1220" t="s">
        <v>74</v>
      </c>
      <c r="AF1220" t="s">
        <v>55</v>
      </c>
      <c r="AG1220" t="s">
        <v>56</v>
      </c>
      <c r="AH1220">
        <v>3</v>
      </c>
      <c r="AI1220">
        <v>1645</v>
      </c>
      <c r="AJ1220" t="str">
        <f t="shared" si="159"/>
        <v>64</v>
      </c>
      <c r="AK1220" t="s">
        <v>3937</v>
      </c>
      <c r="AL1220">
        <v>5</v>
      </c>
      <c r="AM1220">
        <v>5</v>
      </c>
      <c r="AN1220">
        <v>5</v>
      </c>
      <c r="AO1220" s="1">
        <v>44785</v>
      </c>
      <c r="AP1220" t="s">
        <v>118</v>
      </c>
      <c r="AQ1220" t="s">
        <v>76</v>
      </c>
      <c r="AR1220" t="s">
        <v>104</v>
      </c>
      <c r="AS1220" t="s">
        <v>8219</v>
      </c>
      <c r="AT1220" t="s">
        <v>8220</v>
      </c>
      <c r="AU1220">
        <v>1</v>
      </c>
      <c r="AV1220">
        <v>122.81</v>
      </c>
    </row>
    <row r="1221" spans="1:48" x14ac:dyDescent="0.35">
      <c r="A1221" t="s">
        <v>8221</v>
      </c>
      <c r="B1221" t="str">
        <f t="shared" si="152"/>
        <v>C</v>
      </c>
      <c r="C1221" t="s">
        <v>3968</v>
      </c>
      <c r="D1221" t="str">
        <f t="shared" si="153"/>
        <v>Cora Perez</v>
      </c>
      <c r="E1221" s="1">
        <v>43560</v>
      </c>
      <c r="F1221" s="3">
        <f>YEAR(Table1[[#This Row],[StartDate]])</f>
        <v>2019</v>
      </c>
      <c r="G1221" s="3">
        <f t="shared" si="154"/>
        <v>4</v>
      </c>
      <c r="H1221" s="2">
        <f t="shared" ca="1" si="155"/>
        <v>46202</v>
      </c>
      <c r="I1221" s="1">
        <v>44323</v>
      </c>
      <c r="J1221" s="4">
        <f t="shared" ca="1" si="156"/>
        <v>7</v>
      </c>
      <c r="K1221" s="4" t="str" cm="1">
        <f t="array" aca="1" ref="K1221" ca="1">_xlfn.IFS(J1221&lt;1, "New", J1221&lt;3, _xleta.MID, J1221&gt;=3, "Senior")</f>
        <v>Senior</v>
      </c>
      <c r="L1221" t="s">
        <v>8158</v>
      </c>
      <c r="M1221" t="s">
        <v>8222</v>
      </c>
      <c r="N1221" t="s">
        <v>8223</v>
      </c>
      <c r="O1221" t="s">
        <v>184</v>
      </c>
      <c r="P1221" t="s">
        <v>44</v>
      </c>
      <c r="Q1221" t="s">
        <v>45</v>
      </c>
      <c r="R1221" t="s">
        <v>46</v>
      </c>
      <c r="S1221" t="str">
        <f t="shared" si="157"/>
        <v>C</v>
      </c>
      <c r="T1221" t="s">
        <v>86</v>
      </c>
      <c r="U1221" t="s">
        <v>248</v>
      </c>
      <c r="V1221" t="s">
        <v>8224</v>
      </c>
      <c r="W1221" t="s">
        <v>4334</v>
      </c>
      <c r="X1221" t="s">
        <v>89</v>
      </c>
      <c r="Y1221" t="str">
        <f t="shared" si="158"/>
        <v>General - Sga</v>
      </c>
      <c r="Z1221" t="s">
        <v>8225</v>
      </c>
      <c r="AA1221" t="s">
        <v>51</v>
      </c>
      <c r="AB1221" t="s">
        <v>155</v>
      </c>
      <c r="AC1221" t="s">
        <v>73</v>
      </c>
      <c r="AD1221">
        <v>74220</v>
      </c>
      <c r="AE1221" t="s">
        <v>129</v>
      </c>
      <c r="AF1221" t="s">
        <v>143</v>
      </c>
      <c r="AG1221" t="s">
        <v>56</v>
      </c>
      <c r="AH1221">
        <v>3</v>
      </c>
      <c r="AI1221">
        <v>1646</v>
      </c>
      <c r="AJ1221" t="str">
        <f t="shared" si="159"/>
        <v>64</v>
      </c>
      <c r="AK1221" t="s">
        <v>4656</v>
      </c>
      <c r="AL1221">
        <v>2</v>
      </c>
      <c r="AM1221">
        <v>2</v>
      </c>
      <c r="AN1221">
        <v>1</v>
      </c>
      <c r="AO1221" s="1">
        <v>44780</v>
      </c>
      <c r="AP1221" t="s">
        <v>75</v>
      </c>
      <c r="AQ1221" t="s">
        <v>59</v>
      </c>
      <c r="AR1221" t="s">
        <v>104</v>
      </c>
      <c r="AS1221" t="s">
        <v>8226</v>
      </c>
      <c r="AT1221" t="s">
        <v>8227</v>
      </c>
      <c r="AU1221">
        <v>5</v>
      </c>
      <c r="AV1221">
        <v>380.22</v>
      </c>
    </row>
    <row r="1222" spans="1:48" x14ac:dyDescent="0.35">
      <c r="A1222" t="s">
        <v>8228</v>
      </c>
      <c r="B1222" t="str">
        <f t="shared" si="152"/>
        <v>I</v>
      </c>
      <c r="C1222" t="s">
        <v>6433</v>
      </c>
      <c r="D1222" t="str">
        <f t="shared" si="153"/>
        <v>Isis Ayala</v>
      </c>
      <c r="E1222" s="1">
        <v>43761</v>
      </c>
      <c r="F1222" s="3">
        <f>YEAR(Table1[[#This Row],[StartDate]])</f>
        <v>2019</v>
      </c>
      <c r="G1222" s="3">
        <f t="shared" si="154"/>
        <v>10</v>
      </c>
      <c r="H1222" s="2">
        <f t="shared" ca="1" si="155"/>
        <v>46202</v>
      </c>
      <c r="I1222" s="1">
        <v>44751</v>
      </c>
      <c r="J1222" s="4">
        <f t="shared" ca="1" si="156"/>
        <v>6</v>
      </c>
      <c r="K1222" s="4" t="str" cm="1">
        <f t="array" aca="1" ref="K1222" ca="1">_xlfn.IFS(J1222&lt;1, "New", J1222&lt;3, _xleta.MID, J1222&gt;=3, "Senior")</f>
        <v>Senior</v>
      </c>
      <c r="L1222" t="s">
        <v>8158</v>
      </c>
      <c r="M1222" t="s">
        <v>8229</v>
      </c>
      <c r="N1222" t="s">
        <v>8230</v>
      </c>
      <c r="O1222" t="s">
        <v>67</v>
      </c>
      <c r="P1222" t="s">
        <v>44</v>
      </c>
      <c r="Q1222" t="s">
        <v>45</v>
      </c>
      <c r="R1222" t="s">
        <v>87</v>
      </c>
      <c r="S1222" t="str">
        <f t="shared" si="157"/>
        <v>B</v>
      </c>
      <c r="T1222" t="s">
        <v>69</v>
      </c>
      <c r="U1222" t="s">
        <v>138</v>
      </c>
      <c r="V1222" t="s">
        <v>8231</v>
      </c>
      <c r="W1222" t="s">
        <v>239</v>
      </c>
      <c r="X1222" t="s">
        <v>504</v>
      </c>
      <c r="Y1222" t="str">
        <f t="shared" si="158"/>
        <v>Catv</v>
      </c>
      <c r="Z1222" s="2">
        <v>31473</v>
      </c>
      <c r="AA1222" t="s">
        <v>51</v>
      </c>
      <c r="AB1222" t="s">
        <v>327</v>
      </c>
      <c r="AC1222" t="s">
        <v>73</v>
      </c>
      <c r="AD1222">
        <v>47015</v>
      </c>
      <c r="AE1222" t="s">
        <v>129</v>
      </c>
      <c r="AF1222" t="s">
        <v>55</v>
      </c>
      <c r="AG1222" t="s">
        <v>56</v>
      </c>
      <c r="AH1222">
        <v>3</v>
      </c>
      <c r="AI1222">
        <v>1647</v>
      </c>
      <c r="AJ1222" t="str">
        <f t="shared" si="159"/>
        <v>64</v>
      </c>
      <c r="AK1222" t="s">
        <v>4709</v>
      </c>
      <c r="AL1222">
        <v>4</v>
      </c>
      <c r="AM1222">
        <v>2</v>
      </c>
      <c r="AN1222">
        <v>5</v>
      </c>
      <c r="AO1222" s="1">
        <v>44819</v>
      </c>
      <c r="AP1222" t="s">
        <v>221</v>
      </c>
      <c r="AQ1222" t="s">
        <v>76</v>
      </c>
      <c r="AR1222" t="s">
        <v>130</v>
      </c>
      <c r="AS1222" t="s">
        <v>8232</v>
      </c>
      <c r="AT1222" t="s">
        <v>8233</v>
      </c>
      <c r="AU1222">
        <v>5</v>
      </c>
      <c r="AV1222">
        <v>719.1</v>
      </c>
    </row>
    <row r="1223" spans="1:48" x14ac:dyDescent="0.35">
      <c r="A1223" t="s">
        <v>1588</v>
      </c>
      <c r="B1223" t="str">
        <f t="shared" si="152"/>
        <v>C</v>
      </c>
      <c r="C1223" t="s">
        <v>7453</v>
      </c>
      <c r="D1223" t="str">
        <f t="shared" si="153"/>
        <v>Charlee Calhoun</v>
      </c>
      <c r="E1223" s="1">
        <v>44330</v>
      </c>
      <c r="F1223" s="3">
        <f>YEAR(Table1[[#This Row],[StartDate]])</f>
        <v>2021</v>
      </c>
      <c r="G1223" s="3">
        <f t="shared" si="154"/>
        <v>5</v>
      </c>
      <c r="H1223" s="2">
        <f t="shared" ca="1" si="155"/>
        <v>46202</v>
      </c>
      <c r="J1223">
        <f t="shared" ca="1" si="156"/>
        <v>5</v>
      </c>
      <c r="K1223" t="str" cm="1">
        <f t="array" aca="1" ref="K1223" ca="1">_xlfn.IFS(J1223&lt;1, "New", J1223&lt;3, _xleta.MID, J1223&gt;=3, "Senior")</f>
        <v>Senior</v>
      </c>
      <c r="L1223" t="s">
        <v>8158</v>
      </c>
      <c r="M1223" t="s">
        <v>8234</v>
      </c>
      <c r="N1223" t="s">
        <v>8235</v>
      </c>
      <c r="O1223" t="s">
        <v>194</v>
      </c>
      <c r="P1223" t="s">
        <v>44</v>
      </c>
      <c r="Q1223" t="s">
        <v>69</v>
      </c>
      <c r="R1223" t="s">
        <v>46</v>
      </c>
      <c r="S1223" t="str">
        <f t="shared" si="157"/>
        <v>C</v>
      </c>
      <c r="T1223" t="s">
        <v>69</v>
      </c>
      <c r="U1223" t="s">
        <v>48</v>
      </c>
      <c r="W1223" t="s">
        <v>88</v>
      </c>
      <c r="X1223" t="s">
        <v>70</v>
      </c>
      <c r="Y1223" t="str">
        <f t="shared" si="158"/>
        <v>Aerial</v>
      </c>
      <c r="Z1223" t="s">
        <v>8236</v>
      </c>
      <c r="AA1223" t="s">
        <v>51</v>
      </c>
      <c r="AB1223" t="s">
        <v>128</v>
      </c>
      <c r="AC1223" t="s">
        <v>73</v>
      </c>
      <c r="AD1223">
        <v>96848</v>
      </c>
      <c r="AE1223" t="s">
        <v>54</v>
      </c>
      <c r="AF1223" t="s">
        <v>101</v>
      </c>
      <c r="AG1223" t="s">
        <v>56</v>
      </c>
      <c r="AH1223">
        <v>3</v>
      </c>
      <c r="AI1223">
        <v>1648</v>
      </c>
      <c r="AJ1223" t="str">
        <f t="shared" si="159"/>
        <v>64</v>
      </c>
      <c r="AK1223" t="s">
        <v>3820</v>
      </c>
      <c r="AL1223">
        <v>4</v>
      </c>
      <c r="AM1223">
        <v>4</v>
      </c>
      <c r="AN1223">
        <v>5</v>
      </c>
      <c r="AO1223" s="1">
        <v>44937</v>
      </c>
      <c r="AP1223" t="s">
        <v>103</v>
      </c>
      <c r="AQ1223" t="s">
        <v>76</v>
      </c>
      <c r="AR1223" t="s">
        <v>130</v>
      </c>
      <c r="AS1223" t="s">
        <v>8237</v>
      </c>
      <c r="AT1223" t="s">
        <v>8238</v>
      </c>
      <c r="AU1223">
        <v>1</v>
      </c>
      <c r="AV1223">
        <v>699.81</v>
      </c>
    </row>
    <row r="1224" spans="1:48" x14ac:dyDescent="0.35">
      <c r="A1224" t="s">
        <v>3720</v>
      </c>
      <c r="B1224" t="str">
        <f t="shared" si="152"/>
        <v>W</v>
      </c>
      <c r="C1224" t="s">
        <v>1724</v>
      </c>
      <c r="D1224" t="str">
        <f t="shared" si="153"/>
        <v>Walter Pruitt</v>
      </c>
      <c r="E1224" s="1">
        <v>43543</v>
      </c>
      <c r="F1224" s="3">
        <f>YEAR(Table1[[#This Row],[StartDate]])</f>
        <v>2019</v>
      </c>
      <c r="G1224" s="3">
        <f t="shared" si="154"/>
        <v>3</v>
      </c>
      <c r="H1224" s="2">
        <f t="shared" ca="1" si="155"/>
        <v>46202</v>
      </c>
      <c r="J1224">
        <f t="shared" ca="1" si="156"/>
        <v>7</v>
      </c>
      <c r="K1224" t="str" cm="1">
        <f t="array" aca="1" ref="K1224" ca="1">_xlfn.IFS(J1224&lt;1, "New", J1224&lt;3, _xleta.MID, J1224&gt;=3, "Senior")</f>
        <v>Senior</v>
      </c>
      <c r="L1224" t="s">
        <v>3962</v>
      </c>
      <c r="M1224" t="s">
        <v>8239</v>
      </c>
      <c r="N1224" t="s">
        <v>8240</v>
      </c>
      <c r="O1224" t="s">
        <v>137</v>
      </c>
      <c r="P1224" t="s">
        <v>44</v>
      </c>
      <c r="Q1224" t="s">
        <v>86</v>
      </c>
      <c r="R1224" t="s">
        <v>68</v>
      </c>
      <c r="S1224" t="str">
        <f t="shared" si="157"/>
        <v>A</v>
      </c>
      <c r="T1224" t="s">
        <v>69</v>
      </c>
      <c r="U1224" t="s">
        <v>48</v>
      </c>
      <c r="W1224" t="s">
        <v>239</v>
      </c>
      <c r="X1224" t="s">
        <v>459</v>
      </c>
      <c r="Y1224" t="str">
        <f t="shared" si="158"/>
        <v>Wireline Construction</v>
      </c>
      <c r="Z1224" s="2">
        <v>23653</v>
      </c>
      <c r="AA1224" t="s">
        <v>166</v>
      </c>
      <c r="AB1224" t="s">
        <v>536</v>
      </c>
      <c r="AC1224" t="s">
        <v>73</v>
      </c>
      <c r="AD1224">
        <v>87451</v>
      </c>
      <c r="AE1224" t="s">
        <v>54</v>
      </c>
      <c r="AF1224" t="s">
        <v>101</v>
      </c>
      <c r="AG1224" t="s">
        <v>56</v>
      </c>
      <c r="AH1224">
        <v>3</v>
      </c>
      <c r="AI1224">
        <v>1649</v>
      </c>
      <c r="AJ1224" t="str">
        <f t="shared" si="159"/>
        <v>64</v>
      </c>
      <c r="AK1224" t="s">
        <v>3879</v>
      </c>
      <c r="AL1224">
        <v>3</v>
      </c>
      <c r="AM1224">
        <v>1</v>
      </c>
      <c r="AN1224">
        <v>2</v>
      </c>
      <c r="AO1224" s="1">
        <v>44889</v>
      </c>
      <c r="AP1224" t="s">
        <v>58</v>
      </c>
      <c r="AQ1224" t="s">
        <v>59</v>
      </c>
      <c r="AR1224" t="s">
        <v>130</v>
      </c>
      <c r="AS1224" t="s">
        <v>8241</v>
      </c>
      <c r="AT1224" t="s">
        <v>8242</v>
      </c>
      <c r="AU1224">
        <v>5</v>
      </c>
      <c r="AV1224">
        <v>452.38</v>
      </c>
    </row>
    <row r="1225" spans="1:48" x14ac:dyDescent="0.35">
      <c r="A1225" t="s">
        <v>8243</v>
      </c>
      <c r="B1225" t="str">
        <f t="shared" si="152"/>
        <v>J</v>
      </c>
      <c r="C1225" t="s">
        <v>8244</v>
      </c>
      <c r="D1225" t="str">
        <f t="shared" si="153"/>
        <v>Julie Harrington</v>
      </c>
      <c r="E1225" s="1">
        <v>43593</v>
      </c>
      <c r="F1225" s="3">
        <f>YEAR(Table1[[#This Row],[StartDate]])</f>
        <v>2019</v>
      </c>
      <c r="G1225" s="3">
        <f t="shared" si="154"/>
        <v>5</v>
      </c>
      <c r="H1225" s="2">
        <f t="shared" ca="1" si="155"/>
        <v>46202</v>
      </c>
      <c r="I1225" s="1">
        <v>44105</v>
      </c>
      <c r="J1225" s="4">
        <f t="shared" ca="1" si="156"/>
        <v>7</v>
      </c>
      <c r="K1225" s="4" t="str" cm="1">
        <f t="array" aca="1" ref="K1225" ca="1">_xlfn.IFS(J1225&lt;1, "New", J1225&lt;3, _xleta.MID, J1225&gt;=3, "Senior")</f>
        <v>Senior</v>
      </c>
      <c r="L1225" t="s">
        <v>3969</v>
      </c>
      <c r="M1225" t="s">
        <v>8245</v>
      </c>
      <c r="N1225" t="s">
        <v>8246</v>
      </c>
      <c r="O1225" t="s">
        <v>163</v>
      </c>
      <c r="P1225" t="s">
        <v>3800</v>
      </c>
      <c r="Q1225" t="s">
        <v>69</v>
      </c>
      <c r="R1225" t="s">
        <v>46</v>
      </c>
      <c r="S1225" t="str">
        <f t="shared" si="157"/>
        <v>C</v>
      </c>
      <c r="T1225" t="s">
        <v>47</v>
      </c>
      <c r="U1225" t="s">
        <v>174</v>
      </c>
      <c r="V1225" t="s">
        <v>8247</v>
      </c>
      <c r="W1225" t="s">
        <v>239</v>
      </c>
      <c r="X1225" t="s">
        <v>153</v>
      </c>
      <c r="Y1225" t="str">
        <f t="shared" si="158"/>
        <v>Engineers</v>
      </c>
      <c r="Z1225" t="s">
        <v>8248</v>
      </c>
      <c r="AA1225" t="s">
        <v>51</v>
      </c>
      <c r="AB1225" t="s">
        <v>142</v>
      </c>
      <c r="AC1225" t="s">
        <v>73</v>
      </c>
      <c r="AD1225">
        <v>29739</v>
      </c>
      <c r="AE1225" t="s">
        <v>176</v>
      </c>
      <c r="AF1225" t="s">
        <v>55</v>
      </c>
      <c r="AG1225" t="s">
        <v>56</v>
      </c>
      <c r="AH1225">
        <v>3</v>
      </c>
      <c r="AI1225">
        <v>1650</v>
      </c>
      <c r="AJ1225" t="str">
        <f t="shared" si="159"/>
        <v>65</v>
      </c>
      <c r="AK1225" t="s">
        <v>4614</v>
      </c>
      <c r="AL1225">
        <v>5</v>
      </c>
      <c r="AM1225">
        <v>1</v>
      </c>
      <c r="AN1225">
        <v>3</v>
      </c>
      <c r="AO1225" s="1">
        <v>44842</v>
      </c>
      <c r="AP1225" t="s">
        <v>58</v>
      </c>
      <c r="AQ1225" t="s">
        <v>59</v>
      </c>
      <c r="AR1225" t="s">
        <v>104</v>
      </c>
      <c r="AS1225" t="s">
        <v>8249</v>
      </c>
      <c r="AT1225" t="s">
        <v>8250</v>
      </c>
      <c r="AU1225">
        <v>3</v>
      </c>
      <c r="AV1225">
        <v>727.36</v>
      </c>
    </row>
    <row r="1226" spans="1:48" x14ac:dyDescent="0.35">
      <c r="A1226" t="s">
        <v>7478</v>
      </c>
      <c r="B1226" t="str">
        <f t="shared" si="152"/>
        <v>A</v>
      </c>
      <c r="C1226" t="s">
        <v>8251</v>
      </c>
      <c r="D1226" t="str">
        <f t="shared" si="153"/>
        <v>Amara Wood</v>
      </c>
      <c r="E1226" s="1">
        <v>43743</v>
      </c>
      <c r="F1226" s="3">
        <f>YEAR(Table1[[#This Row],[StartDate]])</f>
        <v>2019</v>
      </c>
      <c r="G1226" s="3">
        <f t="shared" si="154"/>
        <v>10</v>
      </c>
      <c r="H1226" s="2">
        <f t="shared" ca="1" si="155"/>
        <v>46202</v>
      </c>
      <c r="I1226" s="1">
        <v>45067</v>
      </c>
      <c r="J1226" s="4">
        <f t="shared" ca="1" si="156"/>
        <v>6</v>
      </c>
      <c r="K1226" s="4" t="str" cm="1">
        <f t="array" aca="1" ref="K1226" ca="1">_xlfn.IFS(J1226&lt;1, "New", J1226&lt;3, _xleta.MID, J1226&gt;=3, "Senior")</f>
        <v>Senior</v>
      </c>
      <c r="L1226" t="s">
        <v>8064</v>
      </c>
      <c r="M1226" t="s">
        <v>8252</v>
      </c>
      <c r="N1226" t="s">
        <v>8253</v>
      </c>
      <c r="O1226" t="s">
        <v>85</v>
      </c>
      <c r="P1226" t="s">
        <v>3800</v>
      </c>
      <c r="Q1226" t="s">
        <v>69</v>
      </c>
      <c r="R1226" t="s">
        <v>68</v>
      </c>
      <c r="S1226" t="str">
        <f t="shared" si="157"/>
        <v>A</v>
      </c>
      <c r="T1226" t="s">
        <v>47</v>
      </c>
      <c r="U1226" t="s">
        <v>138</v>
      </c>
      <c r="V1226" t="s">
        <v>8254</v>
      </c>
      <c r="W1226" t="s">
        <v>239</v>
      </c>
      <c r="X1226" t="s">
        <v>70</v>
      </c>
      <c r="Y1226" t="str">
        <f t="shared" si="158"/>
        <v>Aerial</v>
      </c>
      <c r="Z1226" t="s">
        <v>8255</v>
      </c>
      <c r="AA1226" t="s">
        <v>51</v>
      </c>
      <c r="AB1226" t="s">
        <v>115</v>
      </c>
      <c r="AC1226" t="s">
        <v>53</v>
      </c>
      <c r="AD1226">
        <v>13117</v>
      </c>
      <c r="AE1226" t="s">
        <v>129</v>
      </c>
      <c r="AF1226" t="s">
        <v>55</v>
      </c>
      <c r="AG1226" t="s">
        <v>56</v>
      </c>
      <c r="AH1226">
        <v>3</v>
      </c>
      <c r="AI1226">
        <v>1651</v>
      </c>
      <c r="AJ1226" t="str">
        <f t="shared" si="159"/>
        <v>65</v>
      </c>
      <c r="AK1226" s="2">
        <v>44572</v>
      </c>
      <c r="AL1226">
        <v>4</v>
      </c>
      <c r="AM1226">
        <v>4</v>
      </c>
      <c r="AN1226">
        <v>4</v>
      </c>
      <c r="AO1226" s="1">
        <v>44915</v>
      </c>
      <c r="AP1226" t="s">
        <v>75</v>
      </c>
      <c r="AQ1226" t="s">
        <v>59</v>
      </c>
      <c r="AR1226" t="s">
        <v>130</v>
      </c>
      <c r="AS1226" t="s">
        <v>8256</v>
      </c>
      <c r="AT1226" t="s">
        <v>8257</v>
      </c>
      <c r="AU1226">
        <v>5</v>
      </c>
      <c r="AV1226">
        <v>595.83000000000004</v>
      </c>
    </row>
    <row r="1227" spans="1:48" x14ac:dyDescent="0.35">
      <c r="A1227" t="s">
        <v>486</v>
      </c>
      <c r="B1227" t="str">
        <f t="shared" si="152"/>
        <v>N</v>
      </c>
      <c r="C1227" t="s">
        <v>7682</v>
      </c>
      <c r="D1227" t="str">
        <f t="shared" si="153"/>
        <v>Nevaeh Ponce</v>
      </c>
      <c r="E1227" s="1">
        <v>44529</v>
      </c>
      <c r="F1227" s="3">
        <f>YEAR(Table1[[#This Row],[StartDate]])</f>
        <v>2021</v>
      </c>
      <c r="G1227" s="3">
        <f t="shared" si="154"/>
        <v>11</v>
      </c>
      <c r="H1227" s="2">
        <f t="shared" ca="1" si="155"/>
        <v>46202</v>
      </c>
      <c r="I1227" s="1">
        <v>44712</v>
      </c>
      <c r="J1227" s="4">
        <f t="shared" ca="1" si="156"/>
        <v>4</v>
      </c>
      <c r="K1227" s="4" t="str" cm="1">
        <f t="array" aca="1" ref="K1227" ca="1">_xlfn.IFS(J1227&lt;1, "New", J1227&lt;3, _xleta.MID, J1227&gt;=3, "Senior")</f>
        <v>Senior</v>
      </c>
      <c r="L1227" t="s">
        <v>8064</v>
      </c>
      <c r="M1227" t="s">
        <v>8258</v>
      </c>
      <c r="N1227" t="s">
        <v>8259</v>
      </c>
      <c r="O1227" t="s">
        <v>125</v>
      </c>
      <c r="P1227" t="s">
        <v>3800</v>
      </c>
      <c r="Q1227" t="s">
        <v>86</v>
      </c>
      <c r="R1227" t="s">
        <v>46</v>
      </c>
      <c r="S1227" t="str">
        <f t="shared" si="157"/>
        <v>C</v>
      </c>
      <c r="T1227" t="s">
        <v>86</v>
      </c>
      <c r="U1227" t="s">
        <v>174</v>
      </c>
      <c r="V1227" t="s">
        <v>8260</v>
      </c>
      <c r="W1227" t="s">
        <v>239</v>
      </c>
      <c r="X1227" t="s">
        <v>126</v>
      </c>
      <c r="Y1227" t="str">
        <f t="shared" si="158"/>
        <v>Field Operations</v>
      </c>
      <c r="Z1227" s="2">
        <v>31053</v>
      </c>
      <c r="AA1227" t="s">
        <v>51</v>
      </c>
      <c r="AB1227" t="s">
        <v>128</v>
      </c>
      <c r="AC1227" t="s">
        <v>53</v>
      </c>
      <c r="AD1227">
        <v>2581</v>
      </c>
      <c r="AE1227" t="s">
        <v>54</v>
      </c>
      <c r="AF1227" t="s">
        <v>101</v>
      </c>
      <c r="AG1227" t="s">
        <v>56</v>
      </c>
      <c r="AH1227">
        <v>3</v>
      </c>
      <c r="AI1227">
        <v>1652</v>
      </c>
      <c r="AJ1227" t="str">
        <f t="shared" si="159"/>
        <v>65</v>
      </c>
      <c r="AK1227" s="2">
        <v>45175</v>
      </c>
      <c r="AL1227">
        <v>1</v>
      </c>
      <c r="AM1227">
        <v>4</v>
      </c>
      <c r="AN1227">
        <v>4</v>
      </c>
      <c r="AO1227" s="1">
        <v>44904</v>
      </c>
      <c r="AP1227" t="s">
        <v>58</v>
      </c>
      <c r="AQ1227" t="s">
        <v>59</v>
      </c>
      <c r="AR1227" t="s">
        <v>104</v>
      </c>
      <c r="AS1227" t="s">
        <v>8261</v>
      </c>
      <c r="AT1227" t="s">
        <v>8262</v>
      </c>
      <c r="AU1227">
        <v>4</v>
      </c>
      <c r="AV1227">
        <v>740.51</v>
      </c>
    </row>
    <row r="1228" spans="1:48" x14ac:dyDescent="0.35">
      <c r="A1228" t="s">
        <v>8263</v>
      </c>
      <c r="B1228" t="str">
        <f t="shared" si="152"/>
        <v>G</v>
      </c>
      <c r="C1228" t="s">
        <v>2409</v>
      </c>
      <c r="D1228" t="str">
        <f t="shared" si="153"/>
        <v>Greta Fields</v>
      </c>
      <c r="E1228" s="1">
        <v>43410</v>
      </c>
      <c r="F1228" s="3">
        <f>YEAR(Table1[[#This Row],[StartDate]])</f>
        <v>2018</v>
      </c>
      <c r="G1228" s="3">
        <f t="shared" si="154"/>
        <v>11</v>
      </c>
      <c r="H1228" s="2">
        <f t="shared" ca="1" si="155"/>
        <v>46202</v>
      </c>
      <c r="I1228" s="1">
        <v>43825</v>
      </c>
      <c r="J1228" s="4">
        <f t="shared" ca="1" si="156"/>
        <v>7</v>
      </c>
      <c r="K1228" s="4" t="str" cm="1">
        <f t="array" aca="1" ref="K1228" ca="1">_xlfn.IFS(J1228&lt;1, "New", J1228&lt;3, _xleta.MID, J1228&gt;=3, "Senior")</f>
        <v>Senior</v>
      </c>
      <c r="L1228" t="s">
        <v>82</v>
      </c>
      <c r="M1228" t="s">
        <v>8264</v>
      </c>
      <c r="N1228" t="s">
        <v>8265</v>
      </c>
      <c r="O1228" t="s">
        <v>67</v>
      </c>
      <c r="P1228" t="s">
        <v>44</v>
      </c>
      <c r="Q1228" t="s">
        <v>69</v>
      </c>
      <c r="R1228" t="s">
        <v>87</v>
      </c>
      <c r="S1228" t="str">
        <f t="shared" si="157"/>
        <v>B</v>
      </c>
      <c r="T1228" t="s">
        <v>47</v>
      </c>
      <c r="U1228" t="s">
        <v>138</v>
      </c>
      <c r="V1228" t="s">
        <v>8266</v>
      </c>
      <c r="W1228" t="s">
        <v>239</v>
      </c>
      <c r="X1228" t="s">
        <v>126</v>
      </c>
      <c r="Y1228" t="str">
        <f t="shared" si="158"/>
        <v>Field Operations</v>
      </c>
      <c r="Z1228" s="2">
        <v>21002</v>
      </c>
      <c r="AA1228" t="s">
        <v>51</v>
      </c>
      <c r="AB1228" t="s">
        <v>327</v>
      </c>
      <c r="AC1228" t="s">
        <v>73</v>
      </c>
      <c r="AD1228">
        <v>63435</v>
      </c>
      <c r="AE1228" t="s">
        <v>74</v>
      </c>
      <c r="AF1228" t="s">
        <v>116</v>
      </c>
      <c r="AG1228" t="s">
        <v>56</v>
      </c>
      <c r="AH1228">
        <v>3</v>
      </c>
      <c r="AI1228">
        <v>1653</v>
      </c>
      <c r="AJ1228" t="str">
        <f t="shared" si="159"/>
        <v>65</v>
      </c>
      <c r="AK1228" s="2">
        <v>44604</v>
      </c>
      <c r="AL1228">
        <v>2</v>
      </c>
      <c r="AM1228">
        <v>4</v>
      </c>
      <c r="AN1228">
        <v>5</v>
      </c>
      <c r="AO1228" s="1">
        <v>45131</v>
      </c>
      <c r="AP1228" t="s">
        <v>118</v>
      </c>
      <c r="AQ1228" t="s">
        <v>76</v>
      </c>
      <c r="AR1228" t="s">
        <v>77</v>
      </c>
      <c r="AS1228" t="s">
        <v>8267</v>
      </c>
      <c r="AT1228" t="s">
        <v>8268</v>
      </c>
      <c r="AU1228">
        <v>1</v>
      </c>
      <c r="AV1228">
        <v>886.01</v>
      </c>
    </row>
    <row r="1229" spans="1:48" x14ac:dyDescent="0.35">
      <c r="A1229" t="s">
        <v>7674</v>
      </c>
      <c r="B1229" t="str">
        <f t="shared" si="152"/>
        <v>Z</v>
      </c>
      <c r="C1229" t="s">
        <v>3593</v>
      </c>
      <c r="D1229" t="str">
        <f t="shared" si="153"/>
        <v>Zackery Hess</v>
      </c>
      <c r="E1229" s="1">
        <v>44404</v>
      </c>
      <c r="F1229" s="3">
        <f>YEAR(Table1[[#This Row],[StartDate]])</f>
        <v>2021</v>
      </c>
      <c r="G1229" s="3">
        <f t="shared" si="154"/>
        <v>7</v>
      </c>
      <c r="H1229" s="2">
        <f t="shared" ca="1" si="155"/>
        <v>46202</v>
      </c>
      <c r="I1229" s="1">
        <v>44523</v>
      </c>
      <c r="J1229" s="4">
        <f t="shared" ca="1" si="156"/>
        <v>4</v>
      </c>
      <c r="K1229" s="4" t="str" cm="1">
        <f t="array" aca="1" ref="K1229" ca="1">_xlfn.IFS(J1229&lt;1, "New", J1229&lt;3, _xleta.MID, J1229&gt;=3, "Senior")</f>
        <v>Senior</v>
      </c>
      <c r="L1229" t="s">
        <v>82</v>
      </c>
      <c r="M1229" t="s">
        <v>8269</v>
      </c>
      <c r="N1229" t="s">
        <v>8270</v>
      </c>
      <c r="O1229" t="s">
        <v>194</v>
      </c>
      <c r="P1229" t="s">
        <v>44</v>
      </c>
      <c r="Q1229" t="s">
        <v>86</v>
      </c>
      <c r="R1229" t="s">
        <v>87</v>
      </c>
      <c r="S1229" t="str">
        <f t="shared" si="157"/>
        <v>B</v>
      </c>
      <c r="T1229" t="s">
        <v>47</v>
      </c>
      <c r="U1229" t="s">
        <v>174</v>
      </c>
      <c r="V1229" t="s">
        <v>8271</v>
      </c>
      <c r="W1229" t="s">
        <v>239</v>
      </c>
      <c r="X1229" t="s">
        <v>153</v>
      </c>
      <c r="Y1229" t="str">
        <f t="shared" si="158"/>
        <v>Engineers</v>
      </c>
      <c r="Z1229" t="s">
        <v>8272</v>
      </c>
      <c r="AA1229" t="s">
        <v>51</v>
      </c>
      <c r="AB1229" t="s">
        <v>980</v>
      </c>
      <c r="AC1229" t="s">
        <v>73</v>
      </c>
      <c r="AD1229">
        <v>87224</v>
      </c>
      <c r="AE1229" t="s">
        <v>129</v>
      </c>
      <c r="AF1229" t="s">
        <v>143</v>
      </c>
      <c r="AG1229" t="s">
        <v>56</v>
      </c>
      <c r="AH1229">
        <v>3</v>
      </c>
      <c r="AI1229">
        <v>1654</v>
      </c>
      <c r="AJ1229" t="str">
        <f t="shared" si="159"/>
        <v>65</v>
      </c>
      <c r="AK1229" s="2">
        <v>45236</v>
      </c>
      <c r="AL1229">
        <v>2</v>
      </c>
      <c r="AM1229">
        <v>3</v>
      </c>
      <c r="AN1229">
        <v>3</v>
      </c>
      <c r="AO1229" s="1">
        <v>45047</v>
      </c>
      <c r="AP1229" t="s">
        <v>118</v>
      </c>
      <c r="AQ1229" t="s">
        <v>76</v>
      </c>
      <c r="AR1229" t="s">
        <v>60</v>
      </c>
      <c r="AS1229" t="s">
        <v>8273</v>
      </c>
      <c r="AT1229" t="s">
        <v>8274</v>
      </c>
      <c r="AU1229">
        <v>2</v>
      </c>
      <c r="AV1229">
        <v>641.09</v>
      </c>
    </row>
    <row r="1230" spans="1:48" x14ac:dyDescent="0.35">
      <c r="A1230" t="s">
        <v>8275</v>
      </c>
      <c r="B1230" t="str">
        <f t="shared" si="152"/>
        <v>C</v>
      </c>
      <c r="C1230" t="s">
        <v>6987</v>
      </c>
      <c r="D1230" t="str">
        <f t="shared" si="153"/>
        <v>Chloe Gould</v>
      </c>
      <c r="E1230" s="1">
        <v>45125</v>
      </c>
      <c r="F1230" s="3">
        <f>YEAR(Table1[[#This Row],[StartDate]])</f>
        <v>2023</v>
      </c>
      <c r="G1230" s="3">
        <f t="shared" si="154"/>
        <v>7</v>
      </c>
      <c r="H1230" s="2">
        <f t="shared" ca="1" si="155"/>
        <v>46202</v>
      </c>
      <c r="J1230">
        <f t="shared" ca="1" si="156"/>
        <v>2</v>
      </c>
      <c r="K1230" t="e" cm="1" vm="1">
        <f t="array" aca="1" ref="K1230" ca="1">_xlfn.IFS(J1230&lt;1, "New", J1230&lt;3, _xleta.MID, J1230&gt;=3, "Senior")</f>
        <v>#VALUE!</v>
      </c>
      <c r="L1230" t="s">
        <v>82</v>
      </c>
      <c r="M1230" t="s">
        <v>8276</v>
      </c>
      <c r="N1230" t="s">
        <v>8277</v>
      </c>
      <c r="O1230" t="s">
        <v>111</v>
      </c>
      <c r="P1230" t="s">
        <v>44</v>
      </c>
      <c r="Q1230" t="s">
        <v>69</v>
      </c>
      <c r="R1230" t="s">
        <v>68</v>
      </c>
      <c r="S1230" t="str">
        <f t="shared" si="157"/>
        <v>A</v>
      </c>
      <c r="T1230" t="s">
        <v>47</v>
      </c>
      <c r="U1230" t="s">
        <v>48</v>
      </c>
      <c r="W1230" t="s">
        <v>239</v>
      </c>
      <c r="X1230" t="s">
        <v>459</v>
      </c>
      <c r="Y1230" t="str">
        <f t="shared" si="158"/>
        <v>Wireline Construction</v>
      </c>
      <c r="Z1230" s="2">
        <v>15350</v>
      </c>
      <c r="AA1230" t="s">
        <v>51</v>
      </c>
      <c r="AB1230" t="s">
        <v>647</v>
      </c>
      <c r="AC1230" t="s">
        <v>73</v>
      </c>
      <c r="AD1230">
        <v>3563</v>
      </c>
      <c r="AE1230" t="s">
        <v>129</v>
      </c>
      <c r="AF1230" t="s">
        <v>116</v>
      </c>
      <c r="AG1230" t="s">
        <v>56</v>
      </c>
      <c r="AH1230">
        <v>3</v>
      </c>
      <c r="AI1230">
        <v>1655</v>
      </c>
      <c r="AJ1230" t="str">
        <f t="shared" si="159"/>
        <v>65</v>
      </c>
      <c r="AK1230" t="s">
        <v>2669</v>
      </c>
      <c r="AL1230">
        <v>3</v>
      </c>
      <c r="AM1230">
        <v>1</v>
      </c>
      <c r="AN1230">
        <v>2</v>
      </c>
      <c r="AO1230" s="1">
        <v>45092</v>
      </c>
      <c r="AP1230" t="s">
        <v>221</v>
      </c>
      <c r="AQ1230" t="s">
        <v>59</v>
      </c>
      <c r="AR1230" t="s">
        <v>104</v>
      </c>
      <c r="AS1230" t="s">
        <v>7836</v>
      </c>
      <c r="AT1230" t="s">
        <v>8278</v>
      </c>
      <c r="AU1230">
        <v>5</v>
      </c>
      <c r="AV1230">
        <v>780.94</v>
      </c>
    </row>
    <row r="1231" spans="1:48" x14ac:dyDescent="0.35">
      <c r="A1231" t="s">
        <v>5876</v>
      </c>
      <c r="B1231" t="str">
        <f t="shared" si="152"/>
        <v>E</v>
      </c>
      <c r="C1231" t="s">
        <v>532</v>
      </c>
      <c r="D1231" t="str">
        <f t="shared" si="153"/>
        <v>Elyse Chandler</v>
      </c>
      <c r="E1231" s="1">
        <v>44808</v>
      </c>
      <c r="F1231" s="3">
        <f>YEAR(Table1[[#This Row],[StartDate]])</f>
        <v>2022</v>
      </c>
      <c r="G1231" s="3">
        <f t="shared" si="154"/>
        <v>9</v>
      </c>
      <c r="H1231" s="2">
        <f t="shared" ca="1" si="155"/>
        <v>46202</v>
      </c>
      <c r="J1231">
        <f t="shared" ca="1" si="156"/>
        <v>3</v>
      </c>
      <c r="K1231" t="str" cm="1">
        <f t="array" aca="1" ref="K1231" ca="1">_xlfn.IFS(J1231&lt;1, "New", J1231&lt;3, _xleta.MID, J1231&gt;=3, "Senior")</f>
        <v>Senior</v>
      </c>
      <c r="L1231" t="s">
        <v>4330</v>
      </c>
      <c r="M1231" t="s">
        <v>8279</v>
      </c>
      <c r="N1231" t="s">
        <v>8280</v>
      </c>
      <c r="O1231" t="s">
        <v>43</v>
      </c>
      <c r="P1231" t="s">
        <v>44</v>
      </c>
      <c r="Q1231" t="s">
        <v>69</v>
      </c>
      <c r="R1231" t="s">
        <v>46</v>
      </c>
      <c r="S1231" t="str">
        <f t="shared" si="157"/>
        <v>C</v>
      </c>
      <c r="T1231" t="s">
        <v>47</v>
      </c>
      <c r="U1231" t="s">
        <v>48</v>
      </c>
      <c r="W1231" t="s">
        <v>4334</v>
      </c>
      <c r="X1231" t="s">
        <v>126</v>
      </c>
      <c r="Y1231" t="str">
        <f t="shared" si="158"/>
        <v>Field Operations</v>
      </c>
      <c r="Z1231" t="s">
        <v>8281</v>
      </c>
      <c r="AA1231" t="s">
        <v>51</v>
      </c>
      <c r="AB1231" t="s">
        <v>418</v>
      </c>
      <c r="AC1231" t="s">
        <v>73</v>
      </c>
      <c r="AD1231">
        <v>10497</v>
      </c>
      <c r="AE1231" t="s">
        <v>129</v>
      </c>
      <c r="AF1231" t="s">
        <v>101</v>
      </c>
      <c r="AG1231" t="s">
        <v>56</v>
      </c>
      <c r="AH1231">
        <v>3</v>
      </c>
      <c r="AI1231">
        <v>1656</v>
      </c>
      <c r="AJ1231" t="str">
        <f t="shared" si="159"/>
        <v>65</v>
      </c>
      <c r="AK1231" t="s">
        <v>3768</v>
      </c>
      <c r="AL1231">
        <v>1</v>
      </c>
      <c r="AM1231">
        <v>4</v>
      </c>
      <c r="AN1231">
        <v>5</v>
      </c>
      <c r="AO1231" s="1">
        <v>45004</v>
      </c>
      <c r="AP1231" t="s">
        <v>58</v>
      </c>
      <c r="AQ1231" t="s">
        <v>59</v>
      </c>
      <c r="AR1231" t="s">
        <v>104</v>
      </c>
      <c r="AS1231" t="s">
        <v>4805</v>
      </c>
      <c r="AT1231" t="s">
        <v>8282</v>
      </c>
      <c r="AU1231">
        <v>3</v>
      </c>
      <c r="AV1231">
        <v>132.75</v>
      </c>
    </row>
    <row r="1232" spans="1:48" x14ac:dyDescent="0.35">
      <c r="A1232" t="s">
        <v>8283</v>
      </c>
      <c r="B1232" t="str">
        <f t="shared" si="152"/>
        <v>I</v>
      </c>
      <c r="C1232" t="s">
        <v>1678</v>
      </c>
      <c r="D1232" t="str">
        <f t="shared" si="153"/>
        <v>Isaias Briggs</v>
      </c>
      <c r="E1232" s="1">
        <v>43609</v>
      </c>
      <c r="F1232" s="3">
        <f>YEAR(Table1[[#This Row],[StartDate]])</f>
        <v>2019</v>
      </c>
      <c r="G1232" s="3">
        <f t="shared" si="154"/>
        <v>5</v>
      </c>
      <c r="H1232" s="2">
        <f t="shared" ca="1" si="155"/>
        <v>46202</v>
      </c>
      <c r="J1232">
        <f t="shared" ca="1" si="156"/>
        <v>7</v>
      </c>
      <c r="K1232" t="str" cm="1">
        <f t="array" aca="1" ref="K1232" ca="1">_xlfn.IFS(J1232&lt;1, "New", J1232&lt;3, _xleta.MID, J1232&gt;=3, "Senior")</f>
        <v>Senior</v>
      </c>
      <c r="L1232" t="s">
        <v>8158</v>
      </c>
      <c r="M1232" t="s">
        <v>8284</v>
      </c>
      <c r="N1232" t="s">
        <v>8285</v>
      </c>
      <c r="O1232" t="s">
        <v>184</v>
      </c>
      <c r="P1232" t="s">
        <v>44</v>
      </c>
      <c r="Q1232" t="s">
        <v>45</v>
      </c>
      <c r="R1232" t="s">
        <v>87</v>
      </c>
      <c r="S1232" t="str">
        <f t="shared" si="157"/>
        <v>B</v>
      </c>
      <c r="T1232" t="s">
        <v>69</v>
      </c>
      <c r="U1232" t="s">
        <v>48</v>
      </c>
      <c r="W1232" t="s">
        <v>239</v>
      </c>
      <c r="X1232" t="s">
        <v>153</v>
      </c>
      <c r="Y1232" t="str">
        <f t="shared" si="158"/>
        <v>Engineers</v>
      </c>
      <c r="Z1232" t="s">
        <v>8286</v>
      </c>
      <c r="AA1232" t="s">
        <v>51</v>
      </c>
      <c r="AB1232" t="s">
        <v>155</v>
      </c>
      <c r="AC1232" t="s">
        <v>73</v>
      </c>
      <c r="AD1232">
        <v>38675</v>
      </c>
      <c r="AE1232" t="s">
        <v>100</v>
      </c>
      <c r="AF1232" t="s">
        <v>116</v>
      </c>
      <c r="AG1232" t="s">
        <v>56</v>
      </c>
      <c r="AH1232">
        <v>3</v>
      </c>
      <c r="AI1232">
        <v>1657</v>
      </c>
      <c r="AJ1232" t="str">
        <f t="shared" si="159"/>
        <v>65</v>
      </c>
      <c r="AK1232" t="s">
        <v>4988</v>
      </c>
      <c r="AL1232">
        <v>1</v>
      </c>
      <c r="AM1232">
        <v>5</v>
      </c>
      <c r="AN1232">
        <v>1</v>
      </c>
      <c r="AO1232" s="1">
        <v>44835</v>
      </c>
      <c r="AP1232" t="s">
        <v>118</v>
      </c>
      <c r="AQ1232" t="s">
        <v>59</v>
      </c>
      <c r="AR1232" t="s">
        <v>130</v>
      </c>
      <c r="AS1232" t="s">
        <v>8287</v>
      </c>
      <c r="AT1232" t="s">
        <v>8288</v>
      </c>
      <c r="AU1232">
        <v>1</v>
      </c>
      <c r="AV1232">
        <v>838.52</v>
      </c>
    </row>
    <row r="1233" spans="1:48" x14ac:dyDescent="0.35">
      <c r="A1233" t="s">
        <v>7988</v>
      </c>
      <c r="B1233" t="str">
        <f t="shared" si="152"/>
        <v>A</v>
      </c>
      <c r="C1233" t="s">
        <v>8289</v>
      </c>
      <c r="D1233" t="str">
        <f t="shared" si="153"/>
        <v>Allison Frank</v>
      </c>
      <c r="E1233" s="1">
        <v>43772</v>
      </c>
      <c r="F1233" s="3">
        <f>YEAR(Table1[[#This Row],[StartDate]])</f>
        <v>2019</v>
      </c>
      <c r="G1233" s="3">
        <f t="shared" si="154"/>
        <v>11</v>
      </c>
      <c r="H1233" s="2">
        <f t="shared" ca="1" si="155"/>
        <v>46202</v>
      </c>
      <c r="J1233">
        <f t="shared" ca="1" si="156"/>
        <v>6</v>
      </c>
      <c r="K1233" t="str" cm="1">
        <f t="array" aca="1" ref="K1233" ca="1">_xlfn.IFS(J1233&lt;1, "New", J1233&lt;3, _xleta.MID, J1233&gt;=3, "Senior")</f>
        <v>Senior</v>
      </c>
      <c r="L1233" t="s">
        <v>8158</v>
      </c>
      <c r="M1233" t="s">
        <v>8290</v>
      </c>
      <c r="N1233" t="s">
        <v>8291</v>
      </c>
      <c r="O1233" t="s">
        <v>67</v>
      </c>
      <c r="P1233" t="s">
        <v>44</v>
      </c>
      <c r="Q1233" t="s">
        <v>45</v>
      </c>
      <c r="R1233" t="s">
        <v>87</v>
      </c>
      <c r="S1233" t="str">
        <f t="shared" si="157"/>
        <v>B</v>
      </c>
      <c r="T1233" t="s">
        <v>69</v>
      </c>
      <c r="U1233" t="s">
        <v>48</v>
      </c>
      <c r="W1233" t="s">
        <v>239</v>
      </c>
      <c r="X1233" t="s">
        <v>126</v>
      </c>
      <c r="Y1233" t="str">
        <f t="shared" si="158"/>
        <v>Field Operations</v>
      </c>
      <c r="Z1233" t="s">
        <v>8292</v>
      </c>
      <c r="AA1233" t="s">
        <v>51</v>
      </c>
      <c r="AB1233" t="s">
        <v>115</v>
      </c>
      <c r="AC1233" t="s">
        <v>73</v>
      </c>
      <c r="AD1233">
        <v>72313</v>
      </c>
      <c r="AE1233" t="s">
        <v>100</v>
      </c>
      <c r="AF1233" t="s">
        <v>55</v>
      </c>
      <c r="AG1233" t="s">
        <v>56</v>
      </c>
      <c r="AH1233">
        <v>3</v>
      </c>
      <c r="AI1233">
        <v>1658</v>
      </c>
      <c r="AJ1233" t="str">
        <f t="shared" si="159"/>
        <v>65</v>
      </c>
      <c r="AK1233" s="2">
        <v>44750</v>
      </c>
      <c r="AL1233">
        <v>2</v>
      </c>
      <c r="AM1233">
        <v>1</v>
      </c>
      <c r="AN1233">
        <v>2</v>
      </c>
      <c r="AO1233" s="1">
        <v>45083</v>
      </c>
      <c r="AP1233" t="s">
        <v>103</v>
      </c>
      <c r="AQ1233" t="s">
        <v>76</v>
      </c>
      <c r="AR1233" t="s">
        <v>60</v>
      </c>
      <c r="AS1233" t="s">
        <v>8293</v>
      </c>
      <c r="AT1233" t="s">
        <v>8294</v>
      </c>
      <c r="AU1233">
        <v>4</v>
      </c>
      <c r="AV1233">
        <v>474.23</v>
      </c>
    </row>
    <row r="1234" spans="1:48" x14ac:dyDescent="0.35">
      <c r="A1234" t="s">
        <v>8295</v>
      </c>
      <c r="B1234" t="str">
        <f t="shared" si="152"/>
        <v>J</v>
      </c>
      <c r="C1234" t="s">
        <v>8296</v>
      </c>
      <c r="D1234" t="str">
        <f t="shared" si="153"/>
        <v>Joaquin Hahn</v>
      </c>
      <c r="E1234" s="1">
        <v>43795</v>
      </c>
      <c r="F1234" s="3">
        <f>YEAR(Table1[[#This Row],[StartDate]])</f>
        <v>2019</v>
      </c>
      <c r="G1234" s="3">
        <f t="shared" si="154"/>
        <v>11</v>
      </c>
      <c r="H1234" s="2">
        <f t="shared" ca="1" si="155"/>
        <v>46202</v>
      </c>
      <c r="I1234" s="1">
        <v>44274</v>
      </c>
      <c r="J1234" s="4">
        <f t="shared" ca="1" si="156"/>
        <v>6</v>
      </c>
      <c r="K1234" s="4" t="str" cm="1">
        <f t="array" aca="1" ref="K1234" ca="1">_xlfn.IFS(J1234&lt;1, "New", J1234&lt;3, _xleta.MID, J1234&gt;=3, "Senior")</f>
        <v>Senior</v>
      </c>
      <c r="L1234" t="s">
        <v>8158</v>
      </c>
      <c r="M1234" t="s">
        <v>8297</v>
      </c>
      <c r="N1234" t="s">
        <v>8298</v>
      </c>
      <c r="O1234" t="s">
        <v>194</v>
      </c>
      <c r="P1234" t="s">
        <v>44</v>
      </c>
      <c r="Q1234" t="s">
        <v>86</v>
      </c>
      <c r="R1234" t="s">
        <v>46</v>
      </c>
      <c r="S1234" t="str">
        <f t="shared" si="157"/>
        <v>C</v>
      </c>
      <c r="T1234" t="s">
        <v>69</v>
      </c>
      <c r="U1234" t="s">
        <v>138</v>
      </c>
      <c r="V1234" t="s">
        <v>8299</v>
      </c>
      <c r="W1234" t="s">
        <v>88</v>
      </c>
      <c r="X1234" t="s">
        <v>126</v>
      </c>
      <c r="Y1234" t="str">
        <f t="shared" si="158"/>
        <v>Field Operations</v>
      </c>
      <c r="Z1234" t="s">
        <v>8300</v>
      </c>
      <c r="AA1234" t="s">
        <v>51</v>
      </c>
      <c r="AB1234" t="s">
        <v>115</v>
      </c>
      <c r="AC1234" t="s">
        <v>53</v>
      </c>
      <c r="AD1234">
        <v>39930</v>
      </c>
      <c r="AE1234" t="s">
        <v>54</v>
      </c>
      <c r="AF1234" t="s">
        <v>101</v>
      </c>
      <c r="AG1234" t="s">
        <v>56</v>
      </c>
      <c r="AH1234">
        <v>3</v>
      </c>
      <c r="AI1234">
        <v>1659</v>
      </c>
      <c r="AJ1234" t="str">
        <f t="shared" si="159"/>
        <v>65</v>
      </c>
      <c r="AK1234" s="2">
        <v>45237</v>
      </c>
      <c r="AL1234">
        <v>4</v>
      </c>
      <c r="AM1234">
        <v>5</v>
      </c>
      <c r="AN1234">
        <v>5</v>
      </c>
      <c r="AO1234" s="1">
        <v>45069</v>
      </c>
      <c r="AP1234" t="s">
        <v>58</v>
      </c>
      <c r="AQ1234" t="s">
        <v>59</v>
      </c>
      <c r="AR1234" t="s">
        <v>77</v>
      </c>
      <c r="AS1234" t="s">
        <v>8301</v>
      </c>
      <c r="AT1234" t="s">
        <v>8302</v>
      </c>
      <c r="AU1234">
        <v>1</v>
      </c>
      <c r="AV1234">
        <v>579.05999999999995</v>
      </c>
    </row>
    <row r="1235" spans="1:48" x14ac:dyDescent="0.35">
      <c r="A1235" t="s">
        <v>1328</v>
      </c>
      <c r="B1235" t="str">
        <f t="shared" si="152"/>
        <v>D</v>
      </c>
      <c r="C1235" t="s">
        <v>6123</v>
      </c>
      <c r="D1235" t="str">
        <f t="shared" si="153"/>
        <v>Drake Nicholson</v>
      </c>
      <c r="E1235" s="1">
        <v>44782</v>
      </c>
      <c r="F1235" s="3">
        <f>YEAR(Table1[[#This Row],[StartDate]])</f>
        <v>2022</v>
      </c>
      <c r="G1235" s="3">
        <f t="shared" si="154"/>
        <v>8</v>
      </c>
      <c r="H1235" s="2">
        <f t="shared" ca="1" si="155"/>
        <v>46202</v>
      </c>
      <c r="I1235" s="1">
        <v>44805</v>
      </c>
      <c r="J1235" s="4">
        <f t="shared" ca="1" si="156"/>
        <v>3</v>
      </c>
      <c r="K1235" s="4" t="str" cm="1">
        <f t="array" aca="1" ref="K1235" ca="1">_xlfn.IFS(J1235&lt;1, "New", J1235&lt;3, _xleta.MID, J1235&gt;=3, "Senior")</f>
        <v>Senior</v>
      </c>
      <c r="L1235" t="s">
        <v>3962</v>
      </c>
      <c r="M1235" t="s">
        <v>8303</v>
      </c>
      <c r="N1235" t="s">
        <v>8304</v>
      </c>
      <c r="O1235" t="s">
        <v>137</v>
      </c>
      <c r="P1235" t="s">
        <v>3800</v>
      </c>
      <c r="Q1235" t="s">
        <v>45</v>
      </c>
      <c r="R1235" t="s">
        <v>87</v>
      </c>
      <c r="S1235" t="str">
        <f t="shared" si="157"/>
        <v>B</v>
      </c>
      <c r="T1235" t="s">
        <v>86</v>
      </c>
      <c r="U1235" t="s">
        <v>195</v>
      </c>
      <c r="V1235" t="s">
        <v>8305</v>
      </c>
      <c r="W1235" t="s">
        <v>239</v>
      </c>
      <c r="X1235" t="s">
        <v>112</v>
      </c>
      <c r="Y1235" t="str">
        <f t="shared" si="158"/>
        <v>General - Con</v>
      </c>
      <c r="Z1235" s="2">
        <v>25971</v>
      </c>
      <c r="AA1235" t="s">
        <v>51</v>
      </c>
      <c r="AB1235" t="s">
        <v>142</v>
      </c>
      <c r="AC1235" t="s">
        <v>73</v>
      </c>
      <c r="AD1235">
        <v>47536</v>
      </c>
      <c r="AE1235" t="s">
        <v>100</v>
      </c>
      <c r="AF1235" t="s">
        <v>55</v>
      </c>
      <c r="AG1235" t="s">
        <v>56</v>
      </c>
      <c r="AH1235">
        <v>3</v>
      </c>
      <c r="AI1235">
        <v>1660</v>
      </c>
      <c r="AJ1235" t="str">
        <f t="shared" si="159"/>
        <v>66</v>
      </c>
      <c r="AK1235" t="s">
        <v>6704</v>
      </c>
      <c r="AL1235">
        <v>5</v>
      </c>
      <c r="AM1235">
        <v>5</v>
      </c>
      <c r="AN1235">
        <v>1</v>
      </c>
      <c r="AO1235" s="1">
        <v>45132</v>
      </c>
      <c r="AP1235" t="s">
        <v>221</v>
      </c>
      <c r="AQ1235" t="s">
        <v>59</v>
      </c>
      <c r="AR1235" t="s">
        <v>60</v>
      </c>
      <c r="AS1235" t="s">
        <v>8306</v>
      </c>
      <c r="AT1235" t="s">
        <v>8307</v>
      </c>
      <c r="AU1235">
        <v>5</v>
      </c>
      <c r="AV1235">
        <v>698.82</v>
      </c>
    </row>
    <row r="1236" spans="1:48" x14ac:dyDescent="0.35">
      <c r="A1236" t="s">
        <v>8308</v>
      </c>
      <c r="B1236" t="str">
        <f t="shared" si="152"/>
        <v>K</v>
      </c>
      <c r="C1236" t="s">
        <v>4754</v>
      </c>
      <c r="D1236" t="str">
        <f t="shared" si="153"/>
        <v>Kenna Porter</v>
      </c>
      <c r="E1236" s="1">
        <v>43543</v>
      </c>
      <c r="F1236" s="3">
        <f>YEAR(Table1[[#This Row],[StartDate]])</f>
        <v>2019</v>
      </c>
      <c r="G1236" s="3">
        <f t="shared" si="154"/>
        <v>3</v>
      </c>
      <c r="H1236" s="2">
        <f t="shared" ca="1" si="155"/>
        <v>46202</v>
      </c>
      <c r="J1236">
        <f t="shared" ca="1" si="156"/>
        <v>7</v>
      </c>
      <c r="K1236" t="str" cm="1">
        <f t="array" aca="1" ref="K1236" ca="1">_xlfn.IFS(J1236&lt;1, "New", J1236&lt;3, _xleta.MID, J1236&gt;=3, "Senior")</f>
        <v>Senior</v>
      </c>
      <c r="L1236" t="s">
        <v>3969</v>
      </c>
      <c r="M1236" t="s">
        <v>8309</v>
      </c>
      <c r="N1236" t="s">
        <v>8310</v>
      </c>
      <c r="O1236" t="s">
        <v>163</v>
      </c>
      <c r="P1236" t="s">
        <v>44</v>
      </c>
      <c r="Q1236" t="s">
        <v>45</v>
      </c>
      <c r="R1236" t="s">
        <v>46</v>
      </c>
      <c r="S1236" t="str">
        <f t="shared" si="157"/>
        <v>C</v>
      </c>
      <c r="T1236" t="s">
        <v>86</v>
      </c>
      <c r="U1236" t="s">
        <v>48</v>
      </c>
      <c r="W1236" t="s">
        <v>239</v>
      </c>
      <c r="X1236" t="s">
        <v>50</v>
      </c>
      <c r="Y1236" t="str">
        <f t="shared" si="158"/>
        <v>Finance &amp; Accounting</v>
      </c>
      <c r="Z1236" t="s">
        <v>8311</v>
      </c>
      <c r="AA1236" t="s">
        <v>51</v>
      </c>
      <c r="AB1236" t="s">
        <v>99</v>
      </c>
      <c r="AC1236" t="s">
        <v>73</v>
      </c>
      <c r="AD1236">
        <v>91255</v>
      </c>
      <c r="AE1236" t="s">
        <v>74</v>
      </c>
      <c r="AF1236" t="s">
        <v>143</v>
      </c>
      <c r="AG1236" t="s">
        <v>56</v>
      </c>
      <c r="AH1236">
        <v>3</v>
      </c>
      <c r="AI1236">
        <v>1661</v>
      </c>
      <c r="AJ1236" t="str">
        <f t="shared" si="159"/>
        <v>66</v>
      </c>
      <c r="AK1236" t="s">
        <v>4509</v>
      </c>
      <c r="AL1236">
        <v>5</v>
      </c>
      <c r="AM1236">
        <v>4</v>
      </c>
      <c r="AN1236">
        <v>4</v>
      </c>
      <c r="AO1236" s="1">
        <v>45127</v>
      </c>
      <c r="AP1236" t="s">
        <v>118</v>
      </c>
      <c r="AQ1236" t="s">
        <v>59</v>
      </c>
      <c r="AR1236" t="s">
        <v>60</v>
      </c>
      <c r="AS1236" t="s">
        <v>8312</v>
      </c>
      <c r="AT1236" t="s">
        <v>8313</v>
      </c>
      <c r="AU1236">
        <v>5</v>
      </c>
      <c r="AV1236">
        <v>633.36</v>
      </c>
    </row>
    <row r="1237" spans="1:48" x14ac:dyDescent="0.35">
      <c r="A1237" t="s">
        <v>6278</v>
      </c>
      <c r="B1237" t="str">
        <f t="shared" si="152"/>
        <v>P</v>
      </c>
      <c r="C1237" t="s">
        <v>8314</v>
      </c>
      <c r="D1237" t="str">
        <f t="shared" si="153"/>
        <v>Peter Wong</v>
      </c>
      <c r="E1237" s="1">
        <v>43429</v>
      </c>
      <c r="F1237" s="3">
        <f>YEAR(Table1[[#This Row],[StartDate]])</f>
        <v>2018</v>
      </c>
      <c r="G1237" s="3">
        <f t="shared" si="154"/>
        <v>11</v>
      </c>
      <c r="H1237" s="2">
        <f t="shared" ca="1" si="155"/>
        <v>46202</v>
      </c>
      <c r="J1237">
        <f t="shared" ca="1" si="156"/>
        <v>7</v>
      </c>
      <c r="K1237" t="str" cm="1">
        <f t="array" aca="1" ref="K1237" ca="1">_xlfn.IFS(J1237&lt;1, "New", J1237&lt;3, _xleta.MID, J1237&gt;=3, "Senior")</f>
        <v>Senior</v>
      </c>
      <c r="L1237" t="s">
        <v>8064</v>
      </c>
      <c r="M1237" t="s">
        <v>8315</v>
      </c>
      <c r="N1237" t="s">
        <v>8316</v>
      </c>
      <c r="O1237" t="s">
        <v>85</v>
      </c>
      <c r="P1237" t="s">
        <v>44</v>
      </c>
      <c r="Q1237" t="s">
        <v>45</v>
      </c>
      <c r="R1237" t="s">
        <v>46</v>
      </c>
      <c r="S1237" t="str">
        <f t="shared" si="157"/>
        <v>C</v>
      </c>
      <c r="T1237" t="s">
        <v>86</v>
      </c>
      <c r="U1237" t="s">
        <v>48</v>
      </c>
      <c r="W1237" t="s">
        <v>239</v>
      </c>
      <c r="X1237" t="s">
        <v>153</v>
      </c>
      <c r="Y1237" t="str">
        <f t="shared" si="158"/>
        <v>Engineers</v>
      </c>
      <c r="Z1237" s="2">
        <v>23112</v>
      </c>
      <c r="AA1237" t="s">
        <v>51</v>
      </c>
      <c r="AB1237" t="s">
        <v>155</v>
      </c>
      <c r="AC1237" t="s">
        <v>53</v>
      </c>
      <c r="AD1237">
        <v>19115</v>
      </c>
      <c r="AE1237" t="s">
        <v>74</v>
      </c>
      <c r="AF1237" t="s">
        <v>116</v>
      </c>
      <c r="AG1237" t="s">
        <v>56</v>
      </c>
      <c r="AH1237">
        <v>3</v>
      </c>
      <c r="AI1237">
        <v>1662</v>
      </c>
      <c r="AJ1237" t="str">
        <f t="shared" si="159"/>
        <v>66</v>
      </c>
      <c r="AK1237" t="s">
        <v>2371</v>
      </c>
      <c r="AL1237">
        <v>2</v>
      </c>
      <c r="AM1237">
        <v>4</v>
      </c>
      <c r="AN1237">
        <v>5</v>
      </c>
      <c r="AO1237" s="1">
        <v>44975</v>
      </c>
      <c r="AP1237" t="s">
        <v>118</v>
      </c>
      <c r="AQ1237" t="s">
        <v>59</v>
      </c>
      <c r="AR1237" t="s">
        <v>60</v>
      </c>
      <c r="AS1237" t="s">
        <v>8317</v>
      </c>
      <c r="AT1237" t="s">
        <v>8318</v>
      </c>
      <c r="AU1237">
        <v>3</v>
      </c>
      <c r="AV1237">
        <v>241.19</v>
      </c>
    </row>
    <row r="1238" spans="1:48" x14ac:dyDescent="0.35">
      <c r="A1238" t="s">
        <v>8319</v>
      </c>
      <c r="B1238" t="str">
        <f t="shared" si="152"/>
        <v>F</v>
      </c>
      <c r="C1238" t="s">
        <v>6135</v>
      </c>
      <c r="D1238" t="str">
        <f t="shared" si="153"/>
        <v>Fatima Pennington</v>
      </c>
      <c r="E1238" s="1">
        <v>44661</v>
      </c>
      <c r="F1238" s="3">
        <f>YEAR(Table1[[#This Row],[StartDate]])</f>
        <v>2022</v>
      </c>
      <c r="G1238" s="3">
        <f t="shared" si="154"/>
        <v>4</v>
      </c>
      <c r="H1238" s="2">
        <f t="shared" ca="1" si="155"/>
        <v>46202</v>
      </c>
      <c r="I1238" s="1">
        <v>45019</v>
      </c>
      <c r="J1238" s="4">
        <f t="shared" ca="1" si="156"/>
        <v>4</v>
      </c>
      <c r="K1238" s="4" t="str" cm="1">
        <f t="array" aca="1" ref="K1238" ca="1">_xlfn.IFS(J1238&lt;1, "New", J1238&lt;3, _xleta.MID, J1238&gt;=3, "Senior")</f>
        <v>Senior</v>
      </c>
      <c r="L1238" t="s">
        <v>8064</v>
      </c>
      <c r="M1238" t="s">
        <v>8320</v>
      </c>
      <c r="N1238" t="s">
        <v>8321</v>
      </c>
      <c r="O1238" t="s">
        <v>125</v>
      </c>
      <c r="P1238" t="s">
        <v>3800</v>
      </c>
      <c r="Q1238" t="s">
        <v>86</v>
      </c>
      <c r="R1238" t="s">
        <v>46</v>
      </c>
      <c r="S1238" t="str">
        <f t="shared" si="157"/>
        <v>C</v>
      </c>
      <c r="T1238" t="s">
        <v>86</v>
      </c>
      <c r="U1238" t="s">
        <v>195</v>
      </c>
      <c r="V1238" t="s">
        <v>8322</v>
      </c>
      <c r="W1238" t="s">
        <v>239</v>
      </c>
      <c r="X1238" t="s">
        <v>70</v>
      </c>
      <c r="Y1238" t="str">
        <f t="shared" si="158"/>
        <v>Aerial</v>
      </c>
      <c r="Z1238" t="s">
        <v>8323</v>
      </c>
      <c r="AA1238" t="s">
        <v>51</v>
      </c>
      <c r="AB1238" t="s">
        <v>230</v>
      </c>
      <c r="AC1238" t="s">
        <v>53</v>
      </c>
      <c r="AD1238">
        <v>32063</v>
      </c>
      <c r="AE1238" t="s">
        <v>176</v>
      </c>
      <c r="AF1238" t="s">
        <v>55</v>
      </c>
      <c r="AG1238" t="s">
        <v>56</v>
      </c>
      <c r="AH1238">
        <v>3</v>
      </c>
      <c r="AI1238">
        <v>1663</v>
      </c>
      <c r="AJ1238" t="str">
        <f t="shared" si="159"/>
        <v>66</v>
      </c>
      <c r="AK1238" s="2">
        <v>45202</v>
      </c>
      <c r="AL1238">
        <v>4</v>
      </c>
      <c r="AM1238">
        <v>2</v>
      </c>
      <c r="AN1238">
        <v>4</v>
      </c>
      <c r="AO1238" s="1">
        <v>45120</v>
      </c>
      <c r="AP1238" t="s">
        <v>221</v>
      </c>
      <c r="AQ1238" t="s">
        <v>76</v>
      </c>
      <c r="AR1238" t="s">
        <v>130</v>
      </c>
      <c r="AS1238" t="s">
        <v>8324</v>
      </c>
      <c r="AT1238" t="s">
        <v>8325</v>
      </c>
      <c r="AU1238">
        <v>5</v>
      </c>
      <c r="AV1238">
        <v>271.37</v>
      </c>
    </row>
    <row r="1239" spans="1:48" x14ac:dyDescent="0.35">
      <c r="A1239" t="s">
        <v>8326</v>
      </c>
      <c r="B1239" t="str">
        <f t="shared" si="152"/>
        <v>L</v>
      </c>
      <c r="C1239" t="s">
        <v>5081</v>
      </c>
      <c r="D1239" t="str">
        <f t="shared" si="153"/>
        <v>Lainey Ayers</v>
      </c>
      <c r="E1239" s="1">
        <v>44288</v>
      </c>
      <c r="F1239" s="3">
        <f>YEAR(Table1[[#This Row],[StartDate]])</f>
        <v>2021</v>
      </c>
      <c r="G1239" s="3">
        <f t="shared" si="154"/>
        <v>4</v>
      </c>
      <c r="H1239" s="2">
        <f t="shared" ca="1" si="155"/>
        <v>46202</v>
      </c>
      <c r="J1239">
        <f t="shared" ca="1" si="156"/>
        <v>5</v>
      </c>
      <c r="K1239" t="str" cm="1">
        <f t="array" aca="1" ref="K1239" ca="1">_xlfn.IFS(J1239&lt;1, "New", J1239&lt;3, _xleta.MID, J1239&gt;=3, "Senior")</f>
        <v>Senior</v>
      </c>
      <c r="L1239" t="s">
        <v>82</v>
      </c>
      <c r="M1239" t="s">
        <v>8327</v>
      </c>
      <c r="N1239" t="s">
        <v>8328</v>
      </c>
      <c r="O1239" t="s">
        <v>67</v>
      </c>
      <c r="P1239" t="s">
        <v>44</v>
      </c>
      <c r="Q1239" t="s">
        <v>86</v>
      </c>
      <c r="R1239" t="s">
        <v>46</v>
      </c>
      <c r="S1239" t="str">
        <f t="shared" si="157"/>
        <v>C</v>
      </c>
      <c r="T1239" t="s">
        <v>86</v>
      </c>
      <c r="U1239" t="s">
        <v>48</v>
      </c>
      <c r="W1239" t="s">
        <v>239</v>
      </c>
      <c r="X1239" t="s">
        <v>206</v>
      </c>
      <c r="Y1239" t="str">
        <f t="shared" si="158"/>
        <v>Splicing</v>
      </c>
      <c r="Z1239" s="2">
        <v>33520</v>
      </c>
      <c r="AA1239" t="s">
        <v>51</v>
      </c>
      <c r="AB1239" t="s">
        <v>115</v>
      </c>
      <c r="AC1239" t="s">
        <v>73</v>
      </c>
      <c r="AD1239">
        <v>2597</v>
      </c>
      <c r="AE1239" t="s">
        <v>54</v>
      </c>
      <c r="AF1239" t="s">
        <v>101</v>
      </c>
      <c r="AG1239" t="s">
        <v>56</v>
      </c>
      <c r="AH1239">
        <v>3</v>
      </c>
      <c r="AI1239">
        <v>1664</v>
      </c>
      <c r="AJ1239" t="str">
        <f t="shared" si="159"/>
        <v>66</v>
      </c>
      <c r="AK1239" s="2">
        <v>45262</v>
      </c>
      <c r="AL1239">
        <v>2</v>
      </c>
      <c r="AM1239">
        <v>1</v>
      </c>
      <c r="AN1239">
        <v>1</v>
      </c>
      <c r="AO1239" s="1">
        <v>45115</v>
      </c>
      <c r="AP1239" t="s">
        <v>103</v>
      </c>
      <c r="AQ1239" t="s">
        <v>59</v>
      </c>
      <c r="AR1239" t="s">
        <v>77</v>
      </c>
      <c r="AS1239" t="s">
        <v>8329</v>
      </c>
      <c r="AT1239" t="s">
        <v>7270</v>
      </c>
      <c r="AU1239">
        <v>1</v>
      </c>
      <c r="AV1239">
        <v>137.87</v>
      </c>
    </row>
    <row r="1240" spans="1:48" x14ac:dyDescent="0.35">
      <c r="A1240" t="s">
        <v>8330</v>
      </c>
      <c r="B1240" t="str">
        <f t="shared" si="152"/>
        <v>T</v>
      </c>
      <c r="C1240" t="s">
        <v>4110</v>
      </c>
      <c r="D1240" t="str">
        <f t="shared" si="153"/>
        <v>Tania Jennings</v>
      </c>
      <c r="E1240" s="1">
        <v>43821</v>
      </c>
      <c r="F1240" s="3">
        <f>YEAR(Table1[[#This Row],[StartDate]])</f>
        <v>2019</v>
      </c>
      <c r="G1240" s="3">
        <f t="shared" si="154"/>
        <v>12</v>
      </c>
      <c r="H1240" s="2">
        <f t="shared" ca="1" si="155"/>
        <v>46202</v>
      </c>
      <c r="J1240">
        <f t="shared" ca="1" si="156"/>
        <v>6</v>
      </c>
      <c r="K1240" t="str" cm="1">
        <f t="array" aca="1" ref="K1240" ca="1">_xlfn.IFS(J1240&lt;1, "New", J1240&lt;3, _xleta.MID, J1240&gt;=3, "Senior")</f>
        <v>Senior</v>
      </c>
      <c r="L1240" t="s">
        <v>82</v>
      </c>
      <c r="M1240" t="s">
        <v>8331</v>
      </c>
      <c r="N1240" t="s">
        <v>8332</v>
      </c>
      <c r="O1240" t="s">
        <v>194</v>
      </c>
      <c r="P1240" t="s">
        <v>44</v>
      </c>
      <c r="Q1240" t="s">
        <v>45</v>
      </c>
      <c r="R1240" t="s">
        <v>68</v>
      </c>
      <c r="S1240" t="str">
        <f t="shared" si="157"/>
        <v>A</v>
      </c>
      <c r="T1240" t="s">
        <v>69</v>
      </c>
      <c r="U1240" t="s">
        <v>48</v>
      </c>
      <c r="W1240" t="s">
        <v>239</v>
      </c>
      <c r="X1240" t="s">
        <v>250</v>
      </c>
      <c r="Y1240" t="str">
        <f t="shared" si="158"/>
        <v>Project Management - Con</v>
      </c>
      <c r="Z1240" s="2">
        <v>23291</v>
      </c>
      <c r="AA1240" t="s">
        <v>51</v>
      </c>
      <c r="AB1240" t="s">
        <v>251</v>
      </c>
      <c r="AC1240" t="s">
        <v>73</v>
      </c>
      <c r="AD1240">
        <v>30018</v>
      </c>
      <c r="AE1240" t="s">
        <v>129</v>
      </c>
      <c r="AF1240" t="s">
        <v>55</v>
      </c>
      <c r="AG1240" t="s">
        <v>56</v>
      </c>
      <c r="AH1240">
        <v>3</v>
      </c>
      <c r="AI1240">
        <v>1665</v>
      </c>
      <c r="AJ1240" t="str">
        <f t="shared" si="159"/>
        <v>66</v>
      </c>
      <c r="AK1240" t="s">
        <v>5612</v>
      </c>
      <c r="AL1240">
        <v>4</v>
      </c>
      <c r="AM1240">
        <v>2</v>
      </c>
      <c r="AN1240">
        <v>3</v>
      </c>
      <c r="AO1240" s="1">
        <v>44880</v>
      </c>
      <c r="AP1240" t="s">
        <v>103</v>
      </c>
      <c r="AQ1240" t="s">
        <v>59</v>
      </c>
      <c r="AR1240" t="s">
        <v>130</v>
      </c>
      <c r="AS1240" t="s">
        <v>8333</v>
      </c>
      <c r="AT1240" t="s">
        <v>8334</v>
      </c>
      <c r="AU1240">
        <v>3</v>
      </c>
      <c r="AV1240">
        <v>999.83</v>
      </c>
    </row>
    <row r="1241" spans="1:48" x14ac:dyDescent="0.35">
      <c r="A1241" t="s">
        <v>4828</v>
      </c>
      <c r="B1241" t="str">
        <f t="shared" si="152"/>
        <v>K</v>
      </c>
      <c r="C1241" t="s">
        <v>8335</v>
      </c>
      <c r="D1241" t="str">
        <f t="shared" si="153"/>
        <v>Kara Ferrell</v>
      </c>
      <c r="E1241" s="1">
        <v>44422</v>
      </c>
      <c r="F1241" s="3">
        <f>YEAR(Table1[[#This Row],[StartDate]])</f>
        <v>2021</v>
      </c>
      <c r="G1241" s="3">
        <f t="shared" si="154"/>
        <v>8</v>
      </c>
      <c r="H1241" s="2">
        <f t="shared" ca="1" si="155"/>
        <v>46202</v>
      </c>
      <c r="J1241">
        <f t="shared" ca="1" si="156"/>
        <v>4</v>
      </c>
      <c r="K1241" t="str" cm="1">
        <f t="array" aca="1" ref="K1241" ca="1">_xlfn.IFS(J1241&lt;1, "New", J1241&lt;3, _xleta.MID, J1241&gt;=3, "Senior")</f>
        <v>Senior</v>
      </c>
      <c r="L1241" t="s">
        <v>82</v>
      </c>
      <c r="M1241" t="s">
        <v>8336</v>
      </c>
      <c r="N1241" t="s">
        <v>8337</v>
      </c>
      <c r="O1241" t="s">
        <v>111</v>
      </c>
      <c r="P1241" t="s">
        <v>44</v>
      </c>
      <c r="Q1241" t="s">
        <v>86</v>
      </c>
      <c r="R1241" t="s">
        <v>68</v>
      </c>
      <c r="S1241" t="str">
        <f t="shared" si="157"/>
        <v>A</v>
      </c>
      <c r="T1241" t="s">
        <v>69</v>
      </c>
      <c r="U1241" t="s">
        <v>48</v>
      </c>
      <c r="W1241" t="s">
        <v>239</v>
      </c>
      <c r="X1241" t="s">
        <v>112</v>
      </c>
      <c r="Y1241" t="str">
        <f t="shared" si="158"/>
        <v>General - Con</v>
      </c>
      <c r="Z1241" t="s">
        <v>8338</v>
      </c>
      <c r="AA1241" t="s">
        <v>154</v>
      </c>
      <c r="AB1241" t="s">
        <v>1048</v>
      </c>
      <c r="AC1241" t="s">
        <v>73</v>
      </c>
      <c r="AD1241">
        <v>38619</v>
      </c>
      <c r="AE1241" t="s">
        <v>129</v>
      </c>
      <c r="AF1241" t="s">
        <v>143</v>
      </c>
      <c r="AG1241" t="s">
        <v>56</v>
      </c>
      <c r="AH1241">
        <v>3</v>
      </c>
      <c r="AI1241">
        <v>1666</v>
      </c>
      <c r="AJ1241" t="str">
        <f t="shared" si="159"/>
        <v>66</v>
      </c>
      <c r="AK1241" s="2">
        <v>44903</v>
      </c>
      <c r="AL1241">
        <v>3</v>
      </c>
      <c r="AM1241">
        <v>3</v>
      </c>
      <c r="AN1241">
        <v>4</v>
      </c>
      <c r="AO1241" s="1">
        <v>44978</v>
      </c>
      <c r="AP1241" t="s">
        <v>118</v>
      </c>
      <c r="AQ1241" t="s">
        <v>59</v>
      </c>
      <c r="AR1241" t="s">
        <v>60</v>
      </c>
      <c r="AS1241" t="s">
        <v>8339</v>
      </c>
      <c r="AT1241" t="s">
        <v>8340</v>
      </c>
      <c r="AU1241">
        <v>5</v>
      </c>
      <c r="AV1241">
        <v>597.62</v>
      </c>
    </row>
    <row r="1242" spans="1:48" x14ac:dyDescent="0.35">
      <c r="A1242" t="s">
        <v>1274</v>
      </c>
      <c r="B1242" t="str">
        <f t="shared" si="152"/>
        <v>G</v>
      </c>
      <c r="C1242" t="s">
        <v>6000</v>
      </c>
      <c r="D1242" t="str">
        <f t="shared" si="153"/>
        <v>George Sheppard</v>
      </c>
      <c r="E1242" s="1">
        <v>43340</v>
      </c>
      <c r="F1242" s="3">
        <f>YEAR(Table1[[#This Row],[StartDate]])</f>
        <v>2018</v>
      </c>
      <c r="G1242" s="3">
        <f t="shared" si="154"/>
        <v>8</v>
      </c>
      <c r="H1242" s="2">
        <f t="shared" ca="1" si="155"/>
        <v>46202</v>
      </c>
      <c r="J1242">
        <f t="shared" ca="1" si="156"/>
        <v>7</v>
      </c>
      <c r="K1242" t="str" cm="1">
        <f t="array" aca="1" ref="K1242" ca="1">_xlfn.IFS(J1242&lt;1, "New", J1242&lt;3, _xleta.MID, J1242&gt;=3, "Senior")</f>
        <v>Senior</v>
      </c>
      <c r="L1242" t="s">
        <v>4330</v>
      </c>
      <c r="M1242" t="s">
        <v>8341</v>
      </c>
      <c r="N1242" t="s">
        <v>8342</v>
      </c>
      <c r="O1242" t="s">
        <v>125</v>
      </c>
      <c r="P1242" t="s">
        <v>44</v>
      </c>
      <c r="Q1242" t="s">
        <v>86</v>
      </c>
      <c r="R1242" t="s">
        <v>68</v>
      </c>
      <c r="S1242" t="str">
        <f t="shared" si="157"/>
        <v>A</v>
      </c>
      <c r="T1242" t="s">
        <v>86</v>
      </c>
      <c r="U1242" t="s">
        <v>48</v>
      </c>
      <c r="W1242" t="s">
        <v>4334</v>
      </c>
      <c r="X1242" t="s">
        <v>206</v>
      </c>
      <c r="Y1242" t="str">
        <f t="shared" si="158"/>
        <v>Splicing</v>
      </c>
      <c r="Z1242" t="s">
        <v>3305</v>
      </c>
      <c r="AA1242" t="s">
        <v>51</v>
      </c>
      <c r="AB1242" t="s">
        <v>209</v>
      </c>
      <c r="AC1242" t="s">
        <v>73</v>
      </c>
      <c r="AD1242">
        <v>62112</v>
      </c>
      <c r="AE1242" t="s">
        <v>129</v>
      </c>
      <c r="AF1242" t="s">
        <v>55</v>
      </c>
      <c r="AG1242" t="s">
        <v>56</v>
      </c>
      <c r="AH1242">
        <v>3</v>
      </c>
      <c r="AI1242">
        <v>1667</v>
      </c>
      <c r="AJ1242" t="str">
        <f t="shared" si="159"/>
        <v>66</v>
      </c>
      <c r="AK1242" t="s">
        <v>3498</v>
      </c>
      <c r="AL1242">
        <v>1</v>
      </c>
      <c r="AM1242">
        <v>3</v>
      </c>
      <c r="AN1242">
        <v>5</v>
      </c>
      <c r="AO1242" s="1">
        <v>44815</v>
      </c>
      <c r="AP1242" t="s">
        <v>58</v>
      </c>
      <c r="AQ1242" t="s">
        <v>76</v>
      </c>
      <c r="AR1242" t="s">
        <v>104</v>
      </c>
      <c r="AS1242" t="s">
        <v>8343</v>
      </c>
      <c r="AT1242" t="s">
        <v>8344</v>
      </c>
      <c r="AU1242">
        <v>1</v>
      </c>
      <c r="AV1242">
        <v>697.89</v>
      </c>
    </row>
    <row r="1243" spans="1:48" x14ac:dyDescent="0.35">
      <c r="A1243" t="s">
        <v>8345</v>
      </c>
      <c r="B1243" t="str">
        <f t="shared" si="152"/>
        <v>T</v>
      </c>
      <c r="C1243" t="s">
        <v>681</v>
      </c>
      <c r="D1243" t="str">
        <f t="shared" si="153"/>
        <v>Taniyah Mcmillan</v>
      </c>
      <c r="E1243" s="1">
        <v>45117</v>
      </c>
      <c r="F1243" s="3">
        <f>YEAR(Table1[[#This Row],[StartDate]])</f>
        <v>2023</v>
      </c>
      <c r="G1243" s="3">
        <f t="shared" si="154"/>
        <v>7</v>
      </c>
      <c r="H1243" s="2">
        <f t="shared" ca="1" si="155"/>
        <v>46202</v>
      </c>
      <c r="J1243">
        <f t="shared" ca="1" si="156"/>
        <v>2</v>
      </c>
      <c r="K1243" t="e" cm="1" vm="1">
        <f t="array" aca="1" ref="K1243" ca="1">_xlfn.IFS(J1243&lt;1, "New", J1243&lt;3, _xleta.MID, J1243&gt;=3, "Senior")</f>
        <v>#VALUE!</v>
      </c>
      <c r="L1243" t="s">
        <v>4330</v>
      </c>
      <c r="M1243" t="s">
        <v>8346</v>
      </c>
      <c r="N1243" t="s">
        <v>8347</v>
      </c>
      <c r="O1243" t="s">
        <v>43</v>
      </c>
      <c r="P1243" t="s">
        <v>44</v>
      </c>
      <c r="Q1243" t="s">
        <v>69</v>
      </c>
      <c r="R1243" t="s">
        <v>46</v>
      </c>
      <c r="S1243" t="str">
        <f t="shared" si="157"/>
        <v>C</v>
      </c>
      <c r="T1243" t="s">
        <v>69</v>
      </c>
      <c r="U1243" t="s">
        <v>48</v>
      </c>
      <c r="W1243" t="s">
        <v>4334</v>
      </c>
      <c r="X1243" t="s">
        <v>70</v>
      </c>
      <c r="Y1243" t="str">
        <f t="shared" si="158"/>
        <v>Aerial</v>
      </c>
      <c r="Z1243" s="2">
        <v>17357</v>
      </c>
      <c r="AA1243" t="s">
        <v>51</v>
      </c>
      <c r="AB1243" t="s">
        <v>115</v>
      </c>
      <c r="AC1243" t="s">
        <v>73</v>
      </c>
      <c r="AD1243">
        <v>35842</v>
      </c>
      <c r="AE1243" t="s">
        <v>129</v>
      </c>
      <c r="AF1243" t="s">
        <v>101</v>
      </c>
      <c r="AG1243" t="s">
        <v>56</v>
      </c>
      <c r="AH1243">
        <v>3</v>
      </c>
      <c r="AI1243">
        <v>1668</v>
      </c>
      <c r="AJ1243" t="str">
        <f t="shared" si="159"/>
        <v>66</v>
      </c>
      <c r="AK1243" s="2">
        <v>44571</v>
      </c>
      <c r="AL1243">
        <v>2</v>
      </c>
      <c r="AM1243">
        <v>1</v>
      </c>
      <c r="AN1243">
        <v>3</v>
      </c>
      <c r="AO1243" s="1">
        <v>45100</v>
      </c>
      <c r="AP1243" t="s">
        <v>75</v>
      </c>
      <c r="AQ1243" t="s">
        <v>76</v>
      </c>
      <c r="AR1243" t="s">
        <v>60</v>
      </c>
      <c r="AS1243" t="s">
        <v>8348</v>
      </c>
      <c r="AT1243" t="s">
        <v>8349</v>
      </c>
      <c r="AU1243">
        <v>5</v>
      </c>
      <c r="AV1243">
        <v>673.27</v>
      </c>
    </row>
    <row r="1244" spans="1:48" x14ac:dyDescent="0.35">
      <c r="A1244" t="s">
        <v>4315</v>
      </c>
      <c r="B1244" t="str">
        <f t="shared" si="152"/>
        <v>K</v>
      </c>
      <c r="C1244" t="s">
        <v>8350</v>
      </c>
      <c r="D1244" t="str">
        <f t="shared" si="153"/>
        <v>Kole Avila</v>
      </c>
      <c r="E1244" s="1">
        <v>44092</v>
      </c>
      <c r="F1244" s="3">
        <f>YEAR(Table1[[#This Row],[StartDate]])</f>
        <v>2020</v>
      </c>
      <c r="G1244" s="3">
        <f t="shared" si="154"/>
        <v>9</v>
      </c>
      <c r="H1244" s="2">
        <f t="shared" ca="1" si="155"/>
        <v>46202</v>
      </c>
      <c r="J1244">
        <f t="shared" ca="1" si="156"/>
        <v>5</v>
      </c>
      <c r="K1244" t="str" cm="1">
        <f t="array" aca="1" ref="K1244" ca="1">_xlfn.IFS(J1244&lt;1, "New", J1244&lt;3, _xleta.MID, J1244&gt;=3, "Senior")</f>
        <v>Senior</v>
      </c>
      <c r="L1244" t="s">
        <v>8158</v>
      </c>
      <c r="M1244" t="s">
        <v>8351</v>
      </c>
      <c r="N1244" t="s">
        <v>8352</v>
      </c>
      <c r="O1244" t="s">
        <v>184</v>
      </c>
      <c r="P1244" t="s">
        <v>44</v>
      </c>
      <c r="Q1244" t="s">
        <v>69</v>
      </c>
      <c r="R1244" t="s">
        <v>68</v>
      </c>
      <c r="S1244" t="str">
        <f t="shared" si="157"/>
        <v>A</v>
      </c>
      <c r="T1244" t="s">
        <v>47</v>
      </c>
      <c r="U1244" t="s">
        <v>48</v>
      </c>
      <c r="W1244" t="s">
        <v>239</v>
      </c>
      <c r="X1244" t="s">
        <v>126</v>
      </c>
      <c r="Y1244" t="str">
        <f t="shared" si="158"/>
        <v>Field Operations</v>
      </c>
      <c r="Z1244" t="s">
        <v>8353</v>
      </c>
      <c r="AA1244" t="s">
        <v>51</v>
      </c>
      <c r="AB1244" t="s">
        <v>167</v>
      </c>
      <c r="AC1244" t="s">
        <v>73</v>
      </c>
      <c r="AD1244">
        <v>78813</v>
      </c>
      <c r="AE1244" t="s">
        <v>176</v>
      </c>
      <c r="AF1244" t="s">
        <v>143</v>
      </c>
      <c r="AG1244" t="s">
        <v>56</v>
      </c>
      <c r="AH1244">
        <v>3</v>
      </c>
      <c r="AI1244">
        <v>1669</v>
      </c>
      <c r="AJ1244" t="str">
        <f t="shared" si="159"/>
        <v>66</v>
      </c>
      <c r="AK1244" t="s">
        <v>3589</v>
      </c>
      <c r="AL1244">
        <v>3</v>
      </c>
      <c r="AM1244">
        <v>1</v>
      </c>
      <c r="AN1244">
        <v>2</v>
      </c>
      <c r="AO1244" s="1">
        <v>44936</v>
      </c>
      <c r="AP1244" t="s">
        <v>103</v>
      </c>
      <c r="AQ1244" t="s">
        <v>76</v>
      </c>
      <c r="AR1244" t="s">
        <v>130</v>
      </c>
      <c r="AS1244" t="s">
        <v>8354</v>
      </c>
      <c r="AT1244" t="s">
        <v>8355</v>
      </c>
      <c r="AU1244">
        <v>5</v>
      </c>
      <c r="AV1244">
        <v>753.01</v>
      </c>
    </row>
    <row r="1245" spans="1:48" x14ac:dyDescent="0.35">
      <c r="A1245" t="s">
        <v>5172</v>
      </c>
      <c r="B1245" t="str">
        <f t="shared" si="152"/>
        <v>E</v>
      </c>
      <c r="C1245" t="s">
        <v>855</v>
      </c>
      <c r="D1245" t="str">
        <f t="shared" si="153"/>
        <v>Ernest Munoz</v>
      </c>
      <c r="E1245" s="1">
        <v>43664</v>
      </c>
      <c r="F1245" s="3">
        <f>YEAR(Table1[[#This Row],[StartDate]])</f>
        <v>2019</v>
      </c>
      <c r="G1245" s="3">
        <f t="shared" si="154"/>
        <v>7</v>
      </c>
      <c r="H1245" s="2">
        <f t="shared" ca="1" si="155"/>
        <v>46202</v>
      </c>
      <c r="J1245">
        <f t="shared" ca="1" si="156"/>
        <v>6</v>
      </c>
      <c r="K1245" t="str" cm="1">
        <f t="array" aca="1" ref="K1245" ca="1">_xlfn.IFS(J1245&lt;1, "New", J1245&lt;3, _xleta.MID, J1245&gt;=3, "Senior")</f>
        <v>Senior</v>
      </c>
      <c r="L1245" t="s">
        <v>8158</v>
      </c>
      <c r="M1245" t="s">
        <v>8356</v>
      </c>
      <c r="N1245" t="s">
        <v>8357</v>
      </c>
      <c r="O1245" t="s">
        <v>67</v>
      </c>
      <c r="P1245" t="s">
        <v>44</v>
      </c>
      <c r="Q1245" t="s">
        <v>45</v>
      </c>
      <c r="R1245" t="s">
        <v>68</v>
      </c>
      <c r="S1245" t="str">
        <f t="shared" si="157"/>
        <v>A</v>
      </c>
      <c r="T1245" t="s">
        <v>86</v>
      </c>
      <c r="U1245" t="s">
        <v>48</v>
      </c>
      <c r="W1245" t="s">
        <v>239</v>
      </c>
      <c r="X1245" t="s">
        <v>206</v>
      </c>
      <c r="Y1245" t="str">
        <f t="shared" si="158"/>
        <v>Splicing</v>
      </c>
      <c r="Z1245" s="2">
        <v>22078</v>
      </c>
      <c r="AA1245" t="s">
        <v>51</v>
      </c>
      <c r="AB1245" t="s">
        <v>115</v>
      </c>
      <c r="AC1245" t="s">
        <v>53</v>
      </c>
      <c r="AD1245">
        <v>4772</v>
      </c>
      <c r="AE1245" t="s">
        <v>100</v>
      </c>
      <c r="AF1245" t="s">
        <v>55</v>
      </c>
      <c r="AG1245" t="s">
        <v>56</v>
      </c>
      <c r="AH1245">
        <v>3</v>
      </c>
      <c r="AI1245">
        <v>1670</v>
      </c>
      <c r="AJ1245" t="str">
        <f t="shared" si="159"/>
        <v>67</v>
      </c>
      <c r="AK1245" s="2">
        <v>44873</v>
      </c>
      <c r="AL1245">
        <v>2</v>
      </c>
      <c r="AM1245">
        <v>2</v>
      </c>
      <c r="AN1245">
        <v>2</v>
      </c>
      <c r="AO1245" s="1">
        <v>44958</v>
      </c>
      <c r="AP1245" t="s">
        <v>58</v>
      </c>
      <c r="AQ1245" t="s">
        <v>59</v>
      </c>
      <c r="AR1245" t="s">
        <v>60</v>
      </c>
      <c r="AS1245" t="s">
        <v>8358</v>
      </c>
      <c r="AT1245" t="s">
        <v>8359</v>
      </c>
      <c r="AU1245">
        <v>5</v>
      </c>
      <c r="AV1245">
        <v>939.02</v>
      </c>
    </row>
    <row r="1246" spans="1:48" x14ac:dyDescent="0.35">
      <c r="A1246" t="s">
        <v>6698</v>
      </c>
      <c r="B1246" t="str">
        <f t="shared" si="152"/>
        <v>R</v>
      </c>
      <c r="C1246" t="s">
        <v>2505</v>
      </c>
      <c r="D1246" t="str">
        <f t="shared" si="153"/>
        <v>Rose Jordan</v>
      </c>
      <c r="E1246" s="1">
        <v>44521</v>
      </c>
      <c r="F1246" s="3">
        <f>YEAR(Table1[[#This Row],[StartDate]])</f>
        <v>2021</v>
      </c>
      <c r="G1246" s="3">
        <f t="shared" si="154"/>
        <v>11</v>
      </c>
      <c r="H1246" s="2">
        <f t="shared" ca="1" si="155"/>
        <v>46202</v>
      </c>
      <c r="I1246" s="1">
        <v>44542</v>
      </c>
      <c r="J1246" s="4">
        <f t="shared" ca="1" si="156"/>
        <v>4</v>
      </c>
      <c r="K1246" s="4" t="str" cm="1">
        <f t="array" aca="1" ref="K1246" ca="1">_xlfn.IFS(J1246&lt;1, "New", J1246&lt;3, _xleta.MID, J1246&gt;=3, "Senior")</f>
        <v>Senior</v>
      </c>
      <c r="L1246" t="s">
        <v>8158</v>
      </c>
      <c r="M1246" t="s">
        <v>8360</v>
      </c>
      <c r="N1246" t="s">
        <v>8361</v>
      </c>
      <c r="O1246" t="s">
        <v>194</v>
      </c>
      <c r="P1246" t="s">
        <v>44</v>
      </c>
      <c r="Q1246" t="s">
        <v>45</v>
      </c>
      <c r="R1246" t="s">
        <v>68</v>
      </c>
      <c r="S1246" t="str">
        <f t="shared" si="157"/>
        <v>A</v>
      </c>
      <c r="T1246" t="s">
        <v>86</v>
      </c>
      <c r="U1246" t="s">
        <v>138</v>
      </c>
      <c r="V1246" t="s">
        <v>8362</v>
      </c>
      <c r="W1246" t="s">
        <v>88</v>
      </c>
      <c r="X1246" t="s">
        <v>250</v>
      </c>
      <c r="Y1246" t="str">
        <f t="shared" si="158"/>
        <v>Project Management - Con</v>
      </c>
      <c r="Z1246" s="2">
        <v>23660</v>
      </c>
      <c r="AA1246" t="s">
        <v>51</v>
      </c>
      <c r="AB1246" t="s">
        <v>251</v>
      </c>
      <c r="AC1246" t="s">
        <v>53</v>
      </c>
      <c r="AD1246">
        <v>83162</v>
      </c>
      <c r="AE1246" t="s">
        <v>54</v>
      </c>
      <c r="AF1246" t="s">
        <v>116</v>
      </c>
      <c r="AG1246" t="s">
        <v>56</v>
      </c>
      <c r="AH1246">
        <v>3</v>
      </c>
      <c r="AI1246">
        <v>1671</v>
      </c>
      <c r="AJ1246" t="str">
        <f t="shared" si="159"/>
        <v>67</v>
      </c>
      <c r="AK1246" s="2">
        <v>45145</v>
      </c>
      <c r="AL1246">
        <v>5</v>
      </c>
      <c r="AM1246">
        <v>3</v>
      </c>
      <c r="AN1246">
        <v>5</v>
      </c>
      <c r="AO1246" s="1">
        <v>44880</v>
      </c>
      <c r="AP1246" t="s">
        <v>75</v>
      </c>
      <c r="AQ1246" t="s">
        <v>76</v>
      </c>
      <c r="AR1246" t="s">
        <v>130</v>
      </c>
      <c r="AS1246" t="s">
        <v>8363</v>
      </c>
      <c r="AT1246" t="s">
        <v>8364</v>
      </c>
      <c r="AU1246">
        <v>2</v>
      </c>
      <c r="AV1246">
        <v>680.45</v>
      </c>
    </row>
    <row r="1247" spans="1:48" x14ac:dyDescent="0.35">
      <c r="A1247" t="s">
        <v>3599</v>
      </c>
      <c r="B1247" t="str">
        <f t="shared" si="152"/>
        <v>A</v>
      </c>
      <c r="C1247" t="s">
        <v>3961</v>
      </c>
      <c r="D1247" t="str">
        <f t="shared" si="153"/>
        <v>Amaris Torres</v>
      </c>
      <c r="E1247" s="1">
        <v>44263</v>
      </c>
      <c r="F1247" s="3">
        <f>YEAR(Table1[[#This Row],[StartDate]])</f>
        <v>2021</v>
      </c>
      <c r="G1247" s="3">
        <f t="shared" si="154"/>
        <v>3</v>
      </c>
      <c r="H1247" s="2">
        <f t="shared" ca="1" si="155"/>
        <v>46202</v>
      </c>
      <c r="J1247">
        <f t="shared" ca="1" si="156"/>
        <v>5</v>
      </c>
      <c r="K1247" t="str" cm="1">
        <f t="array" aca="1" ref="K1247" ca="1">_xlfn.IFS(J1247&lt;1, "New", J1247&lt;3, _xleta.MID, J1247&gt;=3, "Senior")</f>
        <v>Senior</v>
      </c>
      <c r="L1247" t="s">
        <v>3962</v>
      </c>
      <c r="M1247" t="s">
        <v>8365</v>
      </c>
      <c r="N1247" t="s">
        <v>8366</v>
      </c>
      <c r="O1247" t="s">
        <v>43</v>
      </c>
      <c r="P1247" t="s">
        <v>44</v>
      </c>
      <c r="Q1247" t="s">
        <v>86</v>
      </c>
      <c r="R1247" t="s">
        <v>87</v>
      </c>
      <c r="S1247" t="str">
        <f t="shared" si="157"/>
        <v>B</v>
      </c>
      <c r="T1247" t="s">
        <v>69</v>
      </c>
      <c r="U1247" t="s">
        <v>48</v>
      </c>
      <c r="W1247" t="s">
        <v>239</v>
      </c>
      <c r="X1247" t="s">
        <v>126</v>
      </c>
      <c r="Y1247" t="str">
        <f t="shared" si="158"/>
        <v>Field Operations</v>
      </c>
      <c r="Z1247" t="s">
        <v>8367</v>
      </c>
      <c r="AA1247" t="s">
        <v>51</v>
      </c>
      <c r="AB1247" t="s">
        <v>3532</v>
      </c>
      <c r="AC1247" t="s">
        <v>73</v>
      </c>
      <c r="AD1247">
        <v>21426</v>
      </c>
      <c r="AE1247" t="s">
        <v>176</v>
      </c>
      <c r="AF1247" t="s">
        <v>116</v>
      </c>
      <c r="AG1247" t="s">
        <v>56</v>
      </c>
      <c r="AH1247">
        <v>3</v>
      </c>
      <c r="AI1247">
        <v>1672</v>
      </c>
      <c r="AJ1247" t="str">
        <f t="shared" si="159"/>
        <v>67</v>
      </c>
      <c r="AK1247" s="2">
        <v>44783</v>
      </c>
      <c r="AL1247">
        <v>1</v>
      </c>
      <c r="AM1247">
        <v>3</v>
      </c>
      <c r="AN1247">
        <v>4</v>
      </c>
      <c r="AO1247" s="1">
        <v>44818</v>
      </c>
      <c r="AP1247" t="s">
        <v>118</v>
      </c>
      <c r="AQ1247" t="s">
        <v>76</v>
      </c>
      <c r="AR1247" t="s">
        <v>104</v>
      </c>
      <c r="AS1247" t="s">
        <v>8368</v>
      </c>
      <c r="AT1247" t="s">
        <v>8369</v>
      </c>
      <c r="AU1247">
        <v>3</v>
      </c>
      <c r="AV1247">
        <v>263.8</v>
      </c>
    </row>
    <row r="1248" spans="1:48" x14ac:dyDescent="0.35">
      <c r="A1248" t="s">
        <v>7693</v>
      </c>
      <c r="B1248" t="str">
        <f t="shared" si="152"/>
        <v>T</v>
      </c>
      <c r="C1248" t="s">
        <v>8370</v>
      </c>
      <c r="D1248" t="str">
        <f t="shared" si="153"/>
        <v>Titus Lowe</v>
      </c>
      <c r="E1248" s="1">
        <v>43698</v>
      </c>
      <c r="F1248" s="3">
        <f>YEAR(Table1[[#This Row],[StartDate]])</f>
        <v>2019</v>
      </c>
      <c r="G1248" s="3">
        <f t="shared" si="154"/>
        <v>8</v>
      </c>
      <c r="H1248" s="2">
        <f t="shared" ca="1" si="155"/>
        <v>46202</v>
      </c>
      <c r="J1248">
        <f t="shared" ca="1" si="156"/>
        <v>6</v>
      </c>
      <c r="K1248" t="str" cm="1">
        <f t="array" aca="1" ref="K1248" ca="1">_xlfn.IFS(J1248&lt;1, "New", J1248&lt;3, _xleta.MID, J1248&gt;=3, "Senior")</f>
        <v>Senior</v>
      </c>
      <c r="L1248" t="s">
        <v>3969</v>
      </c>
      <c r="M1248" t="s">
        <v>8371</v>
      </c>
      <c r="N1248" t="s">
        <v>8372</v>
      </c>
      <c r="O1248" t="s">
        <v>67</v>
      </c>
      <c r="P1248" t="s">
        <v>44</v>
      </c>
      <c r="Q1248" t="s">
        <v>69</v>
      </c>
      <c r="R1248" t="s">
        <v>46</v>
      </c>
      <c r="S1248" t="str">
        <f t="shared" si="157"/>
        <v>C</v>
      </c>
      <c r="T1248" t="s">
        <v>86</v>
      </c>
      <c r="U1248" t="s">
        <v>48</v>
      </c>
      <c r="W1248" t="s">
        <v>239</v>
      </c>
      <c r="X1248" t="s">
        <v>112</v>
      </c>
      <c r="Y1248" t="str">
        <f t="shared" si="158"/>
        <v>General - Con</v>
      </c>
      <c r="Z1248" s="2">
        <v>18455</v>
      </c>
      <c r="AA1248" t="s">
        <v>51</v>
      </c>
      <c r="AB1248" t="s">
        <v>115</v>
      </c>
      <c r="AC1248" t="s">
        <v>53</v>
      </c>
      <c r="AD1248">
        <v>74874</v>
      </c>
      <c r="AE1248" t="s">
        <v>100</v>
      </c>
      <c r="AF1248" t="s">
        <v>55</v>
      </c>
      <c r="AG1248" t="s">
        <v>56</v>
      </c>
      <c r="AH1248">
        <v>3</v>
      </c>
      <c r="AI1248">
        <v>1673</v>
      </c>
      <c r="AJ1248" t="str">
        <f t="shared" si="159"/>
        <v>67</v>
      </c>
      <c r="AK1248" t="s">
        <v>5966</v>
      </c>
      <c r="AL1248">
        <v>3</v>
      </c>
      <c r="AM1248">
        <v>5</v>
      </c>
      <c r="AN1248">
        <v>5</v>
      </c>
      <c r="AO1248" s="1">
        <v>44930</v>
      </c>
      <c r="AP1248" t="s">
        <v>103</v>
      </c>
      <c r="AQ1248" t="s">
        <v>76</v>
      </c>
      <c r="AR1248" t="s">
        <v>77</v>
      </c>
      <c r="AS1248" t="s">
        <v>8373</v>
      </c>
      <c r="AT1248" t="s">
        <v>8374</v>
      </c>
      <c r="AU1248">
        <v>2</v>
      </c>
      <c r="AV1248">
        <v>981.06</v>
      </c>
    </row>
    <row r="1249" spans="1:48" x14ac:dyDescent="0.35">
      <c r="A1249" t="s">
        <v>8375</v>
      </c>
      <c r="B1249" t="str">
        <f t="shared" si="152"/>
        <v>S</v>
      </c>
      <c r="C1249" t="s">
        <v>8376</v>
      </c>
      <c r="D1249" t="str">
        <f t="shared" si="153"/>
        <v>Savanah Prince</v>
      </c>
      <c r="E1249" s="1">
        <v>44681</v>
      </c>
      <c r="F1249" s="3">
        <f>YEAR(Table1[[#This Row],[StartDate]])</f>
        <v>2022</v>
      </c>
      <c r="G1249" s="3">
        <f t="shared" si="154"/>
        <v>4</v>
      </c>
      <c r="H1249" s="2">
        <f t="shared" ca="1" si="155"/>
        <v>46202</v>
      </c>
      <c r="I1249" s="1">
        <v>45086</v>
      </c>
      <c r="J1249" s="4">
        <f t="shared" ca="1" si="156"/>
        <v>4</v>
      </c>
      <c r="K1249" s="4" t="str" cm="1">
        <f t="array" aca="1" ref="K1249" ca="1">_xlfn.IFS(J1249&lt;1, "New", J1249&lt;3, _xleta.MID, J1249&gt;=3, "Senior")</f>
        <v>Senior</v>
      </c>
      <c r="L1249" t="s">
        <v>8064</v>
      </c>
      <c r="M1249" t="s">
        <v>8377</v>
      </c>
      <c r="N1249" t="s">
        <v>8378</v>
      </c>
      <c r="O1249" t="s">
        <v>194</v>
      </c>
      <c r="P1249" t="s">
        <v>3800</v>
      </c>
      <c r="Q1249" t="s">
        <v>69</v>
      </c>
      <c r="R1249" t="s">
        <v>87</v>
      </c>
      <c r="S1249" t="str">
        <f t="shared" si="157"/>
        <v>B</v>
      </c>
      <c r="T1249" t="s">
        <v>86</v>
      </c>
      <c r="U1249" t="s">
        <v>138</v>
      </c>
      <c r="V1249" t="s">
        <v>8379</v>
      </c>
      <c r="W1249" t="s">
        <v>239</v>
      </c>
      <c r="X1249" t="s">
        <v>459</v>
      </c>
      <c r="Y1249" t="str">
        <f t="shared" si="158"/>
        <v>Wireline Construction</v>
      </c>
      <c r="Z1249" t="s">
        <v>8380</v>
      </c>
      <c r="AA1249" t="s">
        <v>51</v>
      </c>
      <c r="AB1249" t="s">
        <v>115</v>
      </c>
      <c r="AC1249" t="s">
        <v>53</v>
      </c>
      <c r="AD1249">
        <v>56043</v>
      </c>
      <c r="AE1249" t="s">
        <v>100</v>
      </c>
      <c r="AF1249" t="s">
        <v>116</v>
      </c>
      <c r="AG1249" t="s">
        <v>56</v>
      </c>
      <c r="AH1249">
        <v>3</v>
      </c>
      <c r="AI1249">
        <v>1674</v>
      </c>
      <c r="AJ1249" t="str">
        <f t="shared" si="159"/>
        <v>67</v>
      </c>
      <c r="AK1249" s="2">
        <v>44661</v>
      </c>
      <c r="AL1249">
        <v>1</v>
      </c>
      <c r="AM1249">
        <v>5</v>
      </c>
      <c r="AN1249">
        <v>5</v>
      </c>
      <c r="AO1249" s="1">
        <v>44887</v>
      </c>
      <c r="AP1249" t="s">
        <v>75</v>
      </c>
      <c r="AQ1249" t="s">
        <v>59</v>
      </c>
      <c r="AR1249" t="s">
        <v>130</v>
      </c>
      <c r="AS1249" t="s">
        <v>8381</v>
      </c>
      <c r="AT1249" t="s">
        <v>8382</v>
      </c>
      <c r="AU1249">
        <v>1</v>
      </c>
      <c r="AV1249">
        <v>293.55</v>
      </c>
    </row>
    <row r="1250" spans="1:48" x14ac:dyDescent="0.35">
      <c r="A1250" t="s">
        <v>5901</v>
      </c>
      <c r="B1250" t="str">
        <f t="shared" si="152"/>
        <v>D</v>
      </c>
      <c r="C1250" t="s">
        <v>8383</v>
      </c>
      <c r="D1250" t="str">
        <f t="shared" si="153"/>
        <v>Dawson Pollard</v>
      </c>
      <c r="E1250" s="1">
        <v>44960</v>
      </c>
      <c r="F1250" s="3">
        <f>YEAR(Table1[[#This Row],[StartDate]])</f>
        <v>2023</v>
      </c>
      <c r="G1250" s="3">
        <f t="shared" si="154"/>
        <v>2</v>
      </c>
      <c r="H1250" s="2">
        <f t="shared" ca="1" si="155"/>
        <v>46202</v>
      </c>
      <c r="I1250" s="1">
        <v>45032</v>
      </c>
      <c r="J1250" s="4">
        <f t="shared" ca="1" si="156"/>
        <v>3</v>
      </c>
      <c r="K1250" s="4" t="str" cm="1">
        <f t="array" aca="1" ref="K1250" ca="1">_xlfn.IFS(J1250&lt;1, "New", J1250&lt;3, _xleta.MID, J1250&gt;=3, "Senior")</f>
        <v>Senior</v>
      </c>
      <c r="L1250" t="s">
        <v>82</v>
      </c>
      <c r="M1250" t="s">
        <v>8384</v>
      </c>
      <c r="N1250" t="s">
        <v>8385</v>
      </c>
      <c r="O1250" t="s">
        <v>184</v>
      </c>
      <c r="P1250" t="s">
        <v>44</v>
      </c>
      <c r="Q1250" t="s">
        <v>86</v>
      </c>
      <c r="R1250" t="s">
        <v>68</v>
      </c>
      <c r="S1250" t="str">
        <f t="shared" si="157"/>
        <v>A</v>
      </c>
      <c r="T1250" t="s">
        <v>69</v>
      </c>
      <c r="U1250" t="s">
        <v>174</v>
      </c>
      <c r="V1250" t="s">
        <v>8386</v>
      </c>
      <c r="W1250" t="s">
        <v>239</v>
      </c>
      <c r="X1250" t="s">
        <v>126</v>
      </c>
      <c r="Y1250" t="str">
        <f t="shared" si="158"/>
        <v>Field Operations</v>
      </c>
      <c r="Z1250" s="2">
        <v>21592</v>
      </c>
      <c r="AA1250" t="s">
        <v>51</v>
      </c>
      <c r="AB1250" t="s">
        <v>142</v>
      </c>
      <c r="AC1250" t="s">
        <v>73</v>
      </c>
      <c r="AD1250">
        <v>59192</v>
      </c>
      <c r="AE1250" t="s">
        <v>74</v>
      </c>
      <c r="AF1250" t="s">
        <v>55</v>
      </c>
      <c r="AG1250" t="s">
        <v>56</v>
      </c>
      <c r="AH1250">
        <v>3</v>
      </c>
      <c r="AI1250">
        <v>1675</v>
      </c>
      <c r="AJ1250" t="str">
        <f t="shared" si="159"/>
        <v>67</v>
      </c>
      <c r="AK1250" t="s">
        <v>514</v>
      </c>
      <c r="AL1250">
        <v>4</v>
      </c>
      <c r="AM1250">
        <v>1</v>
      </c>
      <c r="AN1250">
        <v>4</v>
      </c>
      <c r="AO1250" s="1">
        <v>44992</v>
      </c>
      <c r="AP1250" t="s">
        <v>118</v>
      </c>
      <c r="AQ1250" t="s">
        <v>59</v>
      </c>
      <c r="AR1250" t="s">
        <v>60</v>
      </c>
      <c r="AS1250" t="s">
        <v>8387</v>
      </c>
      <c r="AT1250" t="s">
        <v>8388</v>
      </c>
      <c r="AU1250">
        <v>4</v>
      </c>
      <c r="AV1250">
        <v>904.68</v>
      </c>
    </row>
    <row r="1251" spans="1:48" x14ac:dyDescent="0.35">
      <c r="A1251" t="s">
        <v>7380</v>
      </c>
      <c r="B1251" t="str">
        <f t="shared" si="152"/>
        <v>M</v>
      </c>
      <c r="C1251" t="s">
        <v>7694</v>
      </c>
      <c r="D1251" t="str">
        <f t="shared" si="153"/>
        <v>Moises Day</v>
      </c>
      <c r="E1251" s="1">
        <v>45054</v>
      </c>
      <c r="F1251" s="3">
        <f>YEAR(Table1[[#This Row],[StartDate]])</f>
        <v>2023</v>
      </c>
      <c r="G1251" s="3">
        <f t="shared" si="154"/>
        <v>5</v>
      </c>
      <c r="H1251" s="2">
        <f t="shared" ca="1" si="155"/>
        <v>46202</v>
      </c>
      <c r="J1251">
        <f t="shared" ca="1" si="156"/>
        <v>3</v>
      </c>
      <c r="K1251" t="str" cm="1">
        <f t="array" aca="1" ref="K1251" ca="1">_xlfn.IFS(J1251&lt;1, "New", J1251&lt;3, _xleta.MID, J1251&gt;=3, "Senior")</f>
        <v>Senior</v>
      </c>
      <c r="L1251" t="s">
        <v>82</v>
      </c>
      <c r="M1251" t="s">
        <v>8389</v>
      </c>
      <c r="N1251" t="s">
        <v>8390</v>
      </c>
      <c r="O1251" t="s">
        <v>111</v>
      </c>
      <c r="P1251" t="s">
        <v>44</v>
      </c>
      <c r="Q1251" t="s">
        <v>69</v>
      </c>
      <c r="R1251" t="s">
        <v>87</v>
      </c>
      <c r="S1251" t="str">
        <f t="shared" si="157"/>
        <v>B</v>
      </c>
      <c r="T1251" t="s">
        <v>86</v>
      </c>
      <c r="U1251" t="s">
        <v>48</v>
      </c>
      <c r="W1251" t="s">
        <v>239</v>
      </c>
      <c r="X1251" t="s">
        <v>504</v>
      </c>
      <c r="Y1251" t="str">
        <f t="shared" si="158"/>
        <v>Catv</v>
      </c>
      <c r="Z1251" s="2">
        <v>23353</v>
      </c>
      <c r="AA1251" t="s">
        <v>51</v>
      </c>
      <c r="AB1251" t="s">
        <v>327</v>
      </c>
      <c r="AC1251" t="s">
        <v>73</v>
      </c>
      <c r="AD1251">
        <v>82767</v>
      </c>
      <c r="AE1251" t="s">
        <v>100</v>
      </c>
      <c r="AF1251" t="s">
        <v>55</v>
      </c>
      <c r="AG1251" t="s">
        <v>56</v>
      </c>
      <c r="AH1251">
        <v>3</v>
      </c>
      <c r="AI1251">
        <v>1676</v>
      </c>
      <c r="AJ1251" t="str">
        <f t="shared" si="159"/>
        <v>67</v>
      </c>
      <c r="AK1251" t="s">
        <v>1508</v>
      </c>
      <c r="AL1251">
        <v>2</v>
      </c>
      <c r="AM1251">
        <v>5</v>
      </c>
      <c r="AN1251">
        <v>1</v>
      </c>
      <c r="AO1251" s="1">
        <v>44902</v>
      </c>
      <c r="AP1251" t="s">
        <v>103</v>
      </c>
      <c r="AQ1251" t="s">
        <v>59</v>
      </c>
      <c r="AR1251" t="s">
        <v>60</v>
      </c>
      <c r="AS1251" t="s">
        <v>8391</v>
      </c>
      <c r="AT1251" t="s">
        <v>8392</v>
      </c>
      <c r="AU1251">
        <v>5</v>
      </c>
      <c r="AV1251">
        <v>104.66</v>
      </c>
    </row>
    <row r="1252" spans="1:48" x14ac:dyDescent="0.35">
      <c r="A1252" t="s">
        <v>8393</v>
      </c>
      <c r="B1252" t="str">
        <f t="shared" si="152"/>
        <v>S</v>
      </c>
      <c r="C1252" t="s">
        <v>6000</v>
      </c>
      <c r="D1252" t="str">
        <f t="shared" si="153"/>
        <v>Sadie Sheppard</v>
      </c>
      <c r="E1252" s="1">
        <v>44771</v>
      </c>
      <c r="F1252" s="3">
        <f>YEAR(Table1[[#This Row],[StartDate]])</f>
        <v>2022</v>
      </c>
      <c r="G1252" s="3">
        <f t="shared" si="154"/>
        <v>7</v>
      </c>
      <c r="H1252" s="2">
        <f t="shared" ca="1" si="155"/>
        <v>46202</v>
      </c>
      <c r="J1252">
        <f t="shared" ca="1" si="156"/>
        <v>3</v>
      </c>
      <c r="K1252" t="str" cm="1">
        <f t="array" aca="1" ref="K1252" ca="1">_xlfn.IFS(J1252&lt;1, "New", J1252&lt;3, _xleta.MID, J1252&gt;=3, "Senior")</f>
        <v>Senior</v>
      </c>
      <c r="L1252" t="s">
        <v>82</v>
      </c>
      <c r="M1252" t="s">
        <v>8394</v>
      </c>
      <c r="N1252" t="s">
        <v>8395</v>
      </c>
      <c r="O1252" t="s">
        <v>137</v>
      </c>
      <c r="P1252" t="s">
        <v>44</v>
      </c>
      <c r="Q1252" t="s">
        <v>69</v>
      </c>
      <c r="R1252" t="s">
        <v>87</v>
      </c>
      <c r="S1252" t="str">
        <f t="shared" si="157"/>
        <v>B</v>
      </c>
      <c r="T1252" t="s">
        <v>69</v>
      </c>
      <c r="U1252" t="s">
        <v>48</v>
      </c>
      <c r="W1252" t="s">
        <v>239</v>
      </c>
      <c r="X1252" t="s">
        <v>112</v>
      </c>
      <c r="Y1252" t="str">
        <f t="shared" si="158"/>
        <v>General - Con</v>
      </c>
      <c r="Z1252" t="s">
        <v>8396</v>
      </c>
      <c r="AA1252" t="s">
        <v>154</v>
      </c>
      <c r="AB1252" t="s">
        <v>327</v>
      </c>
      <c r="AC1252" t="s">
        <v>53</v>
      </c>
      <c r="AD1252">
        <v>44156</v>
      </c>
      <c r="AE1252" t="s">
        <v>100</v>
      </c>
      <c r="AF1252" t="s">
        <v>55</v>
      </c>
      <c r="AG1252" t="s">
        <v>56</v>
      </c>
      <c r="AH1252">
        <v>3</v>
      </c>
      <c r="AI1252">
        <v>1677</v>
      </c>
      <c r="AJ1252" t="str">
        <f t="shared" si="159"/>
        <v>67</v>
      </c>
      <c r="AK1252" s="2">
        <v>45202</v>
      </c>
      <c r="AL1252">
        <v>5</v>
      </c>
      <c r="AM1252">
        <v>4</v>
      </c>
      <c r="AN1252">
        <v>5</v>
      </c>
      <c r="AO1252" s="1">
        <v>44897</v>
      </c>
      <c r="AP1252" t="s">
        <v>118</v>
      </c>
      <c r="AQ1252" t="s">
        <v>76</v>
      </c>
      <c r="AR1252" t="s">
        <v>77</v>
      </c>
      <c r="AS1252" t="s">
        <v>8397</v>
      </c>
      <c r="AT1252" t="s">
        <v>8398</v>
      </c>
      <c r="AU1252">
        <v>2</v>
      </c>
      <c r="AV1252">
        <v>836.37</v>
      </c>
    </row>
    <row r="1253" spans="1:48" x14ac:dyDescent="0.35">
      <c r="A1253" t="s">
        <v>7269</v>
      </c>
      <c r="B1253" t="str">
        <f t="shared" si="152"/>
        <v>S</v>
      </c>
      <c r="C1253" t="s">
        <v>2194</v>
      </c>
      <c r="D1253" t="str">
        <f t="shared" si="153"/>
        <v>Soren Coleman</v>
      </c>
      <c r="E1253" s="1">
        <v>44153</v>
      </c>
      <c r="F1253" s="3">
        <f>YEAR(Table1[[#This Row],[StartDate]])</f>
        <v>2020</v>
      </c>
      <c r="G1253" s="3">
        <f t="shared" si="154"/>
        <v>11</v>
      </c>
      <c r="H1253" s="2">
        <f t="shared" ca="1" si="155"/>
        <v>46202</v>
      </c>
      <c r="I1253" s="1">
        <v>44338</v>
      </c>
      <c r="J1253" s="4">
        <f t="shared" ca="1" si="156"/>
        <v>5</v>
      </c>
      <c r="K1253" s="4" t="str" cm="1">
        <f t="array" aca="1" ref="K1253" ca="1">_xlfn.IFS(J1253&lt;1, "New", J1253&lt;3, _xleta.MID, J1253&gt;=3, "Senior")</f>
        <v>Senior</v>
      </c>
      <c r="L1253" t="s">
        <v>4330</v>
      </c>
      <c r="M1253" t="s">
        <v>8399</v>
      </c>
      <c r="N1253" t="s">
        <v>8400</v>
      </c>
      <c r="O1253" t="s">
        <v>85</v>
      </c>
      <c r="P1253" t="s">
        <v>44</v>
      </c>
      <c r="Q1253" t="s">
        <v>69</v>
      </c>
      <c r="R1253" t="s">
        <v>68</v>
      </c>
      <c r="S1253" t="str">
        <f t="shared" si="157"/>
        <v>A</v>
      </c>
      <c r="T1253" t="s">
        <v>69</v>
      </c>
      <c r="U1253" t="s">
        <v>174</v>
      </c>
      <c r="V1253" t="s">
        <v>8401</v>
      </c>
      <c r="W1253" t="s">
        <v>4334</v>
      </c>
      <c r="X1253" t="s">
        <v>126</v>
      </c>
      <c r="Y1253" t="str">
        <f t="shared" si="158"/>
        <v>Field Operations</v>
      </c>
      <c r="Z1253" t="s">
        <v>8402</v>
      </c>
      <c r="AA1253" t="s">
        <v>51</v>
      </c>
      <c r="AB1253" t="s">
        <v>142</v>
      </c>
      <c r="AC1253" t="s">
        <v>53</v>
      </c>
      <c r="AD1253">
        <v>59433</v>
      </c>
      <c r="AE1253" t="s">
        <v>129</v>
      </c>
      <c r="AF1253" t="s">
        <v>55</v>
      </c>
      <c r="AG1253" t="s">
        <v>56</v>
      </c>
      <c r="AH1253">
        <v>3</v>
      </c>
      <c r="AI1253">
        <v>1678</v>
      </c>
      <c r="AJ1253" t="str">
        <f t="shared" si="159"/>
        <v>67</v>
      </c>
      <c r="AK1253" t="s">
        <v>2184</v>
      </c>
      <c r="AL1253">
        <v>2</v>
      </c>
      <c r="AM1253">
        <v>1</v>
      </c>
      <c r="AN1253">
        <v>1</v>
      </c>
      <c r="AO1253" s="1">
        <v>45030</v>
      </c>
      <c r="AP1253" t="s">
        <v>58</v>
      </c>
      <c r="AQ1253" t="s">
        <v>59</v>
      </c>
      <c r="AR1253" t="s">
        <v>104</v>
      </c>
      <c r="AS1253" t="s">
        <v>8403</v>
      </c>
      <c r="AT1253" t="s">
        <v>590</v>
      </c>
      <c r="AU1253">
        <v>1</v>
      </c>
      <c r="AV1253">
        <v>749.64</v>
      </c>
    </row>
    <row r="1254" spans="1:48" x14ac:dyDescent="0.35">
      <c r="A1254" t="s">
        <v>7642</v>
      </c>
      <c r="B1254" t="str">
        <f t="shared" si="152"/>
        <v>S</v>
      </c>
      <c r="C1254" t="s">
        <v>8404</v>
      </c>
      <c r="D1254" t="str">
        <f t="shared" si="153"/>
        <v>Sage Morris</v>
      </c>
      <c r="E1254" s="1">
        <v>44332</v>
      </c>
      <c r="F1254" s="3">
        <f>YEAR(Table1[[#This Row],[StartDate]])</f>
        <v>2021</v>
      </c>
      <c r="G1254" s="3">
        <f t="shared" si="154"/>
        <v>5</v>
      </c>
      <c r="H1254" s="2">
        <f t="shared" ca="1" si="155"/>
        <v>46202</v>
      </c>
      <c r="I1254" s="1">
        <v>44665</v>
      </c>
      <c r="J1254" s="4">
        <f t="shared" ca="1" si="156"/>
        <v>5</v>
      </c>
      <c r="K1254" s="4" t="str" cm="1">
        <f t="array" aca="1" ref="K1254" ca="1">_xlfn.IFS(J1254&lt;1, "New", J1254&lt;3, _xleta.MID, J1254&gt;=3, "Senior")</f>
        <v>Senior</v>
      </c>
      <c r="L1254" t="s">
        <v>4330</v>
      </c>
      <c r="M1254" t="s">
        <v>8405</v>
      </c>
      <c r="N1254" t="s">
        <v>8406</v>
      </c>
      <c r="O1254" t="s">
        <v>125</v>
      </c>
      <c r="P1254" t="s">
        <v>44</v>
      </c>
      <c r="Q1254" t="s">
        <v>69</v>
      </c>
      <c r="R1254" t="s">
        <v>46</v>
      </c>
      <c r="S1254" t="str">
        <f t="shared" si="157"/>
        <v>C</v>
      </c>
      <c r="T1254" t="s">
        <v>69</v>
      </c>
      <c r="U1254" t="s">
        <v>248</v>
      </c>
      <c r="V1254" t="s">
        <v>8407</v>
      </c>
      <c r="W1254" t="s">
        <v>4334</v>
      </c>
      <c r="X1254" t="s">
        <v>153</v>
      </c>
      <c r="Y1254" t="str">
        <f t="shared" si="158"/>
        <v>Engineers</v>
      </c>
      <c r="Z1254" t="s">
        <v>8408</v>
      </c>
      <c r="AA1254" t="s">
        <v>51</v>
      </c>
      <c r="AB1254" t="s">
        <v>647</v>
      </c>
      <c r="AC1254" t="s">
        <v>73</v>
      </c>
      <c r="AD1254">
        <v>42691</v>
      </c>
      <c r="AE1254" t="s">
        <v>129</v>
      </c>
      <c r="AF1254" t="s">
        <v>55</v>
      </c>
      <c r="AG1254" t="s">
        <v>56</v>
      </c>
      <c r="AH1254">
        <v>3</v>
      </c>
      <c r="AI1254">
        <v>1679</v>
      </c>
      <c r="AJ1254" t="str">
        <f t="shared" si="159"/>
        <v>67</v>
      </c>
      <c r="AK1254" s="2">
        <v>44934</v>
      </c>
      <c r="AL1254">
        <v>5</v>
      </c>
      <c r="AM1254">
        <v>4</v>
      </c>
      <c r="AN1254">
        <v>3</v>
      </c>
      <c r="AO1254" s="1">
        <v>45010</v>
      </c>
      <c r="AP1254" t="s">
        <v>58</v>
      </c>
      <c r="AQ1254" t="s">
        <v>76</v>
      </c>
      <c r="AR1254" t="s">
        <v>60</v>
      </c>
      <c r="AS1254" t="s">
        <v>8409</v>
      </c>
      <c r="AT1254" t="s">
        <v>8410</v>
      </c>
      <c r="AU1254">
        <v>5</v>
      </c>
      <c r="AV1254">
        <v>213.06</v>
      </c>
    </row>
    <row r="1255" spans="1:48" x14ac:dyDescent="0.35">
      <c r="A1255" t="s">
        <v>8411</v>
      </c>
      <c r="B1255" t="str">
        <f t="shared" si="152"/>
        <v>L</v>
      </c>
      <c r="C1255" t="s">
        <v>8412</v>
      </c>
      <c r="D1255" t="str">
        <f t="shared" si="153"/>
        <v>Lillian Steele</v>
      </c>
      <c r="E1255" s="1">
        <v>43763</v>
      </c>
      <c r="F1255" s="3">
        <f>YEAR(Table1[[#This Row],[StartDate]])</f>
        <v>2019</v>
      </c>
      <c r="G1255" s="3">
        <f t="shared" si="154"/>
        <v>10</v>
      </c>
      <c r="H1255" s="2">
        <f t="shared" ca="1" si="155"/>
        <v>46202</v>
      </c>
      <c r="I1255" s="1">
        <v>44120</v>
      </c>
      <c r="J1255" s="4">
        <f t="shared" ca="1" si="156"/>
        <v>6</v>
      </c>
      <c r="K1255" s="4" t="str" cm="1">
        <f t="array" aca="1" ref="K1255" ca="1">_xlfn.IFS(J1255&lt;1, "New", J1255&lt;3, _xleta.MID, J1255&gt;=3, "Senior")</f>
        <v>Senior</v>
      </c>
      <c r="L1255" t="s">
        <v>4330</v>
      </c>
      <c r="M1255" t="s">
        <v>8413</v>
      </c>
      <c r="N1255" t="s">
        <v>8414</v>
      </c>
      <c r="O1255" t="s">
        <v>43</v>
      </c>
      <c r="P1255" t="s">
        <v>44</v>
      </c>
      <c r="Q1255" t="s">
        <v>86</v>
      </c>
      <c r="R1255" t="s">
        <v>46</v>
      </c>
      <c r="S1255" t="str">
        <f t="shared" si="157"/>
        <v>C</v>
      </c>
      <c r="T1255" t="s">
        <v>47</v>
      </c>
      <c r="U1255" t="s">
        <v>138</v>
      </c>
      <c r="V1255" t="s">
        <v>8415</v>
      </c>
      <c r="W1255" t="s">
        <v>239</v>
      </c>
      <c r="X1255" t="s">
        <v>112</v>
      </c>
      <c r="Y1255" t="str">
        <f t="shared" si="158"/>
        <v>General - Con</v>
      </c>
      <c r="Z1255" s="2">
        <v>27768</v>
      </c>
      <c r="AA1255" t="s">
        <v>51</v>
      </c>
      <c r="AB1255" t="s">
        <v>115</v>
      </c>
      <c r="AC1255" t="s">
        <v>73</v>
      </c>
      <c r="AD1255">
        <v>33673</v>
      </c>
      <c r="AE1255" t="s">
        <v>100</v>
      </c>
      <c r="AF1255" t="s">
        <v>143</v>
      </c>
      <c r="AG1255" t="s">
        <v>56</v>
      </c>
      <c r="AH1255">
        <v>3</v>
      </c>
      <c r="AI1255">
        <v>1680</v>
      </c>
      <c r="AJ1255" t="str">
        <f t="shared" si="159"/>
        <v>68</v>
      </c>
      <c r="AK1255" s="2">
        <v>44929</v>
      </c>
      <c r="AL1255">
        <v>5</v>
      </c>
      <c r="AM1255">
        <v>4</v>
      </c>
      <c r="AN1255">
        <v>5</v>
      </c>
      <c r="AO1255" s="1">
        <v>44838</v>
      </c>
      <c r="AP1255" t="s">
        <v>75</v>
      </c>
      <c r="AQ1255" t="s">
        <v>59</v>
      </c>
      <c r="AR1255" t="s">
        <v>104</v>
      </c>
      <c r="AS1255" t="s">
        <v>8416</v>
      </c>
      <c r="AT1255" t="s">
        <v>8417</v>
      </c>
      <c r="AU1255">
        <v>3</v>
      </c>
      <c r="AV1255">
        <v>882.76</v>
      </c>
    </row>
    <row r="1256" spans="1:48" x14ac:dyDescent="0.35">
      <c r="A1256" t="s">
        <v>2806</v>
      </c>
      <c r="B1256" t="str">
        <f t="shared" si="152"/>
        <v>D</v>
      </c>
      <c r="C1256" t="s">
        <v>8418</v>
      </c>
      <c r="D1256" t="str">
        <f t="shared" si="153"/>
        <v>Deanna Meza</v>
      </c>
      <c r="E1256" s="1">
        <v>44990</v>
      </c>
      <c r="F1256" s="3">
        <f>YEAR(Table1[[#This Row],[StartDate]])</f>
        <v>2023</v>
      </c>
      <c r="G1256" s="3">
        <f t="shared" si="154"/>
        <v>3</v>
      </c>
      <c r="H1256" s="2">
        <f t="shared" ca="1" si="155"/>
        <v>46202</v>
      </c>
      <c r="I1256" s="1">
        <v>45050</v>
      </c>
      <c r="J1256" s="4">
        <f t="shared" ca="1" si="156"/>
        <v>3</v>
      </c>
      <c r="K1256" s="4" t="str" cm="1">
        <f t="array" aca="1" ref="K1256" ca="1">_xlfn.IFS(J1256&lt;1, "New", J1256&lt;3, _xleta.MID, J1256&gt;=3, "Senior")</f>
        <v>Senior</v>
      </c>
      <c r="L1256" t="s">
        <v>8158</v>
      </c>
      <c r="M1256" t="s">
        <v>8419</v>
      </c>
      <c r="N1256" t="s">
        <v>8420</v>
      </c>
      <c r="O1256" t="s">
        <v>184</v>
      </c>
      <c r="P1256" t="s">
        <v>44</v>
      </c>
      <c r="Q1256" t="s">
        <v>45</v>
      </c>
      <c r="R1256" t="s">
        <v>87</v>
      </c>
      <c r="S1256" t="str">
        <f t="shared" si="157"/>
        <v>B</v>
      </c>
      <c r="T1256" t="s">
        <v>47</v>
      </c>
      <c r="U1256" t="s">
        <v>195</v>
      </c>
      <c r="V1256" t="s">
        <v>8421</v>
      </c>
      <c r="W1256" t="s">
        <v>239</v>
      </c>
      <c r="X1256" t="s">
        <v>153</v>
      </c>
      <c r="Y1256" t="str">
        <f t="shared" si="158"/>
        <v>Engineers</v>
      </c>
      <c r="Z1256" s="2">
        <v>27312</v>
      </c>
      <c r="AA1256" t="s">
        <v>51</v>
      </c>
      <c r="AB1256" t="s">
        <v>155</v>
      </c>
      <c r="AC1256" t="s">
        <v>53</v>
      </c>
      <c r="AD1256">
        <v>34659</v>
      </c>
      <c r="AE1256" t="s">
        <v>54</v>
      </c>
      <c r="AF1256" t="s">
        <v>143</v>
      </c>
      <c r="AG1256" t="s">
        <v>56</v>
      </c>
      <c r="AH1256">
        <v>3</v>
      </c>
      <c r="AI1256">
        <v>1681</v>
      </c>
      <c r="AJ1256" t="str">
        <f t="shared" si="159"/>
        <v>68</v>
      </c>
      <c r="AK1256" t="s">
        <v>1925</v>
      </c>
      <c r="AL1256">
        <v>2</v>
      </c>
      <c r="AM1256">
        <v>3</v>
      </c>
      <c r="AN1256">
        <v>4</v>
      </c>
      <c r="AO1256" s="1">
        <v>44915</v>
      </c>
      <c r="AP1256" t="s">
        <v>75</v>
      </c>
      <c r="AQ1256" t="s">
        <v>76</v>
      </c>
      <c r="AR1256" t="s">
        <v>60</v>
      </c>
      <c r="AS1256" t="s">
        <v>8422</v>
      </c>
      <c r="AT1256" t="s">
        <v>8423</v>
      </c>
      <c r="AU1256">
        <v>1</v>
      </c>
      <c r="AV1256">
        <v>113.42</v>
      </c>
    </row>
    <row r="1257" spans="1:48" x14ac:dyDescent="0.35">
      <c r="A1257" t="s">
        <v>8424</v>
      </c>
      <c r="B1257" t="str">
        <f t="shared" si="152"/>
        <v>T</v>
      </c>
      <c r="C1257" t="s">
        <v>4527</v>
      </c>
      <c r="D1257" t="str">
        <f t="shared" si="153"/>
        <v>Troy Todd</v>
      </c>
      <c r="E1257" s="1">
        <v>44348</v>
      </c>
      <c r="F1257" s="3">
        <f>YEAR(Table1[[#This Row],[StartDate]])</f>
        <v>2021</v>
      </c>
      <c r="G1257" s="3">
        <f t="shared" si="154"/>
        <v>6</v>
      </c>
      <c r="H1257" s="2">
        <f t="shared" ca="1" si="155"/>
        <v>46202</v>
      </c>
      <c r="J1257">
        <f t="shared" ca="1" si="156"/>
        <v>5</v>
      </c>
      <c r="K1257" t="str" cm="1">
        <f t="array" aca="1" ref="K1257" ca="1">_xlfn.IFS(J1257&lt;1, "New", J1257&lt;3, _xleta.MID, J1257&gt;=3, "Senior")</f>
        <v>Senior</v>
      </c>
      <c r="L1257" t="s">
        <v>8158</v>
      </c>
      <c r="M1257" t="s">
        <v>8425</v>
      </c>
      <c r="N1257" t="s">
        <v>8426</v>
      </c>
      <c r="O1257" t="s">
        <v>67</v>
      </c>
      <c r="P1257" t="s">
        <v>44</v>
      </c>
      <c r="Q1257" t="s">
        <v>69</v>
      </c>
      <c r="R1257" t="s">
        <v>87</v>
      </c>
      <c r="S1257" t="str">
        <f t="shared" si="157"/>
        <v>B</v>
      </c>
      <c r="T1257" t="s">
        <v>69</v>
      </c>
      <c r="U1257" t="s">
        <v>48</v>
      </c>
      <c r="W1257" t="s">
        <v>239</v>
      </c>
      <c r="X1257" t="s">
        <v>70</v>
      </c>
      <c r="Y1257" t="str">
        <f t="shared" si="158"/>
        <v>Aerial</v>
      </c>
      <c r="Z1257" t="s">
        <v>8427</v>
      </c>
      <c r="AA1257" t="s">
        <v>51</v>
      </c>
      <c r="AB1257" t="s">
        <v>327</v>
      </c>
      <c r="AC1257" t="s">
        <v>53</v>
      </c>
      <c r="AD1257">
        <v>65125</v>
      </c>
      <c r="AE1257" t="s">
        <v>129</v>
      </c>
      <c r="AF1257" t="s">
        <v>116</v>
      </c>
      <c r="AG1257" t="s">
        <v>56</v>
      </c>
      <c r="AH1257">
        <v>3</v>
      </c>
      <c r="AI1257">
        <v>1682</v>
      </c>
      <c r="AJ1257" t="str">
        <f t="shared" si="159"/>
        <v>68</v>
      </c>
      <c r="AK1257" t="s">
        <v>2714</v>
      </c>
      <c r="AL1257">
        <v>5</v>
      </c>
      <c r="AM1257">
        <v>3</v>
      </c>
      <c r="AN1257">
        <v>4</v>
      </c>
      <c r="AO1257" s="1">
        <v>44823</v>
      </c>
      <c r="AP1257" t="s">
        <v>103</v>
      </c>
      <c r="AQ1257" t="s">
        <v>76</v>
      </c>
      <c r="AR1257" t="s">
        <v>60</v>
      </c>
      <c r="AS1257" t="s">
        <v>8428</v>
      </c>
      <c r="AT1257" t="s">
        <v>8429</v>
      </c>
      <c r="AU1257">
        <v>3</v>
      </c>
      <c r="AV1257">
        <v>284.61</v>
      </c>
    </row>
    <row r="1258" spans="1:48" x14ac:dyDescent="0.35">
      <c r="A1258" t="s">
        <v>8430</v>
      </c>
      <c r="B1258" t="str">
        <f t="shared" si="152"/>
        <v>B</v>
      </c>
      <c r="C1258" t="s">
        <v>5533</v>
      </c>
      <c r="D1258" t="str">
        <f t="shared" si="153"/>
        <v>Beckett Shea</v>
      </c>
      <c r="E1258" s="1">
        <v>44583</v>
      </c>
      <c r="F1258" s="3">
        <f>YEAR(Table1[[#This Row],[StartDate]])</f>
        <v>2022</v>
      </c>
      <c r="G1258" s="3">
        <f t="shared" si="154"/>
        <v>1</v>
      </c>
      <c r="H1258" s="2">
        <f t="shared" ca="1" si="155"/>
        <v>46202</v>
      </c>
      <c r="I1258" s="1">
        <v>44767</v>
      </c>
      <c r="J1258" s="4">
        <f t="shared" ca="1" si="156"/>
        <v>4</v>
      </c>
      <c r="K1258" s="4" t="str" cm="1">
        <f t="array" aca="1" ref="K1258" ca="1">_xlfn.IFS(J1258&lt;1, "New", J1258&lt;3, _xleta.MID, J1258&gt;=3, "Senior")</f>
        <v>Senior</v>
      </c>
      <c r="L1258" t="s">
        <v>8158</v>
      </c>
      <c r="M1258" t="s">
        <v>8431</v>
      </c>
      <c r="N1258" t="s">
        <v>8432</v>
      </c>
      <c r="O1258" t="s">
        <v>194</v>
      </c>
      <c r="P1258" t="s">
        <v>1194</v>
      </c>
      <c r="Q1258" t="s">
        <v>86</v>
      </c>
      <c r="R1258" t="s">
        <v>87</v>
      </c>
      <c r="S1258" t="str">
        <f t="shared" si="157"/>
        <v>B</v>
      </c>
      <c r="T1258" t="s">
        <v>69</v>
      </c>
      <c r="U1258" t="s">
        <v>248</v>
      </c>
      <c r="V1258" t="s">
        <v>8433</v>
      </c>
      <c r="W1258" t="s">
        <v>88</v>
      </c>
      <c r="X1258" t="s">
        <v>70</v>
      </c>
      <c r="Y1258" t="str">
        <f t="shared" si="158"/>
        <v>Aerial</v>
      </c>
      <c r="Z1258" t="s">
        <v>8434</v>
      </c>
      <c r="AA1258" t="s">
        <v>51</v>
      </c>
      <c r="AB1258" t="s">
        <v>230</v>
      </c>
      <c r="AC1258" t="s">
        <v>53</v>
      </c>
      <c r="AD1258">
        <v>97969</v>
      </c>
      <c r="AE1258" t="s">
        <v>100</v>
      </c>
      <c r="AF1258" t="s">
        <v>116</v>
      </c>
      <c r="AG1258" t="s">
        <v>56</v>
      </c>
      <c r="AH1258">
        <v>3</v>
      </c>
      <c r="AI1258">
        <v>1683</v>
      </c>
      <c r="AJ1258" t="str">
        <f t="shared" si="159"/>
        <v>68</v>
      </c>
      <c r="AK1258" t="s">
        <v>429</v>
      </c>
      <c r="AL1258">
        <v>2</v>
      </c>
      <c r="AM1258">
        <v>4</v>
      </c>
      <c r="AN1258">
        <v>4</v>
      </c>
      <c r="AO1258" s="1">
        <v>45105</v>
      </c>
      <c r="AP1258" t="s">
        <v>103</v>
      </c>
      <c r="AQ1258" t="s">
        <v>59</v>
      </c>
      <c r="AR1258" t="s">
        <v>60</v>
      </c>
      <c r="AS1258" t="s">
        <v>3306</v>
      </c>
      <c r="AT1258" t="s">
        <v>8435</v>
      </c>
      <c r="AU1258">
        <v>1</v>
      </c>
      <c r="AV1258">
        <v>599.74</v>
      </c>
    </row>
    <row r="1259" spans="1:48" x14ac:dyDescent="0.35">
      <c r="A1259" t="s">
        <v>8436</v>
      </c>
      <c r="B1259" t="str">
        <f t="shared" si="152"/>
        <v>E</v>
      </c>
      <c r="C1259" t="s">
        <v>784</v>
      </c>
      <c r="D1259" t="str">
        <f t="shared" si="153"/>
        <v>Eve Barker</v>
      </c>
      <c r="E1259" s="1">
        <v>45116</v>
      </c>
      <c r="F1259" s="3">
        <f>YEAR(Table1[[#This Row],[StartDate]])</f>
        <v>2023</v>
      </c>
      <c r="G1259" s="3">
        <f t="shared" si="154"/>
        <v>7</v>
      </c>
      <c r="H1259" s="2">
        <f t="shared" ca="1" si="155"/>
        <v>46202</v>
      </c>
      <c r="I1259" s="1">
        <v>45138</v>
      </c>
      <c r="J1259" s="4">
        <f t="shared" ca="1" si="156"/>
        <v>2</v>
      </c>
      <c r="K1259" s="4" t="e" cm="1" vm="1">
        <f t="array" aca="1" ref="K1259" ca="1">_xlfn.IFS(J1259&lt;1, "New", J1259&lt;3, _xleta.MID, J1259&gt;=3, "Senior")</f>
        <v>#VALUE!</v>
      </c>
      <c r="L1259" t="s">
        <v>3962</v>
      </c>
      <c r="M1259" t="s">
        <v>8437</v>
      </c>
      <c r="N1259" t="s">
        <v>8438</v>
      </c>
      <c r="O1259" t="s">
        <v>137</v>
      </c>
      <c r="P1259" t="s">
        <v>3800</v>
      </c>
      <c r="Q1259" t="s">
        <v>45</v>
      </c>
      <c r="R1259" t="s">
        <v>68</v>
      </c>
      <c r="S1259" t="str">
        <f t="shared" si="157"/>
        <v>A</v>
      </c>
      <c r="T1259" t="s">
        <v>69</v>
      </c>
      <c r="U1259" t="s">
        <v>138</v>
      </c>
      <c r="V1259" t="s">
        <v>8439</v>
      </c>
      <c r="W1259" t="s">
        <v>239</v>
      </c>
      <c r="X1259" t="s">
        <v>153</v>
      </c>
      <c r="Y1259" t="str">
        <f t="shared" si="158"/>
        <v>Engineers</v>
      </c>
      <c r="Z1259" s="2">
        <v>23195</v>
      </c>
      <c r="AA1259" t="s">
        <v>51</v>
      </c>
      <c r="AB1259" t="s">
        <v>155</v>
      </c>
      <c r="AC1259" t="s">
        <v>73</v>
      </c>
      <c r="AD1259">
        <v>18894</v>
      </c>
      <c r="AE1259" t="s">
        <v>74</v>
      </c>
      <c r="AF1259" t="s">
        <v>55</v>
      </c>
      <c r="AG1259" t="s">
        <v>56</v>
      </c>
      <c r="AH1259">
        <v>3</v>
      </c>
      <c r="AI1259">
        <v>1684</v>
      </c>
      <c r="AJ1259" t="str">
        <f t="shared" si="159"/>
        <v>68</v>
      </c>
      <c r="AK1259" t="s">
        <v>7322</v>
      </c>
      <c r="AL1259">
        <v>2</v>
      </c>
      <c r="AM1259">
        <v>4</v>
      </c>
      <c r="AN1259">
        <v>3</v>
      </c>
      <c r="AO1259" s="1">
        <v>45082</v>
      </c>
      <c r="AP1259" t="s">
        <v>58</v>
      </c>
      <c r="AQ1259" t="s">
        <v>59</v>
      </c>
      <c r="AR1259" t="s">
        <v>60</v>
      </c>
      <c r="AS1259" t="s">
        <v>8440</v>
      </c>
      <c r="AT1259" t="s">
        <v>8441</v>
      </c>
      <c r="AU1259">
        <v>5</v>
      </c>
      <c r="AV1259">
        <v>700.99</v>
      </c>
    </row>
    <row r="1260" spans="1:48" x14ac:dyDescent="0.35">
      <c r="A1260" t="s">
        <v>5956</v>
      </c>
      <c r="B1260" t="str">
        <f t="shared" si="152"/>
        <v>L</v>
      </c>
      <c r="C1260" t="s">
        <v>5326</v>
      </c>
      <c r="D1260" t="str">
        <f t="shared" si="153"/>
        <v>Lillie Wilkerson</v>
      </c>
      <c r="E1260" s="1">
        <v>43415</v>
      </c>
      <c r="F1260" s="3">
        <f>YEAR(Table1[[#This Row],[StartDate]])</f>
        <v>2018</v>
      </c>
      <c r="G1260" s="3">
        <f t="shared" si="154"/>
        <v>11</v>
      </c>
      <c r="H1260" s="2">
        <f t="shared" ca="1" si="155"/>
        <v>46202</v>
      </c>
      <c r="I1260" s="1">
        <v>43612</v>
      </c>
      <c r="J1260" s="4">
        <f t="shared" ca="1" si="156"/>
        <v>7</v>
      </c>
      <c r="K1260" s="4" t="str" cm="1">
        <f t="array" aca="1" ref="K1260" ca="1">_xlfn.IFS(J1260&lt;1, "New", J1260&lt;3, _xleta.MID, J1260&gt;=3, "Senior")</f>
        <v>Senior</v>
      </c>
      <c r="L1260" t="s">
        <v>3969</v>
      </c>
      <c r="M1260" t="s">
        <v>8442</v>
      </c>
      <c r="N1260" t="s">
        <v>8443</v>
      </c>
      <c r="O1260" t="s">
        <v>163</v>
      </c>
      <c r="P1260" t="s">
        <v>3800</v>
      </c>
      <c r="Q1260" t="s">
        <v>86</v>
      </c>
      <c r="R1260" t="s">
        <v>68</v>
      </c>
      <c r="S1260" t="str">
        <f t="shared" si="157"/>
        <v>A</v>
      </c>
      <c r="T1260" t="s">
        <v>86</v>
      </c>
      <c r="U1260" t="s">
        <v>195</v>
      </c>
      <c r="V1260" t="s">
        <v>8444</v>
      </c>
      <c r="W1260" t="s">
        <v>239</v>
      </c>
      <c r="X1260" t="s">
        <v>70</v>
      </c>
      <c r="Y1260" t="str">
        <f t="shared" si="158"/>
        <v>Aerial</v>
      </c>
      <c r="Z1260" t="s">
        <v>8445</v>
      </c>
      <c r="AA1260" t="s">
        <v>51</v>
      </c>
      <c r="AB1260" t="s">
        <v>327</v>
      </c>
      <c r="AC1260" t="s">
        <v>53</v>
      </c>
      <c r="AD1260">
        <v>16287</v>
      </c>
      <c r="AE1260" t="s">
        <v>129</v>
      </c>
      <c r="AF1260" t="s">
        <v>143</v>
      </c>
      <c r="AG1260" t="s">
        <v>56</v>
      </c>
      <c r="AH1260">
        <v>3</v>
      </c>
      <c r="AI1260">
        <v>1685</v>
      </c>
      <c r="AJ1260" t="str">
        <f t="shared" si="159"/>
        <v>68</v>
      </c>
      <c r="AK1260" t="s">
        <v>312</v>
      </c>
      <c r="AL1260">
        <v>1</v>
      </c>
      <c r="AM1260">
        <v>4</v>
      </c>
      <c r="AN1260">
        <v>2</v>
      </c>
      <c r="AO1260" s="1">
        <v>44927</v>
      </c>
      <c r="AP1260" t="s">
        <v>75</v>
      </c>
      <c r="AQ1260" t="s">
        <v>59</v>
      </c>
      <c r="AR1260" t="s">
        <v>130</v>
      </c>
      <c r="AS1260" t="s">
        <v>8446</v>
      </c>
      <c r="AT1260" t="s">
        <v>8447</v>
      </c>
      <c r="AU1260">
        <v>1</v>
      </c>
      <c r="AV1260">
        <v>650.07000000000005</v>
      </c>
    </row>
    <row r="1261" spans="1:48" x14ac:dyDescent="0.35">
      <c r="A1261" t="s">
        <v>4396</v>
      </c>
      <c r="B1261" t="str">
        <f t="shared" si="152"/>
        <v>A</v>
      </c>
      <c r="C1261" t="s">
        <v>1653</v>
      </c>
      <c r="D1261" t="str">
        <f t="shared" si="153"/>
        <v>Alexis Harrell</v>
      </c>
      <c r="E1261" s="1">
        <v>44201</v>
      </c>
      <c r="F1261" s="3">
        <f>YEAR(Table1[[#This Row],[StartDate]])</f>
        <v>2021</v>
      </c>
      <c r="G1261" s="3">
        <f t="shared" si="154"/>
        <v>1</v>
      </c>
      <c r="H1261" s="2">
        <f t="shared" ca="1" si="155"/>
        <v>46202</v>
      </c>
      <c r="I1261" s="1">
        <v>44365</v>
      </c>
      <c r="J1261" s="4">
        <f t="shared" ca="1" si="156"/>
        <v>5</v>
      </c>
      <c r="K1261" s="4" t="str" cm="1">
        <f t="array" aca="1" ref="K1261" ca="1">_xlfn.IFS(J1261&lt;1, "New", J1261&lt;3, _xleta.MID, J1261&gt;=3, "Senior")</f>
        <v>Senior</v>
      </c>
      <c r="L1261" t="s">
        <v>8064</v>
      </c>
      <c r="M1261" t="s">
        <v>4514</v>
      </c>
      <c r="N1261" t="s">
        <v>8448</v>
      </c>
      <c r="O1261" t="s">
        <v>184</v>
      </c>
      <c r="P1261" t="s">
        <v>44</v>
      </c>
      <c r="Q1261" t="s">
        <v>45</v>
      </c>
      <c r="R1261" t="s">
        <v>46</v>
      </c>
      <c r="S1261" t="str">
        <f t="shared" si="157"/>
        <v>C</v>
      </c>
      <c r="T1261" t="s">
        <v>86</v>
      </c>
      <c r="U1261" t="s">
        <v>195</v>
      </c>
      <c r="V1261" t="s">
        <v>8449</v>
      </c>
      <c r="W1261" t="s">
        <v>239</v>
      </c>
      <c r="X1261" t="s">
        <v>50</v>
      </c>
      <c r="Y1261" t="str">
        <f t="shared" si="158"/>
        <v>Finance &amp; Accounting</v>
      </c>
      <c r="Z1261" s="2">
        <v>19878</v>
      </c>
      <c r="AA1261" t="s">
        <v>51</v>
      </c>
      <c r="AB1261" t="s">
        <v>2474</v>
      </c>
      <c r="AC1261" t="s">
        <v>73</v>
      </c>
      <c r="AD1261">
        <v>63472</v>
      </c>
      <c r="AE1261" t="s">
        <v>129</v>
      </c>
      <c r="AF1261" t="s">
        <v>55</v>
      </c>
      <c r="AG1261" t="s">
        <v>56</v>
      </c>
      <c r="AH1261">
        <v>3</v>
      </c>
      <c r="AI1261">
        <v>1686</v>
      </c>
      <c r="AJ1261" t="str">
        <f t="shared" si="159"/>
        <v>68</v>
      </c>
      <c r="AK1261" s="2">
        <v>45079</v>
      </c>
      <c r="AL1261">
        <v>2</v>
      </c>
      <c r="AM1261">
        <v>4</v>
      </c>
      <c r="AN1261">
        <v>2</v>
      </c>
      <c r="AO1261" s="1">
        <v>44876</v>
      </c>
      <c r="AP1261" t="s">
        <v>221</v>
      </c>
      <c r="AQ1261" t="s">
        <v>76</v>
      </c>
      <c r="AR1261" t="s">
        <v>104</v>
      </c>
      <c r="AS1261" t="s">
        <v>3067</v>
      </c>
      <c r="AT1261" t="s">
        <v>8450</v>
      </c>
      <c r="AU1261">
        <v>2</v>
      </c>
      <c r="AV1261">
        <v>851.38</v>
      </c>
    </row>
    <row r="1262" spans="1:48" x14ac:dyDescent="0.35">
      <c r="A1262" t="s">
        <v>8451</v>
      </c>
      <c r="B1262" t="str">
        <f t="shared" si="152"/>
        <v>M</v>
      </c>
      <c r="C1262" t="s">
        <v>4171</v>
      </c>
      <c r="D1262" t="str">
        <f t="shared" si="153"/>
        <v>Mylee Snow</v>
      </c>
      <c r="E1262" s="1">
        <v>44890</v>
      </c>
      <c r="F1262" s="3">
        <f>YEAR(Table1[[#This Row],[StartDate]])</f>
        <v>2022</v>
      </c>
      <c r="G1262" s="3">
        <f t="shared" si="154"/>
        <v>11</v>
      </c>
      <c r="H1262" s="2">
        <f t="shared" ca="1" si="155"/>
        <v>46202</v>
      </c>
      <c r="J1262">
        <f t="shared" ca="1" si="156"/>
        <v>3</v>
      </c>
      <c r="K1262" t="str" cm="1">
        <f t="array" aca="1" ref="K1262" ca="1">_xlfn.IFS(J1262&lt;1, "New", J1262&lt;3, _xleta.MID, J1262&gt;=3, "Senior")</f>
        <v>Senior</v>
      </c>
      <c r="L1262" t="s">
        <v>82</v>
      </c>
      <c r="M1262" t="s">
        <v>8452</v>
      </c>
      <c r="N1262" t="s">
        <v>8453</v>
      </c>
      <c r="O1262" t="s">
        <v>67</v>
      </c>
      <c r="P1262" t="s">
        <v>44</v>
      </c>
      <c r="Q1262" t="s">
        <v>69</v>
      </c>
      <c r="R1262" t="s">
        <v>46</v>
      </c>
      <c r="S1262" t="str">
        <f t="shared" si="157"/>
        <v>C</v>
      </c>
      <c r="T1262" t="s">
        <v>86</v>
      </c>
      <c r="U1262" t="s">
        <v>48</v>
      </c>
      <c r="W1262" t="s">
        <v>239</v>
      </c>
      <c r="X1262" t="s">
        <v>153</v>
      </c>
      <c r="Y1262" t="str">
        <f t="shared" si="158"/>
        <v>Engineers</v>
      </c>
      <c r="Z1262" t="s">
        <v>8454</v>
      </c>
      <c r="AA1262" t="s">
        <v>51</v>
      </c>
      <c r="AB1262" t="s">
        <v>1126</v>
      </c>
      <c r="AC1262" t="s">
        <v>73</v>
      </c>
      <c r="AD1262">
        <v>19801</v>
      </c>
      <c r="AE1262" t="s">
        <v>54</v>
      </c>
      <c r="AF1262" t="s">
        <v>55</v>
      </c>
      <c r="AG1262" t="s">
        <v>56</v>
      </c>
      <c r="AH1262">
        <v>3</v>
      </c>
      <c r="AI1262">
        <v>1687</v>
      </c>
      <c r="AJ1262" t="str">
        <f t="shared" si="159"/>
        <v>68</v>
      </c>
      <c r="AK1262" s="2">
        <v>44993</v>
      </c>
      <c r="AL1262">
        <v>3</v>
      </c>
      <c r="AM1262">
        <v>4</v>
      </c>
      <c r="AN1262">
        <v>5</v>
      </c>
      <c r="AO1262" s="1">
        <v>44981</v>
      </c>
      <c r="AP1262" t="s">
        <v>75</v>
      </c>
      <c r="AQ1262" t="s">
        <v>59</v>
      </c>
      <c r="AR1262" t="s">
        <v>60</v>
      </c>
      <c r="AS1262" t="s">
        <v>8455</v>
      </c>
      <c r="AT1262" t="s">
        <v>8456</v>
      </c>
      <c r="AU1262">
        <v>4</v>
      </c>
      <c r="AV1262">
        <v>455.1</v>
      </c>
    </row>
    <row r="1263" spans="1:48" x14ac:dyDescent="0.35">
      <c r="A1263" t="s">
        <v>8457</v>
      </c>
      <c r="B1263" t="str">
        <f t="shared" si="152"/>
        <v>E</v>
      </c>
      <c r="C1263" t="s">
        <v>8458</v>
      </c>
      <c r="D1263" t="str">
        <f t="shared" si="153"/>
        <v>Elsa Mckenzie</v>
      </c>
      <c r="E1263" s="1">
        <v>43920</v>
      </c>
      <c r="F1263" s="3">
        <f>YEAR(Table1[[#This Row],[StartDate]])</f>
        <v>2020</v>
      </c>
      <c r="G1263" s="3">
        <f t="shared" si="154"/>
        <v>3</v>
      </c>
      <c r="H1263" s="2">
        <f t="shared" ca="1" si="155"/>
        <v>46202</v>
      </c>
      <c r="I1263" s="1">
        <v>45128</v>
      </c>
      <c r="J1263" s="4">
        <f t="shared" ca="1" si="156"/>
        <v>6</v>
      </c>
      <c r="K1263" s="4" t="str" cm="1">
        <f t="array" aca="1" ref="K1263" ca="1">_xlfn.IFS(J1263&lt;1, "New", J1263&lt;3, _xleta.MID, J1263&gt;=3, "Senior")</f>
        <v>Senior</v>
      </c>
      <c r="L1263" t="s">
        <v>82</v>
      </c>
      <c r="M1263" t="s">
        <v>8459</v>
      </c>
      <c r="N1263" t="s">
        <v>8460</v>
      </c>
      <c r="O1263" t="s">
        <v>194</v>
      </c>
      <c r="P1263" t="s">
        <v>44</v>
      </c>
      <c r="Q1263" t="s">
        <v>86</v>
      </c>
      <c r="R1263" t="s">
        <v>68</v>
      </c>
      <c r="S1263" t="str">
        <f t="shared" si="157"/>
        <v>A</v>
      </c>
      <c r="T1263" t="s">
        <v>86</v>
      </c>
      <c r="U1263" t="s">
        <v>248</v>
      </c>
      <c r="V1263" t="s">
        <v>8461</v>
      </c>
      <c r="W1263" t="s">
        <v>239</v>
      </c>
      <c r="X1263" t="s">
        <v>426</v>
      </c>
      <c r="Y1263" t="str">
        <f t="shared" si="158"/>
        <v>Shop (Fleet)</v>
      </c>
      <c r="Z1263" t="s">
        <v>8462</v>
      </c>
      <c r="AA1263" t="s">
        <v>154</v>
      </c>
      <c r="AB1263" t="s">
        <v>428</v>
      </c>
      <c r="AC1263" t="s">
        <v>73</v>
      </c>
      <c r="AD1263">
        <v>34107</v>
      </c>
      <c r="AE1263" t="s">
        <v>100</v>
      </c>
      <c r="AF1263" t="s">
        <v>143</v>
      </c>
      <c r="AG1263" t="s">
        <v>56</v>
      </c>
      <c r="AH1263">
        <v>3</v>
      </c>
      <c r="AI1263">
        <v>1688</v>
      </c>
      <c r="AJ1263" t="str">
        <f t="shared" si="159"/>
        <v>68</v>
      </c>
      <c r="AK1263" s="2">
        <v>44906</v>
      </c>
      <c r="AL1263">
        <v>1</v>
      </c>
      <c r="AM1263">
        <v>4</v>
      </c>
      <c r="AN1263">
        <v>5</v>
      </c>
      <c r="AO1263" s="1">
        <v>44916</v>
      </c>
      <c r="AP1263" t="s">
        <v>103</v>
      </c>
      <c r="AQ1263" t="s">
        <v>59</v>
      </c>
      <c r="AR1263" t="s">
        <v>104</v>
      </c>
      <c r="AS1263" t="s">
        <v>8463</v>
      </c>
      <c r="AT1263" t="s">
        <v>8464</v>
      </c>
      <c r="AU1263">
        <v>3</v>
      </c>
      <c r="AV1263">
        <v>880.67</v>
      </c>
    </row>
    <row r="1264" spans="1:48" x14ac:dyDescent="0.35">
      <c r="A1264" t="s">
        <v>8465</v>
      </c>
      <c r="B1264" t="str">
        <f t="shared" si="152"/>
        <v>K</v>
      </c>
      <c r="C1264" t="s">
        <v>4685</v>
      </c>
      <c r="D1264" t="str">
        <f t="shared" si="153"/>
        <v>Kolby Reed</v>
      </c>
      <c r="E1264" s="1">
        <v>44198</v>
      </c>
      <c r="F1264" s="3">
        <f>YEAR(Table1[[#This Row],[StartDate]])</f>
        <v>2021</v>
      </c>
      <c r="G1264" s="3">
        <f t="shared" si="154"/>
        <v>1</v>
      </c>
      <c r="H1264" s="2">
        <f t="shared" ca="1" si="155"/>
        <v>46202</v>
      </c>
      <c r="I1264" s="1">
        <v>44826</v>
      </c>
      <c r="J1264" s="4">
        <f t="shared" ca="1" si="156"/>
        <v>5</v>
      </c>
      <c r="K1264" s="4" t="str" cm="1">
        <f t="array" aca="1" ref="K1264" ca="1">_xlfn.IFS(J1264&lt;1, "New", J1264&lt;3, _xleta.MID, J1264&gt;=3, "Senior")</f>
        <v>Senior</v>
      </c>
      <c r="L1264" t="s">
        <v>4330</v>
      </c>
      <c r="M1264" t="s">
        <v>8466</v>
      </c>
      <c r="N1264" t="s">
        <v>8467</v>
      </c>
      <c r="O1264" t="s">
        <v>194</v>
      </c>
      <c r="P1264" t="s">
        <v>44</v>
      </c>
      <c r="Q1264" t="s">
        <v>69</v>
      </c>
      <c r="R1264" t="s">
        <v>46</v>
      </c>
      <c r="S1264" t="str">
        <f t="shared" si="157"/>
        <v>C</v>
      </c>
      <c r="T1264" t="s">
        <v>47</v>
      </c>
      <c r="U1264" t="s">
        <v>195</v>
      </c>
      <c r="V1264" t="s">
        <v>8468</v>
      </c>
      <c r="W1264" t="s">
        <v>4334</v>
      </c>
      <c r="X1264" t="s">
        <v>126</v>
      </c>
      <c r="Y1264" t="str">
        <f t="shared" si="158"/>
        <v>Field Operations</v>
      </c>
      <c r="Z1264" s="2">
        <v>31149</v>
      </c>
      <c r="AA1264" t="s">
        <v>51</v>
      </c>
      <c r="AB1264" t="s">
        <v>142</v>
      </c>
      <c r="AC1264" t="s">
        <v>73</v>
      </c>
      <c r="AD1264">
        <v>35372</v>
      </c>
      <c r="AE1264" t="s">
        <v>100</v>
      </c>
      <c r="AF1264" t="s">
        <v>116</v>
      </c>
      <c r="AG1264" t="s">
        <v>56</v>
      </c>
      <c r="AH1264">
        <v>3</v>
      </c>
      <c r="AI1264">
        <v>1689</v>
      </c>
      <c r="AJ1264" t="str">
        <f t="shared" si="159"/>
        <v>68</v>
      </c>
      <c r="AK1264" t="s">
        <v>1916</v>
      </c>
      <c r="AL1264">
        <v>5</v>
      </c>
      <c r="AM1264">
        <v>3</v>
      </c>
      <c r="AN1264">
        <v>5</v>
      </c>
      <c r="AO1264" s="1">
        <v>44819</v>
      </c>
      <c r="AP1264" t="s">
        <v>75</v>
      </c>
      <c r="AQ1264" t="s">
        <v>76</v>
      </c>
      <c r="AR1264" t="s">
        <v>130</v>
      </c>
      <c r="AS1264" t="s">
        <v>8469</v>
      </c>
      <c r="AT1264" t="s">
        <v>8470</v>
      </c>
      <c r="AU1264">
        <v>2</v>
      </c>
      <c r="AV1264">
        <v>712.64</v>
      </c>
    </row>
    <row r="1265" spans="1:48" x14ac:dyDescent="0.35">
      <c r="A1265" t="s">
        <v>8471</v>
      </c>
      <c r="B1265" t="str">
        <f t="shared" si="152"/>
        <v>K</v>
      </c>
      <c r="C1265" t="s">
        <v>8472</v>
      </c>
      <c r="D1265" t="str">
        <f t="shared" si="153"/>
        <v>Kyler Morales</v>
      </c>
      <c r="E1265" s="1">
        <v>43522</v>
      </c>
      <c r="F1265" s="3">
        <f>YEAR(Table1[[#This Row],[StartDate]])</f>
        <v>2019</v>
      </c>
      <c r="G1265" s="3">
        <f t="shared" si="154"/>
        <v>2</v>
      </c>
      <c r="H1265" s="2">
        <f t="shared" ca="1" si="155"/>
        <v>46202</v>
      </c>
      <c r="I1265" s="1">
        <v>43672</v>
      </c>
      <c r="J1265" s="4">
        <f t="shared" ca="1" si="156"/>
        <v>7</v>
      </c>
      <c r="K1265" s="4" t="str" cm="1">
        <f t="array" aca="1" ref="K1265" ca="1">_xlfn.IFS(J1265&lt;1, "New", J1265&lt;3, _xleta.MID, J1265&gt;=3, "Senior")</f>
        <v>Senior</v>
      </c>
      <c r="L1265" t="s">
        <v>4330</v>
      </c>
      <c r="M1265" t="s">
        <v>8473</v>
      </c>
      <c r="N1265" t="s">
        <v>8474</v>
      </c>
      <c r="O1265" t="s">
        <v>163</v>
      </c>
      <c r="P1265" t="s">
        <v>44</v>
      </c>
      <c r="Q1265" t="s">
        <v>45</v>
      </c>
      <c r="R1265" t="s">
        <v>68</v>
      </c>
      <c r="S1265" t="str">
        <f t="shared" si="157"/>
        <v>A</v>
      </c>
      <c r="T1265" t="s">
        <v>47</v>
      </c>
      <c r="U1265" t="s">
        <v>248</v>
      </c>
      <c r="V1265" t="s">
        <v>8475</v>
      </c>
      <c r="W1265" t="s">
        <v>4334</v>
      </c>
      <c r="X1265" t="s">
        <v>796</v>
      </c>
      <c r="Y1265" t="str">
        <f t="shared" si="158"/>
        <v>Yard (Material Handling)</v>
      </c>
      <c r="Z1265" t="s">
        <v>8476</v>
      </c>
      <c r="AA1265" t="s">
        <v>51</v>
      </c>
      <c r="AB1265" t="s">
        <v>980</v>
      </c>
      <c r="AC1265" t="s">
        <v>73</v>
      </c>
      <c r="AD1265">
        <v>56249</v>
      </c>
      <c r="AE1265" t="s">
        <v>129</v>
      </c>
      <c r="AF1265" t="s">
        <v>55</v>
      </c>
      <c r="AG1265" t="s">
        <v>56</v>
      </c>
      <c r="AH1265">
        <v>3</v>
      </c>
      <c r="AI1265">
        <v>1690</v>
      </c>
      <c r="AJ1265" t="str">
        <f t="shared" si="159"/>
        <v>69</v>
      </c>
      <c r="AK1265" s="2">
        <v>44906</v>
      </c>
      <c r="AL1265">
        <v>3</v>
      </c>
      <c r="AM1265">
        <v>1</v>
      </c>
      <c r="AN1265">
        <v>5</v>
      </c>
      <c r="AO1265" s="1">
        <v>44947</v>
      </c>
      <c r="AP1265" t="s">
        <v>221</v>
      </c>
      <c r="AQ1265" t="s">
        <v>59</v>
      </c>
      <c r="AR1265" t="s">
        <v>60</v>
      </c>
      <c r="AS1265" t="s">
        <v>8477</v>
      </c>
      <c r="AT1265" t="s">
        <v>8478</v>
      </c>
      <c r="AU1265">
        <v>3</v>
      </c>
      <c r="AV1265">
        <v>504.34</v>
      </c>
    </row>
    <row r="1266" spans="1:48" x14ac:dyDescent="0.35">
      <c r="A1266" t="s">
        <v>8479</v>
      </c>
      <c r="B1266" t="str">
        <f t="shared" si="152"/>
        <v>J</v>
      </c>
      <c r="C1266" t="s">
        <v>8480</v>
      </c>
      <c r="D1266" t="str">
        <f t="shared" si="153"/>
        <v>Jasiah Walton</v>
      </c>
      <c r="E1266" s="1">
        <v>43744</v>
      </c>
      <c r="F1266" s="3">
        <f>YEAR(Table1[[#This Row],[StartDate]])</f>
        <v>2019</v>
      </c>
      <c r="G1266" s="3">
        <f t="shared" si="154"/>
        <v>10</v>
      </c>
      <c r="H1266" s="2">
        <f t="shared" ca="1" si="155"/>
        <v>46202</v>
      </c>
      <c r="J1266">
        <f t="shared" ca="1" si="156"/>
        <v>6</v>
      </c>
      <c r="K1266" t="str" cm="1">
        <f t="array" aca="1" ref="K1266" ca="1">_xlfn.IFS(J1266&lt;1, "New", J1266&lt;3, _xleta.MID, J1266&gt;=3, "Senior")</f>
        <v>Senior</v>
      </c>
      <c r="L1266" t="s">
        <v>4330</v>
      </c>
      <c r="M1266" t="s">
        <v>8481</v>
      </c>
      <c r="N1266" t="s">
        <v>8482</v>
      </c>
      <c r="O1266" t="s">
        <v>85</v>
      </c>
      <c r="P1266" t="s">
        <v>44</v>
      </c>
      <c r="Q1266" t="s">
        <v>45</v>
      </c>
      <c r="R1266" t="s">
        <v>68</v>
      </c>
      <c r="S1266" t="str">
        <f t="shared" si="157"/>
        <v>A</v>
      </c>
      <c r="T1266" t="s">
        <v>69</v>
      </c>
      <c r="U1266" t="s">
        <v>48</v>
      </c>
      <c r="W1266" t="s">
        <v>239</v>
      </c>
      <c r="X1266" t="s">
        <v>250</v>
      </c>
      <c r="Y1266" t="str">
        <f t="shared" si="158"/>
        <v>Project Management - Con</v>
      </c>
      <c r="Z1266" t="s">
        <v>8483</v>
      </c>
      <c r="AA1266" t="s">
        <v>51</v>
      </c>
      <c r="AB1266" t="s">
        <v>142</v>
      </c>
      <c r="AC1266" t="s">
        <v>73</v>
      </c>
      <c r="AD1266">
        <v>77562</v>
      </c>
      <c r="AE1266" t="s">
        <v>129</v>
      </c>
      <c r="AF1266" t="s">
        <v>55</v>
      </c>
      <c r="AG1266" t="s">
        <v>56</v>
      </c>
      <c r="AH1266">
        <v>3</v>
      </c>
      <c r="AI1266">
        <v>1691</v>
      </c>
      <c r="AJ1266" t="str">
        <f t="shared" si="159"/>
        <v>69</v>
      </c>
      <c r="AK1266" t="s">
        <v>1987</v>
      </c>
      <c r="AL1266">
        <v>3</v>
      </c>
      <c r="AM1266">
        <v>1</v>
      </c>
      <c r="AN1266">
        <v>2</v>
      </c>
      <c r="AO1266" s="1">
        <v>44825</v>
      </c>
      <c r="AP1266" t="s">
        <v>75</v>
      </c>
      <c r="AQ1266" t="s">
        <v>76</v>
      </c>
      <c r="AR1266" t="s">
        <v>60</v>
      </c>
      <c r="AS1266" t="s">
        <v>8484</v>
      </c>
      <c r="AT1266" t="s">
        <v>8485</v>
      </c>
      <c r="AU1266">
        <v>3</v>
      </c>
      <c r="AV1266">
        <v>120.37</v>
      </c>
    </row>
    <row r="1267" spans="1:48" x14ac:dyDescent="0.35">
      <c r="A1267" t="s">
        <v>8486</v>
      </c>
      <c r="B1267" t="str">
        <f t="shared" si="152"/>
        <v>U</v>
      </c>
      <c r="C1267" t="s">
        <v>2326</v>
      </c>
      <c r="D1267" t="str">
        <f t="shared" si="153"/>
        <v>Urijah Brandt</v>
      </c>
      <c r="E1267" s="1">
        <v>43940</v>
      </c>
      <c r="F1267" s="3">
        <f>YEAR(Table1[[#This Row],[StartDate]])</f>
        <v>2020</v>
      </c>
      <c r="G1267" s="3">
        <f t="shared" si="154"/>
        <v>4</v>
      </c>
      <c r="H1267" s="2">
        <f t="shared" ca="1" si="155"/>
        <v>46202</v>
      </c>
      <c r="I1267" s="1">
        <v>44772</v>
      </c>
      <c r="J1267" s="4">
        <f t="shared" ca="1" si="156"/>
        <v>6</v>
      </c>
      <c r="K1267" s="4" t="str" cm="1">
        <f t="array" aca="1" ref="K1267" ca="1">_xlfn.IFS(J1267&lt;1, "New", J1267&lt;3, _xleta.MID, J1267&gt;=3, "Senior")</f>
        <v>Senior</v>
      </c>
      <c r="L1267" t="s">
        <v>8158</v>
      </c>
      <c r="M1267" t="s">
        <v>8487</v>
      </c>
      <c r="N1267" t="s">
        <v>8488</v>
      </c>
      <c r="O1267" t="s">
        <v>237</v>
      </c>
      <c r="P1267" t="s">
        <v>44</v>
      </c>
      <c r="Q1267" t="s">
        <v>69</v>
      </c>
      <c r="R1267" t="s">
        <v>46</v>
      </c>
      <c r="S1267" t="str">
        <f t="shared" si="157"/>
        <v>C</v>
      </c>
      <c r="T1267" t="s">
        <v>69</v>
      </c>
      <c r="U1267" t="s">
        <v>248</v>
      </c>
      <c r="V1267" t="s">
        <v>8489</v>
      </c>
      <c r="W1267" t="s">
        <v>239</v>
      </c>
      <c r="X1267" t="s">
        <v>153</v>
      </c>
      <c r="Y1267" t="str">
        <f t="shared" si="158"/>
        <v>Engineers</v>
      </c>
      <c r="Z1267" t="s">
        <v>8490</v>
      </c>
      <c r="AA1267" t="s">
        <v>51</v>
      </c>
      <c r="AB1267" t="s">
        <v>155</v>
      </c>
      <c r="AC1267" t="s">
        <v>53</v>
      </c>
      <c r="AD1267">
        <v>23764</v>
      </c>
      <c r="AE1267" t="s">
        <v>100</v>
      </c>
      <c r="AF1267" t="s">
        <v>55</v>
      </c>
      <c r="AG1267" t="s">
        <v>56</v>
      </c>
      <c r="AH1267">
        <v>3</v>
      </c>
      <c r="AI1267">
        <v>1692</v>
      </c>
      <c r="AJ1267" t="str">
        <f t="shared" si="159"/>
        <v>69</v>
      </c>
      <c r="AK1267" t="s">
        <v>1009</v>
      </c>
      <c r="AL1267">
        <v>2</v>
      </c>
      <c r="AM1267">
        <v>2</v>
      </c>
      <c r="AN1267">
        <v>1</v>
      </c>
      <c r="AO1267" s="1">
        <v>44993</v>
      </c>
      <c r="AP1267" t="s">
        <v>103</v>
      </c>
      <c r="AQ1267" t="s">
        <v>76</v>
      </c>
      <c r="AR1267" t="s">
        <v>60</v>
      </c>
      <c r="AS1267" t="s">
        <v>8491</v>
      </c>
      <c r="AT1267" t="s">
        <v>8492</v>
      </c>
      <c r="AU1267">
        <v>1</v>
      </c>
      <c r="AV1267">
        <v>705.24</v>
      </c>
    </row>
    <row r="1268" spans="1:48" x14ac:dyDescent="0.35">
      <c r="A1268" t="s">
        <v>6879</v>
      </c>
      <c r="B1268" t="str">
        <f t="shared" si="152"/>
        <v>G</v>
      </c>
      <c r="C1268" t="s">
        <v>3042</v>
      </c>
      <c r="D1268" t="str">
        <f t="shared" si="153"/>
        <v>Gianna Pope</v>
      </c>
      <c r="E1268" s="1">
        <v>44919</v>
      </c>
      <c r="F1268" s="3">
        <f>YEAR(Table1[[#This Row],[StartDate]])</f>
        <v>2022</v>
      </c>
      <c r="G1268" s="3">
        <f t="shared" si="154"/>
        <v>12</v>
      </c>
      <c r="H1268" s="2">
        <f t="shared" ca="1" si="155"/>
        <v>46202</v>
      </c>
      <c r="J1268">
        <f t="shared" ca="1" si="156"/>
        <v>3</v>
      </c>
      <c r="K1268" t="str" cm="1">
        <f t="array" aca="1" ref="K1268" ca="1">_xlfn.IFS(J1268&lt;1, "New", J1268&lt;3, _xleta.MID, J1268&gt;=3, "Senior")</f>
        <v>Senior</v>
      </c>
      <c r="L1268" t="s">
        <v>8158</v>
      </c>
      <c r="M1268" t="s">
        <v>8493</v>
      </c>
      <c r="N1268" t="s">
        <v>8494</v>
      </c>
      <c r="O1268" t="s">
        <v>184</v>
      </c>
      <c r="P1268" t="s">
        <v>44</v>
      </c>
      <c r="Q1268" t="s">
        <v>45</v>
      </c>
      <c r="R1268" t="s">
        <v>46</v>
      </c>
      <c r="S1268" t="str">
        <f t="shared" si="157"/>
        <v>C</v>
      </c>
      <c r="T1268" t="s">
        <v>69</v>
      </c>
      <c r="U1268" t="s">
        <v>48</v>
      </c>
      <c r="W1268" t="s">
        <v>239</v>
      </c>
      <c r="X1268" t="s">
        <v>126</v>
      </c>
      <c r="Y1268" t="str">
        <f t="shared" si="158"/>
        <v>Field Operations</v>
      </c>
      <c r="Z1268" t="s">
        <v>8495</v>
      </c>
      <c r="AA1268" t="s">
        <v>51</v>
      </c>
      <c r="AB1268" t="s">
        <v>418</v>
      </c>
      <c r="AC1268" t="s">
        <v>53</v>
      </c>
      <c r="AD1268">
        <v>2558</v>
      </c>
      <c r="AE1268" t="s">
        <v>100</v>
      </c>
      <c r="AF1268" t="s">
        <v>101</v>
      </c>
      <c r="AG1268" t="s">
        <v>56</v>
      </c>
      <c r="AH1268">
        <v>3</v>
      </c>
      <c r="AI1268">
        <v>1693</v>
      </c>
      <c r="AJ1268" t="str">
        <f t="shared" si="159"/>
        <v>69</v>
      </c>
      <c r="AK1268" t="s">
        <v>8082</v>
      </c>
      <c r="AL1268">
        <v>3</v>
      </c>
      <c r="AM1268">
        <v>5</v>
      </c>
      <c r="AN1268">
        <v>1</v>
      </c>
      <c r="AO1268" s="1">
        <v>44995</v>
      </c>
      <c r="AP1268" t="s">
        <v>103</v>
      </c>
      <c r="AQ1268" t="s">
        <v>76</v>
      </c>
      <c r="AR1268" t="s">
        <v>130</v>
      </c>
      <c r="AS1268" t="s">
        <v>8496</v>
      </c>
      <c r="AT1268" t="s">
        <v>8497</v>
      </c>
      <c r="AU1268">
        <v>5</v>
      </c>
      <c r="AV1268">
        <v>928.81</v>
      </c>
    </row>
    <row r="1269" spans="1:48" x14ac:dyDescent="0.35">
      <c r="A1269" t="s">
        <v>8498</v>
      </c>
      <c r="B1269" t="str">
        <f t="shared" si="152"/>
        <v>M</v>
      </c>
      <c r="C1269" t="s">
        <v>6179</v>
      </c>
      <c r="D1269" t="str">
        <f t="shared" si="153"/>
        <v>Malia Reynolds</v>
      </c>
      <c r="E1269" s="1">
        <v>44295</v>
      </c>
      <c r="F1269" s="3">
        <f>YEAR(Table1[[#This Row],[StartDate]])</f>
        <v>2021</v>
      </c>
      <c r="G1269" s="3">
        <f t="shared" si="154"/>
        <v>4</v>
      </c>
      <c r="H1269" s="2">
        <f t="shared" ca="1" si="155"/>
        <v>46202</v>
      </c>
      <c r="I1269" s="1">
        <v>44345</v>
      </c>
      <c r="J1269" s="4">
        <f t="shared" ca="1" si="156"/>
        <v>5</v>
      </c>
      <c r="K1269" s="4" t="str" cm="1">
        <f t="array" aca="1" ref="K1269" ca="1">_xlfn.IFS(J1269&lt;1, "New", J1269&lt;3, _xleta.MID, J1269&gt;=3, "Senior")</f>
        <v>Senior</v>
      </c>
      <c r="L1269" t="s">
        <v>3962</v>
      </c>
      <c r="M1269" t="s">
        <v>8499</v>
      </c>
      <c r="N1269" t="s">
        <v>8500</v>
      </c>
      <c r="O1269" t="s">
        <v>111</v>
      </c>
      <c r="P1269" t="s">
        <v>3800</v>
      </c>
      <c r="Q1269" t="s">
        <v>69</v>
      </c>
      <c r="R1269" t="s">
        <v>68</v>
      </c>
      <c r="S1269" t="str">
        <f t="shared" si="157"/>
        <v>A</v>
      </c>
      <c r="T1269" t="s">
        <v>47</v>
      </c>
      <c r="U1269" t="s">
        <v>174</v>
      </c>
      <c r="V1269" t="s">
        <v>8501</v>
      </c>
      <c r="W1269" t="s">
        <v>239</v>
      </c>
      <c r="X1269" t="s">
        <v>70</v>
      </c>
      <c r="Y1269" t="str">
        <f t="shared" si="158"/>
        <v>Aerial</v>
      </c>
      <c r="Z1269" s="2">
        <v>22381</v>
      </c>
      <c r="AA1269" t="s">
        <v>51</v>
      </c>
      <c r="AB1269" t="s">
        <v>327</v>
      </c>
      <c r="AC1269" t="s">
        <v>73</v>
      </c>
      <c r="AD1269">
        <v>82773</v>
      </c>
      <c r="AE1269" t="s">
        <v>176</v>
      </c>
      <c r="AF1269" t="s">
        <v>116</v>
      </c>
      <c r="AG1269" t="s">
        <v>56</v>
      </c>
      <c r="AH1269">
        <v>3</v>
      </c>
      <c r="AI1269">
        <v>1694</v>
      </c>
      <c r="AJ1269" t="str">
        <f t="shared" si="159"/>
        <v>69</v>
      </c>
      <c r="AK1269" t="s">
        <v>7096</v>
      </c>
      <c r="AL1269">
        <v>3</v>
      </c>
      <c r="AM1269">
        <v>5</v>
      </c>
      <c r="AN1269">
        <v>3</v>
      </c>
      <c r="AO1269" s="1">
        <v>44803</v>
      </c>
      <c r="AP1269" t="s">
        <v>221</v>
      </c>
      <c r="AQ1269" t="s">
        <v>59</v>
      </c>
      <c r="AR1269" t="s">
        <v>104</v>
      </c>
      <c r="AS1269" t="s">
        <v>5001</v>
      </c>
      <c r="AT1269" t="s">
        <v>8502</v>
      </c>
      <c r="AU1269">
        <v>5</v>
      </c>
      <c r="AV1269">
        <v>638.07000000000005</v>
      </c>
    </row>
    <row r="1270" spans="1:48" x14ac:dyDescent="0.35">
      <c r="A1270" t="s">
        <v>8503</v>
      </c>
      <c r="B1270" t="str">
        <f t="shared" si="152"/>
        <v>C</v>
      </c>
      <c r="C1270" t="s">
        <v>4078</v>
      </c>
      <c r="D1270" t="str">
        <f t="shared" si="153"/>
        <v>Claire Gordon</v>
      </c>
      <c r="E1270" s="1">
        <v>43347</v>
      </c>
      <c r="F1270" s="3">
        <f>YEAR(Table1[[#This Row],[StartDate]])</f>
        <v>2018</v>
      </c>
      <c r="G1270" s="3">
        <f t="shared" si="154"/>
        <v>9</v>
      </c>
      <c r="H1270" s="2">
        <f t="shared" ca="1" si="155"/>
        <v>46202</v>
      </c>
      <c r="I1270" s="1">
        <v>44911</v>
      </c>
      <c r="J1270" s="4">
        <f t="shared" ca="1" si="156"/>
        <v>7</v>
      </c>
      <c r="K1270" s="4" t="str" cm="1">
        <f t="array" aca="1" ref="K1270" ca="1">_xlfn.IFS(J1270&lt;1, "New", J1270&lt;3, _xleta.MID, J1270&gt;=3, "Senior")</f>
        <v>Senior</v>
      </c>
      <c r="L1270" t="s">
        <v>3969</v>
      </c>
      <c r="M1270" t="s">
        <v>8504</v>
      </c>
      <c r="N1270" t="s">
        <v>8505</v>
      </c>
      <c r="O1270" t="s">
        <v>184</v>
      </c>
      <c r="P1270" t="s">
        <v>3800</v>
      </c>
      <c r="Q1270" t="s">
        <v>45</v>
      </c>
      <c r="R1270" t="s">
        <v>46</v>
      </c>
      <c r="S1270" t="str">
        <f t="shared" si="157"/>
        <v>C</v>
      </c>
      <c r="T1270" t="s">
        <v>86</v>
      </c>
      <c r="U1270" t="s">
        <v>248</v>
      </c>
      <c r="V1270" t="s">
        <v>8506</v>
      </c>
      <c r="W1270" t="s">
        <v>239</v>
      </c>
      <c r="X1270" t="s">
        <v>5338</v>
      </c>
      <c r="Y1270" t="str">
        <f t="shared" si="158"/>
        <v>Isp</v>
      </c>
      <c r="Z1270" t="s">
        <v>8507</v>
      </c>
      <c r="AA1270" t="s">
        <v>51</v>
      </c>
      <c r="AB1270" t="s">
        <v>293</v>
      </c>
      <c r="AC1270" t="s">
        <v>53</v>
      </c>
      <c r="AD1270">
        <v>20654</v>
      </c>
      <c r="AE1270" t="s">
        <v>100</v>
      </c>
      <c r="AF1270" t="s">
        <v>55</v>
      </c>
      <c r="AG1270" t="s">
        <v>56</v>
      </c>
      <c r="AH1270">
        <v>3</v>
      </c>
      <c r="AI1270">
        <v>1695</v>
      </c>
      <c r="AJ1270" t="str">
        <f t="shared" si="159"/>
        <v>69</v>
      </c>
      <c r="AK1270" t="s">
        <v>2227</v>
      </c>
      <c r="AL1270">
        <v>3</v>
      </c>
      <c r="AM1270">
        <v>3</v>
      </c>
      <c r="AN1270">
        <v>3</v>
      </c>
      <c r="AO1270" s="1">
        <v>44929</v>
      </c>
      <c r="AP1270" t="s">
        <v>58</v>
      </c>
      <c r="AQ1270" t="s">
        <v>59</v>
      </c>
      <c r="AR1270" t="s">
        <v>130</v>
      </c>
      <c r="AS1270" t="s">
        <v>8508</v>
      </c>
      <c r="AT1270" t="s">
        <v>8509</v>
      </c>
      <c r="AU1270">
        <v>2</v>
      </c>
      <c r="AV1270">
        <v>913.34</v>
      </c>
    </row>
    <row r="1271" spans="1:48" x14ac:dyDescent="0.35">
      <c r="A1271" t="s">
        <v>2237</v>
      </c>
      <c r="B1271" t="str">
        <f t="shared" si="152"/>
        <v>J</v>
      </c>
      <c r="C1271" t="s">
        <v>7437</v>
      </c>
      <c r="D1271" t="str">
        <f t="shared" si="153"/>
        <v>Joshua Hall</v>
      </c>
      <c r="E1271" s="1">
        <v>44507</v>
      </c>
      <c r="F1271" s="3">
        <f>YEAR(Table1[[#This Row],[StartDate]])</f>
        <v>2021</v>
      </c>
      <c r="G1271" s="3">
        <f t="shared" si="154"/>
        <v>11</v>
      </c>
      <c r="H1271" s="2">
        <f t="shared" ca="1" si="155"/>
        <v>46202</v>
      </c>
      <c r="J1271">
        <f t="shared" ca="1" si="156"/>
        <v>4</v>
      </c>
      <c r="K1271" t="str" cm="1">
        <f t="array" aca="1" ref="K1271" ca="1">_xlfn.IFS(J1271&lt;1, "New", J1271&lt;3, _xleta.MID, J1271&gt;=3, "Senior")</f>
        <v>Senior</v>
      </c>
      <c r="L1271" t="s">
        <v>8064</v>
      </c>
      <c r="M1271" t="s">
        <v>5422</v>
      </c>
      <c r="N1271" t="s">
        <v>8510</v>
      </c>
      <c r="O1271" t="s">
        <v>163</v>
      </c>
      <c r="P1271" t="s">
        <v>44</v>
      </c>
      <c r="Q1271" t="s">
        <v>86</v>
      </c>
      <c r="R1271" t="s">
        <v>46</v>
      </c>
      <c r="S1271" t="str">
        <f t="shared" si="157"/>
        <v>C</v>
      </c>
      <c r="T1271" t="s">
        <v>47</v>
      </c>
      <c r="U1271" t="s">
        <v>48</v>
      </c>
      <c r="W1271" t="s">
        <v>239</v>
      </c>
      <c r="X1271" t="s">
        <v>140</v>
      </c>
      <c r="Y1271" t="str">
        <f t="shared" si="158"/>
        <v>General - Eng</v>
      </c>
      <c r="Z1271" t="s">
        <v>8511</v>
      </c>
      <c r="AA1271" t="s">
        <v>51</v>
      </c>
      <c r="AB1271" t="s">
        <v>251</v>
      </c>
      <c r="AC1271" t="s">
        <v>73</v>
      </c>
      <c r="AD1271">
        <v>74846</v>
      </c>
      <c r="AE1271" t="s">
        <v>74</v>
      </c>
      <c r="AF1271" t="s">
        <v>116</v>
      </c>
      <c r="AG1271" t="s">
        <v>56</v>
      </c>
      <c r="AH1271">
        <v>3</v>
      </c>
      <c r="AI1271">
        <v>1696</v>
      </c>
      <c r="AJ1271" t="str">
        <f t="shared" si="159"/>
        <v>69</v>
      </c>
      <c r="AK1271" t="s">
        <v>91</v>
      </c>
      <c r="AL1271">
        <v>4</v>
      </c>
      <c r="AM1271">
        <v>4</v>
      </c>
      <c r="AN1271">
        <v>1</v>
      </c>
      <c r="AO1271" s="1">
        <v>45075</v>
      </c>
      <c r="AP1271" t="s">
        <v>103</v>
      </c>
      <c r="AQ1271" t="s">
        <v>59</v>
      </c>
      <c r="AR1271" t="s">
        <v>104</v>
      </c>
      <c r="AS1271" t="s">
        <v>8512</v>
      </c>
      <c r="AT1271" t="s">
        <v>8513</v>
      </c>
      <c r="AU1271">
        <v>1</v>
      </c>
      <c r="AV1271">
        <v>754.78</v>
      </c>
    </row>
    <row r="1272" spans="1:48" x14ac:dyDescent="0.35">
      <c r="A1272" t="s">
        <v>8514</v>
      </c>
      <c r="B1272" t="str">
        <f t="shared" si="152"/>
        <v>M</v>
      </c>
      <c r="C1272" t="s">
        <v>1936</v>
      </c>
      <c r="D1272" t="str">
        <f t="shared" si="153"/>
        <v>Mattie Peters</v>
      </c>
      <c r="E1272" s="1">
        <v>45070</v>
      </c>
      <c r="F1272" s="3">
        <f>YEAR(Table1[[#This Row],[StartDate]])</f>
        <v>2023</v>
      </c>
      <c r="G1272" s="3">
        <f t="shared" si="154"/>
        <v>5</v>
      </c>
      <c r="H1272" s="2">
        <f t="shared" ca="1" si="155"/>
        <v>46202</v>
      </c>
      <c r="I1272" s="1">
        <v>45128</v>
      </c>
      <c r="J1272" s="4">
        <f t="shared" ca="1" si="156"/>
        <v>3</v>
      </c>
      <c r="K1272" s="4" t="str" cm="1">
        <f t="array" aca="1" ref="K1272" ca="1">_xlfn.IFS(J1272&lt;1, "New", J1272&lt;3, _xleta.MID, J1272&gt;=3, "Senior")</f>
        <v>Senior</v>
      </c>
      <c r="L1272" t="s">
        <v>8064</v>
      </c>
      <c r="M1272" t="s">
        <v>8515</v>
      </c>
      <c r="N1272" t="s">
        <v>8516</v>
      </c>
      <c r="O1272" t="s">
        <v>194</v>
      </c>
      <c r="P1272" t="s">
        <v>44</v>
      </c>
      <c r="Q1272" t="s">
        <v>86</v>
      </c>
      <c r="R1272" t="s">
        <v>87</v>
      </c>
      <c r="S1272" t="str">
        <f t="shared" si="157"/>
        <v>B</v>
      </c>
      <c r="T1272" t="s">
        <v>69</v>
      </c>
      <c r="U1272" t="s">
        <v>195</v>
      </c>
      <c r="V1272" t="s">
        <v>8517</v>
      </c>
      <c r="W1272" t="s">
        <v>239</v>
      </c>
      <c r="X1272" t="s">
        <v>112</v>
      </c>
      <c r="Y1272" t="str">
        <f t="shared" si="158"/>
        <v>General - Con</v>
      </c>
      <c r="Z1272" t="s">
        <v>8518</v>
      </c>
      <c r="AA1272" t="s">
        <v>51</v>
      </c>
      <c r="AB1272" t="s">
        <v>327</v>
      </c>
      <c r="AC1272" t="s">
        <v>73</v>
      </c>
      <c r="AD1272">
        <v>3758</v>
      </c>
      <c r="AE1272" t="s">
        <v>176</v>
      </c>
      <c r="AF1272" t="s">
        <v>55</v>
      </c>
      <c r="AG1272" t="s">
        <v>56</v>
      </c>
      <c r="AH1272">
        <v>3</v>
      </c>
      <c r="AI1272">
        <v>1697</v>
      </c>
      <c r="AJ1272" t="str">
        <f t="shared" si="159"/>
        <v>69</v>
      </c>
      <c r="AK1272" t="s">
        <v>187</v>
      </c>
      <c r="AL1272">
        <v>1</v>
      </c>
      <c r="AM1272">
        <v>5</v>
      </c>
      <c r="AN1272">
        <v>2</v>
      </c>
      <c r="AO1272" s="1">
        <v>44848</v>
      </c>
      <c r="AP1272" t="s">
        <v>58</v>
      </c>
      <c r="AQ1272" t="s">
        <v>76</v>
      </c>
      <c r="AR1272" t="s">
        <v>130</v>
      </c>
      <c r="AS1272" t="s">
        <v>8519</v>
      </c>
      <c r="AT1272" t="s">
        <v>8520</v>
      </c>
      <c r="AU1272">
        <v>4</v>
      </c>
      <c r="AV1272">
        <v>503.3</v>
      </c>
    </row>
    <row r="1273" spans="1:48" x14ac:dyDescent="0.35">
      <c r="A1273" t="s">
        <v>8521</v>
      </c>
      <c r="B1273" t="str">
        <f t="shared" si="152"/>
        <v>M</v>
      </c>
      <c r="C1273" t="s">
        <v>406</v>
      </c>
      <c r="D1273" t="str">
        <f t="shared" si="153"/>
        <v>Makai Nolan</v>
      </c>
      <c r="E1273" s="1">
        <v>44242</v>
      </c>
      <c r="F1273" s="3">
        <f>YEAR(Table1[[#This Row],[StartDate]])</f>
        <v>2021</v>
      </c>
      <c r="G1273" s="3">
        <f t="shared" si="154"/>
        <v>2</v>
      </c>
      <c r="H1273" s="2">
        <f t="shared" ca="1" si="155"/>
        <v>46202</v>
      </c>
      <c r="I1273" s="1">
        <v>44352</v>
      </c>
      <c r="J1273" s="4">
        <f t="shared" ca="1" si="156"/>
        <v>5</v>
      </c>
      <c r="K1273" s="4" t="str" cm="1">
        <f t="array" aca="1" ref="K1273" ca="1">_xlfn.IFS(J1273&lt;1, "New", J1273&lt;3, _xleta.MID, J1273&gt;=3, "Senior")</f>
        <v>Senior</v>
      </c>
      <c r="L1273" t="s">
        <v>82</v>
      </c>
      <c r="M1273" t="s">
        <v>8522</v>
      </c>
      <c r="N1273" t="s">
        <v>8523</v>
      </c>
      <c r="O1273" t="s">
        <v>67</v>
      </c>
      <c r="P1273" t="s">
        <v>44</v>
      </c>
      <c r="Q1273" t="s">
        <v>86</v>
      </c>
      <c r="R1273" t="s">
        <v>68</v>
      </c>
      <c r="S1273" t="str">
        <f t="shared" si="157"/>
        <v>A</v>
      </c>
      <c r="T1273" t="s">
        <v>69</v>
      </c>
      <c r="U1273" t="s">
        <v>174</v>
      </c>
      <c r="V1273" t="s">
        <v>8524</v>
      </c>
      <c r="W1273" t="s">
        <v>239</v>
      </c>
      <c r="X1273" t="s">
        <v>1506</v>
      </c>
      <c r="Y1273" t="str">
        <f t="shared" si="158"/>
        <v>Billable Consultants</v>
      </c>
      <c r="Z1273" t="s">
        <v>8525</v>
      </c>
      <c r="AA1273" t="s">
        <v>51</v>
      </c>
      <c r="AB1273" t="s">
        <v>155</v>
      </c>
      <c r="AC1273" t="s">
        <v>73</v>
      </c>
      <c r="AD1273">
        <v>5156</v>
      </c>
      <c r="AE1273" t="s">
        <v>54</v>
      </c>
      <c r="AF1273" t="s">
        <v>116</v>
      </c>
      <c r="AG1273" t="s">
        <v>56</v>
      </c>
      <c r="AH1273">
        <v>3</v>
      </c>
      <c r="AI1273">
        <v>1698</v>
      </c>
      <c r="AJ1273" t="str">
        <f t="shared" si="159"/>
        <v>69</v>
      </c>
      <c r="AK1273" t="s">
        <v>4885</v>
      </c>
      <c r="AL1273">
        <v>3</v>
      </c>
      <c r="AM1273">
        <v>5</v>
      </c>
      <c r="AN1273">
        <v>4</v>
      </c>
      <c r="AO1273" s="1">
        <v>44888</v>
      </c>
      <c r="AP1273" t="s">
        <v>118</v>
      </c>
      <c r="AQ1273" t="s">
        <v>76</v>
      </c>
      <c r="AR1273" t="s">
        <v>130</v>
      </c>
      <c r="AS1273" t="s">
        <v>8526</v>
      </c>
      <c r="AT1273" t="s">
        <v>8527</v>
      </c>
      <c r="AU1273">
        <v>5</v>
      </c>
      <c r="AV1273">
        <v>218.31</v>
      </c>
    </row>
    <row r="1274" spans="1:48" x14ac:dyDescent="0.35">
      <c r="A1274" t="s">
        <v>8528</v>
      </c>
      <c r="B1274" t="str">
        <f t="shared" si="152"/>
        <v>T</v>
      </c>
      <c r="C1274" t="s">
        <v>1678</v>
      </c>
      <c r="D1274" t="str">
        <f t="shared" si="153"/>
        <v>Trevon Briggs</v>
      </c>
      <c r="E1274" s="1">
        <v>44503</v>
      </c>
      <c r="F1274" s="3">
        <f>YEAR(Table1[[#This Row],[StartDate]])</f>
        <v>2021</v>
      </c>
      <c r="G1274" s="3">
        <f t="shared" si="154"/>
        <v>11</v>
      </c>
      <c r="H1274" s="2">
        <f t="shared" ca="1" si="155"/>
        <v>46202</v>
      </c>
      <c r="I1274" s="1">
        <v>44792</v>
      </c>
      <c r="J1274" s="4">
        <f t="shared" ca="1" si="156"/>
        <v>4</v>
      </c>
      <c r="K1274" s="4" t="str" cm="1">
        <f t="array" aca="1" ref="K1274" ca="1">_xlfn.IFS(J1274&lt;1, "New", J1274&lt;3, _xleta.MID, J1274&gt;=3, "Senior")</f>
        <v>Senior</v>
      </c>
      <c r="L1274" t="s">
        <v>4330</v>
      </c>
      <c r="M1274" t="s">
        <v>8529</v>
      </c>
      <c r="N1274" t="s">
        <v>8530</v>
      </c>
      <c r="O1274" t="s">
        <v>85</v>
      </c>
      <c r="P1274" t="s">
        <v>44</v>
      </c>
      <c r="Q1274" t="s">
        <v>45</v>
      </c>
      <c r="R1274" t="s">
        <v>46</v>
      </c>
      <c r="S1274" t="str">
        <f t="shared" si="157"/>
        <v>C</v>
      </c>
      <c r="T1274" t="s">
        <v>69</v>
      </c>
      <c r="U1274" t="s">
        <v>248</v>
      </c>
      <c r="V1274" t="s">
        <v>8531</v>
      </c>
      <c r="W1274" t="s">
        <v>4334</v>
      </c>
      <c r="X1274" t="s">
        <v>164</v>
      </c>
      <c r="Y1274" t="str">
        <f t="shared" si="158"/>
        <v>Executive</v>
      </c>
      <c r="Z1274" t="s">
        <v>8532</v>
      </c>
      <c r="AA1274" t="s">
        <v>51</v>
      </c>
      <c r="AB1274" t="s">
        <v>355</v>
      </c>
      <c r="AC1274" t="s">
        <v>73</v>
      </c>
      <c r="AD1274">
        <v>64233</v>
      </c>
      <c r="AE1274" t="s">
        <v>74</v>
      </c>
      <c r="AF1274" t="s">
        <v>116</v>
      </c>
      <c r="AG1274" t="s">
        <v>56</v>
      </c>
      <c r="AH1274">
        <v>3</v>
      </c>
      <c r="AI1274">
        <v>1699</v>
      </c>
      <c r="AJ1274" t="str">
        <f t="shared" si="159"/>
        <v>69</v>
      </c>
      <c r="AK1274" t="s">
        <v>4075</v>
      </c>
      <c r="AL1274">
        <v>2</v>
      </c>
      <c r="AM1274">
        <v>4</v>
      </c>
      <c r="AN1274">
        <v>3</v>
      </c>
      <c r="AO1274" s="1">
        <v>45131</v>
      </c>
      <c r="AP1274" t="s">
        <v>75</v>
      </c>
      <c r="AQ1274" t="s">
        <v>76</v>
      </c>
      <c r="AR1274" t="s">
        <v>77</v>
      </c>
      <c r="AS1274" t="s">
        <v>8533</v>
      </c>
      <c r="AT1274" t="s">
        <v>8534</v>
      </c>
      <c r="AU1274">
        <v>3</v>
      </c>
      <c r="AV1274">
        <v>730.86</v>
      </c>
    </row>
    <row r="1275" spans="1:48" x14ac:dyDescent="0.35">
      <c r="A1275" t="s">
        <v>5042</v>
      </c>
      <c r="B1275" t="str">
        <f t="shared" si="152"/>
        <v>G</v>
      </c>
      <c r="C1275" t="s">
        <v>1453</v>
      </c>
      <c r="D1275" t="str">
        <f t="shared" si="153"/>
        <v>Gretchen Weeks</v>
      </c>
      <c r="E1275" s="1">
        <v>43363</v>
      </c>
      <c r="F1275" s="3">
        <f>YEAR(Table1[[#This Row],[StartDate]])</f>
        <v>2018</v>
      </c>
      <c r="G1275" s="3">
        <f t="shared" si="154"/>
        <v>9</v>
      </c>
      <c r="H1275" s="2">
        <f t="shared" ca="1" si="155"/>
        <v>46202</v>
      </c>
      <c r="J1275">
        <f t="shared" ca="1" si="156"/>
        <v>7</v>
      </c>
      <c r="K1275" t="str" cm="1">
        <f t="array" aca="1" ref="K1275" ca="1">_xlfn.IFS(J1275&lt;1, "New", J1275&lt;3, _xleta.MID, J1275&gt;=3, "Senior")</f>
        <v>Senior</v>
      </c>
      <c r="L1275" t="s">
        <v>4330</v>
      </c>
      <c r="M1275" t="s">
        <v>8535</v>
      </c>
      <c r="N1275" t="s">
        <v>8536</v>
      </c>
      <c r="O1275" t="s">
        <v>125</v>
      </c>
      <c r="P1275" t="s">
        <v>44</v>
      </c>
      <c r="Q1275" t="s">
        <v>45</v>
      </c>
      <c r="R1275" t="s">
        <v>46</v>
      </c>
      <c r="S1275" t="str">
        <f t="shared" si="157"/>
        <v>C</v>
      </c>
      <c r="T1275" t="s">
        <v>47</v>
      </c>
      <c r="U1275" t="s">
        <v>48</v>
      </c>
      <c r="W1275" t="s">
        <v>239</v>
      </c>
      <c r="X1275" t="s">
        <v>153</v>
      </c>
      <c r="Y1275" t="str">
        <f t="shared" si="158"/>
        <v>Engineers</v>
      </c>
      <c r="Z1275" s="2">
        <v>21401</v>
      </c>
      <c r="AA1275" t="s">
        <v>51</v>
      </c>
      <c r="AB1275" t="s">
        <v>155</v>
      </c>
      <c r="AC1275" t="s">
        <v>73</v>
      </c>
      <c r="AD1275">
        <v>61270</v>
      </c>
      <c r="AE1275" t="s">
        <v>176</v>
      </c>
      <c r="AF1275" t="s">
        <v>55</v>
      </c>
      <c r="AG1275" t="s">
        <v>56</v>
      </c>
      <c r="AH1275">
        <v>3</v>
      </c>
      <c r="AI1275">
        <v>1700</v>
      </c>
      <c r="AJ1275" t="str">
        <f t="shared" si="159"/>
        <v>70</v>
      </c>
      <c r="AK1275" s="2">
        <v>45021</v>
      </c>
      <c r="AL1275">
        <v>5</v>
      </c>
      <c r="AM1275">
        <v>2</v>
      </c>
      <c r="AN1275">
        <v>4</v>
      </c>
      <c r="AO1275" s="1">
        <v>44823</v>
      </c>
      <c r="AP1275" t="s">
        <v>75</v>
      </c>
      <c r="AQ1275" t="s">
        <v>76</v>
      </c>
      <c r="AR1275" t="s">
        <v>104</v>
      </c>
      <c r="AS1275" t="s">
        <v>8537</v>
      </c>
      <c r="AT1275" t="s">
        <v>8538</v>
      </c>
      <c r="AU1275">
        <v>4</v>
      </c>
      <c r="AV1275">
        <v>203.34</v>
      </c>
    </row>
    <row r="1276" spans="1:48" x14ac:dyDescent="0.35">
      <c r="A1276" t="s">
        <v>8539</v>
      </c>
      <c r="B1276" t="str">
        <f t="shared" si="152"/>
        <v>C</v>
      </c>
      <c r="C1276" t="s">
        <v>8540</v>
      </c>
      <c r="D1276" t="str">
        <f t="shared" si="153"/>
        <v>Corey Hurst</v>
      </c>
      <c r="E1276" s="1">
        <v>43669</v>
      </c>
      <c r="F1276" s="3">
        <f>YEAR(Table1[[#This Row],[StartDate]])</f>
        <v>2019</v>
      </c>
      <c r="G1276" s="3">
        <f t="shared" si="154"/>
        <v>7</v>
      </c>
      <c r="H1276" s="2">
        <f t="shared" ca="1" si="155"/>
        <v>46202</v>
      </c>
      <c r="I1276" s="1">
        <v>44933</v>
      </c>
      <c r="J1276" s="4">
        <f t="shared" ca="1" si="156"/>
        <v>6</v>
      </c>
      <c r="K1276" s="4" t="str" cm="1">
        <f t="array" aca="1" ref="K1276" ca="1">_xlfn.IFS(J1276&lt;1, "New", J1276&lt;3, _xleta.MID, J1276&gt;=3, "Senior")</f>
        <v>Senior</v>
      </c>
      <c r="L1276" t="s">
        <v>4330</v>
      </c>
      <c r="M1276" t="s">
        <v>8541</v>
      </c>
      <c r="N1276" t="s">
        <v>8542</v>
      </c>
      <c r="O1276" t="s">
        <v>43</v>
      </c>
      <c r="P1276" t="s">
        <v>44</v>
      </c>
      <c r="Q1276" t="s">
        <v>45</v>
      </c>
      <c r="R1276" t="s">
        <v>68</v>
      </c>
      <c r="S1276" t="str">
        <f t="shared" si="157"/>
        <v>A</v>
      </c>
      <c r="T1276" t="s">
        <v>86</v>
      </c>
      <c r="U1276" t="s">
        <v>138</v>
      </c>
      <c r="V1276" t="s">
        <v>8543</v>
      </c>
      <c r="W1276" t="s">
        <v>239</v>
      </c>
      <c r="X1276" t="s">
        <v>250</v>
      </c>
      <c r="Y1276" t="str">
        <f t="shared" si="158"/>
        <v>Project Management - Con</v>
      </c>
      <c r="Z1276" s="2">
        <v>19886</v>
      </c>
      <c r="AA1276" t="s">
        <v>51</v>
      </c>
      <c r="AB1276" t="s">
        <v>436</v>
      </c>
      <c r="AC1276" t="s">
        <v>73</v>
      </c>
      <c r="AD1276">
        <v>36731</v>
      </c>
      <c r="AE1276" t="s">
        <v>100</v>
      </c>
      <c r="AF1276" t="s">
        <v>101</v>
      </c>
      <c r="AG1276" t="s">
        <v>56</v>
      </c>
      <c r="AH1276">
        <v>3</v>
      </c>
      <c r="AI1276">
        <v>1701</v>
      </c>
      <c r="AJ1276" t="str">
        <f t="shared" si="159"/>
        <v>70</v>
      </c>
      <c r="AK1276" t="s">
        <v>252</v>
      </c>
      <c r="AL1276">
        <v>5</v>
      </c>
      <c r="AM1276">
        <v>3</v>
      </c>
      <c r="AN1276">
        <v>2</v>
      </c>
      <c r="AO1276" s="1">
        <v>45095</v>
      </c>
      <c r="AP1276" t="s">
        <v>118</v>
      </c>
      <c r="AQ1276" t="s">
        <v>59</v>
      </c>
      <c r="AR1276" t="s">
        <v>130</v>
      </c>
      <c r="AS1276" t="s">
        <v>8544</v>
      </c>
      <c r="AT1276" t="s">
        <v>3017</v>
      </c>
      <c r="AU1276">
        <v>1</v>
      </c>
      <c r="AV1276">
        <v>460.53</v>
      </c>
    </row>
    <row r="1277" spans="1:48" x14ac:dyDescent="0.35">
      <c r="A1277" t="s">
        <v>8545</v>
      </c>
      <c r="B1277" t="str">
        <f t="shared" si="152"/>
        <v>A</v>
      </c>
      <c r="C1277" t="s">
        <v>724</v>
      </c>
      <c r="D1277" t="str">
        <f t="shared" si="153"/>
        <v>Alison Pugh</v>
      </c>
      <c r="E1277" s="1">
        <v>44693</v>
      </c>
      <c r="F1277" s="3">
        <f>YEAR(Table1[[#This Row],[StartDate]])</f>
        <v>2022</v>
      </c>
      <c r="G1277" s="3">
        <f t="shared" si="154"/>
        <v>5</v>
      </c>
      <c r="H1277" s="2">
        <f t="shared" ca="1" si="155"/>
        <v>46202</v>
      </c>
      <c r="J1277">
        <f t="shared" ca="1" si="156"/>
        <v>4</v>
      </c>
      <c r="K1277" t="str" cm="1">
        <f t="array" aca="1" ref="K1277" ca="1">_xlfn.IFS(J1277&lt;1, "New", J1277&lt;3, _xleta.MID, J1277&gt;=3, "Senior")</f>
        <v>Senior</v>
      </c>
      <c r="L1277" t="s">
        <v>8158</v>
      </c>
      <c r="M1277" t="s">
        <v>8546</v>
      </c>
      <c r="N1277" t="s">
        <v>8547</v>
      </c>
      <c r="O1277" t="s">
        <v>184</v>
      </c>
      <c r="P1277" t="s">
        <v>44</v>
      </c>
      <c r="Q1277" t="s">
        <v>45</v>
      </c>
      <c r="R1277" t="s">
        <v>68</v>
      </c>
      <c r="S1277" t="str">
        <f t="shared" si="157"/>
        <v>A</v>
      </c>
      <c r="T1277" t="s">
        <v>69</v>
      </c>
      <c r="U1277" t="s">
        <v>48</v>
      </c>
      <c r="W1277" t="s">
        <v>239</v>
      </c>
      <c r="X1277" t="s">
        <v>250</v>
      </c>
      <c r="Y1277" t="str">
        <f t="shared" si="158"/>
        <v>Project Management - Con</v>
      </c>
      <c r="Z1277" s="2">
        <v>32729</v>
      </c>
      <c r="AA1277" t="s">
        <v>51</v>
      </c>
      <c r="AB1277" t="s">
        <v>8548</v>
      </c>
      <c r="AC1277" t="s">
        <v>53</v>
      </c>
      <c r="AD1277">
        <v>49479</v>
      </c>
      <c r="AE1277" t="s">
        <v>100</v>
      </c>
      <c r="AF1277" t="s">
        <v>101</v>
      </c>
      <c r="AG1277" t="s">
        <v>56</v>
      </c>
      <c r="AH1277">
        <v>3</v>
      </c>
      <c r="AI1277">
        <v>1702</v>
      </c>
      <c r="AJ1277" t="str">
        <f t="shared" si="159"/>
        <v>70</v>
      </c>
      <c r="AK1277" t="s">
        <v>4656</v>
      </c>
      <c r="AL1277">
        <v>4</v>
      </c>
      <c r="AM1277">
        <v>1</v>
      </c>
      <c r="AN1277">
        <v>2</v>
      </c>
      <c r="AO1277" s="1">
        <v>45004</v>
      </c>
      <c r="AP1277" t="s">
        <v>221</v>
      </c>
      <c r="AQ1277" t="s">
        <v>59</v>
      </c>
      <c r="AR1277" t="s">
        <v>104</v>
      </c>
      <c r="AS1277" t="s">
        <v>8549</v>
      </c>
      <c r="AT1277" t="s">
        <v>8550</v>
      </c>
      <c r="AU1277">
        <v>5</v>
      </c>
      <c r="AV1277">
        <v>733.92</v>
      </c>
    </row>
    <row r="1278" spans="1:48" x14ac:dyDescent="0.35">
      <c r="A1278" t="s">
        <v>6372</v>
      </c>
      <c r="B1278" t="str">
        <f t="shared" si="152"/>
        <v>K</v>
      </c>
      <c r="C1278" t="s">
        <v>1646</v>
      </c>
      <c r="D1278" t="str">
        <f t="shared" si="153"/>
        <v>Kadence Sandoval</v>
      </c>
      <c r="E1278" s="1">
        <v>43376</v>
      </c>
      <c r="F1278" s="3">
        <f>YEAR(Table1[[#This Row],[StartDate]])</f>
        <v>2018</v>
      </c>
      <c r="G1278" s="3">
        <f t="shared" si="154"/>
        <v>10</v>
      </c>
      <c r="H1278" s="2">
        <f t="shared" ca="1" si="155"/>
        <v>46202</v>
      </c>
      <c r="J1278">
        <f t="shared" ca="1" si="156"/>
        <v>7</v>
      </c>
      <c r="K1278" t="str" cm="1">
        <f t="array" aca="1" ref="K1278" ca="1">_xlfn.IFS(J1278&lt;1, "New", J1278&lt;3, _xleta.MID, J1278&gt;=3, "Senior")</f>
        <v>Senior</v>
      </c>
      <c r="L1278" t="s">
        <v>8158</v>
      </c>
      <c r="M1278" t="s">
        <v>8551</v>
      </c>
      <c r="N1278" t="s">
        <v>8552</v>
      </c>
      <c r="O1278" t="s">
        <v>67</v>
      </c>
      <c r="P1278" t="s">
        <v>44</v>
      </c>
      <c r="Q1278" t="s">
        <v>86</v>
      </c>
      <c r="R1278" t="s">
        <v>87</v>
      </c>
      <c r="S1278" t="str">
        <f t="shared" si="157"/>
        <v>B</v>
      </c>
      <c r="T1278" t="s">
        <v>69</v>
      </c>
      <c r="U1278" t="s">
        <v>48</v>
      </c>
      <c r="W1278" t="s">
        <v>88</v>
      </c>
      <c r="X1278" t="s">
        <v>70</v>
      </c>
      <c r="Y1278" t="str">
        <f t="shared" si="158"/>
        <v>Aerial</v>
      </c>
      <c r="Z1278" t="s">
        <v>8553</v>
      </c>
      <c r="AA1278" t="s">
        <v>51</v>
      </c>
      <c r="AB1278" t="s">
        <v>230</v>
      </c>
      <c r="AC1278" t="s">
        <v>53</v>
      </c>
      <c r="AD1278">
        <v>26140</v>
      </c>
      <c r="AE1278" t="s">
        <v>100</v>
      </c>
      <c r="AF1278" t="s">
        <v>101</v>
      </c>
      <c r="AG1278" t="s">
        <v>56</v>
      </c>
      <c r="AH1278">
        <v>3</v>
      </c>
      <c r="AI1278">
        <v>1703</v>
      </c>
      <c r="AJ1278" t="str">
        <f t="shared" si="159"/>
        <v>70</v>
      </c>
      <c r="AK1278" t="s">
        <v>4709</v>
      </c>
      <c r="AL1278">
        <v>1</v>
      </c>
      <c r="AM1278">
        <v>1</v>
      </c>
      <c r="AN1278">
        <v>4</v>
      </c>
      <c r="AO1278" s="1">
        <v>44840</v>
      </c>
      <c r="AP1278" t="s">
        <v>75</v>
      </c>
      <c r="AQ1278" t="s">
        <v>59</v>
      </c>
      <c r="AR1278" t="s">
        <v>104</v>
      </c>
      <c r="AS1278" t="s">
        <v>8554</v>
      </c>
      <c r="AT1278" t="s">
        <v>8555</v>
      </c>
      <c r="AU1278">
        <v>2</v>
      </c>
      <c r="AV1278">
        <v>987.43</v>
      </c>
    </row>
    <row r="1279" spans="1:48" x14ac:dyDescent="0.35">
      <c r="A1279" t="s">
        <v>8458</v>
      </c>
      <c r="B1279" t="str">
        <f t="shared" si="152"/>
        <v>M</v>
      </c>
      <c r="C1279" t="s">
        <v>6841</v>
      </c>
      <c r="D1279" t="str">
        <f t="shared" si="153"/>
        <v>Mckenzie Kim</v>
      </c>
      <c r="E1279" s="1">
        <v>44161</v>
      </c>
      <c r="F1279" s="3">
        <f>YEAR(Table1[[#This Row],[StartDate]])</f>
        <v>2020</v>
      </c>
      <c r="G1279" s="3">
        <f t="shared" si="154"/>
        <v>11</v>
      </c>
      <c r="H1279" s="2">
        <f t="shared" ca="1" si="155"/>
        <v>46202</v>
      </c>
      <c r="J1279">
        <f t="shared" ca="1" si="156"/>
        <v>5</v>
      </c>
      <c r="K1279" t="str" cm="1">
        <f t="array" aca="1" ref="K1279" ca="1">_xlfn.IFS(J1279&lt;1, "New", J1279&lt;3, _xleta.MID, J1279&gt;=3, "Senior")</f>
        <v>Senior</v>
      </c>
      <c r="L1279" t="s">
        <v>3962</v>
      </c>
      <c r="M1279" t="s">
        <v>8556</v>
      </c>
      <c r="N1279" t="s">
        <v>8557</v>
      </c>
      <c r="O1279" t="s">
        <v>43</v>
      </c>
      <c r="P1279" t="s">
        <v>44</v>
      </c>
      <c r="Q1279" t="s">
        <v>69</v>
      </c>
      <c r="R1279" t="s">
        <v>46</v>
      </c>
      <c r="S1279" t="str">
        <f t="shared" si="157"/>
        <v>C</v>
      </c>
      <c r="T1279" t="s">
        <v>69</v>
      </c>
      <c r="U1279" t="s">
        <v>48</v>
      </c>
      <c r="W1279" t="s">
        <v>239</v>
      </c>
      <c r="X1279" t="s">
        <v>250</v>
      </c>
      <c r="Y1279" t="str">
        <f t="shared" si="158"/>
        <v>Project Management - Con</v>
      </c>
      <c r="Z1279" t="s">
        <v>8558</v>
      </c>
      <c r="AA1279" t="s">
        <v>51</v>
      </c>
      <c r="AB1279" t="s">
        <v>647</v>
      </c>
      <c r="AC1279" t="s">
        <v>53</v>
      </c>
      <c r="AD1279">
        <v>59091</v>
      </c>
      <c r="AE1279" t="s">
        <v>74</v>
      </c>
      <c r="AF1279" t="s">
        <v>55</v>
      </c>
      <c r="AG1279" t="s">
        <v>56</v>
      </c>
      <c r="AH1279">
        <v>3</v>
      </c>
      <c r="AI1279">
        <v>1704</v>
      </c>
      <c r="AJ1279" t="str">
        <f t="shared" si="159"/>
        <v>70</v>
      </c>
      <c r="AK1279" s="2">
        <v>45081</v>
      </c>
      <c r="AL1279">
        <v>4</v>
      </c>
      <c r="AM1279">
        <v>4</v>
      </c>
      <c r="AN1279">
        <v>3</v>
      </c>
      <c r="AO1279" s="1">
        <v>45059</v>
      </c>
      <c r="AP1279" t="s">
        <v>75</v>
      </c>
      <c r="AQ1279" t="s">
        <v>76</v>
      </c>
      <c r="AR1279" t="s">
        <v>104</v>
      </c>
      <c r="AS1279" t="s">
        <v>8559</v>
      </c>
      <c r="AT1279" t="s">
        <v>8560</v>
      </c>
      <c r="AU1279">
        <v>1</v>
      </c>
      <c r="AV1279">
        <v>691.32</v>
      </c>
    </row>
    <row r="1280" spans="1:48" x14ac:dyDescent="0.35">
      <c r="A1280" t="s">
        <v>1122</v>
      </c>
      <c r="B1280" t="str">
        <f t="shared" si="152"/>
        <v>R</v>
      </c>
      <c r="C1280" t="s">
        <v>3600</v>
      </c>
      <c r="D1280" t="str">
        <f t="shared" si="153"/>
        <v>Randall Miller</v>
      </c>
      <c r="E1280" s="1">
        <v>43377</v>
      </c>
      <c r="F1280" s="3">
        <f>YEAR(Table1[[#This Row],[StartDate]])</f>
        <v>2018</v>
      </c>
      <c r="G1280" s="3">
        <f t="shared" si="154"/>
        <v>10</v>
      </c>
      <c r="H1280" s="2">
        <f t="shared" ca="1" si="155"/>
        <v>46202</v>
      </c>
      <c r="J1280">
        <f t="shared" ca="1" si="156"/>
        <v>7</v>
      </c>
      <c r="K1280" t="str" cm="1">
        <f t="array" aca="1" ref="K1280" ca="1">_xlfn.IFS(J1280&lt;1, "New", J1280&lt;3, _xleta.MID, J1280&gt;=3, "Senior")</f>
        <v>Senior</v>
      </c>
      <c r="L1280" t="s">
        <v>3969</v>
      </c>
      <c r="M1280" t="s">
        <v>8561</v>
      </c>
      <c r="N1280" t="s">
        <v>8562</v>
      </c>
      <c r="O1280" t="s">
        <v>67</v>
      </c>
      <c r="P1280" t="s">
        <v>44</v>
      </c>
      <c r="Q1280" t="s">
        <v>69</v>
      </c>
      <c r="R1280" t="s">
        <v>87</v>
      </c>
      <c r="S1280" t="str">
        <f t="shared" si="157"/>
        <v>B</v>
      </c>
      <c r="T1280" t="s">
        <v>86</v>
      </c>
      <c r="U1280" t="s">
        <v>48</v>
      </c>
      <c r="W1280" t="s">
        <v>239</v>
      </c>
      <c r="X1280" t="s">
        <v>250</v>
      </c>
      <c r="Y1280" t="str">
        <f t="shared" si="158"/>
        <v>Project Management - Con</v>
      </c>
      <c r="Z1280" t="s">
        <v>8563</v>
      </c>
      <c r="AA1280" t="s">
        <v>51</v>
      </c>
      <c r="AB1280" t="s">
        <v>2474</v>
      </c>
      <c r="AC1280" t="s">
        <v>53</v>
      </c>
      <c r="AD1280">
        <v>50425</v>
      </c>
      <c r="AE1280" t="s">
        <v>74</v>
      </c>
      <c r="AF1280" t="s">
        <v>101</v>
      </c>
      <c r="AG1280" t="s">
        <v>56</v>
      </c>
      <c r="AH1280">
        <v>3</v>
      </c>
      <c r="AI1280">
        <v>1705</v>
      </c>
      <c r="AJ1280" t="str">
        <f t="shared" si="159"/>
        <v>70</v>
      </c>
      <c r="AK1280" s="2">
        <v>44961</v>
      </c>
      <c r="AL1280">
        <v>4</v>
      </c>
      <c r="AM1280">
        <v>4</v>
      </c>
      <c r="AN1280">
        <v>1</v>
      </c>
      <c r="AO1280" s="1">
        <v>44856</v>
      </c>
      <c r="AP1280" t="s">
        <v>221</v>
      </c>
      <c r="AQ1280" t="s">
        <v>76</v>
      </c>
      <c r="AR1280" t="s">
        <v>130</v>
      </c>
      <c r="AS1280" t="s">
        <v>8564</v>
      </c>
      <c r="AT1280" t="s">
        <v>8565</v>
      </c>
      <c r="AU1280">
        <v>1</v>
      </c>
      <c r="AV1280">
        <v>663.08</v>
      </c>
    </row>
    <row r="1281" spans="1:48" x14ac:dyDescent="0.35">
      <c r="A1281" t="s">
        <v>8566</v>
      </c>
      <c r="B1281" t="str">
        <f t="shared" si="152"/>
        <v>L</v>
      </c>
      <c r="C1281" t="s">
        <v>7197</v>
      </c>
      <c r="D1281" t="str">
        <f t="shared" si="153"/>
        <v>Lailah Hughes</v>
      </c>
      <c r="E1281" s="1">
        <v>44167</v>
      </c>
      <c r="F1281" s="3">
        <f>YEAR(Table1[[#This Row],[StartDate]])</f>
        <v>2020</v>
      </c>
      <c r="G1281" s="3">
        <f t="shared" si="154"/>
        <v>12</v>
      </c>
      <c r="H1281" s="2">
        <f t="shared" ca="1" si="155"/>
        <v>46202</v>
      </c>
      <c r="I1281" s="1">
        <v>44982</v>
      </c>
      <c r="J1281" s="4">
        <f t="shared" ca="1" si="156"/>
        <v>5</v>
      </c>
      <c r="K1281" s="4" t="str" cm="1">
        <f t="array" aca="1" ref="K1281" ca="1">_xlfn.IFS(J1281&lt;1, "New", J1281&lt;3, _xleta.MID, J1281&gt;=3, "Senior")</f>
        <v>Senior</v>
      </c>
      <c r="L1281" t="s">
        <v>8064</v>
      </c>
      <c r="M1281" t="s">
        <v>8567</v>
      </c>
      <c r="N1281" t="s">
        <v>8568</v>
      </c>
      <c r="O1281" t="s">
        <v>163</v>
      </c>
      <c r="P1281" t="s">
        <v>44</v>
      </c>
      <c r="Q1281" t="s">
        <v>45</v>
      </c>
      <c r="R1281" t="s">
        <v>68</v>
      </c>
      <c r="S1281" t="str">
        <f t="shared" si="157"/>
        <v>A</v>
      </c>
      <c r="T1281" t="s">
        <v>86</v>
      </c>
      <c r="U1281" t="s">
        <v>138</v>
      </c>
      <c r="V1281" t="s">
        <v>8569</v>
      </c>
      <c r="W1281" t="s">
        <v>239</v>
      </c>
      <c r="X1281" t="s">
        <v>70</v>
      </c>
      <c r="Y1281" t="str">
        <f t="shared" si="158"/>
        <v>Aerial</v>
      </c>
      <c r="Z1281" s="2">
        <v>32936</v>
      </c>
      <c r="AA1281" t="s">
        <v>51</v>
      </c>
      <c r="AB1281" t="s">
        <v>5</v>
      </c>
      <c r="AC1281" t="s">
        <v>53</v>
      </c>
      <c r="AD1281">
        <v>81407</v>
      </c>
      <c r="AE1281" t="s">
        <v>74</v>
      </c>
      <c r="AF1281" t="s">
        <v>116</v>
      </c>
      <c r="AG1281" t="s">
        <v>56</v>
      </c>
      <c r="AH1281">
        <v>3</v>
      </c>
      <c r="AI1281">
        <v>1706</v>
      </c>
      <c r="AJ1281" t="str">
        <f t="shared" si="159"/>
        <v>70</v>
      </c>
      <c r="AK1281" t="s">
        <v>686</v>
      </c>
      <c r="AL1281">
        <v>3</v>
      </c>
      <c r="AM1281">
        <v>2</v>
      </c>
      <c r="AN1281">
        <v>5</v>
      </c>
      <c r="AO1281" s="1">
        <v>44825</v>
      </c>
      <c r="AP1281" t="s">
        <v>75</v>
      </c>
      <c r="AQ1281" t="s">
        <v>76</v>
      </c>
      <c r="AR1281" t="s">
        <v>77</v>
      </c>
      <c r="AS1281" t="s">
        <v>7029</v>
      </c>
      <c r="AT1281" t="s">
        <v>8570</v>
      </c>
      <c r="AU1281">
        <v>1</v>
      </c>
      <c r="AV1281">
        <v>970.01</v>
      </c>
    </row>
    <row r="1282" spans="1:48" x14ac:dyDescent="0.35">
      <c r="A1282" t="s">
        <v>8571</v>
      </c>
      <c r="B1282" t="str">
        <f t="shared" ref="B1282:B1345" si="160">LEFT(A1282,1)</f>
        <v>Q</v>
      </c>
      <c r="C1282" t="s">
        <v>8572</v>
      </c>
      <c r="D1282" t="str">
        <f t="shared" ref="D1282:D1345" si="161">_xlfn.TEXTJOIN(" ",TRUE,A1282,C1282)</f>
        <v>Quentin Calderon</v>
      </c>
      <c r="E1282" s="1">
        <v>44463</v>
      </c>
      <c r="F1282" s="3">
        <f>YEAR(Table1[[#This Row],[StartDate]])</f>
        <v>2021</v>
      </c>
      <c r="G1282" s="3">
        <f t="shared" ref="G1282:G1345" si="162">MONTH(E1282)</f>
        <v>9</v>
      </c>
      <c r="H1282" s="2">
        <f t="shared" ref="H1282:H1345" ca="1" si="163">TODAY()</f>
        <v>46202</v>
      </c>
      <c r="I1282" s="1">
        <v>45127</v>
      </c>
      <c r="J1282" s="4">
        <f t="shared" ref="J1282:J1345" ca="1" si="164">DATEDIF(E1282, TODAY(), "y")</f>
        <v>4</v>
      </c>
      <c r="K1282" s="4" t="str" cm="1">
        <f t="array" aca="1" ref="K1282" ca="1">_xlfn.IFS(J1282&lt;1, "New", J1282&lt;3, _xleta.MID, J1282&gt;=3, "Senior")</f>
        <v>Senior</v>
      </c>
      <c r="L1282" t="s">
        <v>8064</v>
      </c>
      <c r="M1282" t="s">
        <v>8573</v>
      </c>
      <c r="N1282" t="s">
        <v>8574</v>
      </c>
      <c r="O1282" t="s">
        <v>85</v>
      </c>
      <c r="P1282" t="s">
        <v>44</v>
      </c>
      <c r="Q1282" t="s">
        <v>69</v>
      </c>
      <c r="R1282" t="s">
        <v>46</v>
      </c>
      <c r="S1282" t="str">
        <f t="shared" ref="S1282:S1345" si="165">RIGHT(R1282,1)</f>
        <v>C</v>
      </c>
      <c r="T1282" t="s">
        <v>86</v>
      </c>
      <c r="U1282" t="s">
        <v>248</v>
      </c>
      <c r="V1282" t="s">
        <v>8575</v>
      </c>
      <c r="W1282" t="s">
        <v>239</v>
      </c>
      <c r="X1282" t="s">
        <v>459</v>
      </c>
      <c r="Y1282" t="str">
        <f t="shared" ref="Y1282:Y1345" si="166">PROPER(X1282)</f>
        <v>Wireline Construction</v>
      </c>
      <c r="Z1282" t="s">
        <v>8576</v>
      </c>
      <c r="AA1282" t="s">
        <v>51</v>
      </c>
      <c r="AB1282" t="s">
        <v>99</v>
      </c>
      <c r="AC1282" t="s">
        <v>73</v>
      </c>
      <c r="AD1282">
        <v>93935</v>
      </c>
      <c r="AE1282" t="s">
        <v>176</v>
      </c>
      <c r="AF1282" t="s">
        <v>116</v>
      </c>
      <c r="AG1282" t="s">
        <v>56</v>
      </c>
      <c r="AH1282">
        <v>3</v>
      </c>
      <c r="AI1282">
        <v>1707</v>
      </c>
      <c r="AJ1282" t="str">
        <f t="shared" ref="AJ1282:AJ1345" si="167">MID(AI1282,2,2)</f>
        <v>70</v>
      </c>
      <c r="AK1282" t="s">
        <v>1316</v>
      </c>
      <c r="AL1282">
        <v>5</v>
      </c>
      <c r="AM1282">
        <v>4</v>
      </c>
      <c r="AN1282">
        <v>3</v>
      </c>
      <c r="AO1282" s="1">
        <v>45072</v>
      </c>
      <c r="AP1282" t="s">
        <v>75</v>
      </c>
      <c r="AQ1282" t="s">
        <v>59</v>
      </c>
      <c r="AR1282" t="s">
        <v>130</v>
      </c>
      <c r="AS1282" t="s">
        <v>8577</v>
      </c>
      <c r="AT1282" t="s">
        <v>6449</v>
      </c>
      <c r="AU1282">
        <v>3</v>
      </c>
      <c r="AV1282">
        <v>496.31</v>
      </c>
    </row>
    <row r="1283" spans="1:48" x14ac:dyDescent="0.35">
      <c r="A1283" t="s">
        <v>8578</v>
      </c>
      <c r="B1283" t="str">
        <f t="shared" si="160"/>
        <v>M</v>
      </c>
      <c r="C1283" t="s">
        <v>2652</v>
      </c>
      <c r="D1283" t="str">
        <f t="shared" si="161"/>
        <v>Molly Fischer</v>
      </c>
      <c r="E1283" s="1">
        <v>44084</v>
      </c>
      <c r="F1283" s="3">
        <f>YEAR(Table1[[#This Row],[StartDate]])</f>
        <v>2020</v>
      </c>
      <c r="G1283" s="3">
        <f t="shared" si="162"/>
        <v>9</v>
      </c>
      <c r="H1283" s="2">
        <f t="shared" ca="1" si="163"/>
        <v>46202</v>
      </c>
      <c r="I1283" s="1">
        <v>44338</v>
      </c>
      <c r="J1283" s="4">
        <f t="shared" ca="1" si="164"/>
        <v>5</v>
      </c>
      <c r="K1283" s="4" t="str" cm="1">
        <f t="array" aca="1" ref="K1283" ca="1">_xlfn.IFS(J1283&lt;1, "New", J1283&lt;3, _xleta.MID, J1283&gt;=3, "Senior")</f>
        <v>Senior</v>
      </c>
      <c r="L1283" t="s">
        <v>8064</v>
      </c>
      <c r="M1283" t="s">
        <v>8579</v>
      </c>
      <c r="N1283" t="s">
        <v>8580</v>
      </c>
      <c r="O1283" t="s">
        <v>237</v>
      </c>
      <c r="P1283" t="s">
        <v>44</v>
      </c>
      <c r="Q1283" t="s">
        <v>86</v>
      </c>
      <c r="R1283" t="s">
        <v>68</v>
      </c>
      <c r="S1283" t="str">
        <f t="shared" si="165"/>
        <v>A</v>
      </c>
      <c r="T1283" t="s">
        <v>47</v>
      </c>
      <c r="U1283" t="s">
        <v>138</v>
      </c>
      <c r="V1283" t="s">
        <v>8581</v>
      </c>
      <c r="W1283" t="s">
        <v>239</v>
      </c>
      <c r="X1283" t="s">
        <v>206</v>
      </c>
      <c r="Y1283" t="str">
        <f t="shared" si="166"/>
        <v>Splicing</v>
      </c>
      <c r="Z1283" s="2">
        <v>33212</v>
      </c>
      <c r="AA1283" t="s">
        <v>51</v>
      </c>
      <c r="AB1283" t="s">
        <v>2017</v>
      </c>
      <c r="AC1283" t="s">
        <v>73</v>
      </c>
      <c r="AD1283">
        <v>65055</v>
      </c>
      <c r="AE1283" t="s">
        <v>176</v>
      </c>
      <c r="AF1283" t="s">
        <v>55</v>
      </c>
      <c r="AG1283" t="s">
        <v>56</v>
      </c>
      <c r="AH1283">
        <v>3</v>
      </c>
      <c r="AI1283">
        <v>1708</v>
      </c>
      <c r="AJ1283" t="str">
        <f t="shared" si="167"/>
        <v>70</v>
      </c>
      <c r="AK1283" t="s">
        <v>1658</v>
      </c>
      <c r="AL1283">
        <v>4</v>
      </c>
      <c r="AM1283">
        <v>5</v>
      </c>
      <c r="AN1283">
        <v>4</v>
      </c>
      <c r="AO1283" s="1">
        <v>45097</v>
      </c>
      <c r="AP1283" t="s">
        <v>75</v>
      </c>
      <c r="AQ1283" t="s">
        <v>59</v>
      </c>
      <c r="AR1283" t="s">
        <v>77</v>
      </c>
      <c r="AS1283" t="s">
        <v>8582</v>
      </c>
      <c r="AT1283" t="s">
        <v>8583</v>
      </c>
      <c r="AU1283">
        <v>5</v>
      </c>
      <c r="AV1283">
        <v>640.01</v>
      </c>
    </row>
    <row r="1284" spans="1:48" x14ac:dyDescent="0.35">
      <c r="A1284" t="s">
        <v>3550</v>
      </c>
      <c r="B1284" t="str">
        <f t="shared" si="160"/>
        <v>A</v>
      </c>
      <c r="C1284" t="s">
        <v>7587</v>
      </c>
      <c r="D1284" t="str">
        <f t="shared" si="161"/>
        <v>Anaya Stanton</v>
      </c>
      <c r="E1284" s="1">
        <v>44706</v>
      </c>
      <c r="F1284" s="3">
        <f>YEAR(Table1[[#This Row],[StartDate]])</f>
        <v>2022</v>
      </c>
      <c r="G1284" s="3">
        <f t="shared" si="162"/>
        <v>5</v>
      </c>
      <c r="H1284" s="2">
        <f t="shared" ca="1" si="163"/>
        <v>46202</v>
      </c>
      <c r="I1284" s="1">
        <v>44882</v>
      </c>
      <c r="J1284" s="4">
        <f t="shared" ca="1" si="164"/>
        <v>4</v>
      </c>
      <c r="K1284" s="4" t="str" cm="1">
        <f t="array" aca="1" ref="K1284" ca="1">_xlfn.IFS(J1284&lt;1, "New", J1284&lt;3, _xleta.MID, J1284&gt;=3, "Senior")</f>
        <v>Senior</v>
      </c>
      <c r="L1284" t="s">
        <v>82</v>
      </c>
      <c r="M1284" t="s">
        <v>8584</v>
      </c>
      <c r="N1284" t="s">
        <v>8585</v>
      </c>
      <c r="O1284" t="s">
        <v>184</v>
      </c>
      <c r="P1284" t="s">
        <v>44</v>
      </c>
      <c r="Q1284" t="s">
        <v>86</v>
      </c>
      <c r="R1284" t="s">
        <v>46</v>
      </c>
      <c r="S1284" t="str">
        <f t="shared" si="165"/>
        <v>C</v>
      </c>
      <c r="T1284" t="s">
        <v>47</v>
      </c>
      <c r="U1284" t="s">
        <v>138</v>
      </c>
      <c r="V1284" t="s">
        <v>8586</v>
      </c>
      <c r="W1284" t="s">
        <v>239</v>
      </c>
      <c r="X1284" t="s">
        <v>89</v>
      </c>
      <c r="Y1284" t="str">
        <f t="shared" si="166"/>
        <v>General - Sga</v>
      </c>
      <c r="Z1284" t="s">
        <v>8587</v>
      </c>
      <c r="AA1284" t="s">
        <v>154</v>
      </c>
      <c r="AB1284" t="s">
        <v>355</v>
      </c>
      <c r="AC1284" t="s">
        <v>73</v>
      </c>
      <c r="AD1284">
        <v>55354</v>
      </c>
      <c r="AE1284" t="s">
        <v>129</v>
      </c>
      <c r="AF1284" t="s">
        <v>116</v>
      </c>
      <c r="AG1284" t="s">
        <v>56</v>
      </c>
      <c r="AH1284">
        <v>3</v>
      </c>
      <c r="AI1284">
        <v>1709</v>
      </c>
      <c r="AJ1284" t="str">
        <f t="shared" si="167"/>
        <v>70</v>
      </c>
      <c r="AK1284" s="2">
        <v>45204</v>
      </c>
      <c r="AL1284">
        <v>5</v>
      </c>
      <c r="AM1284">
        <v>4</v>
      </c>
      <c r="AN1284">
        <v>2</v>
      </c>
      <c r="AO1284" s="1">
        <v>45080</v>
      </c>
      <c r="AP1284" t="s">
        <v>118</v>
      </c>
      <c r="AQ1284" t="s">
        <v>76</v>
      </c>
      <c r="AR1284" t="s">
        <v>60</v>
      </c>
      <c r="AS1284" t="s">
        <v>8588</v>
      </c>
      <c r="AT1284" t="s">
        <v>8589</v>
      </c>
      <c r="AU1284">
        <v>4</v>
      </c>
      <c r="AV1284">
        <v>858.8</v>
      </c>
    </row>
    <row r="1285" spans="1:48" x14ac:dyDescent="0.35">
      <c r="A1285" t="s">
        <v>8590</v>
      </c>
      <c r="B1285" t="str">
        <f t="shared" si="160"/>
        <v>J</v>
      </c>
      <c r="C1285" t="s">
        <v>1479</v>
      </c>
      <c r="D1285" t="str">
        <f t="shared" si="161"/>
        <v>Jaden Houston</v>
      </c>
      <c r="E1285" s="1">
        <v>43511</v>
      </c>
      <c r="F1285" s="3">
        <f>YEAR(Table1[[#This Row],[StartDate]])</f>
        <v>2019</v>
      </c>
      <c r="G1285" s="3">
        <f t="shared" si="162"/>
        <v>2</v>
      </c>
      <c r="H1285" s="2">
        <f t="shared" ca="1" si="163"/>
        <v>46202</v>
      </c>
      <c r="I1285" s="1">
        <v>43808</v>
      </c>
      <c r="J1285" s="4">
        <f t="shared" ca="1" si="164"/>
        <v>7</v>
      </c>
      <c r="K1285" s="4" t="str" cm="1">
        <f t="array" aca="1" ref="K1285" ca="1">_xlfn.IFS(J1285&lt;1, "New", J1285&lt;3, _xleta.MID, J1285&gt;=3, "Senior")</f>
        <v>Senior</v>
      </c>
      <c r="L1285" t="s">
        <v>4330</v>
      </c>
      <c r="M1285" t="s">
        <v>8591</v>
      </c>
      <c r="N1285" t="s">
        <v>8592</v>
      </c>
      <c r="O1285" t="s">
        <v>85</v>
      </c>
      <c r="P1285" t="s">
        <v>44</v>
      </c>
      <c r="Q1285" t="s">
        <v>69</v>
      </c>
      <c r="R1285" t="s">
        <v>68</v>
      </c>
      <c r="S1285" t="str">
        <f t="shared" si="165"/>
        <v>A</v>
      </c>
      <c r="T1285" t="s">
        <v>69</v>
      </c>
      <c r="U1285" t="s">
        <v>174</v>
      </c>
      <c r="V1285" t="s">
        <v>8593</v>
      </c>
      <c r="W1285" t="s">
        <v>4334</v>
      </c>
      <c r="X1285" t="s">
        <v>126</v>
      </c>
      <c r="Y1285" t="str">
        <f t="shared" si="166"/>
        <v>Field Operations</v>
      </c>
      <c r="Z1285" t="s">
        <v>8594</v>
      </c>
      <c r="AA1285" t="s">
        <v>51</v>
      </c>
      <c r="AB1285" t="s">
        <v>142</v>
      </c>
      <c r="AC1285" t="s">
        <v>73</v>
      </c>
      <c r="AD1285">
        <v>46239</v>
      </c>
      <c r="AE1285" t="s">
        <v>129</v>
      </c>
      <c r="AF1285" t="s">
        <v>143</v>
      </c>
      <c r="AG1285" t="s">
        <v>56</v>
      </c>
      <c r="AH1285">
        <v>3</v>
      </c>
      <c r="AI1285">
        <v>1710</v>
      </c>
      <c r="AJ1285" t="str">
        <f t="shared" si="167"/>
        <v>71</v>
      </c>
      <c r="AK1285" s="2">
        <v>44992</v>
      </c>
      <c r="AL1285">
        <v>1</v>
      </c>
      <c r="AM1285">
        <v>2</v>
      </c>
      <c r="AN1285">
        <v>3</v>
      </c>
      <c r="AO1285" s="1">
        <v>44906</v>
      </c>
      <c r="AP1285" t="s">
        <v>221</v>
      </c>
      <c r="AQ1285" t="s">
        <v>76</v>
      </c>
      <c r="AR1285" t="s">
        <v>130</v>
      </c>
      <c r="AS1285" t="s">
        <v>8595</v>
      </c>
      <c r="AT1285" t="s">
        <v>8596</v>
      </c>
      <c r="AU1285">
        <v>2</v>
      </c>
      <c r="AV1285">
        <v>300.52</v>
      </c>
    </row>
    <row r="1286" spans="1:48" x14ac:dyDescent="0.35">
      <c r="A1286" t="s">
        <v>8597</v>
      </c>
      <c r="B1286" t="str">
        <f t="shared" si="160"/>
        <v>L</v>
      </c>
      <c r="C1286" t="s">
        <v>1580</v>
      </c>
      <c r="D1286" t="str">
        <f t="shared" si="161"/>
        <v>Lance Bailey</v>
      </c>
      <c r="E1286" s="1">
        <v>43371</v>
      </c>
      <c r="F1286" s="3">
        <f>YEAR(Table1[[#This Row],[StartDate]])</f>
        <v>2018</v>
      </c>
      <c r="G1286" s="3">
        <f t="shared" si="162"/>
        <v>9</v>
      </c>
      <c r="H1286" s="2">
        <f t="shared" ca="1" si="163"/>
        <v>46202</v>
      </c>
      <c r="I1286" s="1">
        <v>44958</v>
      </c>
      <c r="J1286" s="4">
        <f t="shared" ca="1" si="164"/>
        <v>7</v>
      </c>
      <c r="K1286" s="4" t="str" cm="1">
        <f t="array" aca="1" ref="K1286" ca="1">_xlfn.IFS(J1286&lt;1, "New", J1286&lt;3, _xleta.MID, J1286&gt;=3, "Senior")</f>
        <v>Senior</v>
      </c>
      <c r="L1286" t="s">
        <v>4330</v>
      </c>
      <c r="M1286" t="s">
        <v>8598</v>
      </c>
      <c r="N1286" t="s">
        <v>8599</v>
      </c>
      <c r="O1286" t="s">
        <v>125</v>
      </c>
      <c r="P1286" t="s">
        <v>44</v>
      </c>
      <c r="Q1286" t="s">
        <v>86</v>
      </c>
      <c r="R1286" t="s">
        <v>68</v>
      </c>
      <c r="S1286" t="str">
        <f t="shared" si="165"/>
        <v>A</v>
      </c>
      <c r="T1286" t="s">
        <v>47</v>
      </c>
      <c r="U1286" t="s">
        <v>248</v>
      </c>
      <c r="V1286" t="s">
        <v>8600</v>
      </c>
      <c r="W1286" t="s">
        <v>239</v>
      </c>
      <c r="X1286" t="s">
        <v>112</v>
      </c>
      <c r="Y1286" t="str">
        <f t="shared" si="166"/>
        <v>General - Con</v>
      </c>
      <c r="Z1286" t="s">
        <v>7369</v>
      </c>
      <c r="AA1286" t="s">
        <v>51</v>
      </c>
      <c r="AB1286" t="s">
        <v>115</v>
      </c>
      <c r="AC1286" t="s">
        <v>73</v>
      </c>
      <c r="AD1286">
        <v>43594</v>
      </c>
      <c r="AE1286" t="s">
        <v>100</v>
      </c>
      <c r="AF1286" t="s">
        <v>55</v>
      </c>
      <c r="AG1286" t="s">
        <v>56</v>
      </c>
      <c r="AH1286">
        <v>3</v>
      </c>
      <c r="AI1286">
        <v>1711</v>
      </c>
      <c r="AJ1286" t="str">
        <f t="shared" si="167"/>
        <v>71</v>
      </c>
      <c r="AK1286" s="2">
        <v>45051</v>
      </c>
      <c r="AL1286">
        <v>5</v>
      </c>
      <c r="AM1286">
        <v>1</v>
      </c>
      <c r="AN1286">
        <v>4</v>
      </c>
      <c r="AO1286" s="1">
        <v>44834</v>
      </c>
      <c r="AP1286" t="s">
        <v>118</v>
      </c>
      <c r="AQ1286" t="s">
        <v>76</v>
      </c>
      <c r="AR1286" t="s">
        <v>60</v>
      </c>
      <c r="AS1286" t="s">
        <v>8601</v>
      </c>
      <c r="AT1286" t="s">
        <v>8602</v>
      </c>
      <c r="AU1286">
        <v>3</v>
      </c>
      <c r="AV1286">
        <v>102.19</v>
      </c>
    </row>
    <row r="1287" spans="1:48" x14ac:dyDescent="0.35">
      <c r="A1287" t="s">
        <v>3075</v>
      </c>
      <c r="B1287" t="str">
        <f t="shared" si="160"/>
        <v>Q</v>
      </c>
      <c r="C1287" t="s">
        <v>740</v>
      </c>
      <c r="D1287" t="str">
        <f t="shared" si="161"/>
        <v>Quintin Hicks</v>
      </c>
      <c r="E1287" s="1">
        <v>43446</v>
      </c>
      <c r="F1287" s="3">
        <f>YEAR(Table1[[#This Row],[StartDate]])</f>
        <v>2018</v>
      </c>
      <c r="G1287" s="3">
        <f t="shared" si="162"/>
        <v>12</v>
      </c>
      <c r="H1287" s="2">
        <f t="shared" ca="1" si="163"/>
        <v>46202</v>
      </c>
      <c r="J1287">
        <f t="shared" ca="1" si="164"/>
        <v>7</v>
      </c>
      <c r="K1287" t="str" cm="1">
        <f t="array" aca="1" ref="K1287" ca="1">_xlfn.IFS(J1287&lt;1, "New", J1287&lt;3, _xleta.MID, J1287&gt;=3, "Senior")</f>
        <v>Senior</v>
      </c>
      <c r="L1287" t="s">
        <v>4330</v>
      </c>
      <c r="M1287" t="s">
        <v>8603</v>
      </c>
      <c r="N1287" t="s">
        <v>8604</v>
      </c>
      <c r="O1287" t="s">
        <v>43</v>
      </c>
      <c r="P1287" t="s">
        <v>44</v>
      </c>
      <c r="Q1287" t="s">
        <v>86</v>
      </c>
      <c r="R1287" t="s">
        <v>68</v>
      </c>
      <c r="S1287" t="str">
        <f t="shared" si="165"/>
        <v>A</v>
      </c>
      <c r="T1287" t="s">
        <v>47</v>
      </c>
      <c r="U1287" t="s">
        <v>48</v>
      </c>
      <c r="W1287" t="s">
        <v>239</v>
      </c>
      <c r="X1287" t="s">
        <v>153</v>
      </c>
      <c r="Y1287" t="str">
        <f t="shared" si="166"/>
        <v>Engineers</v>
      </c>
      <c r="Z1287" t="s">
        <v>8605</v>
      </c>
      <c r="AA1287" t="s">
        <v>51</v>
      </c>
      <c r="AB1287" t="s">
        <v>155</v>
      </c>
      <c r="AC1287" t="s">
        <v>53</v>
      </c>
      <c r="AD1287">
        <v>72035</v>
      </c>
      <c r="AE1287" t="s">
        <v>129</v>
      </c>
      <c r="AF1287" t="s">
        <v>101</v>
      </c>
      <c r="AG1287" t="s">
        <v>56</v>
      </c>
      <c r="AH1287">
        <v>3</v>
      </c>
      <c r="AI1287">
        <v>1712</v>
      </c>
      <c r="AJ1287" t="str">
        <f t="shared" si="167"/>
        <v>71</v>
      </c>
      <c r="AK1287" s="2">
        <v>45265</v>
      </c>
      <c r="AL1287">
        <v>3</v>
      </c>
      <c r="AM1287">
        <v>2</v>
      </c>
      <c r="AN1287">
        <v>3</v>
      </c>
      <c r="AO1287" s="1">
        <v>45083</v>
      </c>
      <c r="AP1287" t="s">
        <v>221</v>
      </c>
      <c r="AQ1287" t="s">
        <v>59</v>
      </c>
      <c r="AR1287" t="s">
        <v>104</v>
      </c>
      <c r="AS1287" t="s">
        <v>1325</v>
      </c>
      <c r="AT1287" t="s">
        <v>8606</v>
      </c>
      <c r="AU1287">
        <v>2</v>
      </c>
      <c r="AV1287">
        <v>581.16</v>
      </c>
    </row>
    <row r="1288" spans="1:48" x14ac:dyDescent="0.35">
      <c r="A1288" t="s">
        <v>8607</v>
      </c>
      <c r="B1288" t="str">
        <f t="shared" si="160"/>
        <v>M</v>
      </c>
      <c r="C1288" t="s">
        <v>8608</v>
      </c>
      <c r="D1288" t="str">
        <f t="shared" si="161"/>
        <v>Mauricio Meyers</v>
      </c>
      <c r="E1288" s="1">
        <v>44531</v>
      </c>
      <c r="F1288" s="3">
        <f>YEAR(Table1[[#This Row],[StartDate]])</f>
        <v>2021</v>
      </c>
      <c r="G1288" s="3">
        <f t="shared" si="162"/>
        <v>12</v>
      </c>
      <c r="H1288" s="2">
        <f t="shared" ca="1" si="163"/>
        <v>46202</v>
      </c>
      <c r="J1288">
        <f t="shared" ca="1" si="164"/>
        <v>4</v>
      </c>
      <c r="K1288" t="str" cm="1">
        <f t="array" aca="1" ref="K1288" ca="1">_xlfn.IFS(J1288&lt;1, "New", J1288&lt;3, _xleta.MID, J1288&gt;=3, "Senior")</f>
        <v>Senior</v>
      </c>
      <c r="L1288" t="s">
        <v>8158</v>
      </c>
      <c r="M1288" t="s">
        <v>8609</v>
      </c>
      <c r="N1288" t="s">
        <v>8610</v>
      </c>
      <c r="O1288" t="s">
        <v>184</v>
      </c>
      <c r="P1288" t="s">
        <v>44</v>
      </c>
      <c r="Q1288" t="s">
        <v>45</v>
      </c>
      <c r="R1288" t="s">
        <v>87</v>
      </c>
      <c r="S1288" t="str">
        <f t="shared" si="165"/>
        <v>B</v>
      </c>
      <c r="T1288" t="s">
        <v>86</v>
      </c>
      <c r="U1288" t="s">
        <v>48</v>
      </c>
      <c r="W1288" t="s">
        <v>239</v>
      </c>
      <c r="X1288" t="s">
        <v>112</v>
      </c>
      <c r="Y1288" t="str">
        <f t="shared" si="166"/>
        <v>General - Con</v>
      </c>
      <c r="Z1288" t="s">
        <v>8611</v>
      </c>
      <c r="AA1288" t="s">
        <v>51</v>
      </c>
      <c r="AB1288" t="s">
        <v>436</v>
      </c>
      <c r="AC1288" t="s">
        <v>53</v>
      </c>
      <c r="AD1288">
        <v>1218</v>
      </c>
      <c r="AE1288" t="s">
        <v>176</v>
      </c>
      <c r="AF1288" t="s">
        <v>116</v>
      </c>
      <c r="AG1288" t="s">
        <v>56</v>
      </c>
      <c r="AH1288">
        <v>3</v>
      </c>
      <c r="AI1288">
        <v>1713</v>
      </c>
      <c r="AJ1288" t="str">
        <f t="shared" si="167"/>
        <v>71</v>
      </c>
      <c r="AK1288" s="2">
        <v>44875</v>
      </c>
      <c r="AL1288">
        <v>4</v>
      </c>
      <c r="AM1288">
        <v>4</v>
      </c>
      <c r="AN1288">
        <v>5</v>
      </c>
      <c r="AO1288" s="1">
        <v>44996</v>
      </c>
      <c r="AP1288" t="s">
        <v>58</v>
      </c>
      <c r="AQ1288" t="s">
        <v>59</v>
      </c>
      <c r="AR1288" t="s">
        <v>77</v>
      </c>
      <c r="AS1288" t="s">
        <v>8612</v>
      </c>
      <c r="AT1288" t="s">
        <v>8613</v>
      </c>
      <c r="AU1288">
        <v>3</v>
      </c>
      <c r="AV1288">
        <v>752.91</v>
      </c>
    </row>
    <row r="1289" spans="1:48" x14ac:dyDescent="0.35">
      <c r="A1289" t="s">
        <v>8614</v>
      </c>
      <c r="B1289" t="str">
        <f t="shared" si="160"/>
        <v>T</v>
      </c>
      <c r="C1289" t="s">
        <v>306</v>
      </c>
      <c r="D1289" t="str">
        <f t="shared" si="161"/>
        <v>Tess Reilly</v>
      </c>
      <c r="E1289" s="1">
        <v>44573</v>
      </c>
      <c r="F1289" s="3">
        <f>YEAR(Table1[[#This Row],[StartDate]])</f>
        <v>2022</v>
      </c>
      <c r="G1289" s="3">
        <f t="shared" si="162"/>
        <v>1</v>
      </c>
      <c r="H1289" s="2">
        <f t="shared" ca="1" si="163"/>
        <v>46202</v>
      </c>
      <c r="J1289">
        <f t="shared" ca="1" si="164"/>
        <v>4</v>
      </c>
      <c r="K1289" t="str" cm="1">
        <f t="array" aca="1" ref="K1289" ca="1">_xlfn.IFS(J1289&lt;1, "New", J1289&lt;3, _xleta.MID, J1289&gt;=3, "Senior")</f>
        <v>Senior</v>
      </c>
      <c r="L1289" t="s">
        <v>8158</v>
      </c>
      <c r="M1289" t="s">
        <v>8615</v>
      </c>
      <c r="N1289" t="s">
        <v>8616</v>
      </c>
      <c r="O1289" t="s">
        <v>67</v>
      </c>
      <c r="P1289" t="s">
        <v>44</v>
      </c>
      <c r="Q1289" t="s">
        <v>86</v>
      </c>
      <c r="R1289" t="s">
        <v>87</v>
      </c>
      <c r="S1289" t="str">
        <f t="shared" si="165"/>
        <v>B</v>
      </c>
      <c r="T1289" t="s">
        <v>47</v>
      </c>
      <c r="U1289" t="s">
        <v>48</v>
      </c>
      <c r="W1289" t="s">
        <v>88</v>
      </c>
      <c r="X1289" t="s">
        <v>126</v>
      </c>
      <c r="Y1289" t="str">
        <f t="shared" si="166"/>
        <v>Field Operations</v>
      </c>
      <c r="Z1289" t="s">
        <v>8617</v>
      </c>
      <c r="AA1289" t="s">
        <v>51</v>
      </c>
      <c r="AB1289" t="s">
        <v>115</v>
      </c>
      <c r="AC1289" t="s">
        <v>53</v>
      </c>
      <c r="AD1289">
        <v>5062</v>
      </c>
      <c r="AE1289" t="s">
        <v>54</v>
      </c>
      <c r="AF1289" t="s">
        <v>116</v>
      </c>
      <c r="AG1289" t="s">
        <v>56</v>
      </c>
      <c r="AH1289">
        <v>3</v>
      </c>
      <c r="AI1289">
        <v>1714</v>
      </c>
      <c r="AJ1289" t="str">
        <f t="shared" si="167"/>
        <v>71</v>
      </c>
      <c r="AK1289" t="s">
        <v>882</v>
      </c>
      <c r="AL1289">
        <v>1</v>
      </c>
      <c r="AM1289">
        <v>2</v>
      </c>
      <c r="AN1289">
        <v>3</v>
      </c>
      <c r="AO1289" s="1">
        <v>45131</v>
      </c>
      <c r="AP1289" t="s">
        <v>103</v>
      </c>
      <c r="AQ1289" t="s">
        <v>76</v>
      </c>
      <c r="AR1289" t="s">
        <v>130</v>
      </c>
      <c r="AS1289" t="s">
        <v>1786</v>
      </c>
      <c r="AT1289" t="s">
        <v>8618</v>
      </c>
      <c r="AU1289">
        <v>3</v>
      </c>
      <c r="AV1289">
        <v>374.58</v>
      </c>
    </row>
    <row r="1290" spans="1:48" x14ac:dyDescent="0.35">
      <c r="A1290" t="s">
        <v>8619</v>
      </c>
      <c r="B1290" t="str">
        <f t="shared" si="160"/>
        <v>R</v>
      </c>
      <c r="C1290" t="s">
        <v>8620</v>
      </c>
      <c r="D1290" t="str">
        <f t="shared" si="161"/>
        <v>Reece Callahan</v>
      </c>
      <c r="E1290" s="1">
        <v>44131</v>
      </c>
      <c r="F1290" s="3">
        <f>YEAR(Table1[[#This Row],[StartDate]])</f>
        <v>2020</v>
      </c>
      <c r="G1290" s="3">
        <f t="shared" si="162"/>
        <v>10</v>
      </c>
      <c r="H1290" s="2">
        <f t="shared" ca="1" si="163"/>
        <v>46202</v>
      </c>
      <c r="I1290" s="1">
        <v>44832</v>
      </c>
      <c r="J1290" s="4">
        <f t="shared" ca="1" si="164"/>
        <v>5</v>
      </c>
      <c r="K1290" s="4" t="str" cm="1">
        <f t="array" aca="1" ref="K1290" ca="1">_xlfn.IFS(J1290&lt;1, "New", J1290&lt;3, _xleta.MID, J1290&gt;=3, "Senior")</f>
        <v>Senior</v>
      </c>
      <c r="L1290" t="s">
        <v>3962</v>
      </c>
      <c r="M1290" t="s">
        <v>8621</v>
      </c>
      <c r="N1290" t="s">
        <v>8622</v>
      </c>
      <c r="O1290" t="s">
        <v>137</v>
      </c>
      <c r="P1290" t="s">
        <v>44</v>
      </c>
      <c r="Q1290" t="s">
        <v>86</v>
      </c>
      <c r="R1290" t="s">
        <v>87</v>
      </c>
      <c r="S1290" t="str">
        <f t="shared" si="165"/>
        <v>B</v>
      </c>
      <c r="T1290" t="s">
        <v>69</v>
      </c>
      <c r="U1290" t="s">
        <v>138</v>
      </c>
      <c r="V1290" t="s">
        <v>8623</v>
      </c>
      <c r="W1290" t="s">
        <v>239</v>
      </c>
      <c r="X1290" t="s">
        <v>70</v>
      </c>
      <c r="Y1290" t="str">
        <f t="shared" si="166"/>
        <v>Aerial</v>
      </c>
      <c r="Z1290" s="2">
        <v>24381</v>
      </c>
      <c r="AA1290" t="s">
        <v>51</v>
      </c>
      <c r="AB1290" t="s">
        <v>327</v>
      </c>
      <c r="AC1290" t="s">
        <v>53</v>
      </c>
      <c r="AD1290">
        <v>86362</v>
      </c>
      <c r="AE1290" t="s">
        <v>54</v>
      </c>
      <c r="AF1290" t="s">
        <v>143</v>
      </c>
      <c r="AG1290" t="s">
        <v>56</v>
      </c>
      <c r="AH1290">
        <v>3</v>
      </c>
      <c r="AI1290">
        <v>1715</v>
      </c>
      <c r="AJ1290" t="str">
        <f t="shared" si="167"/>
        <v>71</v>
      </c>
      <c r="AK1290" t="s">
        <v>2072</v>
      </c>
      <c r="AL1290">
        <v>2</v>
      </c>
      <c r="AM1290">
        <v>2</v>
      </c>
      <c r="AN1290">
        <v>5</v>
      </c>
      <c r="AO1290" s="1">
        <v>44974</v>
      </c>
      <c r="AP1290" t="s">
        <v>58</v>
      </c>
      <c r="AQ1290" t="s">
        <v>59</v>
      </c>
      <c r="AR1290" t="s">
        <v>77</v>
      </c>
      <c r="AS1290" t="s">
        <v>8624</v>
      </c>
      <c r="AT1290" t="s">
        <v>8625</v>
      </c>
      <c r="AU1290">
        <v>3</v>
      </c>
      <c r="AV1290">
        <v>788.64</v>
      </c>
    </row>
    <row r="1291" spans="1:48" x14ac:dyDescent="0.35">
      <c r="A1291" t="s">
        <v>8626</v>
      </c>
      <c r="B1291" t="str">
        <f t="shared" si="160"/>
        <v>T</v>
      </c>
      <c r="C1291" t="s">
        <v>8627</v>
      </c>
      <c r="D1291" t="str">
        <f t="shared" si="161"/>
        <v>Tyrell Fuentes</v>
      </c>
      <c r="E1291" s="1">
        <v>44137</v>
      </c>
      <c r="F1291" s="3">
        <f>YEAR(Table1[[#This Row],[StartDate]])</f>
        <v>2020</v>
      </c>
      <c r="G1291" s="3">
        <f t="shared" si="162"/>
        <v>11</v>
      </c>
      <c r="H1291" s="2">
        <f t="shared" ca="1" si="163"/>
        <v>46202</v>
      </c>
      <c r="I1291" s="1">
        <v>44733</v>
      </c>
      <c r="J1291" s="4">
        <f t="shared" ca="1" si="164"/>
        <v>5</v>
      </c>
      <c r="K1291" s="4" t="str" cm="1">
        <f t="array" aca="1" ref="K1291" ca="1">_xlfn.IFS(J1291&lt;1, "New", J1291&lt;3, _xleta.MID, J1291&gt;=3, "Senior")</f>
        <v>Senior</v>
      </c>
      <c r="L1291" t="s">
        <v>3969</v>
      </c>
      <c r="M1291" t="s">
        <v>8628</v>
      </c>
      <c r="N1291" t="s">
        <v>8629</v>
      </c>
      <c r="O1291" t="s">
        <v>163</v>
      </c>
      <c r="P1291" t="s">
        <v>44</v>
      </c>
      <c r="Q1291" t="s">
        <v>45</v>
      </c>
      <c r="R1291" t="s">
        <v>46</v>
      </c>
      <c r="S1291" t="str">
        <f t="shared" si="165"/>
        <v>C</v>
      </c>
      <c r="T1291" t="s">
        <v>69</v>
      </c>
      <c r="U1291" t="s">
        <v>138</v>
      </c>
      <c r="V1291" t="s">
        <v>8630</v>
      </c>
      <c r="W1291" t="s">
        <v>239</v>
      </c>
      <c r="X1291" t="s">
        <v>112</v>
      </c>
      <c r="Y1291" t="str">
        <f t="shared" si="166"/>
        <v>General - Con</v>
      </c>
      <c r="Z1291" t="s">
        <v>8631</v>
      </c>
      <c r="AA1291" t="s">
        <v>51</v>
      </c>
      <c r="AB1291" t="s">
        <v>436</v>
      </c>
      <c r="AC1291" t="s">
        <v>53</v>
      </c>
      <c r="AD1291">
        <v>21457</v>
      </c>
      <c r="AE1291" t="s">
        <v>176</v>
      </c>
      <c r="AF1291" t="s">
        <v>55</v>
      </c>
      <c r="AG1291" t="s">
        <v>56</v>
      </c>
      <c r="AH1291">
        <v>3</v>
      </c>
      <c r="AI1291">
        <v>1716</v>
      </c>
      <c r="AJ1291" t="str">
        <f t="shared" si="167"/>
        <v>71</v>
      </c>
      <c r="AK1291" t="s">
        <v>8632</v>
      </c>
      <c r="AL1291">
        <v>2</v>
      </c>
      <c r="AM1291">
        <v>1</v>
      </c>
      <c r="AN1291">
        <v>1</v>
      </c>
      <c r="AO1291" s="1">
        <v>44970</v>
      </c>
      <c r="AP1291" t="s">
        <v>221</v>
      </c>
      <c r="AQ1291" t="s">
        <v>76</v>
      </c>
      <c r="AR1291" t="s">
        <v>77</v>
      </c>
      <c r="AS1291" t="s">
        <v>8633</v>
      </c>
      <c r="AT1291" t="s">
        <v>8634</v>
      </c>
      <c r="AU1291">
        <v>2</v>
      </c>
      <c r="AV1291">
        <v>234.05</v>
      </c>
    </row>
    <row r="1292" spans="1:48" x14ac:dyDescent="0.35">
      <c r="A1292" t="s">
        <v>915</v>
      </c>
      <c r="B1292" t="str">
        <f t="shared" si="160"/>
        <v>B</v>
      </c>
      <c r="C1292" t="s">
        <v>7728</v>
      </c>
      <c r="D1292" t="str">
        <f t="shared" si="161"/>
        <v>Benjamin Kaufman</v>
      </c>
      <c r="E1292" s="1">
        <v>44310</v>
      </c>
      <c r="F1292" s="3">
        <f>YEAR(Table1[[#This Row],[StartDate]])</f>
        <v>2021</v>
      </c>
      <c r="G1292" s="3">
        <f t="shared" si="162"/>
        <v>4</v>
      </c>
      <c r="H1292" s="2">
        <f t="shared" ca="1" si="163"/>
        <v>46202</v>
      </c>
      <c r="I1292" s="1">
        <v>44985</v>
      </c>
      <c r="J1292" s="4">
        <f t="shared" ca="1" si="164"/>
        <v>5</v>
      </c>
      <c r="K1292" s="4" t="str" cm="1">
        <f t="array" aca="1" ref="K1292" ca="1">_xlfn.IFS(J1292&lt;1, "New", J1292&lt;3, _xleta.MID, J1292&gt;=3, "Senior")</f>
        <v>Senior</v>
      </c>
      <c r="L1292" t="s">
        <v>8064</v>
      </c>
      <c r="M1292" t="s">
        <v>8635</v>
      </c>
      <c r="N1292" t="s">
        <v>8636</v>
      </c>
      <c r="O1292" t="s">
        <v>125</v>
      </c>
      <c r="P1292" t="s">
        <v>44</v>
      </c>
      <c r="Q1292" t="s">
        <v>69</v>
      </c>
      <c r="R1292" t="s">
        <v>87</v>
      </c>
      <c r="S1292" t="str">
        <f t="shared" si="165"/>
        <v>B</v>
      </c>
      <c r="T1292" t="s">
        <v>69</v>
      </c>
      <c r="U1292" t="s">
        <v>195</v>
      </c>
      <c r="V1292" t="s">
        <v>8637</v>
      </c>
      <c r="W1292" t="s">
        <v>239</v>
      </c>
      <c r="X1292" t="s">
        <v>112</v>
      </c>
      <c r="Y1292" t="str">
        <f t="shared" si="166"/>
        <v>General - Con</v>
      </c>
      <c r="Z1292" t="s">
        <v>8638</v>
      </c>
      <c r="AA1292" t="s">
        <v>51</v>
      </c>
      <c r="AB1292" t="s">
        <v>584</v>
      </c>
      <c r="AC1292" t="s">
        <v>73</v>
      </c>
      <c r="AD1292">
        <v>49370</v>
      </c>
      <c r="AE1292" t="s">
        <v>176</v>
      </c>
      <c r="AF1292" t="s">
        <v>55</v>
      </c>
      <c r="AG1292" t="s">
        <v>56</v>
      </c>
      <c r="AH1292">
        <v>3</v>
      </c>
      <c r="AI1292">
        <v>1717</v>
      </c>
      <c r="AJ1292" t="str">
        <f t="shared" si="167"/>
        <v>71</v>
      </c>
      <c r="AK1292" s="2">
        <v>45080</v>
      </c>
      <c r="AL1292">
        <v>4</v>
      </c>
      <c r="AM1292">
        <v>2</v>
      </c>
      <c r="AN1292">
        <v>5</v>
      </c>
      <c r="AO1292" s="1">
        <v>44870</v>
      </c>
      <c r="AP1292" t="s">
        <v>75</v>
      </c>
      <c r="AQ1292" t="s">
        <v>76</v>
      </c>
      <c r="AR1292" t="s">
        <v>77</v>
      </c>
      <c r="AS1292" t="s">
        <v>8639</v>
      </c>
      <c r="AT1292" t="s">
        <v>8640</v>
      </c>
      <c r="AU1292">
        <v>1</v>
      </c>
      <c r="AV1292">
        <v>381.33</v>
      </c>
    </row>
    <row r="1293" spans="1:48" x14ac:dyDescent="0.35">
      <c r="A1293" t="s">
        <v>6953</v>
      </c>
      <c r="B1293" t="str">
        <f t="shared" si="160"/>
        <v>A</v>
      </c>
      <c r="C1293" t="s">
        <v>3359</v>
      </c>
      <c r="D1293" t="str">
        <f t="shared" si="161"/>
        <v>Ayla Mcgrath</v>
      </c>
      <c r="E1293" s="1">
        <v>44011</v>
      </c>
      <c r="F1293" s="3">
        <f>YEAR(Table1[[#This Row],[StartDate]])</f>
        <v>2020</v>
      </c>
      <c r="G1293" s="3">
        <f t="shared" si="162"/>
        <v>6</v>
      </c>
      <c r="H1293" s="2">
        <f t="shared" ca="1" si="163"/>
        <v>46202</v>
      </c>
      <c r="I1293" s="1">
        <v>45141</v>
      </c>
      <c r="J1293" s="4">
        <f t="shared" ca="1" si="164"/>
        <v>6</v>
      </c>
      <c r="K1293" s="4" t="str" cm="1">
        <f t="array" aca="1" ref="K1293" ca="1">_xlfn.IFS(J1293&lt;1, "New", J1293&lt;3, _xleta.MID, J1293&gt;=3, "Senior")</f>
        <v>Senior</v>
      </c>
      <c r="L1293" t="s">
        <v>8064</v>
      </c>
      <c r="M1293" t="s">
        <v>8641</v>
      </c>
      <c r="N1293" t="s">
        <v>8642</v>
      </c>
      <c r="O1293" t="s">
        <v>43</v>
      </c>
      <c r="P1293" t="s">
        <v>44</v>
      </c>
      <c r="Q1293" t="s">
        <v>86</v>
      </c>
      <c r="R1293" t="s">
        <v>87</v>
      </c>
      <c r="S1293" t="str">
        <f t="shared" si="165"/>
        <v>B</v>
      </c>
      <c r="T1293" t="s">
        <v>47</v>
      </c>
      <c r="U1293" t="s">
        <v>138</v>
      </c>
      <c r="V1293" t="s">
        <v>8643</v>
      </c>
      <c r="W1293" t="s">
        <v>239</v>
      </c>
      <c r="X1293" t="s">
        <v>126</v>
      </c>
      <c r="Y1293" t="str">
        <f t="shared" si="166"/>
        <v>Field Operations</v>
      </c>
      <c r="Z1293" s="2">
        <v>36982</v>
      </c>
      <c r="AA1293" t="s">
        <v>51</v>
      </c>
      <c r="AB1293" t="s">
        <v>275</v>
      </c>
      <c r="AC1293" t="s">
        <v>73</v>
      </c>
      <c r="AD1293">
        <v>17318</v>
      </c>
      <c r="AE1293" t="s">
        <v>100</v>
      </c>
      <c r="AF1293" t="s">
        <v>143</v>
      </c>
      <c r="AG1293" t="s">
        <v>56</v>
      </c>
      <c r="AH1293">
        <v>3</v>
      </c>
      <c r="AI1293">
        <v>1718</v>
      </c>
      <c r="AJ1293" t="str">
        <f t="shared" si="167"/>
        <v>71</v>
      </c>
      <c r="AK1293" t="s">
        <v>2765</v>
      </c>
      <c r="AL1293">
        <v>5</v>
      </c>
      <c r="AM1293">
        <v>4</v>
      </c>
      <c r="AN1293">
        <v>5</v>
      </c>
      <c r="AO1293" s="1">
        <v>44919</v>
      </c>
      <c r="AP1293" t="s">
        <v>58</v>
      </c>
      <c r="AQ1293" t="s">
        <v>59</v>
      </c>
      <c r="AR1293" t="s">
        <v>130</v>
      </c>
      <c r="AS1293" t="s">
        <v>8644</v>
      </c>
      <c r="AT1293" t="s">
        <v>8645</v>
      </c>
      <c r="AU1293">
        <v>3</v>
      </c>
      <c r="AV1293">
        <v>527.62</v>
      </c>
    </row>
    <row r="1294" spans="1:48" x14ac:dyDescent="0.35">
      <c r="A1294" t="s">
        <v>8646</v>
      </c>
      <c r="B1294" t="str">
        <f t="shared" si="160"/>
        <v>K</v>
      </c>
      <c r="C1294" t="s">
        <v>3990</v>
      </c>
      <c r="D1294" t="str">
        <f t="shared" si="161"/>
        <v>Katelyn Stevens</v>
      </c>
      <c r="E1294" s="1">
        <v>44392</v>
      </c>
      <c r="F1294" s="3">
        <f>YEAR(Table1[[#This Row],[StartDate]])</f>
        <v>2021</v>
      </c>
      <c r="G1294" s="3">
        <f t="shared" si="162"/>
        <v>7</v>
      </c>
      <c r="H1294" s="2">
        <f t="shared" ca="1" si="163"/>
        <v>46202</v>
      </c>
      <c r="J1294">
        <f t="shared" ca="1" si="164"/>
        <v>4</v>
      </c>
      <c r="K1294" t="str" cm="1">
        <f t="array" aca="1" ref="K1294" ca="1">_xlfn.IFS(J1294&lt;1, "New", J1294&lt;3, _xleta.MID, J1294&gt;=3, "Senior")</f>
        <v>Senior</v>
      </c>
      <c r="L1294" t="s">
        <v>8064</v>
      </c>
      <c r="M1294" t="s">
        <v>8647</v>
      </c>
      <c r="N1294" t="s">
        <v>8648</v>
      </c>
      <c r="O1294" t="s">
        <v>184</v>
      </c>
      <c r="P1294" t="s">
        <v>44</v>
      </c>
      <c r="Q1294" t="s">
        <v>45</v>
      </c>
      <c r="R1294" t="s">
        <v>87</v>
      </c>
      <c r="S1294" t="str">
        <f t="shared" si="165"/>
        <v>B</v>
      </c>
      <c r="T1294" t="s">
        <v>47</v>
      </c>
      <c r="U1294" t="s">
        <v>48</v>
      </c>
      <c r="W1294" t="s">
        <v>239</v>
      </c>
      <c r="X1294" t="s">
        <v>126</v>
      </c>
      <c r="Y1294" t="str">
        <f t="shared" si="166"/>
        <v>Field Operations</v>
      </c>
      <c r="Z1294" s="2">
        <v>34247</v>
      </c>
      <c r="AA1294" t="s">
        <v>51</v>
      </c>
      <c r="AB1294" t="s">
        <v>115</v>
      </c>
      <c r="AC1294" t="s">
        <v>73</v>
      </c>
      <c r="AD1294">
        <v>93155</v>
      </c>
      <c r="AE1294" t="s">
        <v>74</v>
      </c>
      <c r="AF1294" t="s">
        <v>55</v>
      </c>
      <c r="AG1294" t="s">
        <v>56</v>
      </c>
      <c r="AH1294">
        <v>3</v>
      </c>
      <c r="AI1294">
        <v>1719</v>
      </c>
      <c r="AJ1294" t="str">
        <f t="shared" si="167"/>
        <v>71</v>
      </c>
      <c r="AK1294" t="s">
        <v>4614</v>
      </c>
      <c r="AL1294">
        <v>2</v>
      </c>
      <c r="AM1294">
        <v>3</v>
      </c>
      <c r="AN1294">
        <v>1</v>
      </c>
      <c r="AO1294" s="1">
        <v>44816</v>
      </c>
      <c r="AP1294" t="s">
        <v>58</v>
      </c>
      <c r="AQ1294" t="s">
        <v>76</v>
      </c>
      <c r="AR1294" t="s">
        <v>130</v>
      </c>
      <c r="AS1294" t="s">
        <v>8649</v>
      </c>
      <c r="AT1294" t="s">
        <v>8650</v>
      </c>
      <c r="AU1294">
        <v>3</v>
      </c>
      <c r="AV1294">
        <v>442.1</v>
      </c>
    </row>
    <row r="1295" spans="1:48" x14ac:dyDescent="0.35">
      <c r="A1295" t="s">
        <v>588</v>
      </c>
      <c r="B1295" t="str">
        <f t="shared" si="160"/>
        <v>J</v>
      </c>
      <c r="C1295" t="s">
        <v>5235</v>
      </c>
      <c r="D1295" t="str">
        <f t="shared" si="161"/>
        <v>Jaiden Christian</v>
      </c>
      <c r="E1295" s="1">
        <v>45097</v>
      </c>
      <c r="F1295" s="3">
        <f>YEAR(Table1[[#This Row],[StartDate]])</f>
        <v>2023</v>
      </c>
      <c r="G1295" s="3">
        <f t="shared" si="162"/>
        <v>6</v>
      </c>
      <c r="H1295" s="2">
        <f t="shared" ca="1" si="163"/>
        <v>46202</v>
      </c>
      <c r="J1295">
        <f t="shared" ca="1" si="164"/>
        <v>3</v>
      </c>
      <c r="K1295" t="str" cm="1">
        <f t="array" aca="1" ref="K1295" ca="1">_xlfn.IFS(J1295&lt;1, "New", J1295&lt;3, _xleta.MID, J1295&gt;=3, "Senior")</f>
        <v>Senior</v>
      </c>
      <c r="L1295" t="s">
        <v>4330</v>
      </c>
      <c r="M1295" t="s">
        <v>8651</v>
      </c>
      <c r="N1295" t="s">
        <v>8652</v>
      </c>
      <c r="O1295" t="s">
        <v>194</v>
      </c>
      <c r="P1295" t="s">
        <v>44</v>
      </c>
      <c r="Q1295" t="s">
        <v>69</v>
      </c>
      <c r="R1295" t="s">
        <v>46</v>
      </c>
      <c r="S1295" t="str">
        <f t="shared" si="165"/>
        <v>C</v>
      </c>
      <c r="T1295" t="s">
        <v>69</v>
      </c>
      <c r="U1295" t="s">
        <v>48</v>
      </c>
      <c r="W1295" t="s">
        <v>239</v>
      </c>
      <c r="X1295" t="s">
        <v>126</v>
      </c>
      <c r="Y1295" t="str">
        <f t="shared" si="166"/>
        <v>Field Operations</v>
      </c>
      <c r="Z1295" s="2">
        <v>23957</v>
      </c>
      <c r="AA1295" t="s">
        <v>51</v>
      </c>
      <c r="AB1295" t="s">
        <v>115</v>
      </c>
      <c r="AC1295" t="s">
        <v>73</v>
      </c>
      <c r="AD1295">
        <v>32840</v>
      </c>
      <c r="AE1295" t="s">
        <v>100</v>
      </c>
      <c r="AF1295" t="s">
        <v>101</v>
      </c>
      <c r="AG1295" t="s">
        <v>56</v>
      </c>
      <c r="AH1295">
        <v>3</v>
      </c>
      <c r="AI1295">
        <v>1720</v>
      </c>
      <c r="AJ1295" t="str">
        <f t="shared" si="167"/>
        <v>72</v>
      </c>
      <c r="AK1295" s="2">
        <v>45206</v>
      </c>
      <c r="AL1295">
        <v>4</v>
      </c>
      <c r="AM1295">
        <v>3</v>
      </c>
      <c r="AN1295">
        <v>2</v>
      </c>
      <c r="AO1295" s="1">
        <v>44945</v>
      </c>
      <c r="AP1295" t="s">
        <v>103</v>
      </c>
      <c r="AQ1295" t="s">
        <v>59</v>
      </c>
      <c r="AR1295" t="s">
        <v>130</v>
      </c>
      <c r="AS1295" t="s">
        <v>8653</v>
      </c>
      <c r="AT1295" t="s">
        <v>8654</v>
      </c>
      <c r="AU1295">
        <v>2</v>
      </c>
      <c r="AV1295">
        <v>396.81</v>
      </c>
    </row>
    <row r="1296" spans="1:48" x14ac:dyDescent="0.35">
      <c r="A1296" t="s">
        <v>4520</v>
      </c>
      <c r="B1296" t="str">
        <f t="shared" si="160"/>
        <v>E</v>
      </c>
      <c r="C1296" t="s">
        <v>5423</v>
      </c>
      <c r="D1296" t="str">
        <f t="shared" si="161"/>
        <v>Elliott Odonnell</v>
      </c>
      <c r="E1296" s="1">
        <v>43730</v>
      </c>
      <c r="F1296" s="3">
        <f>YEAR(Table1[[#This Row],[StartDate]])</f>
        <v>2019</v>
      </c>
      <c r="G1296" s="3">
        <f t="shared" si="162"/>
        <v>9</v>
      </c>
      <c r="H1296" s="2">
        <f t="shared" ca="1" si="163"/>
        <v>46202</v>
      </c>
      <c r="I1296" s="1">
        <v>44875</v>
      </c>
      <c r="J1296" s="4">
        <f t="shared" ca="1" si="164"/>
        <v>6</v>
      </c>
      <c r="K1296" s="4" t="str" cm="1">
        <f t="array" aca="1" ref="K1296" ca="1">_xlfn.IFS(J1296&lt;1, "New", J1296&lt;3, _xleta.MID, J1296&gt;=3, "Senior")</f>
        <v>Senior</v>
      </c>
      <c r="L1296" t="s">
        <v>4330</v>
      </c>
      <c r="M1296" t="s">
        <v>8655</v>
      </c>
      <c r="N1296" t="s">
        <v>8656</v>
      </c>
      <c r="O1296" t="s">
        <v>163</v>
      </c>
      <c r="P1296" t="s">
        <v>44</v>
      </c>
      <c r="Q1296" t="s">
        <v>86</v>
      </c>
      <c r="R1296" t="s">
        <v>87</v>
      </c>
      <c r="S1296" t="str">
        <f t="shared" si="165"/>
        <v>B</v>
      </c>
      <c r="T1296" t="s">
        <v>86</v>
      </c>
      <c r="U1296" t="s">
        <v>195</v>
      </c>
      <c r="V1296" t="s">
        <v>8657</v>
      </c>
      <c r="W1296" t="s">
        <v>239</v>
      </c>
      <c r="X1296" t="s">
        <v>50</v>
      </c>
      <c r="Y1296" t="str">
        <f t="shared" si="166"/>
        <v>Finance &amp; Accounting</v>
      </c>
      <c r="Z1296" t="s">
        <v>8658</v>
      </c>
      <c r="AA1296" t="s">
        <v>51</v>
      </c>
      <c r="AB1296" t="s">
        <v>90</v>
      </c>
      <c r="AC1296" t="s">
        <v>73</v>
      </c>
      <c r="AD1296">
        <v>46552</v>
      </c>
      <c r="AE1296" t="s">
        <v>54</v>
      </c>
      <c r="AF1296" t="s">
        <v>143</v>
      </c>
      <c r="AG1296" t="s">
        <v>56</v>
      </c>
      <c r="AH1296">
        <v>3</v>
      </c>
      <c r="AI1296">
        <v>1721</v>
      </c>
      <c r="AJ1296" t="str">
        <f t="shared" si="167"/>
        <v>72</v>
      </c>
      <c r="AK1296" t="s">
        <v>303</v>
      </c>
      <c r="AL1296">
        <v>5</v>
      </c>
      <c r="AM1296">
        <v>4</v>
      </c>
      <c r="AN1296">
        <v>4</v>
      </c>
      <c r="AO1296" s="1">
        <v>44973</v>
      </c>
      <c r="AP1296" t="s">
        <v>103</v>
      </c>
      <c r="AQ1296" t="s">
        <v>76</v>
      </c>
      <c r="AR1296" t="s">
        <v>60</v>
      </c>
      <c r="AS1296" t="s">
        <v>7029</v>
      </c>
      <c r="AT1296" t="s">
        <v>8659</v>
      </c>
      <c r="AU1296">
        <v>2</v>
      </c>
      <c r="AV1296">
        <v>730.31</v>
      </c>
    </row>
    <row r="1297" spans="1:48" x14ac:dyDescent="0.35">
      <c r="A1297" t="s">
        <v>938</v>
      </c>
      <c r="B1297" t="str">
        <f t="shared" si="160"/>
        <v>R</v>
      </c>
      <c r="C1297" t="s">
        <v>1828</v>
      </c>
      <c r="D1297" t="str">
        <f t="shared" si="161"/>
        <v>Ronnie Dillon</v>
      </c>
      <c r="E1297" s="1">
        <v>44614</v>
      </c>
      <c r="F1297" s="3">
        <f>YEAR(Table1[[#This Row],[StartDate]])</f>
        <v>2022</v>
      </c>
      <c r="G1297" s="3">
        <f t="shared" si="162"/>
        <v>2</v>
      </c>
      <c r="H1297" s="2">
        <f t="shared" ca="1" si="163"/>
        <v>46202</v>
      </c>
      <c r="J1297">
        <f t="shared" ca="1" si="164"/>
        <v>4</v>
      </c>
      <c r="K1297" t="str" cm="1">
        <f t="array" aca="1" ref="K1297" ca="1">_xlfn.IFS(J1297&lt;1, "New", J1297&lt;3, _xleta.MID, J1297&gt;=3, "Senior")</f>
        <v>Senior</v>
      </c>
      <c r="L1297" t="s">
        <v>4330</v>
      </c>
      <c r="M1297" t="s">
        <v>4965</v>
      </c>
      <c r="N1297" t="s">
        <v>8660</v>
      </c>
      <c r="O1297" t="s">
        <v>85</v>
      </c>
      <c r="P1297" t="s">
        <v>44</v>
      </c>
      <c r="Q1297" t="s">
        <v>86</v>
      </c>
      <c r="R1297" t="s">
        <v>87</v>
      </c>
      <c r="S1297" t="str">
        <f t="shared" si="165"/>
        <v>B</v>
      </c>
      <c r="T1297" t="s">
        <v>86</v>
      </c>
      <c r="U1297" t="s">
        <v>48</v>
      </c>
      <c r="W1297" t="s">
        <v>239</v>
      </c>
      <c r="X1297" t="s">
        <v>950</v>
      </c>
      <c r="Y1297" t="str">
        <f t="shared" si="166"/>
        <v>Wireless</v>
      </c>
      <c r="Z1297" t="s">
        <v>5339</v>
      </c>
      <c r="AA1297" t="s">
        <v>51</v>
      </c>
      <c r="AB1297" t="s">
        <v>536</v>
      </c>
      <c r="AC1297" t="s">
        <v>53</v>
      </c>
      <c r="AD1297">
        <v>26893</v>
      </c>
      <c r="AE1297" t="s">
        <v>74</v>
      </c>
      <c r="AF1297" t="s">
        <v>143</v>
      </c>
      <c r="AG1297" t="s">
        <v>56</v>
      </c>
      <c r="AH1297">
        <v>3</v>
      </c>
      <c r="AI1297">
        <v>1722</v>
      </c>
      <c r="AJ1297" t="str">
        <f t="shared" si="167"/>
        <v>72</v>
      </c>
      <c r="AK1297" t="s">
        <v>3917</v>
      </c>
      <c r="AL1297">
        <v>2</v>
      </c>
      <c r="AM1297">
        <v>2</v>
      </c>
      <c r="AN1297">
        <v>4</v>
      </c>
      <c r="AO1297" s="1">
        <v>45060</v>
      </c>
      <c r="AP1297" t="s">
        <v>118</v>
      </c>
      <c r="AQ1297" t="s">
        <v>76</v>
      </c>
      <c r="AR1297" t="s">
        <v>77</v>
      </c>
      <c r="AS1297" t="s">
        <v>8661</v>
      </c>
      <c r="AT1297" t="s">
        <v>8662</v>
      </c>
      <c r="AU1297">
        <v>2</v>
      </c>
      <c r="AV1297">
        <v>128.06</v>
      </c>
    </row>
    <row r="1298" spans="1:48" x14ac:dyDescent="0.35">
      <c r="A1298" t="s">
        <v>8663</v>
      </c>
      <c r="B1298" t="str">
        <f t="shared" si="160"/>
        <v>G</v>
      </c>
      <c r="C1298" t="s">
        <v>5733</v>
      </c>
      <c r="D1298" t="str">
        <f t="shared" si="161"/>
        <v>Gideon Saunders</v>
      </c>
      <c r="E1298" s="1">
        <v>44013</v>
      </c>
      <c r="F1298" s="3">
        <f>YEAR(Table1[[#This Row],[StartDate]])</f>
        <v>2020</v>
      </c>
      <c r="G1298" s="3">
        <f t="shared" si="162"/>
        <v>7</v>
      </c>
      <c r="H1298" s="2">
        <f t="shared" ca="1" si="163"/>
        <v>46202</v>
      </c>
      <c r="I1298" s="1">
        <v>44738</v>
      </c>
      <c r="J1298" s="4">
        <f t="shared" ca="1" si="164"/>
        <v>5</v>
      </c>
      <c r="K1298" s="4" t="str" cm="1">
        <f t="array" aca="1" ref="K1298" ca="1">_xlfn.IFS(J1298&lt;1, "New", J1298&lt;3, _xleta.MID, J1298&gt;=3, "Senior")</f>
        <v>Senior</v>
      </c>
      <c r="L1298" t="s">
        <v>8158</v>
      </c>
      <c r="M1298" t="s">
        <v>4363</v>
      </c>
      <c r="N1298" t="s">
        <v>8664</v>
      </c>
      <c r="O1298" t="s">
        <v>237</v>
      </c>
      <c r="P1298" t="s">
        <v>44</v>
      </c>
      <c r="Q1298" t="s">
        <v>86</v>
      </c>
      <c r="R1298" t="s">
        <v>87</v>
      </c>
      <c r="S1298" t="str">
        <f t="shared" si="165"/>
        <v>B</v>
      </c>
      <c r="T1298" t="s">
        <v>86</v>
      </c>
      <c r="U1298" t="s">
        <v>195</v>
      </c>
      <c r="V1298" t="s">
        <v>8665</v>
      </c>
      <c r="W1298" t="s">
        <v>88</v>
      </c>
      <c r="X1298" t="s">
        <v>140</v>
      </c>
      <c r="Y1298" t="str">
        <f t="shared" si="166"/>
        <v>General - Eng</v>
      </c>
      <c r="Z1298" s="2">
        <v>25388</v>
      </c>
      <c r="AA1298" t="s">
        <v>51</v>
      </c>
      <c r="AB1298" t="s">
        <v>251</v>
      </c>
      <c r="AC1298" t="s">
        <v>53</v>
      </c>
      <c r="AD1298">
        <v>34649</v>
      </c>
      <c r="AE1298" t="s">
        <v>129</v>
      </c>
      <c r="AF1298" t="s">
        <v>55</v>
      </c>
      <c r="AG1298" t="s">
        <v>56</v>
      </c>
      <c r="AH1298">
        <v>3</v>
      </c>
      <c r="AI1298">
        <v>1723</v>
      </c>
      <c r="AJ1298" t="str">
        <f t="shared" si="167"/>
        <v>72</v>
      </c>
      <c r="AK1298" t="s">
        <v>585</v>
      </c>
      <c r="AL1298">
        <v>5</v>
      </c>
      <c r="AM1298">
        <v>1</v>
      </c>
      <c r="AN1298">
        <v>5</v>
      </c>
      <c r="AO1298" s="1">
        <v>44829</v>
      </c>
      <c r="AP1298" t="s">
        <v>118</v>
      </c>
      <c r="AQ1298" t="s">
        <v>76</v>
      </c>
      <c r="AR1298" t="s">
        <v>130</v>
      </c>
      <c r="AS1298" t="s">
        <v>8666</v>
      </c>
      <c r="AT1298" t="s">
        <v>8667</v>
      </c>
      <c r="AU1298">
        <v>5</v>
      </c>
      <c r="AV1298">
        <v>942.63</v>
      </c>
    </row>
    <row r="1299" spans="1:48" x14ac:dyDescent="0.35">
      <c r="A1299" t="s">
        <v>8668</v>
      </c>
      <c r="B1299" t="str">
        <f t="shared" si="160"/>
        <v>V</v>
      </c>
      <c r="C1299" t="s">
        <v>2506</v>
      </c>
      <c r="D1299" t="str">
        <f t="shared" si="161"/>
        <v>Valerie Davis</v>
      </c>
      <c r="E1299" s="1">
        <v>44329</v>
      </c>
      <c r="F1299" s="3">
        <f>YEAR(Table1[[#This Row],[StartDate]])</f>
        <v>2021</v>
      </c>
      <c r="G1299" s="3">
        <f t="shared" si="162"/>
        <v>5</v>
      </c>
      <c r="H1299" s="2">
        <f t="shared" ca="1" si="163"/>
        <v>46202</v>
      </c>
      <c r="I1299" s="1">
        <v>44541</v>
      </c>
      <c r="J1299" s="4">
        <f t="shared" ca="1" si="164"/>
        <v>5</v>
      </c>
      <c r="K1299" s="4" t="str" cm="1">
        <f t="array" aca="1" ref="K1299" ca="1">_xlfn.IFS(J1299&lt;1, "New", J1299&lt;3, _xleta.MID, J1299&gt;=3, "Senior")</f>
        <v>Senior</v>
      </c>
      <c r="L1299" t="s">
        <v>3962</v>
      </c>
      <c r="M1299" t="s">
        <v>8669</v>
      </c>
      <c r="N1299" t="s">
        <v>8670</v>
      </c>
      <c r="O1299" t="s">
        <v>111</v>
      </c>
      <c r="P1299" t="s">
        <v>44</v>
      </c>
      <c r="Q1299" t="s">
        <v>69</v>
      </c>
      <c r="R1299" t="s">
        <v>46</v>
      </c>
      <c r="S1299" t="str">
        <f t="shared" si="165"/>
        <v>C</v>
      </c>
      <c r="T1299" t="s">
        <v>69</v>
      </c>
      <c r="U1299" t="s">
        <v>195</v>
      </c>
      <c r="V1299" t="s">
        <v>8671</v>
      </c>
      <c r="W1299" t="s">
        <v>239</v>
      </c>
      <c r="X1299" t="s">
        <v>796</v>
      </c>
      <c r="Y1299" t="str">
        <f t="shared" si="166"/>
        <v>Yard (Material Handling)</v>
      </c>
      <c r="Z1299" t="s">
        <v>7897</v>
      </c>
      <c r="AA1299" t="s">
        <v>51</v>
      </c>
      <c r="AB1299" t="s">
        <v>251</v>
      </c>
      <c r="AC1299" t="s">
        <v>53</v>
      </c>
      <c r="AD1299">
        <v>46050</v>
      </c>
      <c r="AE1299" t="s">
        <v>100</v>
      </c>
      <c r="AF1299" t="s">
        <v>143</v>
      </c>
      <c r="AG1299" t="s">
        <v>56</v>
      </c>
      <c r="AH1299">
        <v>3</v>
      </c>
      <c r="AI1299">
        <v>1724</v>
      </c>
      <c r="AJ1299" t="str">
        <f t="shared" si="167"/>
        <v>72</v>
      </c>
      <c r="AK1299" t="s">
        <v>7202</v>
      </c>
      <c r="AL1299">
        <v>4</v>
      </c>
      <c r="AM1299">
        <v>2</v>
      </c>
      <c r="AN1299">
        <v>2</v>
      </c>
      <c r="AO1299" s="1">
        <v>45027</v>
      </c>
      <c r="AP1299" t="s">
        <v>75</v>
      </c>
      <c r="AQ1299" t="s">
        <v>59</v>
      </c>
      <c r="AR1299" t="s">
        <v>60</v>
      </c>
      <c r="AS1299" t="s">
        <v>8672</v>
      </c>
      <c r="AT1299" t="s">
        <v>8673</v>
      </c>
      <c r="AU1299">
        <v>5</v>
      </c>
      <c r="AV1299">
        <v>733.63</v>
      </c>
    </row>
    <row r="1300" spans="1:48" x14ac:dyDescent="0.35">
      <c r="A1300" t="s">
        <v>8674</v>
      </c>
      <c r="B1300" t="str">
        <f t="shared" si="160"/>
        <v>J</v>
      </c>
      <c r="C1300" t="s">
        <v>531</v>
      </c>
      <c r="D1300" t="str">
        <f t="shared" si="161"/>
        <v>Jamarcus Thomas</v>
      </c>
      <c r="E1300" s="1">
        <v>44346</v>
      </c>
      <c r="F1300" s="3">
        <f>YEAR(Table1[[#This Row],[StartDate]])</f>
        <v>2021</v>
      </c>
      <c r="G1300" s="3">
        <f t="shared" si="162"/>
        <v>5</v>
      </c>
      <c r="H1300" s="2">
        <f t="shared" ca="1" si="163"/>
        <v>46202</v>
      </c>
      <c r="J1300">
        <f t="shared" ca="1" si="164"/>
        <v>5</v>
      </c>
      <c r="K1300" t="str" cm="1">
        <f t="array" aca="1" ref="K1300" ca="1">_xlfn.IFS(J1300&lt;1, "New", J1300&lt;3, _xleta.MID, J1300&gt;=3, "Senior")</f>
        <v>Senior</v>
      </c>
      <c r="L1300" t="s">
        <v>8064</v>
      </c>
      <c r="M1300" t="s">
        <v>8675</v>
      </c>
      <c r="N1300" t="s">
        <v>8676</v>
      </c>
      <c r="O1300" t="s">
        <v>85</v>
      </c>
      <c r="P1300" t="s">
        <v>44</v>
      </c>
      <c r="Q1300" t="s">
        <v>45</v>
      </c>
      <c r="R1300" t="s">
        <v>68</v>
      </c>
      <c r="S1300" t="str">
        <f t="shared" si="165"/>
        <v>A</v>
      </c>
      <c r="T1300" t="s">
        <v>69</v>
      </c>
      <c r="U1300" t="s">
        <v>48</v>
      </c>
      <c r="W1300" t="s">
        <v>239</v>
      </c>
      <c r="X1300" t="s">
        <v>126</v>
      </c>
      <c r="Y1300" t="str">
        <f t="shared" si="166"/>
        <v>Field Operations</v>
      </c>
      <c r="Z1300" t="s">
        <v>8677</v>
      </c>
      <c r="AA1300" t="s">
        <v>51</v>
      </c>
      <c r="AB1300" t="s">
        <v>142</v>
      </c>
      <c r="AC1300" t="s">
        <v>73</v>
      </c>
      <c r="AD1300">
        <v>55738</v>
      </c>
      <c r="AE1300" t="s">
        <v>129</v>
      </c>
      <c r="AF1300" t="s">
        <v>143</v>
      </c>
      <c r="AG1300" t="s">
        <v>56</v>
      </c>
      <c r="AH1300">
        <v>3</v>
      </c>
      <c r="AI1300">
        <v>1725</v>
      </c>
      <c r="AJ1300" t="str">
        <f t="shared" si="167"/>
        <v>72</v>
      </c>
      <c r="AK1300" s="2">
        <v>45173</v>
      </c>
      <c r="AL1300">
        <v>2</v>
      </c>
      <c r="AM1300">
        <v>4</v>
      </c>
      <c r="AN1300">
        <v>5</v>
      </c>
      <c r="AO1300" s="1">
        <v>44942</v>
      </c>
      <c r="AP1300" t="s">
        <v>75</v>
      </c>
      <c r="AQ1300" t="s">
        <v>76</v>
      </c>
      <c r="AR1300" t="s">
        <v>104</v>
      </c>
      <c r="AS1300" t="s">
        <v>8678</v>
      </c>
      <c r="AT1300" t="s">
        <v>8679</v>
      </c>
      <c r="AU1300">
        <v>1</v>
      </c>
      <c r="AV1300">
        <v>743.28</v>
      </c>
    </row>
    <row r="1301" spans="1:48" x14ac:dyDescent="0.35">
      <c r="A1301" t="s">
        <v>8680</v>
      </c>
      <c r="B1301" t="str">
        <f t="shared" si="160"/>
        <v>A</v>
      </c>
      <c r="C1301" t="s">
        <v>619</v>
      </c>
      <c r="D1301" t="str">
        <f t="shared" si="161"/>
        <v>Alden Powers</v>
      </c>
      <c r="E1301" s="1">
        <v>43650</v>
      </c>
      <c r="F1301" s="3">
        <f>YEAR(Table1[[#This Row],[StartDate]])</f>
        <v>2019</v>
      </c>
      <c r="G1301" s="3">
        <f t="shared" si="162"/>
        <v>7</v>
      </c>
      <c r="H1301" s="2">
        <f t="shared" ca="1" si="163"/>
        <v>46202</v>
      </c>
      <c r="J1301">
        <f t="shared" ca="1" si="164"/>
        <v>6</v>
      </c>
      <c r="K1301" t="str" cm="1">
        <f t="array" aca="1" ref="K1301" ca="1">_xlfn.IFS(J1301&lt;1, "New", J1301&lt;3, _xleta.MID, J1301&gt;=3, "Senior")</f>
        <v>Senior</v>
      </c>
      <c r="L1301" t="s">
        <v>8064</v>
      </c>
      <c r="M1301" t="s">
        <v>8681</v>
      </c>
      <c r="N1301" t="s">
        <v>8682</v>
      </c>
      <c r="O1301" t="s">
        <v>163</v>
      </c>
      <c r="P1301" t="s">
        <v>44</v>
      </c>
      <c r="Q1301" t="s">
        <v>45</v>
      </c>
      <c r="R1301" t="s">
        <v>87</v>
      </c>
      <c r="S1301" t="str">
        <f t="shared" si="165"/>
        <v>B</v>
      </c>
      <c r="T1301" t="s">
        <v>86</v>
      </c>
      <c r="U1301" t="s">
        <v>48</v>
      </c>
      <c r="W1301" t="s">
        <v>239</v>
      </c>
      <c r="X1301" t="s">
        <v>459</v>
      </c>
      <c r="Y1301" t="str">
        <f t="shared" si="166"/>
        <v>Wireline Construction</v>
      </c>
      <c r="Z1301" t="s">
        <v>8683</v>
      </c>
      <c r="AA1301" t="s">
        <v>51</v>
      </c>
      <c r="AB1301" t="s">
        <v>99</v>
      </c>
      <c r="AC1301" t="s">
        <v>73</v>
      </c>
      <c r="AD1301">
        <v>71994</v>
      </c>
      <c r="AE1301" t="s">
        <v>176</v>
      </c>
      <c r="AF1301" t="s">
        <v>101</v>
      </c>
      <c r="AG1301" t="s">
        <v>56</v>
      </c>
      <c r="AH1301">
        <v>3</v>
      </c>
      <c r="AI1301">
        <v>1726</v>
      </c>
      <c r="AJ1301" t="str">
        <f t="shared" si="167"/>
        <v>72</v>
      </c>
      <c r="AK1301" t="s">
        <v>6249</v>
      </c>
      <c r="AL1301">
        <v>3</v>
      </c>
      <c r="AM1301">
        <v>5</v>
      </c>
      <c r="AN1301">
        <v>3</v>
      </c>
      <c r="AO1301" s="1">
        <v>44853</v>
      </c>
      <c r="AP1301" t="s">
        <v>118</v>
      </c>
      <c r="AQ1301" t="s">
        <v>59</v>
      </c>
      <c r="AR1301" t="s">
        <v>104</v>
      </c>
      <c r="AS1301" t="s">
        <v>8684</v>
      </c>
      <c r="AT1301" t="s">
        <v>8685</v>
      </c>
      <c r="AU1301">
        <v>4</v>
      </c>
      <c r="AV1301">
        <v>435.18</v>
      </c>
    </row>
    <row r="1302" spans="1:48" x14ac:dyDescent="0.35">
      <c r="A1302" t="s">
        <v>8686</v>
      </c>
      <c r="B1302" t="str">
        <f t="shared" si="160"/>
        <v>H</v>
      </c>
      <c r="C1302" t="s">
        <v>8687</v>
      </c>
      <c r="D1302" t="str">
        <f t="shared" si="161"/>
        <v>Haylie Arnold</v>
      </c>
      <c r="E1302" s="1">
        <v>43616</v>
      </c>
      <c r="F1302" s="3">
        <f>YEAR(Table1[[#This Row],[StartDate]])</f>
        <v>2019</v>
      </c>
      <c r="G1302" s="3">
        <f t="shared" si="162"/>
        <v>5</v>
      </c>
      <c r="H1302" s="2">
        <f t="shared" ca="1" si="163"/>
        <v>46202</v>
      </c>
      <c r="I1302" s="1">
        <v>44712</v>
      </c>
      <c r="J1302" s="4">
        <f t="shared" ca="1" si="164"/>
        <v>7</v>
      </c>
      <c r="K1302" s="4" t="str" cm="1">
        <f t="array" aca="1" ref="K1302" ca="1">_xlfn.IFS(J1302&lt;1, "New", J1302&lt;3, _xleta.MID, J1302&gt;=3, "Senior")</f>
        <v>Senior</v>
      </c>
      <c r="L1302" t="s">
        <v>8064</v>
      </c>
      <c r="M1302" t="s">
        <v>8688</v>
      </c>
      <c r="N1302" t="s">
        <v>8689</v>
      </c>
      <c r="O1302" t="s">
        <v>194</v>
      </c>
      <c r="P1302" t="s">
        <v>44</v>
      </c>
      <c r="Q1302" t="s">
        <v>86</v>
      </c>
      <c r="R1302" t="s">
        <v>87</v>
      </c>
      <c r="S1302" t="str">
        <f t="shared" si="165"/>
        <v>B</v>
      </c>
      <c r="T1302" t="s">
        <v>86</v>
      </c>
      <c r="U1302" t="s">
        <v>138</v>
      </c>
      <c r="V1302" t="s">
        <v>8690</v>
      </c>
      <c r="W1302" t="s">
        <v>239</v>
      </c>
      <c r="X1302" t="s">
        <v>112</v>
      </c>
      <c r="Y1302" t="str">
        <f t="shared" si="166"/>
        <v>General - Con</v>
      </c>
      <c r="Z1302" t="s">
        <v>8691</v>
      </c>
      <c r="AA1302" t="s">
        <v>51</v>
      </c>
      <c r="AB1302" t="s">
        <v>327</v>
      </c>
      <c r="AC1302" t="s">
        <v>73</v>
      </c>
      <c r="AD1302">
        <v>50024</v>
      </c>
      <c r="AE1302" t="s">
        <v>74</v>
      </c>
      <c r="AF1302" t="s">
        <v>55</v>
      </c>
      <c r="AG1302" t="s">
        <v>56</v>
      </c>
      <c r="AH1302">
        <v>3</v>
      </c>
      <c r="AI1302">
        <v>1727</v>
      </c>
      <c r="AJ1302" t="str">
        <f t="shared" si="167"/>
        <v>72</v>
      </c>
      <c r="AK1302" t="s">
        <v>2948</v>
      </c>
      <c r="AL1302">
        <v>4</v>
      </c>
      <c r="AM1302">
        <v>2</v>
      </c>
      <c r="AN1302">
        <v>4</v>
      </c>
      <c r="AO1302" s="1">
        <v>44973</v>
      </c>
      <c r="AP1302" t="s">
        <v>118</v>
      </c>
      <c r="AQ1302" t="s">
        <v>59</v>
      </c>
      <c r="AR1302" t="s">
        <v>60</v>
      </c>
      <c r="AS1302" t="s">
        <v>8692</v>
      </c>
      <c r="AT1302" t="s">
        <v>8693</v>
      </c>
      <c r="AU1302">
        <v>5</v>
      </c>
      <c r="AV1302">
        <v>252.22</v>
      </c>
    </row>
    <row r="1303" spans="1:48" x14ac:dyDescent="0.35">
      <c r="A1303" t="s">
        <v>390</v>
      </c>
      <c r="B1303" t="str">
        <f t="shared" si="160"/>
        <v>J</v>
      </c>
      <c r="C1303" t="s">
        <v>8694</v>
      </c>
      <c r="D1303" t="str">
        <f t="shared" si="161"/>
        <v>James Cockel</v>
      </c>
      <c r="E1303" s="1">
        <v>43903</v>
      </c>
      <c r="F1303" s="3">
        <f>YEAR(Table1[[#This Row],[StartDate]])</f>
        <v>2020</v>
      </c>
      <c r="G1303" s="3">
        <f t="shared" si="162"/>
        <v>3</v>
      </c>
      <c r="H1303" s="2">
        <f t="shared" ca="1" si="163"/>
        <v>46202</v>
      </c>
      <c r="J1303">
        <f t="shared" ca="1" si="164"/>
        <v>6</v>
      </c>
      <c r="K1303" t="str" cm="1">
        <f t="array" aca="1" ref="K1303" ca="1">_xlfn.IFS(J1303&lt;1, "New", J1303&lt;3, _xleta.MID, J1303&gt;=3, "Senior")</f>
        <v>Senior</v>
      </c>
      <c r="L1303" t="s">
        <v>40</v>
      </c>
      <c r="M1303" t="s">
        <v>8695</v>
      </c>
      <c r="N1303" t="s">
        <v>8696</v>
      </c>
      <c r="O1303" t="s">
        <v>137</v>
      </c>
      <c r="P1303" t="s">
        <v>44</v>
      </c>
      <c r="Q1303" t="s">
        <v>86</v>
      </c>
      <c r="R1303" t="s">
        <v>46</v>
      </c>
      <c r="S1303" t="str">
        <f t="shared" si="165"/>
        <v>C</v>
      </c>
      <c r="T1303" t="s">
        <v>47</v>
      </c>
      <c r="U1303" t="s">
        <v>48</v>
      </c>
      <c r="W1303" t="s">
        <v>49</v>
      </c>
      <c r="X1303" t="s">
        <v>112</v>
      </c>
      <c r="Y1303" t="str">
        <f t="shared" si="166"/>
        <v>General - Con</v>
      </c>
      <c r="Z1303" s="2">
        <v>26604</v>
      </c>
      <c r="AA1303" t="s">
        <v>51</v>
      </c>
      <c r="AB1303" t="s">
        <v>327</v>
      </c>
      <c r="AC1303" t="s">
        <v>73</v>
      </c>
      <c r="AD1303">
        <v>2452</v>
      </c>
      <c r="AE1303" t="s">
        <v>54</v>
      </c>
      <c r="AF1303" t="s">
        <v>143</v>
      </c>
      <c r="AG1303" t="s">
        <v>56</v>
      </c>
      <c r="AH1303">
        <v>3</v>
      </c>
      <c r="AI1303">
        <v>1728</v>
      </c>
      <c r="AJ1303" t="str">
        <f t="shared" si="167"/>
        <v>72</v>
      </c>
      <c r="AK1303" s="2">
        <v>44934</v>
      </c>
      <c r="AL1303">
        <v>1</v>
      </c>
      <c r="AM1303">
        <v>4</v>
      </c>
      <c r="AN1303">
        <v>2</v>
      </c>
      <c r="AO1303" s="1">
        <v>44926</v>
      </c>
      <c r="AP1303" t="s">
        <v>75</v>
      </c>
      <c r="AQ1303" t="s">
        <v>76</v>
      </c>
      <c r="AR1303" t="s">
        <v>104</v>
      </c>
      <c r="AS1303" t="s">
        <v>8697</v>
      </c>
      <c r="AT1303" t="s">
        <v>8698</v>
      </c>
      <c r="AU1303">
        <v>2</v>
      </c>
      <c r="AV1303">
        <v>103.07</v>
      </c>
    </row>
    <row r="1304" spans="1:48" x14ac:dyDescent="0.35">
      <c r="A1304" t="s">
        <v>8699</v>
      </c>
      <c r="B1304" t="str">
        <f t="shared" si="160"/>
        <v>D</v>
      </c>
      <c r="C1304" t="s">
        <v>8700</v>
      </c>
      <c r="D1304" t="str">
        <f t="shared" si="161"/>
        <v>Donna Brill</v>
      </c>
      <c r="E1304" s="1">
        <v>43836</v>
      </c>
      <c r="F1304" s="3">
        <f>YEAR(Table1[[#This Row],[StartDate]])</f>
        <v>2020</v>
      </c>
      <c r="G1304" s="3">
        <f t="shared" si="162"/>
        <v>1</v>
      </c>
      <c r="H1304" s="2">
        <f t="shared" ca="1" si="163"/>
        <v>46202</v>
      </c>
      <c r="I1304" s="1">
        <v>44189</v>
      </c>
      <c r="J1304" s="4">
        <f t="shared" ca="1" si="164"/>
        <v>6</v>
      </c>
      <c r="K1304" s="4" t="str" cm="1">
        <f t="array" aca="1" ref="K1304" ca="1">_xlfn.IFS(J1304&lt;1, "New", J1304&lt;3, _xleta.MID, J1304&gt;=3, "Senior")</f>
        <v>Senior</v>
      </c>
      <c r="L1304" t="s">
        <v>40</v>
      </c>
      <c r="M1304" t="s">
        <v>8701</v>
      </c>
      <c r="N1304" t="s">
        <v>8702</v>
      </c>
      <c r="O1304" t="s">
        <v>67</v>
      </c>
      <c r="P1304" t="s">
        <v>1194</v>
      </c>
      <c r="Q1304" t="s">
        <v>45</v>
      </c>
      <c r="R1304" t="s">
        <v>68</v>
      </c>
      <c r="S1304" t="str">
        <f t="shared" si="165"/>
        <v>A</v>
      </c>
      <c r="T1304" t="s">
        <v>69</v>
      </c>
      <c r="U1304" t="s">
        <v>248</v>
      </c>
      <c r="V1304" t="s">
        <v>8703</v>
      </c>
      <c r="W1304" t="s">
        <v>49</v>
      </c>
      <c r="X1304" t="s">
        <v>112</v>
      </c>
      <c r="Y1304" t="str">
        <f t="shared" si="166"/>
        <v>General - Con</v>
      </c>
      <c r="Z1304" t="s">
        <v>8704</v>
      </c>
      <c r="AA1304" t="s">
        <v>51</v>
      </c>
      <c r="AB1304" t="s">
        <v>327</v>
      </c>
      <c r="AC1304" t="s">
        <v>53</v>
      </c>
      <c r="AD1304">
        <v>1701</v>
      </c>
      <c r="AE1304" t="s">
        <v>100</v>
      </c>
      <c r="AF1304" t="s">
        <v>143</v>
      </c>
      <c r="AG1304" t="s">
        <v>56</v>
      </c>
      <c r="AH1304">
        <v>3</v>
      </c>
      <c r="AI1304">
        <v>1729</v>
      </c>
      <c r="AJ1304" t="str">
        <f t="shared" si="167"/>
        <v>72</v>
      </c>
      <c r="AK1304" t="s">
        <v>3710</v>
      </c>
      <c r="AL1304">
        <v>1</v>
      </c>
      <c r="AM1304">
        <v>1</v>
      </c>
      <c r="AN1304">
        <v>2</v>
      </c>
      <c r="AO1304" s="1">
        <v>45007</v>
      </c>
      <c r="AP1304" t="s">
        <v>118</v>
      </c>
      <c r="AQ1304" t="s">
        <v>59</v>
      </c>
      <c r="AR1304" t="s">
        <v>77</v>
      </c>
      <c r="AS1304" t="s">
        <v>8705</v>
      </c>
      <c r="AT1304" t="s">
        <v>8706</v>
      </c>
      <c r="AU1304">
        <v>2</v>
      </c>
      <c r="AV1304">
        <v>386.87</v>
      </c>
    </row>
    <row r="1305" spans="1:48" x14ac:dyDescent="0.35">
      <c r="A1305" t="s">
        <v>244</v>
      </c>
      <c r="B1305" t="str">
        <f t="shared" si="160"/>
        <v>K</v>
      </c>
      <c r="C1305" t="s">
        <v>8707</v>
      </c>
      <c r="D1305" t="str">
        <f t="shared" si="161"/>
        <v>Kristen Squatrito</v>
      </c>
      <c r="E1305" s="1">
        <v>45046</v>
      </c>
      <c r="F1305" s="3">
        <f>YEAR(Table1[[#This Row],[StartDate]])</f>
        <v>2023</v>
      </c>
      <c r="G1305" s="3">
        <f t="shared" si="162"/>
        <v>4</v>
      </c>
      <c r="H1305" s="2">
        <f t="shared" ca="1" si="163"/>
        <v>46202</v>
      </c>
      <c r="J1305">
        <f t="shared" ca="1" si="164"/>
        <v>3</v>
      </c>
      <c r="K1305" t="str" cm="1">
        <f t="array" aca="1" ref="K1305" ca="1">_xlfn.IFS(J1305&lt;1, "New", J1305&lt;3, _xleta.MID, J1305&gt;=3, "Senior")</f>
        <v>Senior</v>
      </c>
      <c r="L1305" t="s">
        <v>40</v>
      </c>
      <c r="M1305" t="s">
        <v>8708</v>
      </c>
      <c r="N1305" t="s">
        <v>8709</v>
      </c>
      <c r="O1305" t="s">
        <v>67</v>
      </c>
      <c r="P1305" t="s">
        <v>44</v>
      </c>
      <c r="Q1305" t="s">
        <v>86</v>
      </c>
      <c r="R1305" t="s">
        <v>87</v>
      </c>
      <c r="S1305" t="str">
        <f t="shared" si="165"/>
        <v>B</v>
      </c>
      <c r="T1305" t="s">
        <v>69</v>
      </c>
      <c r="U1305" t="s">
        <v>48</v>
      </c>
      <c r="W1305" t="s">
        <v>49</v>
      </c>
      <c r="X1305" t="s">
        <v>140</v>
      </c>
      <c r="Y1305" t="str">
        <f t="shared" si="166"/>
        <v>General - Eng</v>
      </c>
      <c r="Z1305" s="2">
        <v>28039</v>
      </c>
      <c r="AA1305" t="s">
        <v>51</v>
      </c>
      <c r="AB1305" t="s">
        <v>142</v>
      </c>
      <c r="AC1305" t="s">
        <v>53</v>
      </c>
      <c r="AD1305">
        <v>2359</v>
      </c>
      <c r="AE1305" t="s">
        <v>54</v>
      </c>
      <c r="AF1305" t="s">
        <v>143</v>
      </c>
      <c r="AG1305" t="s">
        <v>56</v>
      </c>
      <c r="AH1305">
        <v>3</v>
      </c>
      <c r="AI1305">
        <v>1730</v>
      </c>
      <c r="AJ1305" t="str">
        <f t="shared" si="167"/>
        <v>73</v>
      </c>
      <c r="AK1305" s="2">
        <v>44992</v>
      </c>
      <c r="AL1305">
        <v>2</v>
      </c>
      <c r="AM1305">
        <v>4</v>
      </c>
      <c r="AN1305">
        <v>4</v>
      </c>
      <c r="AO1305" s="1">
        <v>45005</v>
      </c>
      <c r="AP1305" t="s">
        <v>75</v>
      </c>
      <c r="AQ1305" t="s">
        <v>76</v>
      </c>
      <c r="AR1305" t="s">
        <v>77</v>
      </c>
      <c r="AS1305" t="s">
        <v>8710</v>
      </c>
      <c r="AT1305" t="s">
        <v>8711</v>
      </c>
      <c r="AU1305">
        <v>3</v>
      </c>
      <c r="AV1305">
        <v>718.21</v>
      </c>
    </row>
    <row r="1306" spans="1:48" x14ac:dyDescent="0.35">
      <c r="A1306" t="s">
        <v>8712</v>
      </c>
      <c r="B1306" t="str">
        <f t="shared" si="160"/>
        <v>E</v>
      </c>
      <c r="C1306" t="s">
        <v>8713</v>
      </c>
      <c r="D1306" t="str">
        <f t="shared" si="161"/>
        <v>Erasumus Monkfish</v>
      </c>
      <c r="E1306" s="1">
        <v>44388</v>
      </c>
      <c r="F1306" s="3">
        <f>YEAR(Table1[[#This Row],[StartDate]])</f>
        <v>2021</v>
      </c>
      <c r="G1306" s="3">
        <f t="shared" si="162"/>
        <v>7</v>
      </c>
      <c r="H1306" s="2">
        <f t="shared" ca="1" si="163"/>
        <v>46202</v>
      </c>
      <c r="I1306" s="1">
        <v>44600</v>
      </c>
      <c r="J1306" s="4">
        <f t="shared" ca="1" si="164"/>
        <v>4</v>
      </c>
      <c r="K1306" s="4" t="str" cm="1">
        <f t="array" aca="1" ref="K1306" ca="1">_xlfn.IFS(J1306&lt;1, "New", J1306&lt;3, _xleta.MID, J1306&gt;=3, "Senior")</f>
        <v>Senior</v>
      </c>
      <c r="L1306" t="s">
        <v>1167</v>
      </c>
      <c r="M1306" t="s">
        <v>8714</v>
      </c>
      <c r="N1306" t="s">
        <v>8715</v>
      </c>
      <c r="O1306" t="s">
        <v>137</v>
      </c>
      <c r="P1306" t="s">
        <v>44</v>
      </c>
      <c r="Q1306" t="s">
        <v>45</v>
      </c>
      <c r="R1306" t="s">
        <v>87</v>
      </c>
      <c r="S1306" t="str">
        <f t="shared" si="165"/>
        <v>B</v>
      </c>
      <c r="T1306" t="s">
        <v>47</v>
      </c>
      <c r="U1306" t="s">
        <v>195</v>
      </c>
      <c r="V1306" t="s">
        <v>8716</v>
      </c>
      <c r="W1306" t="s">
        <v>49</v>
      </c>
      <c r="X1306" t="s">
        <v>153</v>
      </c>
      <c r="Y1306" t="str">
        <f t="shared" si="166"/>
        <v>Engineers</v>
      </c>
      <c r="Z1306" t="s">
        <v>8717</v>
      </c>
      <c r="AA1306" t="s">
        <v>51</v>
      </c>
      <c r="AB1306" t="s">
        <v>155</v>
      </c>
      <c r="AC1306" t="s">
        <v>73</v>
      </c>
      <c r="AD1306">
        <v>1450</v>
      </c>
      <c r="AE1306" t="s">
        <v>129</v>
      </c>
      <c r="AF1306" t="s">
        <v>143</v>
      </c>
      <c r="AG1306" t="s">
        <v>56</v>
      </c>
      <c r="AH1306">
        <v>3</v>
      </c>
      <c r="AI1306">
        <v>1731</v>
      </c>
      <c r="AJ1306" t="str">
        <f t="shared" si="167"/>
        <v>73</v>
      </c>
      <c r="AK1306" t="s">
        <v>1613</v>
      </c>
      <c r="AL1306">
        <v>1</v>
      </c>
      <c r="AM1306">
        <v>4</v>
      </c>
      <c r="AN1306">
        <v>1</v>
      </c>
      <c r="AO1306" s="1">
        <v>44984</v>
      </c>
      <c r="AP1306" t="s">
        <v>75</v>
      </c>
      <c r="AQ1306" t="s">
        <v>59</v>
      </c>
      <c r="AR1306" t="s">
        <v>60</v>
      </c>
      <c r="AS1306" t="s">
        <v>6139</v>
      </c>
      <c r="AT1306" t="s">
        <v>8718</v>
      </c>
      <c r="AU1306">
        <v>1</v>
      </c>
      <c r="AV1306">
        <v>578.80999999999995</v>
      </c>
    </row>
    <row r="1307" spans="1:48" x14ac:dyDescent="0.35">
      <c r="A1307" t="s">
        <v>8719</v>
      </c>
      <c r="B1307" t="str">
        <f t="shared" si="160"/>
        <v>M</v>
      </c>
      <c r="C1307" t="s">
        <v>8046</v>
      </c>
      <c r="D1307" t="str">
        <f t="shared" si="161"/>
        <v>May Roberson</v>
      </c>
      <c r="E1307" s="1">
        <v>44379</v>
      </c>
      <c r="F1307" s="3">
        <f>YEAR(Table1[[#This Row],[StartDate]])</f>
        <v>2021</v>
      </c>
      <c r="G1307" s="3">
        <f t="shared" si="162"/>
        <v>7</v>
      </c>
      <c r="H1307" s="2">
        <f t="shared" ca="1" si="163"/>
        <v>46202</v>
      </c>
      <c r="I1307" s="1">
        <v>44543</v>
      </c>
      <c r="J1307" s="4">
        <f t="shared" ca="1" si="164"/>
        <v>4</v>
      </c>
      <c r="K1307" s="4" t="str" cm="1">
        <f t="array" aca="1" ref="K1307" ca="1">_xlfn.IFS(J1307&lt;1, "New", J1307&lt;3, _xleta.MID, J1307&gt;=3, "Senior")</f>
        <v>Senior</v>
      </c>
      <c r="L1307" t="s">
        <v>1167</v>
      </c>
      <c r="M1307" t="s">
        <v>8720</v>
      </c>
      <c r="N1307" t="s">
        <v>8721</v>
      </c>
      <c r="O1307" t="s">
        <v>137</v>
      </c>
      <c r="P1307" t="s">
        <v>1194</v>
      </c>
      <c r="Q1307" t="s">
        <v>45</v>
      </c>
      <c r="R1307" t="s">
        <v>87</v>
      </c>
      <c r="S1307" t="str">
        <f t="shared" si="165"/>
        <v>B</v>
      </c>
      <c r="T1307" t="s">
        <v>47</v>
      </c>
      <c r="U1307" t="s">
        <v>248</v>
      </c>
      <c r="V1307" t="s">
        <v>8722</v>
      </c>
      <c r="W1307" t="s">
        <v>49</v>
      </c>
      <c r="X1307" t="s">
        <v>335</v>
      </c>
      <c r="Y1307" t="str">
        <f t="shared" si="166"/>
        <v>Fielders</v>
      </c>
      <c r="Z1307" t="s">
        <v>8723</v>
      </c>
      <c r="AA1307" t="s">
        <v>51</v>
      </c>
      <c r="AB1307" t="s">
        <v>155</v>
      </c>
      <c r="AC1307" t="s">
        <v>53</v>
      </c>
      <c r="AD1307">
        <v>1902</v>
      </c>
      <c r="AE1307" t="s">
        <v>74</v>
      </c>
      <c r="AF1307" t="s">
        <v>55</v>
      </c>
      <c r="AG1307" t="s">
        <v>56</v>
      </c>
      <c r="AH1307">
        <v>3</v>
      </c>
      <c r="AI1307">
        <v>1732</v>
      </c>
      <c r="AJ1307" t="str">
        <f t="shared" si="167"/>
        <v>73</v>
      </c>
      <c r="AK1307" t="s">
        <v>3498</v>
      </c>
      <c r="AL1307">
        <v>1</v>
      </c>
      <c r="AM1307">
        <v>5</v>
      </c>
      <c r="AN1307">
        <v>4</v>
      </c>
      <c r="AO1307" s="1">
        <v>45113</v>
      </c>
      <c r="AP1307" t="s">
        <v>103</v>
      </c>
      <c r="AQ1307" t="s">
        <v>59</v>
      </c>
      <c r="AR1307" t="s">
        <v>104</v>
      </c>
      <c r="AS1307" t="s">
        <v>8724</v>
      </c>
      <c r="AT1307" t="s">
        <v>8725</v>
      </c>
      <c r="AU1307">
        <v>1</v>
      </c>
      <c r="AV1307">
        <v>562.05999999999995</v>
      </c>
    </row>
    <row r="1308" spans="1:48" x14ac:dyDescent="0.35">
      <c r="A1308" t="s">
        <v>6778</v>
      </c>
      <c r="B1308" t="str">
        <f t="shared" si="160"/>
        <v>S</v>
      </c>
      <c r="C1308" t="s">
        <v>8726</v>
      </c>
      <c r="D1308" t="str">
        <f t="shared" si="161"/>
        <v>Shana Maurice</v>
      </c>
      <c r="E1308" s="1">
        <v>43761</v>
      </c>
      <c r="F1308" s="3">
        <f>YEAR(Table1[[#This Row],[StartDate]])</f>
        <v>2019</v>
      </c>
      <c r="G1308" s="3">
        <f t="shared" si="162"/>
        <v>10</v>
      </c>
      <c r="H1308" s="2">
        <f t="shared" ca="1" si="163"/>
        <v>46202</v>
      </c>
      <c r="I1308" s="1">
        <v>44168</v>
      </c>
      <c r="J1308" s="4">
        <f t="shared" ca="1" si="164"/>
        <v>6</v>
      </c>
      <c r="K1308" s="4" t="str" cm="1">
        <f t="array" aca="1" ref="K1308" ca="1">_xlfn.IFS(J1308&lt;1, "New", J1308&lt;3, _xleta.MID, J1308&gt;=3, "Senior")</f>
        <v>Senior</v>
      </c>
      <c r="L1308" t="s">
        <v>40</v>
      </c>
      <c r="M1308" t="s">
        <v>8727</v>
      </c>
      <c r="N1308" t="s">
        <v>8728</v>
      </c>
      <c r="O1308" t="s">
        <v>67</v>
      </c>
      <c r="P1308" t="s">
        <v>44</v>
      </c>
      <c r="Q1308" t="s">
        <v>86</v>
      </c>
      <c r="R1308" t="s">
        <v>68</v>
      </c>
      <c r="S1308" t="str">
        <f t="shared" si="165"/>
        <v>A</v>
      </c>
      <c r="T1308" t="s">
        <v>47</v>
      </c>
      <c r="U1308" t="s">
        <v>174</v>
      </c>
      <c r="V1308" t="s">
        <v>8729</v>
      </c>
      <c r="W1308" t="s">
        <v>49</v>
      </c>
      <c r="X1308" t="s">
        <v>126</v>
      </c>
      <c r="Y1308" t="str">
        <f t="shared" si="166"/>
        <v>Field Operations</v>
      </c>
      <c r="Z1308" t="s">
        <v>8730</v>
      </c>
      <c r="AA1308" t="s">
        <v>51</v>
      </c>
      <c r="AB1308" t="s">
        <v>115</v>
      </c>
      <c r="AC1308" t="s">
        <v>53</v>
      </c>
      <c r="AD1308">
        <v>2330</v>
      </c>
      <c r="AE1308" t="s">
        <v>129</v>
      </c>
      <c r="AF1308" t="s">
        <v>116</v>
      </c>
      <c r="AG1308" t="s">
        <v>56</v>
      </c>
      <c r="AH1308">
        <v>3</v>
      </c>
      <c r="AI1308">
        <v>1733</v>
      </c>
      <c r="AJ1308" t="str">
        <f t="shared" si="167"/>
        <v>73</v>
      </c>
      <c r="AK1308" t="s">
        <v>386</v>
      </c>
      <c r="AL1308">
        <v>4</v>
      </c>
      <c r="AM1308">
        <v>5</v>
      </c>
      <c r="AN1308">
        <v>3</v>
      </c>
      <c r="AO1308" s="1">
        <v>44934</v>
      </c>
      <c r="AP1308" t="s">
        <v>58</v>
      </c>
      <c r="AQ1308" t="s">
        <v>76</v>
      </c>
      <c r="AR1308" t="s">
        <v>77</v>
      </c>
      <c r="AS1308" t="s">
        <v>8731</v>
      </c>
      <c r="AT1308" t="s">
        <v>8732</v>
      </c>
      <c r="AU1308">
        <v>5</v>
      </c>
      <c r="AV1308">
        <v>845.86</v>
      </c>
    </row>
    <row r="1309" spans="1:48" x14ac:dyDescent="0.35">
      <c r="A1309" t="s">
        <v>8733</v>
      </c>
      <c r="B1309" t="str">
        <f t="shared" si="160"/>
        <v>R</v>
      </c>
      <c r="C1309" t="s">
        <v>8734</v>
      </c>
      <c r="D1309" t="str">
        <f t="shared" si="161"/>
        <v>Raul Garcia</v>
      </c>
      <c r="E1309" s="1">
        <v>43484</v>
      </c>
      <c r="F1309" s="3">
        <f>YEAR(Table1[[#This Row],[StartDate]])</f>
        <v>2019</v>
      </c>
      <c r="G1309" s="3">
        <f t="shared" si="162"/>
        <v>1</v>
      </c>
      <c r="H1309" s="2">
        <f t="shared" ca="1" si="163"/>
        <v>46202</v>
      </c>
      <c r="J1309">
        <f t="shared" ca="1" si="164"/>
        <v>7</v>
      </c>
      <c r="K1309" t="str" cm="1">
        <f t="array" aca="1" ref="K1309" ca="1">_xlfn.IFS(J1309&lt;1, "New", J1309&lt;3, _xleta.MID, J1309&gt;=3, "Senior")</f>
        <v>Senior</v>
      </c>
      <c r="L1309" t="s">
        <v>40</v>
      </c>
      <c r="M1309" t="s">
        <v>8735</v>
      </c>
      <c r="N1309" t="s">
        <v>8736</v>
      </c>
      <c r="O1309" t="s">
        <v>163</v>
      </c>
      <c r="P1309" t="s">
        <v>44</v>
      </c>
      <c r="Q1309" t="s">
        <v>45</v>
      </c>
      <c r="R1309" t="s">
        <v>46</v>
      </c>
      <c r="S1309" t="str">
        <f t="shared" si="165"/>
        <v>C</v>
      </c>
      <c r="T1309" t="s">
        <v>86</v>
      </c>
      <c r="U1309" t="s">
        <v>48</v>
      </c>
      <c r="W1309" t="s">
        <v>49</v>
      </c>
      <c r="X1309" t="s">
        <v>126</v>
      </c>
      <c r="Y1309" t="str">
        <f t="shared" si="166"/>
        <v>Field Operations</v>
      </c>
      <c r="Z1309" t="s">
        <v>8737</v>
      </c>
      <c r="AA1309" t="s">
        <v>51</v>
      </c>
      <c r="AB1309" t="s">
        <v>128</v>
      </c>
      <c r="AC1309" t="s">
        <v>73</v>
      </c>
      <c r="AD1309">
        <v>1905</v>
      </c>
      <c r="AE1309" t="s">
        <v>54</v>
      </c>
      <c r="AF1309" t="s">
        <v>55</v>
      </c>
      <c r="AG1309" t="s">
        <v>56</v>
      </c>
      <c r="AH1309">
        <v>3</v>
      </c>
      <c r="AI1309">
        <v>1734</v>
      </c>
      <c r="AJ1309" t="str">
        <f t="shared" si="167"/>
        <v>73</v>
      </c>
      <c r="AK1309" s="2">
        <v>45020</v>
      </c>
      <c r="AL1309">
        <v>4</v>
      </c>
      <c r="AM1309">
        <v>1</v>
      </c>
      <c r="AN1309">
        <v>4</v>
      </c>
      <c r="AO1309" s="1">
        <v>44942</v>
      </c>
      <c r="AP1309" t="s">
        <v>103</v>
      </c>
      <c r="AQ1309" t="s">
        <v>76</v>
      </c>
      <c r="AR1309" t="s">
        <v>104</v>
      </c>
      <c r="AS1309" t="s">
        <v>8738</v>
      </c>
      <c r="AT1309" t="s">
        <v>8739</v>
      </c>
      <c r="AU1309">
        <v>2</v>
      </c>
      <c r="AV1309">
        <v>391.39</v>
      </c>
    </row>
    <row r="1310" spans="1:48" x14ac:dyDescent="0.35">
      <c r="A1310" t="s">
        <v>5411</v>
      </c>
      <c r="B1310" t="str">
        <f t="shared" si="160"/>
        <v>R</v>
      </c>
      <c r="C1310" t="s">
        <v>8740</v>
      </c>
      <c r="D1310" t="str">
        <f t="shared" si="161"/>
        <v>Rachael Baczenski</v>
      </c>
      <c r="E1310" s="1">
        <v>44204</v>
      </c>
      <c r="F1310" s="3">
        <f>YEAR(Table1[[#This Row],[StartDate]])</f>
        <v>2021</v>
      </c>
      <c r="G1310" s="3">
        <f t="shared" si="162"/>
        <v>1</v>
      </c>
      <c r="H1310" s="2">
        <f t="shared" ca="1" si="163"/>
        <v>46202</v>
      </c>
      <c r="I1310" s="1">
        <v>44940</v>
      </c>
      <c r="J1310" s="4">
        <f t="shared" ca="1" si="164"/>
        <v>5</v>
      </c>
      <c r="K1310" s="4" t="str" cm="1">
        <f t="array" aca="1" ref="K1310" ca="1">_xlfn.IFS(J1310&lt;1, "New", J1310&lt;3, _xleta.MID, J1310&gt;=3, "Senior")</f>
        <v>Senior</v>
      </c>
      <c r="L1310" t="s">
        <v>40</v>
      </c>
      <c r="M1310" t="s">
        <v>8741</v>
      </c>
      <c r="N1310" t="s">
        <v>8742</v>
      </c>
      <c r="O1310" t="s">
        <v>163</v>
      </c>
      <c r="P1310" t="s">
        <v>1194</v>
      </c>
      <c r="Q1310" t="s">
        <v>86</v>
      </c>
      <c r="R1310" t="s">
        <v>68</v>
      </c>
      <c r="S1310" t="str">
        <f t="shared" si="165"/>
        <v>A</v>
      </c>
      <c r="T1310" t="s">
        <v>86</v>
      </c>
      <c r="U1310" t="s">
        <v>174</v>
      </c>
      <c r="V1310" t="s">
        <v>8743</v>
      </c>
      <c r="W1310" t="s">
        <v>49</v>
      </c>
      <c r="X1310" t="s">
        <v>426</v>
      </c>
      <c r="Y1310" t="str">
        <f t="shared" si="166"/>
        <v>Shop (Fleet)</v>
      </c>
      <c r="Z1310" s="2">
        <v>15557</v>
      </c>
      <c r="AA1310" t="s">
        <v>51</v>
      </c>
      <c r="AB1310" t="s">
        <v>428</v>
      </c>
      <c r="AC1310" t="s">
        <v>53</v>
      </c>
      <c r="AD1310">
        <v>1902</v>
      </c>
      <c r="AE1310" t="s">
        <v>54</v>
      </c>
      <c r="AF1310" t="s">
        <v>143</v>
      </c>
      <c r="AG1310" t="s">
        <v>56</v>
      </c>
      <c r="AH1310">
        <v>3</v>
      </c>
      <c r="AI1310">
        <v>1735</v>
      </c>
      <c r="AJ1310" t="str">
        <f t="shared" si="167"/>
        <v>73</v>
      </c>
      <c r="AK1310" s="2">
        <v>45204</v>
      </c>
      <c r="AL1310">
        <v>4</v>
      </c>
      <c r="AM1310">
        <v>4</v>
      </c>
      <c r="AN1310">
        <v>5</v>
      </c>
      <c r="AO1310" s="1">
        <v>45129</v>
      </c>
      <c r="AP1310" t="s">
        <v>103</v>
      </c>
      <c r="AQ1310" t="s">
        <v>59</v>
      </c>
      <c r="AR1310" t="s">
        <v>130</v>
      </c>
      <c r="AS1310" t="s">
        <v>8744</v>
      </c>
      <c r="AT1310" t="s">
        <v>8745</v>
      </c>
      <c r="AU1310">
        <v>1</v>
      </c>
      <c r="AV1310">
        <v>203.04</v>
      </c>
    </row>
    <row r="1311" spans="1:48" x14ac:dyDescent="0.35">
      <c r="A1311" t="s">
        <v>8746</v>
      </c>
      <c r="B1311" t="str">
        <f t="shared" si="160"/>
        <v>E</v>
      </c>
      <c r="C1311" t="s">
        <v>8747</v>
      </c>
      <c r="D1311" t="str">
        <f t="shared" si="161"/>
        <v>Enrico Langton</v>
      </c>
      <c r="E1311" s="1">
        <v>43494</v>
      </c>
      <c r="F1311" s="3">
        <f>YEAR(Table1[[#This Row],[StartDate]])</f>
        <v>2019</v>
      </c>
      <c r="G1311" s="3">
        <f t="shared" si="162"/>
        <v>1</v>
      </c>
      <c r="H1311" s="2">
        <f t="shared" ca="1" si="163"/>
        <v>46202</v>
      </c>
      <c r="I1311" s="1">
        <v>44750</v>
      </c>
      <c r="J1311" s="4">
        <f t="shared" ca="1" si="164"/>
        <v>7</v>
      </c>
      <c r="K1311" s="4" t="str" cm="1">
        <f t="array" aca="1" ref="K1311" ca="1">_xlfn.IFS(J1311&lt;1, "New", J1311&lt;3, _xleta.MID, J1311&gt;=3, "Senior")</f>
        <v>Senior</v>
      </c>
      <c r="L1311" t="s">
        <v>40</v>
      </c>
      <c r="M1311" t="s">
        <v>8748</v>
      </c>
      <c r="N1311" t="s">
        <v>8749</v>
      </c>
      <c r="O1311" t="s">
        <v>111</v>
      </c>
      <c r="P1311" t="s">
        <v>44</v>
      </c>
      <c r="Q1311" t="s">
        <v>45</v>
      </c>
      <c r="R1311" t="s">
        <v>68</v>
      </c>
      <c r="S1311" t="str">
        <f t="shared" si="165"/>
        <v>A</v>
      </c>
      <c r="T1311" t="s">
        <v>69</v>
      </c>
      <c r="U1311" t="s">
        <v>138</v>
      </c>
      <c r="V1311" t="s">
        <v>8750</v>
      </c>
      <c r="W1311" t="s">
        <v>49</v>
      </c>
      <c r="X1311" t="s">
        <v>126</v>
      </c>
      <c r="Y1311" t="str">
        <f t="shared" si="166"/>
        <v>Field Operations</v>
      </c>
      <c r="Z1311" t="s">
        <v>8751</v>
      </c>
      <c r="AA1311" t="s">
        <v>51</v>
      </c>
      <c r="AB1311" t="s">
        <v>142</v>
      </c>
      <c r="AC1311" t="s">
        <v>73</v>
      </c>
      <c r="AD1311">
        <v>2048</v>
      </c>
      <c r="AE1311" t="s">
        <v>100</v>
      </c>
      <c r="AF1311" t="s">
        <v>116</v>
      </c>
      <c r="AG1311" t="s">
        <v>56</v>
      </c>
      <c r="AH1311">
        <v>3</v>
      </c>
      <c r="AI1311">
        <v>1736</v>
      </c>
      <c r="AJ1311" t="str">
        <f t="shared" si="167"/>
        <v>73</v>
      </c>
      <c r="AK1311" t="s">
        <v>156</v>
      </c>
      <c r="AL1311">
        <v>3</v>
      </c>
      <c r="AM1311">
        <v>1</v>
      </c>
      <c r="AN1311">
        <v>3</v>
      </c>
      <c r="AO1311" s="1">
        <v>44994</v>
      </c>
      <c r="AP1311" t="s">
        <v>58</v>
      </c>
      <c r="AQ1311" t="s">
        <v>59</v>
      </c>
      <c r="AR1311" t="s">
        <v>77</v>
      </c>
      <c r="AS1311" t="s">
        <v>8752</v>
      </c>
      <c r="AT1311" t="s">
        <v>8753</v>
      </c>
      <c r="AU1311">
        <v>4</v>
      </c>
      <c r="AV1311">
        <v>717.29</v>
      </c>
    </row>
    <row r="1312" spans="1:48" x14ac:dyDescent="0.35">
      <c r="A1312" t="s">
        <v>8754</v>
      </c>
      <c r="B1312" t="str">
        <f t="shared" si="160"/>
        <v>C</v>
      </c>
      <c r="C1312" t="s">
        <v>8755</v>
      </c>
      <c r="D1312" t="str">
        <f t="shared" si="161"/>
        <v>Colleen Zima</v>
      </c>
      <c r="E1312" s="1">
        <v>43400</v>
      </c>
      <c r="F1312" s="3">
        <f>YEAR(Table1[[#This Row],[StartDate]])</f>
        <v>2018</v>
      </c>
      <c r="G1312" s="3">
        <f t="shared" si="162"/>
        <v>10</v>
      </c>
      <c r="H1312" s="2">
        <f t="shared" ca="1" si="163"/>
        <v>46202</v>
      </c>
      <c r="J1312">
        <f t="shared" ca="1" si="164"/>
        <v>7</v>
      </c>
      <c r="K1312" t="str" cm="1">
        <f t="array" aca="1" ref="K1312" ca="1">_xlfn.IFS(J1312&lt;1, "New", J1312&lt;3, _xleta.MID, J1312&gt;=3, "Senior")</f>
        <v>Senior</v>
      </c>
      <c r="L1312" t="s">
        <v>40</v>
      </c>
      <c r="M1312" t="s">
        <v>8756</v>
      </c>
      <c r="N1312" t="s">
        <v>8757</v>
      </c>
      <c r="O1312" t="s">
        <v>111</v>
      </c>
      <c r="P1312" t="s">
        <v>44</v>
      </c>
      <c r="Q1312" t="s">
        <v>45</v>
      </c>
      <c r="R1312" t="s">
        <v>46</v>
      </c>
      <c r="S1312" t="str">
        <f t="shared" si="165"/>
        <v>C</v>
      </c>
      <c r="T1312" t="s">
        <v>86</v>
      </c>
      <c r="U1312" t="s">
        <v>48</v>
      </c>
      <c r="W1312" t="s">
        <v>49</v>
      </c>
      <c r="X1312" t="s">
        <v>140</v>
      </c>
      <c r="Y1312" t="str">
        <f t="shared" si="166"/>
        <v>General - Eng</v>
      </c>
      <c r="Z1312" t="s">
        <v>8758</v>
      </c>
      <c r="AA1312" t="s">
        <v>51</v>
      </c>
      <c r="AB1312" t="s">
        <v>155</v>
      </c>
      <c r="AC1312" t="s">
        <v>53</v>
      </c>
      <c r="AD1312">
        <v>1730</v>
      </c>
      <c r="AE1312" t="s">
        <v>74</v>
      </c>
      <c r="AF1312" t="s">
        <v>55</v>
      </c>
      <c r="AG1312" t="s">
        <v>56</v>
      </c>
      <c r="AH1312">
        <v>3</v>
      </c>
      <c r="AI1312">
        <v>1737</v>
      </c>
      <c r="AJ1312" t="str">
        <f t="shared" si="167"/>
        <v>73</v>
      </c>
      <c r="AK1312" t="s">
        <v>363</v>
      </c>
      <c r="AL1312">
        <v>4</v>
      </c>
      <c r="AM1312">
        <v>5</v>
      </c>
      <c r="AN1312">
        <v>2</v>
      </c>
      <c r="AO1312" s="1">
        <v>44851</v>
      </c>
      <c r="AP1312" t="s">
        <v>58</v>
      </c>
      <c r="AQ1312" t="s">
        <v>76</v>
      </c>
      <c r="AR1312" t="s">
        <v>77</v>
      </c>
      <c r="AS1312" t="s">
        <v>8759</v>
      </c>
      <c r="AT1312" t="s">
        <v>8760</v>
      </c>
      <c r="AU1312">
        <v>5</v>
      </c>
      <c r="AV1312">
        <v>719</v>
      </c>
    </row>
    <row r="1313" spans="1:48" x14ac:dyDescent="0.35">
      <c r="A1313" t="s">
        <v>8761</v>
      </c>
      <c r="B1313" t="str">
        <f t="shared" si="160"/>
        <v>P</v>
      </c>
      <c r="C1313" t="s">
        <v>8762</v>
      </c>
      <c r="D1313" t="str">
        <f t="shared" si="161"/>
        <v>Phil Close</v>
      </c>
      <c r="E1313" s="1">
        <v>45076</v>
      </c>
      <c r="F1313" s="3">
        <f>YEAR(Table1[[#This Row],[StartDate]])</f>
        <v>2023</v>
      </c>
      <c r="G1313" s="3">
        <f t="shared" si="162"/>
        <v>5</v>
      </c>
      <c r="H1313" s="2">
        <f t="shared" ca="1" si="163"/>
        <v>46202</v>
      </c>
      <c r="I1313" s="1">
        <v>45112</v>
      </c>
      <c r="J1313" s="4">
        <f t="shared" ca="1" si="164"/>
        <v>3</v>
      </c>
      <c r="K1313" s="4" t="str" cm="1">
        <f t="array" aca="1" ref="K1313" ca="1">_xlfn.IFS(J1313&lt;1, "New", J1313&lt;3, _xleta.MID, J1313&gt;=3, "Senior")</f>
        <v>Senior</v>
      </c>
      <c r="L1313" t="s">
        <v>1167</v>
      </c>
      <c r="M1313" t="s">
        <v>8763</v>
      </c>
      <c r="N1313" t="s">
        <v>8764</v>
      </c>
      <c r="O1313" t="s">
        <v>43</v>
      </c>
      <c r="P1313" t="s">
        <v>1194</v>
      </c>
      <c r="Q1313" t="s">
        <v>45</v>
      </c>
      <c r="R1313" t="s">
        <v>68</v>
      </c>
      <c r="S1313" t="str">
        <f t="shared" si="165"/>
        <v>A</v>
      </c>
      <c r="T1313" t="s">
        <v>69</v>
      </c>
      <c r="U1313" t="s">
        <v>138</v>
      </c>
      <c r="V1313" t="s">
        <v>8765</v>
      </c>
      <c r="W1313" t="s">
        <v>49</v>
      </c>
      <c r="X1313" t="s">
        <v>140</v>
      </c>
      <c r="Y1313" t="str">
        <f t="shared" si="166"/>
        <v>General - Eng</v>
      </c>
      <c r="Z1313" t="s">
        <v>8766</v>
      </c>
      <c r="AA1313" t="s">
        <v>51</v>
      </c>
      <c r="AB1313" t="s">
        <v>251</v>
      </c>
      <c r="AC1313" t="s">
        <v>73</v>
      </c>
      <c r="AD1313">
        <v>2169</v>
      </c>
      <c r="AE1313" t="s">
        <v>54</v>
      </c>
      <c r="AF1313" t="s">
        <v>101</v>
      </c>
      <c r="AG1313" t="s">
        <v>56</v>
      </c>
      <c r="AH1313">
        <v>3</v>
      </c>
      <c r="AI1313">
        <v>1738</v>
      </c>
      <c r="AJ1313" t="str">
        <f t="shared" si="167"/>
        <v>73</v>
      </c>
      <c r="AK1313" t="s">
        <v>5797</v>
      </c>
      <c r="AL1313">
        <v>4</v>
      </c>
      <c r="AM1313">
        <v>1</v>
      </c>
      <c r="AN1313">
        <v>2</v>
      </c>
      <c r="AO1313" s="1">
        <v>44935</v>
      </c>
      <c r="AP1313" t="s">
        <v>75</v>
      </c>
      <c r="AQ1313" t="s">
        <v>76</v>
      </c>
      <c r="AR1313" t="s">
        <v>77</v>
      </c>
      <c r="AS1313" t="s">
        <v>8767</v>
      </c>
      <c r="AT1313" t="s">
        <v>8768</v>
      </c>
      <c r="AU1313">
        <v>5</v>
      </c>
      <c r="AV1313">
        <v>802.66</v>
      </c>
    </row>
    <row r="1314" spans="1:48" x14ac:dyDescent="0.35">
      <c r="A1314" t="s">
        <v>8769</v>
      </c>
      <c r="B1314" t="str">
        <f t="shared" si="160"/>
        <v>H</v>
      </c>
      <c r="C1314" t="s">
        <v>8770</v>
      </c>
      <c r="D1314" t="str">
        <f t="shared" si="161"/>
        <v>Hang T Wolk</v>
      </c>
      <c r="E1314" s="1">
        <v>43661</v>
      </c>
      <c r="F1314" s="3">
        <f>YEAR(Table1[[#This Row],[StartDate]])</f>
        <v>2019</v>
      </c>
      <c r="G1314" s="3">
        <f t="shared" si="162"/>
        <v>7</v>
      </c>
      <c r="H1314" s="2">
        <f t="shared" ca="1" si="163"/>
        <v>46202</v>
      </c>
      <c r="I1314" s="1">
        <v>45047</v>
      </c>
      <c r="J1314" s="4">
        <f t="shared" ca="1" si="164"/>
        <v>6</v>
      </c>
      <c r="K1314" s="4" t="str" cm="1">
        <f t="array" aca="1" ref="K1314" ca="1">_xlfn.IFS(J1314&lt;1, "New", J1314&lt;3, _xleta.MID, J1314&gt;=3, "Senior")</f>
        <v>Senior</v>
      </c>
      <c r="L1314" t="s">
        <v>1167</v>
      </c>
      <c r="M1314" t="s">
        <v>8771</v>
      </c>
      <c r="N1314" t="s">
        <v>8772</v>
      </c>
      <c r="O1314" t="s">
        <v>43</v>
      </c>
      <c r="P1314" t="s">
        <v>44</v>
      </c>
      <c r="Q1314" t="s">
        <v>45</v>
      </c>
      <c r="R1314" t="s">
        <v>87</v>
      </c>
      <c r="S1314" t="str">
        <f t="shared" si="165"/>
        <v>B</v>
      </c>
      <c r="T1314" t="s">
        <v>86</v>
      </c>
      <c r="U1314" t="s">
        <v>138</v>
      </c>
      <c r="V1314" t="s">
        <v>8773</v>
      </c>
      <c r="W1314" t="s">
        <v>49</v>
      </c>
      <c r="X1314" t="s">
        <v>70</v>
      </c>
      <c r="Y1314" t="str">
        <f t="shared" si="166"/>
        <v>Aerial</v>
      </c>
      <c r="Z1314" s="2">
        <v>30256</v>
      </c>
      <c r="AA1314" t="s">
        <v>51</v>
      </c>
      <c r="AB1314" t="s">
        <v>115</v>
      </c>
      <c r="AC1314" t="s">
        <v>53</v>
      </c>
      <c r="AD1314">
        <v>2302</v>
      </c>
      <c r="AE1314" t="s">
        <v>74</v>
      </c>
      <c r="AF1314" t="s">
        <v>116</v>
      </c>
      <c r="AG1314" t="s">
        <v>56</v>
      </c>
      <c r="AH1314">
        <v>3</v>
      </c>
      <c r="AI1314">
        <v>1739</v>
      </c>
      <c r="AJ1314" t="str">
        <f t="shared" si="167"/>
        <v>73</v>
      </c>
      <c r="AK1314" s="2">
        <v>44844</v>
      </c>
      <c r="AL1314">
        <v>2</v>
      </c>
      <c r="AM1314">
        <v>5</v>
      </c>
      <c r="AN1314">
        <v>1</v>
      </c>
      <c r="AO1314" s="1">
        <v>45111</v>
      </c>
      <c r="AP1314" t="s">
        <v>221</v>
      </c>
      <c r="AQ1314" t="s">
        <v>59</v>
      </c>
      <c r="AR1314" t="s">
        <v>77</v>
      </c>
      <c r="AS1314" t="s">
        <v>8710</v>
      </c>
      <c r="AT1314" t="s">
        <v>8774</v>
      </c>
      <c r="AU1314">
        <v>1</v>
      </c>
      <c r="AV1314">
        <v>388.07</v>
      </c>
    </row>
    <row r="1315" spans="1:48" x14ac:dyDescent="0.35">
      <c r="A1315" t="s">
        <v>8775</v>
      </c>
      <c r="B1315" t="str">
        <f t="shared" si="160"/>
        <v>L</v>
      </c>
      <c r="C1315" t="s">
        <v>191</v>
      </c>
      <c r="D1315" t="str">
        <f t="shared" si="161"/>
        <v>Lei-Ming Nguyen</v>
      </c>
      <c r="E1315" s="1">
        <v>43907</v>
      </c>
      <c r="F1315" s="3">
        <f>YEAR(Table1[[#This Row],[StartDate]])</f>
        <v>2020</v>
      </c>
      <c r="G1315" s="3">
        <f t="shared" si="162"/>
        <v>3</v>
      </c>
      <c r="H1315" s="2">
        <f t="shared" ca="1" si="163"/>
        <v>46202</v>
      </c>
      <c r="I1315" s="1">
        <v>44410</v>
      </c>
      <c r="J1315" s="4">
        <f t="shared" ca="1" si="164"/>
        <v>6</v>
      </c>
      <c r="K1315" s="4" t="str" cm="1">
        <f t="array" aca="1" ref="K1315" ca="1">_xlfn.IFS(J1315&lt;1, "New", J1315&lt;3, _xleta.MID, J1315&gt;=3, "Senior")</f>
        <v>Senior</v>
      </c>
      <c r="L1315" t="s">
        <v>40</v>
      </c>
      <c r="M1315" t="s">
        <v>8776</v>
      </c>
      <c r="N1315" t="s">
        <v>8777</v>
      </c>
      <c r="O1315" t="s">
        <v>163</v>
      </c>
      <c r="P1315" t="s">
        <v>44</v>
      </c>
      <c r="Q1315" t="s">
        <v>45</v>
      </c>
      <c r="R1315" t="s">
        <v>87</v>
      </c>
      <c r="S1315" t="str">
        <f t="shared" si="165"/>
        <v>B</v>
      </c>
      <c r="T1315" t="s">
        <v>69</v>
      </c>
      <c r="U1315" t="s">
        <v>248</v>
      </c>
      <c r="V1315" t="s">
        <v>8778</v>
      </c>
      <c r="W1315" t="s">
        <v>49</v>
      </c>
      <c r="X1315" t="s">
        <v>112</v>
      </c>
      <c r="Y1315" t="str">
        <f t="shared" si="166"/>
        <v>General - Con</v>
      </c>
      <c r="Z1315" s="2">
        <v>23074</v>
      </c>
      <c r="AA1315" t="s">
        <v>51</v>
      </c>
      <c r="AB1315" t="s">
        <v>115</v>
      </c>
      <c r="AC1315" t="s">
        <v>53</v>
      </c>
      <c r="AD1315">
        <v>2132</v>
      </c>
      <c r="AE1315" t="s">
        <v>100</v>
      </c>
      <c r="AF1315" t="s">
        <v>116</v>
      </c>
      <c r="AG1315" t="s">
        <v>56</v>
      </c>
      <c r="AH1315">
        <v>3</v>
      </c>
      <c r="AI1315">
        <v>1740</v>
      </c>
      <c r="AJ1315" t="str">
        <f t="shared" si="167"/>
        <v>74</v>
      </c>
      <c r="AK1315" t="s">
        <v>7490</v>
      </c>
      <c r="AL1315">
        <v>5</v>
      </c>
      <c r="AM1315">
        <v>4</v>
      </c>
      <c r="AN1315">
        <v>4</v>
      </c>
      <c r="AO1315" s="1">
        <v>44975</v>
      </c>
      <c r="AP1315" t="s">
        <v>103</v>
      </c>
      <c r="AQ1315" t="s">
        <v>59</v>
      </c>
      <c r="AR1315" t="s">
        <v>104</v>
      </c>
      <c r="AS1315" t="s">
        <v>8779</v>
      </c>
      <c r="AT1315" t="s">
        <v>8780</v>
      </c>
      <c r="AU1315">
        <v>2</v>
      </c>
      <c r="AV1315">
        <v>350.26</v>
      </c>
    </row>
    <row r="1316" spans="1:48" x14ac:dyDescent="0.35">
      <c r="A1316" t="s">
        <v>8781</v>
      </c>
      <c r="B1316" t="str">
        <f t="shared" si="160"/>
        <v>D</v>
      </c>
      <c r="C1316" t="s">
        <v>8782</v>
      </c>
      <c r="D1316" t="str">
        <f t="shared" si="161"/>
        <v>Denisa S Dobrin</v>
      </c>
      <c r="E1316" s="1">
        <v>44820</v>
      </c>
      <c r="F1316" s="3">
        <f>YEAR(Table1[[#This Row],[StartDate]])</f>
        <v>2022</v>
      </c>
      <c r="G1316" s="3">
        <f t="shared" si="162"/>
        <v>9</v>
      </c>
      <c r="H1316" s="2">
        <f t="shared" ca="1" si="163"/>
        <v>46202</v>
      </c>
      <c r="J1316">
        <f t="shared" ca="1" si="164"/>
        <v>3</v>
      </c>
      <c r="K1316" t="str" cm="1">
        <f t="array" aca="1" ref="K1316" ca="1">_xlfn.IFS(J1316&lt;1, "New", J1316&lt;3, _xleta.MID, J1316&gt;=3, "Senior")</f>
        <v>Senior</v>
      </c>
      <c r="L1316" t="s">
        <v>40</v>
      </c>
      <c r="M1316" t="s">
        <v>8783</v>
      </c>
      <c r="N1316" t="s">
        <v>8784</v>
      </c>
      <c r="O1316" t="s">
        <v>194</v>
      </c>
      <c r="P1316" t="s">
        <v>44</v>
      </c>
      <c r="Q1316" t="s">
        <v>45</v>
      </c>
      <c r="R1316" t="s">
        <v>68</v>
      </c>
      <c r="S1316" t="str">
        <f t="shared" si="165"/>
        <v>A</v>
      </c>
      <c r="T1316" t="s">
        <v>47</v>
      </c>
      <c r="U1316" t="s">
        <v>48</v>
      </c>
      <c r="W1316" t="s">
        <v>49</v>
      </c>
      <c r="X1316" t="s">
        <v>140</v>
      </c>
      <c r="Y1316" t="str">
        <f t="shared" si="166"/>
        <v>General - Eng</v>
      </c>
      <c r="Z1316" s="2">
        <v>29891</v>
      </c>
      <c r="AA1316" t="s">
        <v>51</v>
      </c>
      <c r="AB1316" t="s">
        <v>1126</v>
      </c>
      <c r="AC1316" t="s">
        <v>53</v>
      </c>
      <c r="AD1316">
        <v>2125</v>
      </c>
      <c r="AE1316" t="s">
        <v>176</v>
      </c>
      <c r="AF1316" t="s">
        <v>101</v>
      </c>
      <c r="AG1316" t="s">
        <v>56</v>
      </c>
      <c r="AH1316">
        <v>3</v>
      </c>
      <c r="AI1316">
        <v>1741</v>
      </c>
      <c r="AJ1316" t="str">
        <f t="shared" si="167"/>
        <v>74</v>
      </c>
      <c r="AK1316" t="s">
        <v>780</v>
      </c>
      <c r="AL1316">
        <v>3</v>
      </c>
      <c r="AM1316">
        <v>4</v>
      </c>
      <c r="AN1316">
        <v>2</v>
      </c>
      <c r="AO1316" s="1">
        <v>44873</v>
      </c>
      <c r="AP1316" t="s">
        <v>58</v>
      </c>
      <c r="AQ1316" t="s">
        <v>76</v>
      </c>
      <c r="AR1316" t="s">
        <v>104</v>
      </c>
      <c r="AS1316" t="s">
        <v>8785</v>
      </c>
      <c r="AT1316" t="s">
        <v>8786</v>
      </c>
      <c r="AU1316">
        <v>5</v>
      </c>
      <c r="AV1316">
        <v>625.76</v>
      </c>
    </row>
    <row r="1317" spans="1:48" x14ac:dyDescent="0.35">
      <c r="A1317" t="s">
        <v>8787</v>
      </c>
      <c r="B1317" t="str">
        <f t="shared" si="160"/>
        <v>M</v>
      </c>
      <c r="C1317" t="s">
        <v>4323</v>
      </c>
      <c r="D1317" t="str">
        <f t="shared" si="161"/>
        <v>Maryellen Jackson</v>
      </c>
      <c r="E1317" s="1">
        <v>44200</v>
      </c>
      <c r="F1317" s="3">
        <f>YEAR(Table1[[#This Row],[StartDate]])</f>
        <v>2021</v>
      </c>
      <c r="G1317" s="3">
        <f t="shared" si="162"/>
        <v>1</v>
      </c>
      <c r="H1317" s="2">
        <f t="shared" ca="1" si="163"/>
        <v>46202</v>
      </c>
      <c r="J1317">
        <f t="shared" ca="1" si="164"/>
        <v>5</v>
      </c>
      <c r="K1317" t="str" cm="1">
        <f t="array" aca="1" ref="K1317" ca="1">_xlfn.IFS(J1317&lt;1, "New", J1317&lt;3, _xleta.MID, J1317&gt;=3, "Senior")</f>
        <v>Senior</v>
      </c>
      <c r="L1317" t="s">
        <v>40</v>
      </c>
      <c r="M1317" t="s">
        <v>8788</v>
      </c>
      <c r="N1317" t="s">
        <v>8789</v>
      </c>
      <c r="O1317" t="s">
        <v>111</v>
      </c>
      <c r="P1317" t="s">
        <v>44</v>
      </c>
      <c r="Q1317" t="s">
        <v>69</v>
      </c>
      <c r="R1317" t="s">
        <v>87</v>
      </c>
      <c r="S1317" t="str">
        <f t="shared" si="165"/>
        <v>B</v>
      </c>
      <c r="T1317" t="s">
        <v>69</v>
      </c>
      <c r="U1317" t="s">
        <v>48</v>
      </c>
      <c r="W1317" t="s">
        <v>49</v>
      </c>
      <c r="X1317" t="s">
        <v>459</v>
      </c>
      <c r="Y1317" t="str">
        <f t="shared" si="166"/>
        <v>Wireline Construction</v>
      </c>
      <c r="Z1317" s="2">
        <v>25967</v>
      </c>
      <c r="AA1317" t="s">
        <v>51</v>
      </c>
      <c r="AB1317" t="s">
        <v>115</v>
      </c>
      <c r="AC1317" t="s">
        <v>53</v>
      </c>
      <c r="AD1317">
        <v>2081</v>
      </c>
      <c r="AE1317" t="s">
        <v>176</v>
      </c>
      <c r="AF1317" t="s">
        <v>143</v>
      </c>
      <c r="AG1317" t="s">
        <v>56</v>
      </c>
      <c r="AH1317">
        <v>3</v>
      </c>
      <c r="AI1317">
        <v>1742</v>
      </c>
      <c r="AJ1317" t="str">
        <f t="shared" si="167"/>
        <v>74</v>
      </c>
      <c r="AK1317" t="s">
        <v>2296</v>
      </c>
      <c r="AL1317">
        <v>5</v>
      </c>
      <c r="AM1317">
        <v>5</v>
      </c>
      <c r="AN1317">
        <v>3</v>
      </c>
      <c r="AO1317" s="1">
        <v>45035</v>
      </c>
      <c r="AP1317" t="s">
        <v>221</v>
      </c>
      <c r="AQ1317" t="s">
        <v>76</v>
      </c>
      <c r="AR1317" t="s">
        <v>77</v>
      </c>
      <c r="AS1317" t="s">
        <v>8790</v>
      </c>
      <c r="AT1317" t="s">
        <v>7055</v>
      </c>
      <c r="AU1317">
        <v>1</v>
      </c>
      <c r="AV1317">
        <v>206.72</v>
      </c>
    </row>
    <row r="1318" spans="1:48" x14ac:dyDescent="0.35">
      <c r="A1318" t="s">
        <v>5685</v>
      </c>
      <c r="B1318" t="str">
        <f t="shared" si="160"/>
        <v>D</v>
      </c>
      <c r="C1318" t="s">
        <v>4078</v>
      </c>
      <c r="D1318" t="str">
        <f t="shared" si="161"/>
        <v>David Gordon</v>
      </c>
      <c r="E1318" s="1">
        <v>43434</v>
      </c>
      <c r="F1318" s="3">
        <f>YEAR(Table1[[#This Row],[StartDate]])</f>
        <v>2018</v>
      </c>
      <c r="G1318" s="3">
        <f t="shared" si="162"/>
        <v>11</v>
      </c>
      <c r="H1318" s="2">
        <f t="shared" ca="1" si="163"/>
        <v>46202</v>
      </c>
      <c r="J1318">
        <f t="shared" ca="1" si="164"/>
        <v>7</v>
      </c>
      <c r="K1318" t="str" cm="1">
        <f t="array" aca="1" ref="K1318" ca="1">_xlfn.IFS(J1318&lt;1, "New", J1318&lt;3, _xleta.MID, J1318&gt;=3, "Senior")</f>
        <v>Senior</v>
      </c>
      <c r="L1318" t="s">
        <v>40</v>
      </c>
      <c r="M1318" t="s">
        <v>8791</v>
      </c>
      <c r="N1318" t="s">
        <v>8792</v>
      </c>
      <c r="O1318" t="s">
        <v>184</v>
      </c>
      <c r="P1318" t="s">
        <v>44</v>
      </c>
      <c r="Q1318" t="s">
        <v>86</v>
      </c>
      <c r="R1318" t="s">
        <v>46</v>
      </c>
      <c r="S1318" t="str">
        <f t="shared" si="165"/>
        <v>C</v>
      </c>
      <c r="T1318" t="s">
        <v>47</v>
      </c>
      <c r="U1318" t="s">
        <v>48</v>
      </c>
      <c r="W1318" t="s">
        <v>49</v>
      </c>
      <c r="X1318" t="s">
        <v>206</v>
      </c>
      <c r="Y1318" t="str">
        <f t="shared" si="166"/>
        <v>Splicing</v>
      </c>
      <c r="Z1318" s="2">
        <v>36956</v>
      </c>
      <c r="AA1318" t="s">
        <v>51</v>
      </c>
      <c r="AB1318" t="s">
        <v>5</v>
      </c>
      <c r="AC1318" t="s">
        <v>73</v>
      </c>
      <c r="AD1318">
        <v>2169</v>
      </c>
      <c r="AE1318" t="s">
        <v>129</v>
      </c>
      <c r="AF1318" t="s">
        <v>101</v>
      </c>
      <c r="AG1318" t="s">
        <v>56</v>
      </c>
      <c r="AH1318">
        <v>3</v>
      </c>
      <c r="AI1318">
        <v>1743</v>
      </c>
      <c r="AJ1318" t="str">
        <f t="shared" si="167"/>
        <v>74</v>
      </c>
      <c r="AK1318" t="s">
        <v>736</v>
      </c>
      <c r="AL1318">
        <v>4</v>
      </c>
      <c r="AM1318">
        <v>1</v>
      </c>
      <c r="AN1318">
        <v>5</v>
      </c>
      <c r="AO1318" s="1">
        <v>45120</v>
      </c>
      <c r="AP1318" t="s">
        <v>103</v>
      </c>
      <c r="AQ1318" t="s">
        <v>76</v>
      </c>
      <c r="AR1318" t="s">
        <v>130</v>
      </c>
      <c r="AS1318" t="s">
        <v>8241</v>
      </c>
      <c r="AT1318" t="s">
        <v>8793</v>
      </c>
      <c r="AU1318">
        <v>4</v>
      </c>
      <c r="AV1318">
        <v>954.37</v>
      </c>
    </row>
    <row r="1319" spans="1:48" x14ac:dyDescent="0.35">
      <c r="A1319" t="s">
        <v>8794</v>
      </c>
      <c r="B1319" t="str">
        <f t="shared" si="160"/>
        <v>M</v>
      </c>
      <c r="C1319" t="s">
        <v>8795</v>
      </c>
      <c r="D1319" t="str">
        <f t="shared" si="161"/>
        <v>Mei Trang</v>
      </c>
      <c r="E1319" s="1">
        <v>44766</v>
      </c>
      <c r="F1319" s="3">
        <f>YEAR(Table1[[#This Row],[StartDate]])</f>
        <v>2022</v>
      </c>
      <c r="G1319" s="3">
        <f t="shared" si="162"/>
        <v>7</v>
      </c>
      <c r="H1319" s="2">
        <f t="shared" ca="1" si="163"/>
        <v>46202</v>
      </c>
      <c r="J1319">
        <f t="shared" ca="1" si="164"/>
        <v>3</v>
      </c>
      <c r="K1319" t="str" cm="1">
        <f t="array" aca="1" ref="K1319" ca="1">_xlfn.IFS(J1319&lt;1, "New", J1319&lt;3, _xleta.MID, J1319&gt;=3, "Senior")</f>
        <v>Senior</v>
      </c>
      <c r="L1319" t="s">
        <v>40</v>
      </c>
      <c r="M1319" t="s">
        <v>8796</v>
      </c>
      <c r="N1319" t="s">
        <v>8797</v>
      </c>
      <c r="O1319" t="s">
        <v>85</v>
      </c>
      <c r="P1319" t="s">
        <v>44</v>
      </c>
      <c r="Q1319" t="s">
        <v>86</v>
      </c>
      <c r="R1319" t="s">
        <v>46</v>
      </c>
      <c r="S1319" t="str">
        <f t="shared" si="165"/>
        <v>C</v>
      </c>
      <c r="T1319" t="s">
        <v>86</v>
      </c>
      <c r="U1319" t="s">
        <v>48</v>
      </c>
      <c r="W1319" t="s">
        <v>49</v>
      </c>
      <c r="X1319" t="s">
        <v>126</v>
      </c>
      <c r="Y1319" t="str">
        <f t="shared" si="166"/>
        <v>Field Operations</v>
      </c>
      <c r="Z1319" s="2">
        <v>17292</v>
      </c>
      <c r="AA1319" t="s">
        <v>51</v>
      </c>
      <c r="AB1319" t="s">
        <v>275</v>
      </c>
      <c r="AC1319" t="s">
        <v>53</v>
      </c>
      <c r="AD1319">
        <v>2021</v>
      </c>
      <c r="AE1319" t="s">
        <v>74</v>
      </c>
      <c r="AF1319" t="s">
        <v>116</v>
      </c>
      <c r="AG1319" t="s">
        <v>56</v>
      </c>
      <c r="AH1319">
        <v>3</v>
      </c>
      <c r="AI1319">
        <v>1744</v>
      </c>
      <c r="AJ1319" t="str">
        <f t="shared" si="167"/>
        <v>74</v>
      </c>
      <c r="AK1319" s="2">
        <v>44962</v>
      </c>
      <c r="AL1319">
        <v>2</v>
      </c>
      <c r="AM1319">
        <v>1</v>
      </c>
      <c r="AN1319">
        <v>4</v>
      </c>
      <c r="AO1319" s="1">
        <v>44919</v>
      </c>
      <c r="AP1319" t="s">
        <v>221</v>
      </c>
      <c r="AQ1319" t="s">
        <v>59</v>
      </c>
      <c r="AR1319" t="s">
        <v>60</v>
      </c>
      <c r="AS1319" t="s">
        <v>8798</v>
      </c>
      <c r="AT1319" t="s">
        <v>8799</v>
      </c>
      <c r="AU1319">
        <v>4</v>
      </c>
      <c r="AV1319">
        <v>728.77</v>
      </c>
    </row>
    <row r="1320" spans="1:48" x14ac:dyDescent="0.35">
      <c r="A1320" t="s">
        <v>2429</v>
      </c>
      <c r="B1320" t="str">
        <f t="shared" si="160"/>
        <v>L</v>
      </c>
      <c r="C1320" t="s">
        <v>8800</v>
      </c>
      <c r="D1320" t="str">
        <f t="shared" si="161"/>
        <v>Lindsey Langford</v>
      </c>
      <c r="E1320" s="1">
        <v>44597</v>
      </c>
      <c r="F1320" s="3">
        <f>YEAR(Table1[[#This Row],[StartDate]])</f>
        <v>2022</v>
      </c>
      <c r="G1320" s="3">
        <f t="shared" si="162"/>
        <v>2</v>
      </c>
      <c r="H1320" s="2">
        <f t="shared" ca="1" si="163"/>
        <v>46202</v>
      </c>
      <c r="J1320">
        <f t="shared" ca="1" si="164"/>
        <v>4</v>
      </c>
      <c r="K1320" t="str" cm="1">
        <f t="array" aca="1" ref="K1320" ca="1">_xlfn.IFS(J1320&lt;1, "New", J1320&lt;3, _xleta.MID, J1320&gt;=3, "Senior")</f>
        <v>Senior</v>
      </c>
      <c r="L1320" t="s">
        <v>1167</v>
      </c>
      <c r="M1320" t="s">
        <v>8801</v>
      </c>
      <c r="N1320" t="s">
        <v>8802</v>
      </c>
      <c r="O1320" t="s">
        <v>67</v>
      </c>
      <c r="P1320" t="s">
        <v>44</v>
      </c>
      <c r="Q1320" t="s">
        <v>45</v>
      </c>
      <c r="R1320" t="s">
        <v>46</v>
      </c>
      <c r="S1320" t="str">
        <f t="shared" si="165"/>
        <v>C</v>
      </c>
      <c r="T1320" t="s">
        <v>69</v>
      </c>
      <c r="U1320" t="s">
        <v>48</v>
      </c>
      <c r="W1320" t="s">
        <v>49</v>
      </c>
      <c r="X1320" t="s">
        <v>70</v>
      </c>
      <c r="Y1320" t="str">
        <f t="shared" si="166"/>
        <v>Aerial</v>
      </c>
      <c r="Z1320" t="s">
        <v>8803</v>
      </c>
      <c r="AA1320" t="s">
        <v>51</v>
      </c>
      <c r="AB1320" t="s">
        <v>327</v>
      </c>
      <c r="AC1320" t="s">
        <v>53</v>
      </c>
      <c r="AD1320">
        <v>2090</v>
      </c>
      <c r="AE1320" t="s">
        <v>100</v>
      </c>
      <c r="AF1320" t="s">
        <v>55</v>
      </c>
      <c r="AG1320" t="s">
        <v>56</v>
      </c>
      <c r="AH1320">
        <v>3</v>
      </c>
      <c r="AI1320">
        <v>1745</v>
      </c>
      <c r="AJ1320" t="str">
        <f t="shared" si="167"/>
        <v>74</v>
      </c>
      <c r="AK1320" t="s">
        <v>1862</v>
      </c>
      <c r="AL1320">
        <v>4</v>
      </c>
      <c r="AM1320">
        <v>4</v>
      </c>
      <c r="AN1320">
        <v>3</v>
      </c>
      <c r="AO1320" s="1">
        <v>44809</v>
      </c>
      <c r="AP1320" t="s">
        <v>58</v>
      </c>
      <c r="AQ1320" t="s">
        <v>76</v>
      </c>
      <c r="AR1320" t="s">
        <v>104</v>
      </c>
      <c r="AS1320" t="s">
        <v>8804</v>
      </c>
      <c r="AT1320" t="s">
        <v>8805</v>
      </c>
      <c r="AU1320">
        <v>1</v>
      </c>
      <c r="AV1320">
        <v>996.01</v>
      </c>
    </row>
    <row r="1321" spans="1:48" x14ac:dyDescent="0.35">
      <c r="A1321" t="s">
        <v>8806</v>
      </c>
      <c r="B1321" t="str">
        <f t="shared" si="160"/>
        <v>B</v>
      </c>
      <c r="C1321" t="s">
        <v>8807</v>
      </c>
      <c r="D1321" t="str">
        <f t="shared" si="161"/>
        <v>Brad Pitt</v>
      </c>
      <c r="E1321" s="1">
        <v>43944</v>
      </c>
      <c r="F1321" s="3">
        <f>YEAR(Table1[[#This Row],[StartDate]])</f>
        <v>2020</v>
      </c>
      <c r="G1321" s="3">
        <f t="shared" si="162"/>
        <v>4</v>
      </c>
      <c r="H1321" s="2">
        <f t="shared" ca="1" si="163"/>
        <v>46202</v>
      </c>
      <c r="I1321" s="1">
        <v>44568</v>
      </c>
      <c r="J1321" s="4">
        <f t="shared" ca="1" si="164"/>
        <v>6</v>
      </c>
      <c r="K1321" s="4" t="str" cm="1">
        <f t="array" aca="1" ref="K1321" ca="1">_xlfn.IFS(J1321&lt;1, "New", J1321&lt;3, _xleta.MID, J1321&gt;=3, "Senior")</f>
        <v>Senior</v>
      </c>
      <c r="L1321" t="s">
        <v>40</v>
      </c>
      <c r="M1321" t="s">
        <v>4337</v>
      </c>
      <c r="N1321" t="s">
        <v>8808</v>
      </c>
      <c r="O1321" t="s">
        <v>137</v>
      </c>
      <c r="P1321" t="s">
        <v>44</v>
      </c>
      <c r="Q1321" t="s">
        <v>86</v>
      </c>
      <c r="R1321" t="s">
        <v>68</v>
      </c>
      <c r="S1321" t="str">
        <f t="shared" si="165"/>
        <v>A</v>
      </c>
      <c r="T1321" t="s">
        <v>86</v>
      </c>
      <c r="U1321" t="s">
        <v>248</v>
      </c>
      <c r="V1321" t="s">
        <v>8809</v>
      </c>
      <c r="W1321" t="s">
        <v>49</v>
      </c>
      <c r="X1321" t="s">
        <v>89</v>
      </c>
      <c r="Y1321" t="str">
        <f t="shared" si="166"/>
        <v>General - Sga</v>
      </c>
      <c r="Z1321" s="2">
        <v>22801</v>
      </c>
      <c r="AA1321" t="s">
        <v>51</v>
      </c>
      <c r="AB1321" t="s">
        <v>1134</v>
      </c>
      <c r="AC1321" t="s">
        <v>73</v>
      </c>
      <c r="AD1321">
        <v>2451</v>
      </c>
      <c r="AE1321" t="s">
        <v>74</v>
      </c>
      <c r="AF1321" t="s">
        <v>55</v>
      </c>
      <c r="AG1321" t="s">
        <v>56</v>
      </c>
      <c r="AH1321">
        <v>3</v>
      </c>
      <c r="AI1321">
        <v>1746</v>
      </c>
      <c r="AJ1321" t="str">
        <f t="shared" si="167"/>
        <v>74</v>
      </c>
      <c r="AK1321" t="s">
        <v>7617</v>
      </c>
      <c r="AL1321">
        <v>4</v>
      </c>
      <c r="AM1321">
        <v>3</v>
      </c>
      <c r="AN1321">
        <v>4</v>
      </c>
      <c r="AO1321" s="1">
        <v>44883</v>
      </c>
      <c r="AP1321" t="s">
        <v>221</v>
      </c>
      <c r="AQ1321" t="s">
        <v>59</v>
      </c>
      <c r="AR1321" t="s">
        <v>77</v>
      </c>
      <c r="AS1321" t="s">
        <v>8810</v>
      </c>
      <c r="AT1321" t="s">
        <v>8811</v>
      </c>
      <c r="AU1321">
        <v>2</v>
      </c>
      <c r="AV1321">
        <v>787.19</v>
      </c>
    </row>
    <row r="1322" spans="1:48" x14ac:dyDescent="0.35">
      <c r="A1322" t="s">
        <v>1190</v>
      </c>
      <c r="B1322" t="str">
        <f t="shared" si="160"/>
        <v>S</v>
      </c>
      <c r="C1322" t="s">
        <v>5969</v>
      </c>
      <c r="D1322" t="str">
        <f t="shared" si="161"/>
        <v>Susan Good</v>
      </c>
      <c r="E1322" s="1">
        <v>45100</v>
      </c>
      <c r="F1322" s="3">
        <f>YEAR(Table1[[#This Row],[StartDate]])</f>
        <v>2023</v>
      </c>
      <c r="G1322" s="3">
        <f t="shared" si="162"/>
        <v>6</v>
      </c>
      <c r="H1322" s="2">
        <f t="shared" ca="1" si="163"/>
        <v>46202</v>
      </c>
      <c r="I1322" s="1">
        <v>45117</v>
      </c>
      <c r="J1322" s="4">
        <f t="shared" ca="1" si="164"/>
        <v>3</v>
      </c>
      <c r="K1322" s="4" t="str" cm="1">
        <f t="array" aca="1" ref="K1322" ca="1">_xlfn.IFS(J1322&lt;1, "New", J1322&lt;3, _xleta.MID, J1322&gt;=3, "Senior")</f>
        <v>Senior</v>
      </c>
      <c r="L1322" t="s">
        <v>1167</v>
      </c>
      <c r="M1322" t="s">
        <v>8812</v>
      </c>
      <c r="N1322" t="s">
        <v>8813</v>
      </c>
      <c r="O1322" t="s">
        <v>85</v>
      </c>
      <c r="P1322" t="s">
        <v>2978</v>
      </c>
      <c r="Q1322" t="s">
        <v>86</v>
      </c>
      <c r="R1322" t="s">
        <v>68</v>
      </c>
      <c r="S1322" t="str">
        <f t="shared" si="165"/>
        <v>A</v>
      </c>
      <c r="T1322" t="s">
        <v>47</v>
      </c>
      <c r="U1322" t="s">
        <v>174</v>
      </c>
      <c r="V1322" t="s">
        <v>8814</v>
      </c>
      <c r="W1322" t="s">
        <v>49</v>
      </c>
      <c r="X1322" t="s">
        <v>126</v>
      </c>
      <c r="Y1322" t="str">
        <f t="shared" si="166"/>
        <v>Field Operations</v>
      </c>
      <c r="Z1322" s="2">
        <v>33642</v>
      </c>
      <c r="AA1322" t="s">
        <v>51</v>
      </c>
      <c r="AB1322" t="s">
        <v>209</v>
      </c>
      <c r="AC1322" t="s">
        <v>53</v>
      </c>
      <c r="AD1322">
        <v>1886</v>
      </c>
      <c r="AE1322" t="s">
        <v>54</v>
      </c>
      <c r="AF1322" t="s">
        <v>143</v>
      </c>
      <c r="AG1322" t="s">
        <v>56</v>
      </c>
      <c r="AH1322">
        <v>3</v>
      </c>
      <c r="AI1322">
        <v>1747</v>
      </c>
      <c r="AJ1322" t="str">
        <f t="shared" si="167"/>
        <v>74</v>
      </c>
      <c r="AK1322" t="s">
        <v>294</v>
      </c>
      <c r="AL1322">
        <v>1</v>
      </c>
      <c r="AM1322">
        <v>4</v>
      </c>
      <c r="AN1322">
        <v>4</v>
      </c>
      <c r="AO1322" s="1">
        <v>44987</v>
      </c>
      <c r="AP1322" t="s">
        <v>103</v>
      </c>
      <c r="AQ1322" t="s">
        <v>76</v>
      </c>
      <c r="AR1322" t="s">
        <v>130</v>
      </c>
      <c r="AS1322" t="s">
        <v>8815</v>
      </c>
      <c r="AT1322" t="s">
        <v>8816</v>
      </c>
      <c r="AU1322">
        <v>3</v>
      </c>
      <c r="AV1322">
        <v>853.43</v>
      </c>
    </row>
    <row r="1323" spans="1:48" x14ac:dyDescent="0.35">
      <c r="A1323" t="s">
        <v>4521</v>
      </c>
      <c r="B1323" t="str">
        <f t="shared" si="160"/>
        <v>A</v>
      </c>
      <c r="C1323" t="s">
        <v>6698</v>
      </c>
      <c r="D1323" t="str">
        <f t="shared" si="161"/>
        <v>Ashley Rose</v>
      </c>
      <c r="E1323" s="1">
        <v>44574</v>
      </c>
      <c r="F1323" s="3">
        <f>YEAR(Table1[[#This Row],[StartDate]])</f>
        <v>2022</v>
      </c>
      <c r="G1323" s="3">
        <f t="shared" si="162"/>
        <v>1</v>
      </c>
      <c r="H1323" s="2">
        <f t="shared" ca="1" si="163"/>
        <v>46202</v>
      </c>
      <c r="I1323" s="1">
        <v>44747</v>
      </c>
      <c r="J1323" s="4">
        <f t="shared" ca="1" si="164"/>
        <v>4</v>
      </c>
      <c r="K1323" s="4" t="str" cm="1">
        <f t="array" aca="1" ref="K1323" ca="1">_xlfn.IFS(J1323&lt;1, "New", J1323&lt;3, _xleta.MID, J1323&gt;=3, "Senior")</f>
        <v>Senior</v>
      </c>
      <c r="L1323" t="s">
        <v>40</v>
      </c>
      <c r="M1323" t="s">
        <v>8817</v>
      </c>
      <c r="N1323" t="s">
        <v>8818</v>
      </c>
      <c r="O1323" t="s">
        <v>237</v>
      </c>
      <c r="P1323" t="s">
        <v>44</v>
      </c>
      <c r="Q1323" t="s">
        <v>69</v>
      </c>
      <c r="R1323" t="s">
        <v>68</v>
      </c>
      <c r="S1323" t="str">
        <f t="shared" si="165"/>
        <v>A</v>
      </c>
      <c r="T1323" t="s">
        <v>47</v>
      </c>
      <c r="U1323" t="s">
        <v>195</v>
      </c>
      <c r="V1323" t="s">
        <v>8819</v>
      </c>
      <c r="W1323" t="s">
        <v>49</v>
      </c>
      <c r="X1323" t="s">
        <v>1271</v>
      </c>
      <c r="Y1323" t="str">
        <f t="shared" si="166"/>
        <v>Underground</v>
      </c>
      <c r="Z1323" s="2">
        <v>26908</v>
      </c>
      <c r="AA1323" t="s">
        <v>51</v>
      </c>
      <c r="AB1323" t="s">
        <v>115</v>
      </c>
      <c r="AC1323" t="s">
        <v>53</v>
      </c>
      <c r="AD1323">
        <v>1886</v>
      </c>
      <c r="AE1323" t="s">
        <v>54</v>
      </c>
      <c r="AF1323" t="s">
        <v>55</v>
      </c>
      <c r="AG1323" t="s">
        <v>56</v>
      </c>
      <c r="AH1323">
        <v>3</v>
      </c>
      <c r="AI1323">
        <v>1748</v>
      </c>
      <c r="AJ1323" t="str">
        <f t="shared" si="167"/>
        <v>74</v>
      </c>
      <c r="AK1323" s="2">
        <v>45262</v>
      </c>
      <c r="AL1323">
        <v>3</v>
      </c>
      <c r="AM1323">
        <v>2</v>
      </c>
      <c r="AN1323">
        <v>4</v>
      </c>
      <c r="AO1323" s="1">
        <v>45011</v>
      </c>
      <c r="AP1323" t="s">
        <v>58</v>
      </c>
      <c r="AQ1323" t="s">
        <v>76</v>
      </c>
      <c r="AR1323" t="s">
        <v>60</v>
      </c>
      <c r="AS1323" t="s">
        <v>8820</v>
      </c>
      <c r="AT1323" t="s">
        <v>8821</v>
      </c>
      <c r="AU1323">
        <v>5</v>
      </c>
      <c r="AV1323">
        <v>433.03</v>
      </c>
    </row>
    <row r="1324" spans="1:48" x14ac:dyDescent="0.35">
      <c r="A1324" t="s">
        <v>3323</v>
      </c>
      <c r="B1324" t="str">
        <f t="shared" si="160"/>
        <v>K</v>
      </c>
      <c r="C1324" t="s">
        <v>8822</v>
      </c>
      <c r="D1324" t="str">
        <f t="shared" si="161"/>
        <v>Kaeden Gonzales</v>
      </c>
      <c r="E1324" s="1">
        <v>44161</v>
      </c>
      <c r="F1324" s="3">
        <f>YEAR(Table1[[#This Row],[StartDate]])</f>
        <v>2020</v>
      </c>
      <c r="G1324" s="3">
        <f t="shared" si="162"/>
        <v>11</v>
      </c>
      <c r="H1324" s="2">
        <f t="shared" ca="1" si="163"/>
        <v>46202</v>
      </c>
      <c r="J1324">
        <f t="shared" ca="1" si="164"/>
        <v>5</v>
      </c>
      <c r="K1324" t="str" cm="1">
        <f t="array" aca="1" ref="K1324" ca="1">_xlfn.IFS(J1324&lt;1, "New", J1324&lt;3, _xleta.MID, J1324&gt;=3, "Senior")</f>
        <v>Senior</v>
      </c>
      <c r="L1324" t="s">
        <v>40</v>
      </c>
      <c r="M1324" t="s">
        <v>8823</v>
      </c>
      <c r="N1324" t="s">
        <v>8824</v>
      </c>
      <c r="O1324" t="s">
        <v>237</v>
      </c>
      <c r="P1324" t="s">
        <v>44</v>
      </c>
      <c r="Q1324" t="s">
        <v>45</v>
      </c>
      <c r="R1324" t="s">
        <v>87</v>
      </c>
      <c r="S1324" t="str">
        <f t="shared" si="165"/>
        <v>B</v>
      </c>
      <c r="T1324" t="s">
        <v>47</v>
      </c>
      <c r="U1324" t="s">
        <v>48</v>
      </c>
      <c r="W1324" t="s">
        <v>49</v>
      </c>
      <c r="X1324" t="s">
        <v>126</v>
      </c>
      <c r="Y1324" t="str">
        <f t="shared" si="166"/>
        <v>Field Operations</v>
      </c>
      <c r="Z1324" s="2">
        <v>23438</v>
      </c>
      <c r="AA1324" t="s">
        <v>51</v>
      </c>
      <c r="AB1324" t="s">
        <v>647</v>
      </c>
      <c r="AC1324" t="s">
        <v>53</v>
      </c>
      <c r="AD1324">
        <v>70227</v>
      </c>
      <c r="AE1324" t="s">
        <v>74</v>
      </c>
      <c r="AF1324" t="s">
        <v>143</v>
      </c>
      <c r="AG1324" t="s">
        <v>56</v>
      </c>
      <c r="AH1324">
        <v>3</v>
      </c>
      <c r="AI1324">
        <v>1749</v>
      </c>
      <c r="AJ1324" t="str">
        <f t="shared" si="167"/>
        <v>74</v>
      </c>
      <c r="AK1324" s="2">
        <v>44689</v>
      </c>
      <c r="AL1324">
        <v>1</v>
      </c>
      <c r="AM1324">
        <v>4</v>
      </c>
      <c r="AN1324">
        <v>5</v>
      </c>
      <c r="AO1324" s="1">
        <v>45128</v>
      </c>
      <c r="AP1324" t="s">
        <v>58</v>
      </c>
      <c r="AQ1324" t="s">
        <v>59</v>
      </c>
      <c r="AR1324" t="s">
        <v>77</v>
      </c>
      <c r="AS1324" t="s">
        <v>8825</v>
      </c>
      <c r="AT1324" t="s">
        <v>8826</v>
      </c>
      <c r="AU1324">
        <v>3</v>
      </c>
      <c r="AV1324">
        <v>148.69</v>
      </c>
    </row>
    <row r="1325" spans="1:48" x14ac:dyDescent="0.35">
      <c r="A1325" t="s">
        <v>8827</v>
      </c>
      <c r="B1325" t="str">
        <f t="shared" si="160"/>
        <v>A</v>
      </c>
      <c r="C1325" t="s">
        <v>8828</v>
      </c>
      <c r="D1325" t="str">
        <f t="shared" si="161"/>
        <v>Alissa Frey</v>
      </c>
      <c r="E1325" s="1">
        <v>43441</v>
      </c>
      <c r="F1325" s="3">
        <f>YEAR(Table1[[#This Row],[StartDate]])</f>
        <v>2018</v>
      </c>
      <c r="G1325" s="3">
        <f t="shared" si="162"/>
        <v>12</v>
      </c>
      <c r="H1325" s="2">
        <f t="shared" ca="1" si="163"/>
        <v>46202</v>
      </c>
      <c r="J1325">
        <f t="shared" ca="1" si="164"/>
        <v>7</v>
      </c>
      <c r="K1325" t="str" cm="1">
        <f t="array" aca="1" ref="K1325" ca="1">_xlfn.IFS(J1325&lt;1, "New", J1325&lt;3, _xleta.MID, J1325&gt;=3, "Senior")</f>
        <v>Senior</v>
      </c>
      <c r="L1325" t="s">
        <v>40</v>
      </c>
      <c r="M1325" t="s">
        <v>8829</v>
      </c>
      <c r="N1325" t="s">
        <v>8830</v>
      </c>
      <c r="O1325" t="s">
        <v>137</v>
      </c>
      <c r="P1325" t="s">
        <v>44</v>
      </c>
      <c r="Q1325" t="s">
        <v>86</v>
      </c>
      <c r="R1325" t="s">
        <v>46</v>
      </c>
      <c r="S1325" t="str">
        <f t="shared" si="165"/>
        <v>C</v>
      </c>
      <c r="T1325" t="s">
        <v>86</v>
      </c>
      <c r="U1325" t="s">
        <v>48</v>
      </c>
      <c r="W1325" t="s">
        <v>49</v>
      </c>
      <c r="X1325" t="s">
        <v>126</v>
      </c>
      <c r="Y1325" t="str">
        <f t="shared" si="166"/>
        <v>Field Operations</v>
      </c>
      <c r="Z1325" s="2">
        <v>28433</v>
      </c>
      <c r="AA1325" t="s">
        <v>51</v>
      </c>
      <c r="AB1325" t="s">
        <v>418</v>
      </c>
      <c r="AC1325" t="s">
        <v>53</v>
      </c>
      <c r="AD1325">
        <v>3204</v>
      </c>
      <c r="AE1325" t="s">
        <v>100</v>
      </c>
      <c r="AF1325" t="s">
        <v>55</v>
      </c>
      <c r="AG1325" t="s">
        <v>56</v>
      </c>
      <c r="AH1325">
        <v>3</v>
      </c>
      <c r="AI1325">
        <v>1750</v>
      </c>
      <c r="AJ1325" t="str">
        <f t="shared" si="167"/>
        <v>75</v>
      </c>
      <c r="AK1325" t="s">
        <v>5797</v>
      </c>
      <c r="AL1325">
        <v>1</v>
      </c>
      <c r="AM1325">
        <v>2</v>
      </c>
      <c r="AN1325">
        <v>5</v>
      </c>
      <c r="AO1325" s="1">
        <v>44793</v>
      </c>
      <c r="AP1325" t="s">
        <v>103</v>
      </c>
      <c r="AQ1325" t="s">
        <v>59</v>
      </c>
      <c r="AR1325" t="s">
        <v>77</v>
      </c>
      <c r="AS1325" t="s">
        <v>8831</v>
      </c>
      <c r="AT1325" t="s">
        <v>8832</v>
      </c>
      <c r="AU1325">
        <v>1</v>
      </c>
      <c r="AV1325">
        <v>523.44000000000005</v>
      </c>
    </row>
    <row r="1326" spans="1:48" x14ac:dyDescent="0.35">
      <c r="A1326" t="s">
        <v>7828</v>
      </c>
      <c r="B1326" t="str">
        <f t="shared" si="160"/>
        <v>P</v>
      </c>
      <c r="C1326" t="s">
        <v>8412</v>
      </c>
      <c r="D1326" t="str">
        <f t="shared" si="161"/>
        <v>Presley Steele</v>
      </c>
      <c r="E1326" s="1">
        <v>45035</v>
      </c>
      <c r="F1326" s="3">
        <f>YEAR(Table1[[#This Row],[StartDate]])</f>
        <v>2023</v>
      </c>
      <c r="G1326" s="3">
        <f t="shared" si="162"/>
        <v>4</v>
      </c>
      <c r="H1326" s="2">
        <f t="shared" ca="1" si="163"/>
        <v>46202</v>
      </c>
      <c r="J1326">
        <f t="shared" ca="1" si="164"/>
        <v>3</v>
      </c>
      <c r="K1326" t="str" cm="1">
        <f t="array" aca="1" ref="K1326" ca="1">_xlfn.IFS(J1326&lt;1, "New", J1326&lt;3, _xleta.MID, J1326&gt;=3, "Senior")</f>
        <v>Senior</v>
      </c>
      <c r="L1326" t="s">
        <v>40</v>
      </c>
      <c r="M1326" t="s">
        <v>8833</v>
      </c>
      <c r="N1326" t="s">
        <v>8834</v>
      </c>
      <c r="O1326" t="s">
        <v>163</v>
      </c>
      <c r="P1326" t="s">
        <v>44</v>
      </c>
      <c r="Q1326" t="s">
        <v>45</v>
      </c>
      <c r="R1326" t="s">
        <v>46</v>
      </c>
      <c r="S1326" t="str">
        <f t="shared" si="165"/>
        <v>C</v>
      </c>
      <c r="T1326" t="s">
        <v>47</v>
      </c>
      <c r="U1326" t="s">
        <v>48</v>
      </c>
      <c r="W1326" t="s">
        <v>49</v>
      </c>
      <c r="X1326" t="s">
        <v>112</v>
      </c>
      <c r="Y1326" t="str">
        <f t="shared" si="166"/>
        <v>General - Con</v>
      </c>
      <c r="Z1326" t="s">
        <v>8835</v>
      </c>
      <c r="AA1326" t="s">
        <v>51</v>
      </c>
      <c r="AB1326" t="s">
        <v>230</v>
      </c>
      <c r="AC1326" t="s">
        <v>53</v>
      </c>
      <c r="AD1326">
        <v>81228</v>
      </c>
      <c r="AE1326" t="s">
        <v>74</v>
      </c>
      <c r="AF1326" t="s">
        <v>55</v>
      </c>
      <c r="AG1326" t="s">
        <v>56</v>
      </c>
      <c r="AH1326">
        <v>3</v>
      </c>
      <c r="AI1326">
        <v>1751</v>
      </c>
      <c r="AJ1326" t="str">
        <f t="shared" si="167"/>
        <v>75</v>
      </c>
      <c r="AK1326" t="s">
        <v>8836</v>
      </c>
      <c r="AL1326">
        <v>4</v>
      </c>
      <c r="AM1326">
        <v>4</v>
      </c>
      <c r="AN1326">
        <v>1</v>
      </c>
      <c r="AO1326" s="1">
        <v>44905</v>
      </c>
      <c r="AP1326" t="s">
        <v>103</v>
      </c>
      <c r="AQ1326" t="s">
        <v>76</v>
      </c>
      <c r="AR1326" t="s">
        <v>77</v>
      </c>
      <c r="AS1326" t="s">
        <v>8837</v>
      </c>
      <c r="AT1326" t="s">
        <v>8838</v>
      </c>
      <c r="AU1326">
        <v>5</v>
      </c>
      <c r="AV1326">
        <v>719.54</v>
      </c>
    </row>
    <row r="1327" spans="1:48" x14ac:dyDescent="0.35">
      <c r="A1327" t="s">
        <v>8839</v>
      </c>
      <c r="B1327" t="str">
        <f t="shared" si="160"/>
        <v>B</v>
      </c>
      <c r="C1327" t="s">
        <v>8350</v>
      </c>
      <c r="D1327" t="str">
        <f t="shared" si="161"/>
        <v>Boston Avila</v>
      </c>
      <c r="E1327" s="1">
        <v>44625</v>
      </c>
      <c r="F1327" s="3">
        <f>YEAR(Table1[[#This Row],[StartDate]])</f>
        <v>2022</v>
      </c>
      <c r="G1327" s="3">
        <f t="shared" si="162"/>
        <v>3</v>
      </c>
      <c r="H1327" s="2">
        <f t="shared" ca="1" si="163"/>
        <v>46202</v>
      </c>
      <c r="I1327" s="1">
        <v>44659</v>
      </c>
      <c r="J1327" s="4">
        <f t="shared" ca="1" si="164"/>
        <v>4</v>
      </c>
      <c r="K1327" s="4" t="str" cm="1">
        <f t="array" aca="1" ref="K1327" ca="1">_xlfn.IFS(J1327&lt;1, "New", J1327&lt;3, _xleta.MID, J1327&gt;=3, "Senior")</f>
        <v>Senior</v>
      </c>
      <c r="L1327" t="s">
        <v>40</v>
      </c>
      <c r="M1327" t="s">
        <v>8840</v>
      </c>
      <c r="N1327" t="s">
        <v>8841</v>
      </c>
      <c r="O1327" t="s">
        <v>85</v>
      </c>
      <c r="P1327" t="s">
        <v>44</v>
      </c>
      <c r="Q1327" t="s">
        <v>69</v>
      </c>
      <c r="R1327" t="s">
        <v>87</v>
      </c>
      <c r="S1327" t="str">
        <f t="shared" si="165"/>
        <v>B</v>
      </c>
      <c r="T1327" t="s">
        <v>47</v>
      </c>
      <c r="U1327" t="s">
        <v>174</v>
      </c>
      <c r="V1327" t="s">
        <v>8842</v>
      </c>
      <c r="W1327" t="s">
        <v>49</v>
      </c>
      <c r="X1327" t="s">
        <v>112</v>
      </c>
      <c r="Y1327" t="str">
        <f t="shared" si="166"/>
        <v>General - Con</v>
      </c>
      <c r="Z1327" s="2">
        <v>30052</v>
      </c>
      <c r="AA1327" t="s">
        <v>51</v>
      </c>
      <c r="AB1327" t="s">
        <v>428</v>
      </c>
      <c r="AC1327" t="s">
        <v>73</v>
      </c>
      <c r="AD1327">
        <v>56894</v>
      </c>
      <c r="AE1327" t="s">
        <v>54</v>
      </c>
      <c r="AF1327" t="s">
        <v>101</v>
      </c>
      <c r="AG1327" t="s">
        <v>56</v>
      </c>
      <c r="AH1327">
        <v>3</v>
      </c>
      <c r="AI1327">
        <v>1752</v>
      </c>
      <c r="AJ1327" t="str">
        <f t="shared" si="167"/>
        <v>75</v>
      </c>
      <c r="AK1327" s="2">
        <v>44877</v>
      </c>
      <c r="AL1327">
        <v>2</v>
      </c>
      <c r="AM1327">
        <v>1</v>
      </c>
      <c r="AN1327">
        <v>2</v>
      </c>
      <c r="AO1327" s="1">
        <v>44843</v>
      </c>
      <c r="AP1327" t="s">
        <v>58</v>
      </c>
      <c r="AQ1327" t="s">
        <v>76</v>
      </c>
      <c r="AR1327" t="s">
        <v>77</v>
      </c>
      <c r="AS1327" t="s">
        <v>8843</v>
      </c>
      <c r="AT1327" t="s">
        <v>8844</v>
      </c>
      <c r="AU1327">
        <v>3</v>
      </c>
      <c r="AV1327">
        <v>560.54999999999995</v>
      </c>
    </row>
    <row r="1328" spans="1:48" x14ac:dyDescent="0.35">
      <c r="A1328" t="s">
        <v>8845</v>
      </c>
      <c r="B1328" t="str">
        <f t="shared" si="160"/>
        <v>R</v>
      </c>
      <c r="C1328" t="s">
        <v>94</v>
      </c>
      <c r="D1328" t="str">
        <f t="shared" si="161"/>
        <v>Rodolfo Michael</v>
      </c>
      <c r="E1328" s="1">
        <v>43636</v>
      </c>
      <c r="F1328" s="3">
        <f>YEAR(Table1[[#This Row],[StartDate]])</f>
        <v>2019</v>
      </c>
      <c r="G1328" s="3">
        <f t="shared" si="162"/>
        <v>6</v>
      </c>
      <c r="H1328" s="2">
        <f t="shared" ca="1" si="163"/>
        <v>46202</v>
      </c>
      <c r="I1328" s="1">
        <v>43752</v>
      </c>
      <c r="J1328" s="4">
        <f t="shared" ca="1" si="164"/>
        <v>7</v>
      </c>
      <c r="K1328" s="4" t="str" cm="1">
        <f t="array" aca="1" ref="K1328" ca="1">_xlfn.IFS(J1328&lt;1, "New", J1328&lt;3, _xleta.MID, J1328&gt;=3, "Senior")</f>
        <v>Senior</v>
      </c>
      <c r="L1328" t="s">
        <v>40</v>
      </c>
      <c r="M1328" t="s">
        <v>8846</v>
      </c>
      <c r="N1328" t="s">
        <v>8847</v>
      </c>
      <c r="O1328" t="s">
        <v>125</v>
      </c>
      <c r="P1328" t="s">
        <v>44</v>
      </c>
      <c r="Q1328" t="s">
        <v>45</v>
      </c>
      <c r="R1328" t="s">
        <v>46</v>
      </c>
      <c r="S1328" t="str">
        <f t="shared" si="165"/>
        <v>C</v>
      </c>
      <c r="T1328" t="s">
        <v>86</v>
      </c>
      <c r="U1328" t="s">
        <v>174</v>
      </c>
      <c r="V1328" t="s">
        <v>8848</v>
      </c>
      <c r="W1328" t="s">
        <v>49</v>
      </c>
      <c r="X1328" t="s">
        <v>126</v>
      </c>
      <c r="Y1328" t="str">
        <f t="shared" si="166"/>
        <v>Field Operations</v>
      </c>
      <c r="Z1328" s="2">
        <v>15890</v>
      </c>
      <c r="AA1328" t="s">
        <v>51</v>
      </c>
      <c r="AB1328" t="s">
        <v>90</v>
      </c>
      <c r="AC1328" t="s">
        <v>73</v>
      </c>
      <c r="AD1328">
        <v>42759</v>
      </c>
      <c r="AE1328" t="s">
        <v>129</v>
      </c>
      <c r="AF1328" t="s">
        <v>143</v>
      </c>
      <c r="AG1328" t="s">
        <v>56</v>
      </c>
      <c r="AH1328">
        <v>3</v>
      </c>
      <c r="AI1328">
        <v>1753</v>
      </c>
      <c r="AJ1328" t="str">
        <f t="shared" si="167"/>
        <v>75</v>
      </c>
      <c r="AK1328" t="s">
        <v>1925</v>
      </c>
      <c r="AL1328">
        <v>5</v>
      </c>
      <c r="AM1328">
        <v>3</v>
      </c>
      <c r="AN1328">
        <v>3</v>
      </c>
      <c r="AO1328" s="1">
        <v>45003</v>
      </c>
      <c r="AP1328" t="s">
        <v>75</v>
      </c>
      <c r="AQ1328" t="s">
        <v>59</v>
      </c>
      <c r="AR1328" t="s">
        <v>104</v>
      </c>
      <c r="AS1328" t="s">
        <v>8849</v>
      </c>
      <c r="AT1328" t="s">
        <v>8850</v>
      </c>
      <c r="AU1328">
        <v>1</v>
      </c>
      <c r="AV1328">
        <v>711.71</v>
      </c>
    </row>
    <row r="1329" spans="1:48" x14ac:dyDescent="0.35">
      <c r="A1329" t="s">
        <v>8851</v>
      </c>
      <c r="B1329" t="str">
        <f t="shared" si="160"/>
        <v>F</v>
      </c>
      <c r="C1329" t="s">
        <v>8852</v>
      </c>
      <c r="D1329" t="str">
        <f t="shared" si="161"/>
        <v>Felix Fritz</v>
      </c>
      <c r="E1329" s="1">
        <v>44817</v>
      </c>
      <c r="F1329" s="3">
        <f>YEAR(Table1[[#This Row],[StartDate]])</f>
        <v>2022</v>
      </c>
      <c r="G1329" s="3">
        <f t="shared" si="162"/>
        <v>9</v>
      </c>
      <c r="H1329" s="2">
        <f t="shared" ca="1" si="163"/>
        <v>46202</v>
      </c>
      <c r="J1329">
        <f t="shared" ca="1" si="164"/>
        <v>3</v>
      </c>
      <c r="K1329" t="str" cm="1">
        <f t="array" aca="1" ref="K1329" ca="1">_xlfn.IFS(J1329&lt;1, "New", J1329&lt;3, _xleta.MID, J1329&gt;=3, "Senior")</f>
        <v>Senior</v>
      </c>
      <c r="L1329" t="s">
        <v>40</v>
      </c>
      <c r="M1329" t="s">
        <v>8853</v>
      </c>
      <c r="N1329" t="s">
        <v>8854</v>
      </c>
      <c r="O1329" t="s">
        <v>43</v>
      </c>
      <c r="P1329" t="s">
        <v>44</v>
      </c>
      <c r="Q1329" t="s">
        <v>69</v>
      </c>
      <c r="R1329" t="s">
        <v>46</v>
      </c>
      <c r="S1329" t="str">
        <f t="shared" si="165"/>
        <v>C</v>
      </c>
      <c r="T1329" t="s">
        <v>47</v>
      </c>
      <c r="U1329" t="s">
        <v>48</v>
      </c>
      <c r="W1329" t="s">
        <v>49</v>
      </c>
      <c r="X1329" t="s">
        <v>250</v>
      </c>
      <c r="Y1329" t="str">
        <f t="shared" si="166"/>
        <v>Project Management - Con</v>
      </c>
      <c r="Z1329" t="s">
        <v>1154</v>
      </c>
      <c r="AA1329" t="s">
        <v>51</v>
      </c>
      <c r="AB1329" t="s">
        <v>355</v>
      </c>
      <c r="AC1329" t="s">
        <v>73</v>
      </c>
      <c r="AD1329">
        <v>61961</v>
      </c>
      <c r="AE1329" t="s">
        <v>176</v>
      </c>
      <c r="AF1329" t="s">
        <v>101</v>
      </c>
      <c r="AG1329" t="s">
        <v>56</v>
      </c>
      <c r="AH1329">
        <v>3</v>
      </c>
      <c r="AI1329">
        <v>1754</v>
      </c>
      <c r="AJ1329" t="str">
        <f t="shared" si="167"/>
        <v>75</v>
      </c>
      <c r="AK1329" t="s">
        <v>429</v>
      </c>
      <c r="AL1329">
        <v>5</v>
      </c>
      <c r="AM1329">
        <v>5</v>
      </c>
      <c r="AN1329">
        <v>1</v>
      </c>
      <c r="AO1329" s="1">
        <v>44956</v>
      </c>
      <c r="AP1329" t="s">
        <v>103</v>
      </c>
      <c r="AQ1329" t="s">
        <v>76</v>
      </c>
      <c r="AR1329" t="s">
        <v>60</v>
      </c>
      <c r="AS1329" t="s">
        <v>8855</v>
      </c>
      <c r="AT1329" t="s">
        <v>1725</v>
      </c>
      <c r="AU1329">
        <v>1</v>
      </c>
      <c r="AV1329">
        <v>980.65</v>
      </c>
    </row>
    <row r="1330" spans="1:48" x14ac:dyDescent="0.35">
      <c r="A1330" t="s">
        <v>8856</v>
      </c>
      <c r="B1330" t="str">
        <f t="shared" si="160"/>
        <v>A</v>
      </c>
      <c r="C1330" t="s">
        <v>681</v>
      </c>
      <c r="D1330" t="str">
        <f t="shared" si="161"/>
        <v>Amira Mcmillan</v>
      </c>
      <c r="E1330" s="1">
        <v>43467</v>
      </c>
      <c r="F1330" s="3">
        <f>YEAR(Table1[[#This Row],[StartDate]])</f>
        <v>2019</v>
      </c>
      <c r="G1330" s="3">
        <f t="shared" si="162"/>
        <v>1</v>
      </c>
      <c r="H1330" s="2">
        <f t="shared" ca="1" si="163"/>
        <v>46202</v>
      </c>
      <c r="J1330">
        <f t="shared" ca="1" si="164"/>
        <v>7</v>
      </c>
      <c r="K1330" t="str" cm="1">
        <f t="array" aca="1" ref="K1330" ca="1">_xlfn.IFS(J1330&lt;1, "New", J1330&lt;3, _xleta.MID, J1330&gt;=3, "Senior")</f>
        <v>Senior</v>
      </c>
      <c r="L1330" t="s">
        <v>40</v>
      </c>
      <c r="M1330" t="s">
        <v>8857</v>
      </c>
      <c r="N1330" t="s">
        <v>8858</v>
      </c>
      <c r="O1330" t="s">
        <v>184</v>
      </c>
      <c r="P1330" t="s">
        <v>44</v>
      </c>
      <c r="Q1330" t="s">
        <v>69</v>
      </c>
      <c r="R1330" t="s">
        <v>87</v>
      </c>
      <c r="S1330" t="str">
        <f t="shared" si="165"/>
        <v>B</v>
      </c>
      <c r="T1330" t="s">
        <v>86</v>
      </c>
      <c r="U1330" t="s">
        <v>48</v>
      </c>
      <c r="W1330" t="s">
        <v>49</v>
      </c>
      <c r="X1330" t="s">
        <v>112</v>
      </c>
      <c r="Y1330" t="str">
        <f t="shared" si="166"/>
        <v>General - Con</v>
      </c>
      <c r="Z1330" s="2">
        <v>34464</v>
      </c>
      <c r="AA1330" t="s">
        <v>51</v>
      </c>
      <c r="AB1330" t="s">
        <v>327</v>
      </c>
      <c r="AC1330" t="s">
        <v>73</v>
      </c>
      <c r="AD1330">
        <v>45449</v>
      </c>
      <c r="AE1330" t="s">
        <v>100</v>
      </c>
      <c r="AF1330" t="s">
        <v>55</v>
      </c>
      <c r="AG1330" t="s">
        <v>56</v>
      </c>
      <c r="AH1330">
        <v>3</v>
      </c>
      <c r="AI1330">
        <v>1755</v>
      </c>
      <c r="AJ1330" t="str">
        <f t="shared" si="167"/>
        <v>75</v>
      </c>
      <c r="AK1330" t="s">
        <v>5357</v>
      </c>
      <c r="AL1330">
        <v>4</v>
      </c>
      <c r="AM1330">
        <v>1</v>
      </c>
      <c r="AN1330">
        <v>1</v>
      </c>
      <c r="AO1330" s="1">
        <v>44887</v>
      </c>
      <c r="AP1330" t="s">
        <v>221</v>
      </c>
      <c r="AQ1330" t="s">
        <v>76</v>
      </c>
      <c r="AR1330" t="s">
        <v>77</v>
      </c>
      <c r="AS1330" t="s">
        <v>8859</v>
      </c>
      <c r="AT1330" t="s">
        <v>8860</v>
      </c>
      <c r="AU1330">
        <v>2</v>
      </c>
      <c r="AV1330">
        <v>367.76</v>
      </c>
    </row>
    <row r="1331" spans="1:48" x14ac:dyDescent="0.35">
      <c r="A1331" t="s">
        <v>8861</v>
      </c>
      <c r="B1331" t="str">
        <f t="shared" si="160"/>
        <v>A</v>
      </c>
      <c r="C1331" t="s">
        <v>673</v>
      </c>
      <c r="D1331" t="str">
        <f t="shared" si="161"/>
        <v>Annabelle Graham</v>
      </c>
      <c r="E1331" s="1">
        <v>44718</v>
      </c>
      <c r="F1331" s="3">
        <f>YEAR(Table1[[#This Row],[StartDate]])</f>
        <v>2022</v>
      </c>
      <c r="G1331" s="3">
        <f t="shared" si="162"/>
        <v>6</v>
      </c>
      <c r="H1331" s="2">
        <f t="shared" ca="1" si="163"/>
        <v>46202</v>
      </c>
      <c r="J1331">
        <f t="shared" ca="1" si="164"/>
        <v>4</v>
      </c>
      <c r="K1331" t="str" cm="1">
        <f t="array" aca="1" ref="K1331" ca="1">_xlfn.IFS(J1331&lt;1, "New", J1331&lt;3, _xleta.MID, J1331&gt;=3, "Senior")</f>
        <v>Senior</v>
      </c>
      <c r="L1331" t="s">
        <v>40</v>
      </c>
      <c r="M1331" t="s">
        <v>8862</v>
      </c>
      <c r="N1331" t="s">
        <v>8863</v>
      </c>
      <c r="O1331" t="s">
        <v>67</v>
      </c>
      <c r="P1331" t="s">
        <v>44</v>
      </c>
      <c r="Q1331" t="s">
        <v>69</v>
      </c>
      <c r="R1331" t="s">
        <v>68</v>
      </c>
      <c r="S1331" t="str">
        <f t="shared" si="165"/>
        <v>A</v>
      </c>
      <c r="T1331" t="s">
        <v>69</v>
      </c>
      <c r="U1331" t="s">
        <v>48</v>
      </c>
      <c r="W1331" t="s">
        <v>49</v>
      </c>
      <c r="X1331" t="s">
        <v>206</v>
      </c>
      <c r="Y1331" t="str">
        <f t="shared" si="166"/>
        <v>Splicing</v>
      </c>
      <c r="Z1331" t="s">
        <v>8864</v>
      </c>
      <c r="AA1331" t="s">
        <v>51</v>
      </c>
      <c r="AB1331" t="s">
        <v>311</v>
      </c>
      <c r="AC1331" t="s">
        <v>73</v>
      </c>
      <c r="AD1331">
        <v>32636</v>
      </c>
      <c r="AE1331" t="s">
        <v>129</v>
      </c>
      <c r="AF1331" t="s">
        <v>55</v>
      </c>
      <c r="AG1331" t="s">
        <v>56</v>
      </c>
      <c r="AH1331">
        <v>3</v>
      </c>
      <c r="AI1331">
        <v>1756</v>
      </c>
      <c r="AJ1331" t="str">
        <f t="shared" si="167"/>
        <v>75</v>
      </c>
      <c r="AK1331" t="s">
        <v>453</v>
      </c>
      <c r="AL1331">
        <v>2</v>
      </c>
      <c r="AM1331">
        <v>4</v>
      </c>
      <c r="AN1331">
        <v>4</v>
      </c>
      <c r="AO1331" s="1">
        <v>45038</v>
      </c>
      <c r="AP1331" t="s">
        <v>221</v>
      </c>
      <c r="AQ1331" t="s">
        <v>59</v>
      </c>
      <c r="AR1331" t="s">
        <v>60</v>
      </c>
      <c r="AS1331" t="s">
        <v>8865</v>
      </c>
      <c r="AT1331" t="s">
        <v>8866</v>
      </c>
      <c r="AU1331">
        <v>1</v>
      </c>
      <c r="AV1331">
        <v>849.36</v>
      </c>
    </row>
    <row r="1332" spans="1:48" x14ac:dyDescent="0.35">
      <c r="A1332" t="s">
        <v>8867</v>
      </c>
      <c r="B1332" t="str">
        <f t="shared" si="160"/>
        <v>L</v>
      </c>
      <c r="C1332" t="s">
        <v>1005</v>
      </c>
      <c r="D1332" t="str">
        <f t="shared" si="161"/>
        <v>Leia Mccann</v>
      </c>
      <c r="E1332" s="1">
        <v>43839</v>
      </c>
      <c r="F1332" s="3">
        <f>YEAR(Table1[[#This Row],[StartDate]])</f>
        <v>2020</v>
      </c>
      <c r="G1332" s="3">
        <f t="shared" si="162"/>
        <v>1</v>
      </c>
      <c r="H1332" s="2">
        <f t="shared" ca="1" si="163"/>
        <v>46202</v>
      </c>
      <c r="J1332">
        <f t="shared" ca="1" si="164"/>
        <v>6</v>
      </c>
      <c r="K1332" t="str" cm="1">
        <f t="array" aca="1" ref="K1332" ca="1">_xlfn.IFS(J1332&lt;1, "New", J1332&lt;3, _xleta.MID, J1332&gt;=3, "Senior")</f>
        <v>Senior</v>
      </c>
      <c r="L1332" t="s">
        <v>40</v>
      </c>
      <c r="M1332" t="s">
        <v>8868</v>
      </c>
      <c r="N1332" t="s">
        <v>8869</v>
      </c>
      <c r="O1332" t="s">
        <v>194</v>
      </c>
      <c r="P1332" t="s">
        <v>44</v>
      </c>
      <c r="Q1332" t="s">
        <v>86</v>
      </c>
      <c r="R1332" t="s">
        <v>68</v>
      </c>
      <c r="S1332" t="str">
        <f t="shared" si="165"/>
        <v>A</v>
      </c>
      <c r="T1332" t="s">
        <v>47</v>
      </c>
      <c r="U1332" t="s">
        <v>48</v>
      </c>
      <c r="W1332" t="s">
        <v>49</v>
      </c>
      <c r="X1332" t="s">
        <v>50</v>
      </c>
      <c r="Y1332" t="str">
        <f t="shared" si="166"/>
        <v>Finance &amp; Accounting</v>
      </c>
      <c r="Z1332" s="2">
        <v>31049</v>
      </c>
      <c r="AA1332" t="s">
        <v>51</v>
      </c>
      <c r="AB1332" t="s">
        <v>261</v>
      </c>
      <c r="AC1332" t="s">
        <v>53</v>
      </c>
      <c r="AD1332">
        <v>74346</v>
      </c>
      <c r="AE1332" t="s">
        <v>54</v>
      </c>
      <c r="AF1332" t="s">
        <v>55</v>
      </c>
      <c r="AG1332" t="s">
        <v>56</v>
      </c>
      <c r="AH1332">
        <v>3</v>
      </c>
      <c r="AI1332">
        <v>1757</v>
      </c>
      <c r="AJ1332" t="str">
        <f t="shared" si="167"/>
        <v>75</v>
      </c>
      <c r="AK1332" t="s">
        <v>5554</v>
      </c>
      <c r="AL1332">
        <v>5</v>
      </c>
      <c r="AM1332">
        <v>4</v>
      </c>
      <c r="AN1332">
        <v>5</v>
      </c>
      <c r="AO1332" s="1">
        <v>44926</v>
      </c>
      <c r="AP1332" t="s">
        <v>118</v>
      </c>
      <c r="AQ1332" t="s">
        <v>59</v>
      </c>
      <c r="AR1332" t="s">
        <v>77</v>
      </c>
      <c r="AS1332" t="s">
        <v>8870</v>
      </c>
      <c r="AT1332" t="s">
        <v>8871</v>
      </c>
      <c r="AU1332">
        <v>5</v>
      </c>
      <c r="AV1332">
        <v>305.05</v>
      </c>
    </row>
    <row r="1333" spans="1:48" x14ac:dyDescent="0.35">
      <c r="A1333" t="s">
        <v>2646</v>
      </c>
      <c r="B1333" t="str">
        <f t="shared" si="160"/>
        <v>H</v>
      </c>
      <c r="C1333" t="s">
        <v>2436</v>
      </c>
      <c r="D1333" t="str">
        <f t="shared" si="161"/>
        <v>Henry Gray</v>
      </c>
      <c r="E1333" s="1">
        <v>43468</v>
      </c>
      <c r="F1333" s="3">
        <f>YEAR(Table1[[#This Row],[StartDate]])</f>
        <v>2019</v>
      </c>
      <c r="G1333" s="3">
        <f t="shared" si="162"/>
        <v>1</v>
      </c>
      <c r="H1333" s="2">
        <f t="shared" ca="1" si="163"/>
        <v>46202</v>
      </c>
      <c r="J1333">
        <f t="shared" ca="1" si="164"/>
        <v>7</v>
      </c>
      <c r="K1333" t="str" cm="1">
        <f t="array" aca="1" ref="K1333" ca="1">_xlfn.IFS(J1333&lt;1, "New", J1333&lt;3, _xleta.MID, J1333&gt;=3, "Senior")</f>
        <v>Senior</v>
      </c>
      <c r="L1333" t="s">
        <v>40</v>
      </c>
      <c r="M1333" t="s">
        <v>8872</v>
      </c>
      <c r="N1333" t="s">
        <v>8873</v>
      </c>
      <c r="O1333" t="s">
        <v>111</v>
      </c>
      <c r="P1333" t="s">
        <v>44</v>
      </c>
      <c r="Q1333" t="s">
        <v>69</v>
      </c>
      <c r="R1333" t="s">
        <v>87</v>
      </c>
      <c r="S1333" t="str">
        <f t="shared" si="165"/>
        <v>B</v>
      </c>
      <c r="T1333" t="s">
        <v>69</v>
      </c>
      <c r="U1333" t="s">
        <v>48</v>
      </c>
      <c r="W1333" t="s">
        <v>49</v>
      </c>
      <c r="X1333" t="s">
        <v>206</v>
      </c>
      <c r="Y1333" t="str">
        <f t="shared" si="166"/>
        <v>Splicing</v>
      </c>
      <c r="Z1333" t="s">
        <v>8874</v>
      </c>
      <c r="AA1333" t="s">
        <v>51</v>
      </c>
      <c r="AB1333" t="s">
        <v>608</v>
      </c>
      <c r="AC1333" t="s">
        <v>73</v>
      </c>
      <c r="AD1333">
        <v>61791</v>
      </c>
      <c r="AE1333" t="s">
        <v>54</v>
      </c>
      <c r="AF1333" t="s">
        <v>101</v>
      </c>
      <c r="AG1333" t="s">
        <v>56</v>
      </c>
      <c r="AH1333">
        <v>3</v>
      </c>
      <c r="AI1333">
        <v>1758</v>
      </c>
      <c r="AJ1333" t="str">
        <f t="shared" si="167"/>
        <v>75</v>
      </c>
      <c r="AK1333" t="s">
        <v>5554</v>
      </c>
      <c r="AL1333">
        <v>5</v>
      </c>
      <c r="AM1333">
        <v>3</v>
      </c>
      <c r="AN1333">
        <v>5</v>
      </c>
      <c r="AO1333" s="1">
        <v>45060</v>
      </c>
      <c r="AP1333" t="s">
        <v>75</v>
      </c>
      <c r="AQ1333" t="s">
        <v>59</v>
      </c>
      <c r="AR1333" t="s">
        <v>104</v>
      </c>
      <c r="AS1333" t="s">
        <v>7635</v>
      </c>
      <c r="AT1333" t="s">
        <v>8875</v>
      </c>
      <c r="AU1333">
        <v>5</v>
      </c>
      <c r="AV1333">
        <v>296.24</v>
      </c>
    </row>
    <row r="1334" spans="1:48" x14ac:dyDescent="0.35">
      <c r="A1334" t="s">
        <v>8876</v>
      </c>
      <c r="B1334" t="str">
        <f t="shared" si="160"/>
        <v>J</v>
      </c>
      <c r="C1334" t="s">
        <v>1479</v>
      </c>
      <c r="D1334" t="str">
        <f t="shared" si="161"/>
        <v>Jose Houston</v>
      </c>
      <c r="E1334" s="1">
        <v>44219</v>
      </c>
      <c r="F1334" s="3">
        <f>YEAR(Table1[[#This Row],[StartDate]])</f>
        <v>2021</v>
      </c>
      <c r="G1334" s="3">
        <f t="shared" si="162"/>
        <v>1</v>
      </c>
      <c r="H1334" s="2">
        <f t="shared" ca="1" si="163"/>
        <v>46202</v>
      </c>
      <c r="I1334" s="1">
        <v>44857</v>
      </c>
      <c r="J1334" s="4">
        <f t="shared" ca="1" si="164"/>
        <v>5</v>
      </c>
      <c r="K1334" s="4" t="str" cm="1">
        <f t="array" aca="1" ref="K1334" ca="1">_xlfn.IFS(J1334&lt;1, "New", J1334&lt;3, _xleta.MID, J1334&gt;=3, "Senior")</f>
        <v>Senior</v>
      </c>
      <c r="L1334" t="s">
        <v>40</v>
      </c>
      <c r="M1334" t="s">
        <v>8877</v>
      </c>
      <c r="N1334" t="s">
        <v>8878</v>
      </c>
      <c r="O1334" t="s">
        <v>237</v>
      </c>
      <c r="P1334" t="s">
        <v>44</v>
      </c>
      <c r="Q1334" t="s">
        <v>45</v>
      </c>
      <c r="R1334" t="s">
        <v>87</v>
      </c>
      <c r="S1334" t="str">
        <f t="shared" si="165"/>
        <v>B</v>
      </c>
      <c r="T1334" t="s">
        <v>69</v>
      </c>
      <c r="U1334" t="s">
        <v>195</v>
      </c>
      <c r="V1334" t="s">
        <v>8879</v>
      </c>
      <c r="W1334" t="s">
        <v>49</v>
      </c>
      <c r="X1334" t="s">
        <v>112</v>
      </c>
      <c r="Y1334" t="str">
        <f t="shared" si="166"/>
        <v>General - Con</v>
      </c>
      <c r="Z1334" s="2">
        <v>17483</v>
      </c>
      <c r="AA1334" t="s">
        <v>51</v>
      </c>
      <c r="AB1334" t="s">
        <v>251</v>
      </c>
      <c r="AC1334" t="s">
        <v>73</v>
      </c>
      <c r="AD1334">
        <v>40003</v>
      </c>
      <c r="AE1334" t="s">
        <v>54</v>
      </c>
      <c r="AF1334" t="s">
        <v>116</v>
      </c>
      <c r="AG1334" t="s">
        <v>56</v>
      </c>
      <c r="AH1334">
        <v>3</v>
      </c>
      <c r="AI1334">
        <v>1759</v>
      </c>
      <c r="AJ1334" t="str">
        <f t="shared" si="167"/>
        <v>75</v>
      </c>
      <c r="AK1334" t="s">
        <v>585</v>
      </c>
      <c r="AL1334">
        <v>5</v>
      </c>
      <c r="AM1334">
        <v>2</v>
      </c>
      <c r="AN1334">
        <v>4</v>
      </c>
      <c r="AO1334" s="1">
        <v>44855</v>
      </c>
      <c r="AP1334" t="s">
        <v>103</v>
      </c>
      <c r="AQ1334" t="s">
        <v>59</v>
      </c>
      <c r="AR1334" t="s">
        <v>104</v>
      </c>
      <c r="AS1334" t="s">
        <v>8880</v>
      </c>
      <c r="AT1334" t="s">
        <v>8881</v>
      </c>
      <c r="AU1334">
        <v>4</v>
      </c>
      <c r="AV1334">
        <v>220.06</v>
      </c>
    </row>
    <row r="1335" spans="1:48" x14ac:dyDescent="0.35">
      <c r="A1335" t="s">
        <v>8882</v>
      </c>
      <c r="B1335" t="str">
        <f t="shared" si="160"/>
        <v>J</v>
      </c>
      <c r="C1335" t="s">
        <v>596</v>
      </c>
      <c r="D1335" t="str">
        <f t="shared" si="161"/>
        <v>Janessa Mcconnell</v>
      </c>
      <c r="E1335" s="1">
        <v>43869</v>
      </c>
      <c r="F1335" s="3">
        <f>YEAR(Table1[[#This Row],[StartDate]])</f>
        <v>2020</v>
      </c>
      <c r="G1335" s="3">
        <f t="shared" si="162"/>
        <v>2</v>
      </c>
      <c r="H1335" s="2">
        <f t="shared" ca="1" si="163"/>
        <v>46202</v>
      </c>
      <c r="I1335" s="1">
        <v>43955</v>
      </c>
      <c r="J1335" s="4">
        <f t="shared" ca="1" si="164"/>
        <v>6</v>
      </c>
      <c r="K1335" s="4" t="str" cm="1">
        <f t="array" aca="1" ref="K1335" ca="1">_xlfn.IFS(J1335&lt;1, "New", J1335&lt;3, _xleta.MID, J1335&gt;=3, "Senior")</f>
        <v>Senior</v>
      </c>
      <c r="L1335" t="s">
        <v>40</v>
      </c>
      <c r="M1335" t="s">
        <v>8883</v>
      </c>
      <c r="N1335" t="s">
        <v>8884</v>
      </c>
      <c r="O1335" t="s">
        <v>137</v>
      </c>
      <c r="P1335" t="s">
        <v>44</v>
      </c>
      <c r="Q1335" t="s">
        <v>69</v>
      </c>
      <c r="R1335" t="s">
        <v>46</v>
      </c>
      <c r="S1335" t="str">
        <f t="shared" si="165"/>
        <v>C</v>
      </c>
      <c r="T1335" t="s">
        <v>69</v>
      </c>
      <c r="U1335" t="s">
        <v>248</v>
      </c>
      <c r="V1335" t="s">
        <v>8885</v>
      </c>
      <c r="W1335" t="s">
        <v>49</v>
      </c>
      <c r="X1335" t="s">
        <v>112</v>
      </c>
      <c r="Y1335" t="str">
        <f t="shared" si="166"/>
        <v>General - Con</v>
      </c>
      <c r="Z1335" t="s">
        <v>8886</v>
      </c>
      <c r="AA1335" t="s">
        <v>51</v>
      </c>
      <c r="AB1335" t="s">
        <v>327</v>
      </c>
      <c r="AC1335" t="s">
        <v>73</v>
      </c>
      <c r="AD1335">
        <v>93320</v>
      </c>
      <c r="AE1335" t="s">
        <v>74</v>
      </c>
      <c r="AF1335" t="s">
        <v>101</v>
      </c>
      <c r="AG1335" t="s">
        <v>56</v>
      </c>
      <c r="AH1335">
        <v>3</v>
      </c>
      <c r="AI1335">
        <v>1760</v>
      </c>
      <c r="AJ1335" t="str">
        <f t="shared" si="167"/>
        <v>76</v>
      </c>
      <c r="AK1335" t="s">
        <v>3917</v>
      </c>
      <c r="AL1335">
        <v>5</v>
      </c>
      <c r="AM1335">
        <v>3</v>
      </c>
      <c r="AN1335">
        <v>2</v>
      </c>
      <c r="AO1335" s="1">
        <v>44946</v>
      </c>
      <c r="AP1335" t="s">
        <v>118</v>
      </c>
      <c r="AQ1335" t="s">
        <v>76</v>
      </c>
      <c r="AR1335" t="s">
        <v>130</v>
      </c>
      <c r="AS1335" t="s">
        <v>8887</v>
      </c>
      <c r="AT1335" t="s">
        <v>8888</v>
      </c>
      <c r="AU1335">
        <v>3</v>
      </c>
      <c r="AV1335">
        <v>378.51</v>
      </c>
    </row>
    <row r="1336" spans="1:48" x14ac:dyDescent="0.35">
      <c r="A1336" t="s">
        <v>8889</v>
      </c>
      <c r="B1336" t="str">
        <f t="shared" si="160"/>
        <v>S</v>
      </c>
      <c r="C1336" t="s">
        <v>658</v>
      </c>
      <c r="D1336" t="str">
        <f t="shared" si="161"/>
        <v>Samson Ellis</v>
      </c>
      <c r="E1336" s="1">
        <v>44498</v>
      </c>
      <c r="F1336" s="3">
        <f>YEAR(Table1[[#This Row],[StartDate]])</f>
        <v>2021</v>
      </c>
      <c r="G1336" s="3">
        <f t="shared" si="162"/>
        <v>10</v>
      </c>
      <c r="H1336" s="2">
        <f t="shared" ca="1" si="163"/>
        <v>46202</v>
      </c>
      <c r="I1336" s="1">
        <v>44775</v>
      </c>
      <c r="J1336" s="4">
        <f t="shared" ca="1" si="164"/>
        <v>4</v>
      </c>
      <c r="K1336" s="4" t="str" cm="1">
        <f t="array" aca="1" ref="K1336" ca="1">_xlfn.IFS(J1336&lt;1, "New", J1336&lt;3, _xleta.MID, J1336&gt;=3, "Senior")</f>
        <v>Senior</v>
      </c>
      <c r="L1336" t="s">
        <v>40</v>
      </c>
      <c r="M1336" t="s">
        <v>8890</v>
      </c>
      <c r="N1336" t="s">
        <v>8891</v>
      </c>
      <c r="O1336" t="s">
        <v>163</v>
      </c>
      <c r="P1336" t="s">
        <v>1194</v>
      </c>
      <c r="Q1336" t="s">
        <v>45</v>
      </c>
      <c r="R1336" t="s">
        <v>46</v>
      </c>
      <c r="S1336" t="str">
        <f t="shared" si="165"/>
        <v>C</v>
      </c>
      <c r="T1336" t="s">
        <v>47</v>
      </c>
      <c r="U1336" t="s">
        <v>248</v>
      </c>
      <c r="V1336" t="s">
        <v>8892</v>
      </c>
      <c r="W1336" t="s">
        <v>49</v>
      </c>
      <c r="X1336" t="s">
        <v>126</v>
      </c>
      <c r="Y1336" t="str">
        <f t="shared" si="166"/>
        <v>Field Operations</v>
      </c>
      <c r="Z1336" t="s">
        <v>8893</v>
      </c>
      <c r="AA1336" t="s">
        <v>51</v>
      </c>
      <c r="AB1336" t="s">
        <v>142</v>
      </c>
      <c r="AC1336" t="s">
        <v>53</v>
      </c>
      <c r="AD1336">
        <v>97689</v>
      </c>
      <c r="AE1336" t="s">
        <v>100</v>
      </c>
      <c r="AF1336" t="s">
        <v>116</v>
      </c>
      <c r="AG1336" t="s">
        <v>56</v>
      </c>
      <c r="AH1336">
        <v>3</v>
      </c>
      <c r="AI1336">
        <v>1761</v>
      </c>
      <c r="AJ1336" t="str">
        <f t="shared" si="167"/>
        <v>76</v>
      </c>
      <c r="AK1336" t="s">
        <v>712</v>
      </c>
      <c r="AL1336">
        <v>3</v>
      </c>
      <c r="AM1336">
        <v>2</v>
      </c>
      <c r="AN1336">
        <v>1</v>
      </c>
      <c r="AO1336" s="1">
        <v>44872</v>
      </c>
      <c r="AP1336" t="s">
        <v>118</v>
      </c>
      <c r="AQ1336" t="s">
        <v>76</v>
      </c>
      <c r="AR1336" t="s">
        <v>104</v>
      </c>
      <c r="AS1336" t="s">
        <v>8894</v>
      </c>
      <c r="AT1336" t="s">
        <v>8895</v>
      </c>
      <c r="AU1336">
        <v>4</v>
      </c>
      <c r="AV1336">
        <v>905.6</v>
      </c>
    </row>
    <row r="1337" spans="1:48" x14ac:dyDescent="0.35">
      <c r="A1337" t="s">
        <v>8896</v>
      </c>
      <c r="B1337" t="str">
        <f t="shared" si="160"/>
        <v>L</v>
      </c>
      <c r="C1337" t="s">
        <v>8897</v>
      </c>
      <c r="D1337" t="str">
        <f t="shared" si="161"/>
        <v>Lauren Kent</v>
      </c>
      <c r="E1337" s="1">
        <v>45111</v>
      </c>
      <c r="F1337" s="3">
        <f>YEAR(Table1[[#This Row],[StartDate]])</f>
        <v>2023</v>
      </c>
      <c r="G1337" s="3">
        <f t="shared" si="162"/>
        <v>7</v>
      </c>
      <c r="H1337" s="2">
        <f t="shared" ca="1" si="163"/>
        <v>46202</v>
      </c>
      <c r="I1337" s="1">
        <v>45119</v>
      </c>
      <c r="J1337" s="4">
        <f t="shared" ca="1" si="164"/>
        <v>2</v>
      </c>
      <c r="K1337" s="4" t="e" cm="1" vm="1">
        <f t="array" aca="1" ref="K1337" ca="1">_xlfn.IFS(J1337&lt;1, "New", J1337&lt;3, _xleta.MID, J1337&gt;=3, "Senior")</f>
        <v>#VALUE!</v>
      </c>
      <c r="L1337" t="s">
        <v>40</v>
      </c>
      <c r="M1337" t="s">
        <v>8898</v>
      </c>
      <c r="N1337" t="s">
        <v>8899</v>
      </c>
      <c r="O1337" t="s">
        <v>85</v>
      </c>
      <c r="P1337" t="s">
        <v>1194</v>
      </c>
      <c r="Q1337" t="s">
        <v>45</v>
      </c>
      <c r="R1337" t="s">
        <v>87</v>
      </c>
      <c r="S1337" t="str">
        <f t="shared" si="165"/>
        <v>B</v>
      </c>
      <c r="T1337" t="s">
        <v>69</v>
      </c>
      <c r="U1337" t="s">
        <v>248</v>
      </c>
      <c r="V1337" t="s">
        <v>8900</v>
      </c>
      <c r="W1337" t="s">
        <v>49</v>
      </c>
      <c r="X1337" t="s">
        <v>950</v>
      </c>
      <c r="Y1337" t="str">
        <f t="shared" si="166"/>
        <v>Wireless</v>
      </c>
      <c r="Z1337" t="s">
        <v>8901</v>
      </c>
      <c r="AA1337" t="s">
        <v>51</v>
      </c>
      <c r="AB1337" t="s">
        <v>327</v>
      </c>
      <c r="AC1337" t="s">
        <v>53</v>
      </c>
      <c r="AD1337">
        <v>37569</v>
      </c>
      <c r="AE1337" t="s">
        <v>54</v>
      </c>
      <c r="AF1337" t="s">
        <v>143</v>
      </c>
      <c r="AG1337" t="s">
        <v>56</v>
      </c>
      <c r="AH1337">
        <v>3</v>
      </c>
      <c r="AI1337">
        <v>1762</v>
      </c>
      <c r="AJ1337" t="str">
        <f t="shared" si="167"/>
        <v>76</v>
      </c>
      <c r="AK1337" t="s">
        <v>2400</v>
      </c>
      <c r="AL1337">
        <v>3</v>
      </c>
      <c r="AM1337">
        <v>3</v>
      </c>
      <c r="AN1337">
        <v>5</v>
      </c>
      <c r="AO1337" s="1">
        <v>44806</v>
      </c>
      <c r="AP1337" t="s">
        <v>75</v>
      </c>
      <c r="AQ1337" t="s">
        <v>76</v>
      </c>
      <c r="AR1337" t="s">
        <v>77</v>
      </c>
      <c r="AS1337" t="s">
        <v>8902</v>
      </c>
      <c r="AT1337" t="s">
        <v>8903</v>
      </c>
      <c r="AU1337">
        <v>3</v>
      </c>
      <c r="AV1337">
        <v>669.57</v>
      </c>
    </row>
    <row r="1338" spans="1:48" x14ac:dyDescent="0.35">
      <c r="A1338" t="s">
        <v>8458</v>
      </c>
      <c r="B1338" t="str">
        <f t="shared" si="160"/>
        <v>M</v>
      </c>
      <c r="C1338" t="s">
        <v>5647</v>
      </c>
      <c r="D1338" t="str">
        <f t="shared" si="161"/>
        <v>Mckenzie Mack</v>
      </c>
      <c r="E1338" s="1">
        <v>45022</v>
      </c>
      <c r="F1338" s="3">
        <f>YEAR(Table1[[#This Row],[StartDate]])</f>
        <v>2023</v>
      </c>
      <c r="G1338" s="3">
        <f t="shared" si="162"/>
        <v>4</v>
      </c>
      <c r="H1338" s="2">
        <f t="shared" ca="1" si="163"/>
        <v>46202</v>
      </c>
      <c r="J1338">
        <f t="shared" ca="1" si="164"/>
        <v>3</v>
      </c>
      <c r="K1338" t="str" cm="1">
        <f t="array" aca="1" ref="K1338" ca="1">_xlfn.IFS(J1338&lt;1, "New", J1338&lt;3, _xleta.MID, J1338&gt;=3, "Senior")</f>
        <v>Senior</v>
      </c>
      <c r="L1338" t="s">
        <v>40</v>
      </c>
      <c r="M1338" t="s">
        <v>8904</v>
      </c>
      <c r="N1338" t="s">
        <v>8905</v>
      </c>
      <c r="O1338" t="s">
        <v>125</v>
      </c>
      <c r="P1338" t="s">
        <v>44</v>
      </c>
      <c r="Q1338" t="s">
        <v>69</v>
      </c>
      <c r="R1338" t="s">
        <v>87</v>
      </c>
      <c r="S1338" t="str">
        <f t="shared" si="165"/>
        <v>B</v>
      </c>
      <c r="T1338" t="s">
        <v>86</v>
      </c>
      <c r="U1338" t="s">
        <v>48</v>
      </c>
      <c r="W1338" t="s">
        <v>49</v>
      </c>
      <c r="X1338" t="s">
        <v>153</v>
      </c>
      <c r="Y1338" t="str">
        <f t="shared" si="166"/>
        <v>Engineers</v>
      </c>
      <c r="Z1338" t="s">
        <v>8906</v>
      </c>
      <c r="AA1338" t="s">
        <v>51</v>
      </c>
      <c r="AB1338" t="s">
        <v>584</v>
      </c>
      <c r="AC1338" t="s">
        <v>53</v>
      </c>
      <c r="AD1338">
        <v>11574</v>
      </c>
      <c r="AE1338" t="s">
        <v>176</v>
      </c>
      <c r="AF1338" t="s">
        <v>55</v>
      </c>
      <c r="AG1338" t="s">
        <v>56</v>
      </c>
      <c r="AH1338">
        <v>3</v>
      </c>
      <c r="AI1338">
        <v>1763</v>
      </c>
      <c r="AJ1338" t="str">
        <f t="shared" si="167"/>
        <v>76</v>
      </c>
      <c r="AK1338" t="s">
        <v>5554</v>
      </c>
      <c r="AL1338">
        <v>4</v>
      </c>
      <c r="AM1338">
        <v>2</v>
      </c>
      <c r="AN1338">
        <v>4</v>
      </c>
      <c r="AO1338" s="1">
        <v>44987</v>
      </c>
      <c r="AP1338" t="s">
        <v>58</v>
      </c>
      <c r="AQ1338" t="s">
        <v>76</v>
      </c>
      <c r="AR1338" t="s">
        <v>104</v>
      </c>
      <c r="AS1338" t="s">
        <v>3906</v>
      </c>
      <c r="AT1338" t="s">
        <v>8907</v>
      </c>
      <c r="AU1338">
        <v>2</v>
      </c>
      <c r="AV1338">
        <v>723.9</v>
      </c>
    </row>
    <row r="1339" spans="1:48" x14ac:dyDescent="0.35">
      <c r="A1339" t="s">
        <v>8908</v>
      </c>
      <c r="B1339" t="str">
        <f t="shared" si="160"/>
        <v>D</v>
      </c>
      <c r="C1339" t="s">
        <v>7001</v>
      </c>
      <c r="D1339" t="str">
        <f t="shared" si="161"/>
        <v>Donavan Chavez</v>
      </c>
      <c r="E1339" s="1">
        <v>44943</v>
      </c>
      <c r="F1339" s="3">
        <f>YEAR(Table1[[#This Row],[StartDate]])</f>
        <v>2023</v>
      </c>
      <c r="G1339" s="3">
        <f t="shared" si="162"/>
        <v>1</v>
      </c>
      <c r="H1339" s="2">
        <f t="shared" ca="1" si="163"/>
        <v>46202</v>
      </c>
      <c r="J1339">
        <f t="shared" ca="1" si="164"/>
        <v>3</v>
      </c>
      <c r="K1339" t="str" cm="1">
        <f t="array" aca="1" ref="K1339" ca="1">_xlfn.IFS(J1339&lt;1, "New", J1339&lt;3, _xleta.MID, J1339&gt;=3, "Senior")</f>
        <v>Senior</v>
      </c>
      <c r="L1339" t="s">
        <v>40</v>
      </c>
      <c r="M1339" t="s">
        <v>8909</v>
      </c>
      <c r="N1339" t="s">
        <v>8910</v>
      </c>
      <c r="O1339" t="s">
        <v>43</v>
      </c>
      <c r="P1339" t="s">
        <v>44</v>
      </c>
      <c r="Q1339" t="s">
        <v>86</v>
      </c>
      <c r="R1339" t="s">
        <v>68</v>
      </c>
      <c r="S1339" t="str">
        <f t="shared" si="165"/>
        <v>A</v>
      </c>
      <c r="T1339" t="s">
        <v>47</v>
      </c>
      <c r="U1339" t="s">
        <v>48</v>
      </c>
      <c r="W1339" t="s">
        <v>49</v>
      </c>
      <c r="X1339" t="s">
        <v>153</v>
      </c>
      <c r="Y1339" t="str">
        <f t="shared" si="166"/>
        <v>Engineers</v>
      </c>
      <c r="Z1339" s="2">
        <v>17930</v>
      </c>
      <c r="AA1339" t="s">
        <v>51</v>
      </c>
      <c r="AB1339" t="s">
        <v>155</v>
      </c>
      <c r="AC1339" t="s">
        <v>53</v>
      </c>
      <c r="AD1339">
        <v>18917</v>
      </c>
      <c r="AE1339" t="s">
        <v>129</v>
      </c>
      <c r="AF1339" t="s">
        <v>116</v>
      </c>
      <c r="AG1339" t="s">
        <v>56</v>
      </c>
      <c r="AH1339">
        <v>3</v>
      </c>
      <c r="AI1339">
        <v>1764</v>
      </c>
      <c r="AJ1339" t="str">
        <f t="shared" si="167"/>
        <v>76</v>
      </c>
      <c r="AK1339" t="s">
        <v>2917</v>
      </c>
      <c r="AL1339">
        <v>2</v>
      </c>
      <c r="AM1339">
        <v>3</v>
      </c>
      <c r="AN1339">
        <v>5</v>
      </c>
      <c r="AO1339" s="1">
        <v>45053</v>
      </c>
      <c r="AP1339" t="s">
        <v>221</v>
      </c>
      <c r="AQ1339" t="s">
        <v>59</v>
      </c>
      <c r="AR1339" t="s">
        <v>130</v>
      </c>
      <c r="AS1339" t="s">
        <v>8639</v>
      </c>
      <c r="AT1339" t="s">
        <v>8911</v>
      </c>
      <c r="AU1339">
        <v>1</v>
      </c>
      <c r="AV1339">
        <v>834.44</v>
      </c>
    </row>
    <row r="1340" spans="1:48" x14ac:dyDescent="0.35">
      <c r="A1340" t="s">
        <v>8912</v>
      </c>
      <c r="B1340" t="str">
        <f t="shared" si="160"/>
        <v>H</v>
      </c>
      <c r="C1340" t="s">
        <v>8913</v>
      </c>
      <c r="D1340" t="str">
        <f t="shared" si="161"/>
        <v>Haiden Coffey</v>
      </c>
      <c r="E1340" s="1">
        <v>43755</v>
      </c>
      <c r="F1340" s="3">
        <f>YEAR(Table1[[#This Row],[StartDate]])</f>
        <v>2019</v>
      </c>
      <c r="G1340" s="3">
        <f t="shared" si="162"/>
        <v>10</v>
      </c>
      <c r="H1340" s="2">
        <f t="shared" ca="1" si="163"/>
        <v>46202</v>
      </c>
      <c r="J1340">
        <f t="shared" ca="1" si="164"/>
        <v>6</v>
      </c>
      <c r="K1340" t="str" cm="1">
        <f t="array" aca="1" ref="K1340" ca="1">_xlfn.IFS(J1340&lt;1, "New", J1340&lt;3, _xleta.MID, J1340&gt;=3, "Senior")</f>
        <v>Senior</v>
      </c>
      <c r="L1340" t="s">
        <v>1167</v>
      </c>
      <c r="M1340" t="s">
        <v>8914</v>
      </c>
      <c r="N1340" t="s">
        <v>8915</v>
      </c>
      <c r="O1340" t="s">
        <v>125</v>
      </c>
      <c r="P1340" t="s">
        <v>44</v>
      </c>
      <c r="Q1340" t="s">
        <v>45</v>
      </c>
      <c r="R1340" t="s">
        <v>46</v>
      </c>
      <c r="S1340" t="str">
        <f t="shared" si="165"/>
        <v>C</v>
      </c>
      <c r="T1340" t="s">
        <v>69</v>
      </c>
      <c r="U1340" t="s">
        <v>48</v>
      </c>
      <c r="W1340" t="s">
        <v>49</v>
      </c>
      <c r="X1340" t="s">
        <v>250</v>
      </c>
      <c r="Y1340" t="str">
        <f t="shared" si="166"/>
        <v>Project Management - Con</v>
      </c>
      <c r="Z1340" s="2">
        <v>33428</v>
      </c>
      <c r="AA1340" t="s">
        <v>51</v>
      </c>
      <c r="AB1340" t="s">
        <v>1563</v>
      </c>
      <c r="AC1340" t="s">
        <v>53</v>
      </c>
      <c r="AD1340">
        <v>5819</v>
      </c>
      <c r="AE1340" t="s">
        <v>176</v>
      </c>
      <c r="AF1340" t="s">
        <v>143</v>
      </c>
      <c r="AG1340" t="s">
        <v>56</v>
      </c>
      <c r="AH1340">
        <v>3</v>
      </c>
      <c r="AI1340">
        <v>1765</v>
      </c>
      <c r="AJ1340" t="str">
        <f t="shared" si="167"/>
        <v>76</v>
      </c>
      <c r="AK1340" t="s">
        <v>1064</v>
      </c>
      <c r="AL1340">
        <v>5</v>
      </c>
      <c r="AM1340">
        <v>5</v>
      </c>
      <c r="AN1340">
        <v>2</v>
      </c>
      <c r="AO1340" s="1">
        <v>45142</v>
      </c>
      <c r="AP1340" t="s">
        <v>58</v>
      </c>
      <c r="AQ1340" t="s">
        <v>76</v>
      </c>
      <c r="AR1340" t="s">
        <v>77</v>
      </c>
      <c r="AS1340" t="s">
        <v>8820</v>
      </c>
      <c r="AT1340" t="s">
        <v>3013</v>
      </c>
      <c r="AU1340">
        <v>1</v>
      </c>
      <c r="AV1340">
        <v>393.88</v>
      </c>
    </row>
    <row r="1341" spans="1:48" x14ac:dyDescent="0.35">
      <c r="A1341" t="s">
        <v>4380</v>
      </c>
      <c r="B1341" t="str">
        <f t="shared" si="160"/>
        <v>K</v>
      </c>
      <c r="C1341" t="s">
        <v>8916</v>
      </c>
      <c r="D1341" t="str">
        <f t="shared" si="161"/>
        <v>Kasey Alexander</v>
      </c>
      <c r="E1341" s="1">
        <v>43638</v>
      </c>
      <c r="F1341" s="3">
        <f>YEAR(Table1[[#This Row],[StartDate]])</f>
        <v>2019</v>
      </c>
      <c r="G1341" s="3">
        <f t="shared" si="162"/>
        <v>6</v>
      </c>
      <c r="H1341" s="2">
        <f t="shared" ca="1" si="163"/>
        <v>46202</v>
      </c>
      <c r="I1341" s="1">
        <v>44317</v>
      </c>
      <c r="J1341" s="4">
        <f t="shared" ca="1" si="164"/>
        <v>7</v>
      </c>
      <c r="K1341" s="4" t="str" cm="1">
        <f t="array" aca="1" ref="K1341" ca="1">_xlfn.IFS(J1341&lt;1, "New", J1341&lt;3, _xleta.MID, J1341&gt;=3, "Senior")</f>
        <v>Senior</v>
      </c>
      <c r="L1341" t="s">
        <v>40</v>
      </c>
      <c r="M1341" t="s">
        <v>8917</v>
      </c>
      <c r="N1341" t="s">
        <v>8918</v>
      </c>
      <c r="O1341" t="s">
        <v>237</v>
      </c>
      <c r="P1341" t="s">
        <v>44</v>
      </c>
      <c r="Q1341" t="s">
        <v>45</v>
      </c>
      <c r="R1341" t="s">
        <v>87</v>
      </c>
      <c r="S1341" t="str">
        <f t="shared" si="165"/>
        <v>B</v>
      </c>
      <c r="T1341" t="s">
        <v>47</v>
      </c>
      <c r="U1341" t="s">
        <v>174</v>
      </c>
      <c r="V1341" t="s">
        <v>8919</v>
      </c>
      <c r="W1341" t="s">
        <v>49</v>
      </c>
      <c r="X1341" t="s">
        <v>126</v>
      </c>
      <c r="Y1341" t="str">
        <f t="shared" si="166"/>
        <v>Field Operations</v>
      </c>
      <c r="Z1341" t="s">
        <v>8920</v>
      </c>
      <c r="AA1341" t="s">
        <v>51</v>
      </c>
      <c r="AB1341" t="s">
        <v>115</v>
      </c>
      <c r="AC1341" t="s">
        <v>53</v>
      </c>
      <c r="AD1341">
        <v>75004</v>
      </c>
      <c r="AE1341" t="s">
        <v>176</v>
      </c>
      <c r="AF1341" t="s">
        <v>116</v>
      </c>
      <c r="AG1341" t="s">
        <v>56</v>
      </c>
      <c r="AH1341">
        <v>3</v>
      </c>
      <c r="AI1341">
        <v>1766</v>
      </c>
      <c r="AJ1341" t="str">
        <f t="shared" si="167"/>
        <v>76</v>
      </c>
      <c r="AK1341" t="s">
        <v>2465</v>
      </c>
      <c r="AL1341">
        <v>1</v>
      </c>
      <c r="AM1341">
        <v>5</v>
      </c>
      <c r="AN1341">
        <v>2</v>
      </c>
      <c r="AO1341" s="1">
        <v>45114</v>
      </c>
      <c r="AP1341" t="s">
        <v>75</v>
      </c>
      <c r="AQ1341" t="s">
        <v>76</v>
      </c>
      <c r="AR1341" t="s">
        <v>77</v>
      </c>
      <c r="AS1341" t="s">
        <v>8921</v>
      </c>
      <c r="AT1341" t="s">
        <v>8922</v>
      </c>
      <c r="AU1341">
        <v>3</v>
      </c>
      <c r="AV1341">
        <v>637.61</v>
      </c>
    </row>
    <row r="1342" spans="1:48" x14ac:dyDescent="0.35">
      <c r="A1342" t="s">
        <v>8923</v>
      </c>
      <c r="B1342" t="str">
        <f t="shared" si="160"/>
        <v>K</v>
      </c>
      <c r="C1342" t="s">
        <v>1936</v>
      </c>
      <c r="D1342" t="str">
        <f t="shared" si="161"/>
        <v>Kenneth Peters</v>
      </c>
      <c r="E1342" s="1">
        <v>44967</v>
      </c>
      <c r="F1342" s="3">
        <f>YEAR(Table1[[#This Row],[StartDate]])</f>
        <v>2023</v>
      </c>
      <c r="G1342" s="3">
        <f t="shared" si="162"/>
        <v>2</v>
      </c>
      <c r="H1342" s="2">
        <f t="shared" ca="1" si="163"/>
        <v>46202</v>
      </c>
      <c r="I1342" s="1">
        <v>45047</v>
      </c>
      <c r="J1342" s="4">
        <f t="shared" ca="1" si="164"/>
        <v>3</v>
      </c>
      <c r="K1342" s="4" t="str" cm="1">
        <f t="array" aca="1" ref="K1342" ca="1">_xlfn.IFS(J1342&lt;1, "New", J1342&lt;3, _xleta.MID, J1342&gt;=3, "Senior")</f>
        <v>Senior</v>
      </c>
      <c r="L1342" t="s">
        <v>40</v>
      </c>
      <c r="M1342" t="s">
        <v>8924</v>
      </c>
      <c r="N1342" t="s">
        <v>8925</v>
      </c>
      <c r="O1342" t="s">
        <v>137</v>
      </c>
      <c r="P1342" t="s">
        <v>44</v>
      </c>
      <c r="Q1342" t="s">
        <v>45</v>
      </c>
      <c r="R1342" t="s">
        <v>68</v>
      </c>
      <c r="S1342" t="str">
        <f t="shared" si="165"/>
        <v>A</v>
      </c>
      <c r="T1342" t="s">
        <v>86</v>
      </c>
      <c r="U1342" t="s">
        <v>195</v>
      </c>
      <c r="V1342" t="s">
        <v>8926</v>
      </c>
      <c r="W1342" t="s">
        <v>49</v>
      </c>
      <c r="X1342" t="s">
        <v>112</v>
      </c>
      <c r="Y1342" t="str">
        <f t="shared" si="166"/>
        <v>General - Con</v>
      </c>
      <c r="Z1342" t="s">
        <v>8927</v>
      </c>
      <c r="AA1342" t="s">
        <v>51</v>
      </c>
      <c r="AB1342" t="s">
        <v>5</v>
      </c>
      <c r="AC1342" t="s">
        <v>53</v>
      </c>
      <c r="AD1342">
        <v>39000</v>
      </c>
      <c r="AE1342" t="s">
        <v>54</v>
      </c>
      <c r="AF1342" t="s">
        <v>143</v>
      </c>
      <c r="AG1342" t="s">
        <v>56</v>
      </c>
      <c r="AH1342">
        <v>3</v>
      </c>
      <c r="AI1342">
        <v>1767</v>
      </c>
      <c r="AJ1342" t="str">
        <f t="shared" si="167"/>
        <v>76</v>
      </c>
      <c r="AK1342" s="2">
        <v>44812</v>
      </c>
      <c r="AL1342">
        <v>4</v>
      </c>
      <c r="AM1342">
        <v>1</v>
      </c>
      <c r="AN1342">
        <v>1</v>
      </c>
      <c r="AO1342" s="1">
        <v>44859</v>
      </c>
      <c r="AP1342" t="s">
        <v>103</v>
      </c>
      <c r="AQ1342" t="s">
        <v>76</v>
      </c>
      <c r="AR1342" t="s">
        <v>130</v>
      </c>
      <c r="AS1342" t="s">
        <v>8928</v>
      </c>
      <c r="AT1342" t="s">
        <v>8929</v>
      </c>
      <c r="AU1342">
        <v>3</v>
      </c>
      <c r="AV1342">
        <v>902.11</v>
      </c>
    </row>
    <row r="1343" spans="1:48" x14ac:dyDescent="0.35">
      <c r="A1343" t="s">
        <v>5307</v>
      </c>
      <c r="B1343" t="str">
        <f t="shared" si="160"/>
        <v>L</v>
      </c>
      <c r="C1343" t="s">
        <v>2038</v>
      </c>
      <c r="D1343" t="str">
        <f t="shared" si="161"/>
        <v>Lucia Hudson</v>
      </c>
      <c r="E1343" s="1">
        <v>44847</v>
      </c>
      <c r="F1343" s="3">
        <f>YEAR(Table1[[#This Row],[StartDate]])</f>
        <v>2022</v>
      </c>
      <c r="G1343" s="3">
        <f t="shared" si="162"/>
        <v>10</v>
      </c>
      <c r="H1343" s="2">
        <f t="shared" ca="1" si="163"/>
        <v>46202</v>
      </c>
      <c r="I1343" s="1">
        <v>45048</v>
      </c>
      <c r="J1343" s="4">
        <f t="shared" ca="1" si="164"/>
        <v>3</v>
      </c>
      <c r="K1343" s="4" t="str" cm="1">
        <f t="array" aca="1" ref="K1343" ca="1">_xlfn.IFS(J1343&lt;1, "New", J1343&lt;3, _xleta.MID, J1343&gt;=3, "Senior")</f>
        <v>Senior</v>
      </c>
      <c r="L1343" t="s">
        <v>40</v>
      </c>
      <c r="M1343" t="s">
        <v>8930</v>
      </c>
      <c r="N1343" t="s">
        <v>8931</v>
      </c>
      <c r="O1343" t="s">
        <v>163</v>
      </c>
      <c r="P1343" t="s">
        <v>44</v>
      </c>
      <c r="Q1343" t="s">
        <v>45</v>
      </c>
      <c r="R1343" t="s">
        <v>46</v>
      </c>
      <c r="S1343" t="str">
        <f t="shared" si="165"/>
        <v>C</v>
      </c>
      <c r="T1343" t="s">
        <v>47</v>
      </c>
      <c r="U1343" t="s">
        <v>248</v>
      </c>
      <c r="V1343" t="s">
        <v>8932</v>
      </c>
      <c r="W1343" t="s">
        <v>49</v>
      </c>
      <c r="X1343" t="s">
        <v>70</v>
      </c>
      <c r="Y1343" t="str">
        <f t="shared" si="166"/>
        <v>Aerial</v>
      </c>
      <c r="Z1343" t="s">
        <v>8933</v>
      </c>
      <c r="AA1343" t="s">
        <v>51</v>
      </c>
      <c r="AB1343" t="s">
        <v>230</v>
      </c>
      <c r="AC1343" t="s">
        <v>53</v>
      </c>
      <c r="AD1343">
        <v>73245</v>
      </c>
      <c r="AE1343" t="s">
        <v>129</v>
      </c>
      <c r="AF1343" t="s">
        <v>116</v>
      </c>
      <c r="AG1343" t="s">
        <v>56</v>
      </c>
      <c r="AH1343">
        <v>3</v>
      </c>
      <c r="AI1343">
        <v>1768</v>
      </c>
      <c r="AJ1343" t="str">
        <f t="shared" si="167"/>
        <v>76</v>
      </c>
      <c r="AK1343" s="2">
        <v>45232</v>
      </c>
      <c r="AL1343">
        <v>3</v>
      </c>
      <c r="AM1343">
        <v>3</v>
      </c>
      <c r="AN1343">
        <v>3</v>
      </c>
      <c r="AO1343" s="1">
        <v>44834</v>
      </c>
      <c r="AP1343" t="s">
        <v>58</v>
      </c>
      <c r="AQ1343" t="s">
        <v>76</v>
      </c>
      <c r="AR1343" t="s">
        <v>130</v>
      </c>
      <c r="AS1343" t="s">
        <v>8934</v>
      </c>
      <c r="AT1343" t="s">
        <v>8935</v>
      </c>
      <c r="AU1343">
        <v>1</v>
      </c>
      <c r="AV1343">
        <v>999.79</v>
      </c>
    </row>
    <row r="1344" spans="1:48" x14ac:dyDescent="0.35">
      <c r="A1344" t="s">
        <v>2105</v>
      </c>
      <c r="B1344" t="str">
        <f t="shared" si="160"/>
        <v>R</v>
      </c>
      <c r="C1344" t="s">
        <v>1122</v>
      </c>
      <c r="D1344" t="str">
        <f t="shared" si="161"/>
        <v>Rashad Randall</v>
      </c>
      <c r="E1344" s="1">
        <v>44992</v>
      </c>
      <c r="F1344" s="3">
        <f>YEAR(Table1[[#This Row],[StartDate]])</f>
        <v>2023</v>
      </c>
      <c r="G1344" s="3">
        <f t="shared" si="162"/>
        <v>3</v>
      </c>
      <c r="H1344" s="2">
        <f t="shared" ca="1" si="163"/>
        <v>46202</v>
      </c>
      <c r="I1344" s="1">
        <v>45043</v>
      </c>
      <c r="J1344" s="4">
        <f t="shared" ca="1" si="164"/>
        <v>3</v>
      </c>
      <c r="K1344" s="4" t="str" cm="1">
        <f t="array" aca="1" ref="K1344" ca="1">_xlfn.IFS(J1344&lt;1, "New", J1344&lt;3, _xleta.MID, J1344&gt;=3, "Senior")</f>
        <v>Senior</v>
      </c>
      <c r="L1344" t="s">
        <v>40</v>
      </c>
      <c r="M1344" t="s">
        <v>8936</v>
      </c>
      <c r="N1344" t="s">
        <v>8937</v>
      </c>
      <c r="O1344" t="s">
        <v>85</v>
      </c>
      <c r="P1344" t="s">
        <v>44</v>
      </c>
      <c r="Q1344" t="s">
        <v>45</v>
      </c>
      <c r="R1344" t="s">
        <v>87</v>
      </c>
      <c r="S1344" t="str">
        <f t="shared" si="165"/>
        <v>B</v>
      </c>
      <c r="T1344" t="s">
        <v>47</v>
      </c>
      <c r="U1344" t="s">
        <v>174</v>
      </c>
      <c r="V1344" t="s">
        <v>8938</v>
      </c>
      <c r="W1344" t="s">
        <v>49</v>
      </c>
      <c r="X1344" t="s">
        <v>153</v>
      </c>
      <c r="Y1344" t="str">
        <f t="shared" si="166"/>
        <v>Engineers</v>
      </c>
      <c r="Z1344" t="s">
        <v>8939</v>
      </c>
      <c r="AA1344" t="s">
        <v>51</v>
      </c>
      <c r="AB1344" t="s">
        <v>142</v>
      </c>
      <c r="AC1344" t="s">
        <v>73</v>
      </c>
      <c r="AD1344">
        <v>83360</v>
      </c>
      <c r="AE1344" t="s">
        <v>74</v>
      </c>
      <c r="AF1344" t="s">
        <v>55</v>
      </c>
      <c r="AG1344" t="s">
        <v>56</v>
      </c>
      <c r="AH1344">
        <v>3</v>
      </c>
      <c r="AI1344">
        <v>1769</v>
      </c>
      <c r="AJ1344" t="str">
        <f t="shared" si="167"/>
        <v>76</v>
      </c>
      <c r="AK1344" s="2">
        <v>45201</v>
      </c>
      <c r="AL1344">
        <v>4</v>
      </c>
      <c r="AM1344">
        <v>3</v>
      </c>
      <c r="AN1344">
        <v>5</v>
      </c>
      <c r="AO1344" s="1">
        <v>45012</v>
      </c>
      <c r="AP1344" t="s">
        <v>58</v>
      </c>
      <c r="AQ1344" t="s">
        <v>59</v>
      </c>
      <c r="AR1344" t="s">
        <v>130</v>
      </c>
      <c r="AS1344" t="s">
        <v>8940</v>
      </c>
      <c r="AT1344" t="s">
        <v>8941</v>
      </c>
      <c r="AU1344">
        <v>1</v>
      </c>
      <c r="AV1344">
        <v>976.58</v>
      </c>
    </row>
    <row r="1345" spans="1:48" x14ac:dyDescent="0.35">
      <c r="A1345" t="s">
        <v>8942</v>
      </c>
      <c r="B1345" t="str">
        <f t="shared" si="160"/>
        <v>H</v>
      </c>
      <c r="C1345" t="s">
        <v>8943</v>
      </c>
      <c r="D1345" t="str">
        <f t="shared" si="161"/>
        <v>Hayley York</v>
      </c>
      <c r="E1345" s="1">
        <v>43355</v>
      </c>
      <c r="F1345" s="3">
        <f>YEAR(Table1[[#This Row],[StartDate]])</f>
        <v>2018</v>
      </c>
      <c r="G1345" s="3">
        <f t="shared" si="162"/>
        <v>9</v>
      </c>
      <c r="H1345" s="2">
        <f t="shared" ca="1" si="163"/>
        <v>46202</v>
      </c>
      <c r="J1345">
        <f t="shared" ca="1" si="164"/>
        <v>7</v>
      </c>
      <c r="K1345" t="str" cm="1">
        <f t="array" aca="1" ref="K1345" ca="1">_xlfn.IFS(J1345&lt;1, "New", J1345&lt;3, _xleta.MID, J1345&gt;=3, "Senior")</f>
        <v>Senior</v>
      </c>
      <c r="L1345" t="s">
        <v>40</v>
      </c>
      <c r="M1345" t="s">
        <v>8844</v>
      </c>
      <c r="N1345" t="s">
        <v>8944</v>
      </c>
      <c r="O1345" t="s">
        <v>125</v>
      </c>
      <c r="P1345" t="s">
        <v>44</v>
      </c>
      <c r="Q1345" t="s">
        <v>69</v>
      </c>
      <c r="R1345" t="s">
        <v>68</v>
      </c>
      <c r="S1345" t="str">
        <f t="shared" si="165"/>
        <v>A</v>
      </c>
      <c r="T1345" t="s">
        <v>86</v>
      </c>
      <c r="U1345" t="s">
        <v>48</v>
      </c>
      <c r="W1345" t="s">
        <v>49</v>
      </c>
      <c r="X1345" t="s">
        <v>89</v>
      </c>
      <c r="Y1345" t="str">
        <f t="shared" si="166"/>
        <v>General - Sga</v>
      </c>
      <c r="Z1345" s="2">
        <v>26056</v>
      </c>
      <c r="AA1345" t="s">
        <v>51</v>
      </c>
      <c r="AB1345" t="s">
        <v>261</v>
      </c>
      <c r="AC1345" t="s">
        <v>73</v>
      </c>
      <c r="AD1345">
        <v>2072</v>
      </c>
      <c r="AE1345" t="s">
        <v>74</v>
      </c>
      <c r="AF1345" t="s">
        <v>101</v>
      </c>
      <c r="AG1345" t="s">
        <v>56</v>
      </c>
      <c r="AH1345">
        <v>3</v>
      </c>
      <c r="AI1345">
        <v>1770</v>
      </c>
      <c r="AJ1345" t="str">
        <f t="shared" si="167"/>
        <v>77</v>
      </c>
      <c r="AK1345" t="s">
        <v>943</v>
      </c>
      <c r="AL1345">
        <v>1</v>
      </c>
      <c r="AM1345">
        <v>3</v>
      </c>
      <c r="AN1345">
        <v>5</v>
      </c>
      <c r="AO1345" s="1">
        <v>44808</v>
      </c>
      <c r="AP1345" t="s">
        <v>75</v>
      </c>
      <c r="AQ1345" t="s">
        <v>76</v>
      </c>
      <c r="AR1345" t="s">
        <v>77</v>
      </c>
      <c r="AS1345" t="s">
        <v>1110</v>
      </c>
      <c r="AT1345" t="s">
        <v>8945</v>
      </c>
      <c r="AU1345">
        <v>2</v>
      </c>
      <c r="AV1345">
        <v>257.2</v>
      </c>
    </row>
    <row r="1346" spans="1:48" x14ac:dyDescent="0.35">
      <c r="A1346" t="s">
        <v>8946</v>
      </c>
      <c r="B1346" t="str">
        <f t="shared" ref="B1346:B1409" si="168">LEFT(A1346,1)</f>
        <v>S</v>
      </c>
      <c r="C1346" t="s">
        <v>3019</v>
      </c>
      <c r="D1346" t="str">
        <f t="shared" ref="D1346:D1409" si="169">_xlfn.TEXTJOIN(" ",TRUE,A1346,C1346)</f>
        <v>Salma Shepard</v>
      </c>
      <c r="E1346" s="1">
        <v>44009</v>
      </c>
      <c r="F1346" s="3">
        <f>YEAR(Table1[[#This Row],[StartDate]])</f>
        <v>2020</v>
      </c>
      <c r="G1346" s="3">
        <f t="shared" ref="G1346:G1409" si="170">MONTH(E1346)</f>
        <v>6</v>
      </c>
      <c r="H1346" s="2">
        <f t="shared" ref="H1346:H1409" ca="1" si="171">TODAY()</f>
        <v>46202</v>
      </c>
      <c r="J1346">
        <f t="shared" ref="J1346:J1409" ca="1" si="172">DATEDIF(E1346, TODAY(), "y")</f>
        <v>6</v>
      </c>
      <c r="K1346" t="str" cm="1">
        <f t="array" aca="1" ref="K1346" ca="1">_xlfn.IFS(J1346&lt;1, "New", J1346&lt;3, _xleta.MID, J1346&gt;=3, "Senior")</f>
        <v>Senior</v>
      </c>
      <c r="L1346" t="s">
        <v>40</v>
      </c>
      <c r="M1346" t="s">
        <v>8947</v>
      </c>
      <c r="N1346" t="s">
        <v>8948</v>
      </c>
      <c r="O1346" t="s">
        <v>43</v>
      </c>
      <c r="P1346" t="s">
        <v>44</v>
      </c>
      <c r="Q1346" t="s">
        <v>69</v>
      </c>
      <c r="R1346" t="s">
        <v>46</v>
      </c>
      <c r="S1346" t="str">
        <f t="shared" ref="S1346:S1409" si="173">RIGHT(R1346,1)</f>
        <v>C</v>
      </c>
      <c r="T1346" t="s">
        <v>69</v>
      </c>
      <c r="U1346" t="s">
        <v>48</v>
      </c>
      <c r="W1346" t="s">
        <v>49</v>
      </c>
      <c r="X1346" t="s">
        <v>426</v>
      </c>
      <c r="Y1346" t="str">
        <f t="shared" ref="Y1346:Y1409" si="174">PROPER(X1346)</f>
        <v>Shop (Fleet)</v>
      </c>
      <c r="Z1346" t="s">
        <v>8949</v>
      </c>
      <c r="AA1346" t="s">
        <v>51</v>
      </c>
      <c r="AB1346" t="s">
        <v>428</v>
      </c>
      <c r="AC1346" t="s">
        <v>73</v>
      </c>
      <c r="AD1346">
        <v>16902</v>
      </c>
      <c r="AE1346" t="s">
        <v>74</v>
      </c>
      <c r="AF1346" t="s">
        <v>55</v>
      </c>
      <c r="AG1346" t="s">
        <v>56</v>
      </c>
      <c r="AH1346">
        <v>3</v>
      </c>
      <c r="AI1346">
        <v>1771</v>
      </c>
      <c r="AJ1346" t="str">
        <f t="shared" ref="AJ1346:AJ1409" si="175">MID(AI1346,2,2)</f>
        <v>77</v>
      </c>
      <c r="AK1346" s="2">
        <v>44991</v>
      </c>
      <c r="AL1346">
        <v>3</v>
      </c>
      <c r="AM1346">
        <v>2</v>
      </c>
      <c r="AN1346">
        <v>1</v>
      </c>
      <c r="AO1346" s="1">
        <v>44984</v>
      </c>
      <c r="AP1346" t="s">
        <v>118</v>
      </c>
      <c r="AQ1346" t="s">
        <v>76</v>
      </c>
      <c r="AR1346" t="s">
        <v>77</v>
      </c>
      <c r="AS1346" t="s">
        <v>8950</v>
      </c>
      <c r="AT1346" t="s">
        <v>8951</v>
      </c>
      <c r="AU1346">
        <v>2</v>
      </c>
      <c r="AV1346">
        <v>991.1</v>
      </c>
    </row>
    <row r="1347" spans="1:48" x14ac:dyDescent="0.35">
      <c r="A1347" t="s">
        <v>6112</v>
      </c>
      <c r="B1347" t="str">
        <f t="shared" si="168"/>
        <v>H</v>
      </c>
      <c r="C1347" t="s">
        <v>5107</v>
      </c>
      <c r="D1347" t="str">
        <f t="shared" si="169"/>
        <v>Hallie Thornton</v>
      </c>
      <c r="E1347" s="1">
        <v>43462</v>
      </c>
      <c r="F1347" s="3">
        <f>YEAR(Table1[[#This Row],[StartDate]])</f>
        <v>2018</v>
      </c>
      <c r="G1347" s="3">
        <f t="shared" si="170"/>
        <v>12</v>
      </c>
      <c r="H1347" s="2">
        <f t="shared" ca="1" si="171"/>
        <v>46202</v>
      </c>
      <c r="I1347" s="1">
        <v>44589</v>
      </c>
      <c r="J1347" s="4">
        <f t="shared" ca="1" si="172"/>
        <v>7</v>
      </c>
      <c r="K1347" s="4" t="str" cm="1">
        <f t="array" aca="1" ref="K1347" ca="1">_xlfn.IFS(J1347&lt;1, "New", J1347&lt;3, _xleta.MID, J1347&gt;=3, "Senior")</f>
        <v>Senior</v>
      </c>
      <c r="L1347" t="s">
        <v>40</v>
      </c>
      <c r="M1347" t="s">
        <v>8952</v>
      </c>
      <c r="N1347" t="s">
        <v>8953</v>
      </c>
      <c r="O1347" t="s">
        <v>184</v>
      </c>
      <c r="P1347" t="s">
        <v>44</v>
      </c>
      <c r="Q1347" t="s">
        <v>45</v>
      </c>
      <c r="R1347" t="s">
        <v>68</v>
      </c>
      <c r="S1347" t="str">
        <f t="shared" si="173"/>
        <v>A</v>
      </c>
      <c r="T1347" t="s">
        <v>69</v>
      </c>
      <c r="U1347" t="s">
        <v>174</v>
      </c>
      <c r="V1347" t="s">
        <v>8954</v>
      </c>
      <c r="W1347" t="s">
        <v>49</v>
      </c>
      <c r="X1347" t="s">
        <v>112</v>
      </c>
      <c r="Y1347" t="str">
        <f t="shared" si="174"/>
        <v>General - Con</v>
      </c>
      <c r="Z1347" t="s">
        <v>8955</v>
      </c>
      <c r="AA1347" t="s">
        <v>51</v>
      </c>
      <c r="AB1347" t="s">
        <v>115</v>
      </c>
      <c r="AC1347" t="s">
        <v>73</v>
      </c>
      <c r="AD1347">
        <v>70792</v>
      </c>
      <c r="AE1347" t="s">
        <v>176</v>
      </c>
      <c r="AF1347" t="s">
        <v>55</v>
      </c>
      <c r="AG1347" t="s">
        <v>56</v>
      </c>
      <c r="AH1347">
        <v>3</v>
      </c>
      <c r="AI1347">
        <v>1772</v>
      </c>
      <c r="AJ1347" t="str">
        <f t="shared" si="175"/>
        <v>77</v>
      </c>
      <c r="AK1347" s="2">
        <v>44927</v>
      </c>
      <c r="AL1347">
        <v>3</v>
      </c>
      <c r="AM1347">
        <v>4</v>
      </c>
      <c r="AN1347">
        <v>5</v>
      </c>
      <c r="AO1347" s="1">
        <v>44793</v>
      </c>
      <c r="AP1347" t="s">
        <v>118</v>
      </c>
      <c r="AQ1347" t="s">
        <v>76</v>
      </c>
      <c r="AR1347" t="s">
        <v>130</v>
      </c>
      <c r="AS1347" t="s">
        <v>8956</v>
      </c>
      <c r="AT1347" t="s">
        <v>8957</v>
      </c>
      <c r="AU1347">
        <v>2</v>
      </c>
      <c r="AV1347">
        <v>205.64</v>
      </c>
    </row>
    <row r="1348" spans="1:48" x14ac:dyDescent="0.35">
      <c r="A1348" t="s">
        <v>7536</v>
      </c>
      <c r="B1348" t="str">
        <f t="shared" si="168"/>
        <v>T</v>
      </c>
      <c r="C1348" t="s">
        <v>8958</v>
      </c>
      <c r="D1348" t="str">
        <f t="shared" si="169"/>
        <v>Tiana Bishop</v>
      </c>
      <c r="E1348" s="1">
        <v>44216</v>
      </c>
      <c r="F1348" s="3">
        <f>YEAR(Table1[[#This Row],[StartDate]])</f>
        <v>2021</v>
      </c>
      <c r="G1348" s="3">
        <f t="shared" si="170"/>
        <v>1</v>
      </c>
      <c r="H1348" s="2">
        <f t="shared" ca="1" si="171"/>
        <v>46202</v>
      </c>
      <c r="I1348" s="1">
        <v>44993</v>
      </c>
      <c r="J1348" s="4">
        <f t="shared" ca="1" si="172"/>
        <v>5</v>
      </c>
      <c r="K1348" s="4" t="str" cm="1">
        <f t="array" aca="1" ref="K1348" ca="1">_xlfn.IFS(J1348&lt;1, "New", J1348&lt;3, _xleta.MID, J1348&gt;=3, "Senior")</f>
        <v>Senior</v>
      </c>
      <c r="L1348" t="s">
        <v>40</v>
      </c>
      <c r="M1348" t="s">
        <v>8959</v>
      </c>
      <c r="N1348" t="s">
        <v>8960</v>
      </c>
      <c r="O1348" t="s">
        <v>67</v>
      </c>
      <c r="P1348" t="s">
        <v>44</v>
      </c>
      <c r="Q1348" t="s">
        <v>69</v>
      </c>
      <c r="R1348" t="s">
        <v>87</v>
      </c>
      <c r="S1348" t="str">
        <f t="shared" si="173"/>
        <v>B</v>
      </c>
      <c r="T1348" t="s">
        <v>47</v>
      </c>
      <c r="U1348" t="s">
        <v>195</v>
      </c>
      <c r="V1348" t="s">
        <v>8961</v>
      </c>
      <c r="W1348" t="s">
        <v>49</v>
      </c>
      <c r="X1348" t="s">
        <v>140</v>
      </c>
      <c r="Y1348" t="str">
        <f t="shared" si="174"/>
        <v>General - Eng</v>
      </c>
      <c r="Z1348" t="s">
        <v>8962</v>
      </c>
      <c r="AA1348" t="s">
        <v>51</v>
      </c>
      <c r="AB1348" t="s">
        <v>980</v>
      </c>
      <c r="AC1348" t="s">
        <v>73</v>
      </c>
      <c r="AD1348">
        <v>25699</v>
      </c>
      <c r="AE1348" t="s">
        <v>129</v>
      </c>
      <c r="AF1348" t="s">
        <v>116</v>
      </c>
      <c r="AG1348" t="s">
        <v>56</v>
      </c>
      <c r="AH1348">
        <v>3</v>
      </c>
      <c r="AI1348">
        <v>1773</v>
      </c>
      <c r="AJ1348" t="str">
        <f t="shared" si="175"/>
        <v>77</v>
      </c>
      <c r="AK1348" t="s">
        <v>1171</v>
      </c>
      <c r="AL1348">
        <v>5</v>
      </c>
      <c r="AM1348">
        <v>5</v>
      </c>
      <c r="AN1348">
        <v>2</v>
      </c>
      <c r="AO1348" s="1">
        <v>44925</v>
      </c>
      <c r="AP1348" t="s">
        <v>58</v>
      </c>
      <c r="AQ1348" t="s">
        <v>59</v>
      </c>
      <c r="AR1348" t="s">
        <v>130</v>
      </c>
      <c r="AS1348" t="s">
        <v>8963</v>
      </c>
      <c r="AT1348" t="s">
        <v>8964</v>
      </c>
      <c r="AU1348">
        <v>2</v>
      </c>
      <c r="AV1348">
        <v>817.45</v>
      </c>
    </row>
    <row r="1349" spans="1:48" x14ac:dyDescent="0.35">
      <c r="A1349" t="s">
        <v>8965</v>
      </c>
      <c r="B1349" t="str">
        <f t="shared" si="168"/>
        <v>R</v>
      </c>
      <c r="C1349" t="s">
        <v>8734</v>
      </c>
      <c r="D1349" t="str">
        <f t="shared" si="169"/>
        <v>Regina Garcia</v>
      </c>
      <c r="E1349" s="1">
        <v>43722</v>
      </c>
      <c r="F1349" s="3">
        <f>YEAR(Table1[[#This Row],[StartDate]])</f>
        <v>2019</v>
      </c>
      <c r="G1349" s="3">
        <f t="shared" si="170"/>
        <v>9</v>
      </c>
      <c r="H1349" s="2">
        <f t="shared" ca="1" si="171"/>
        <v>46202</v>
      </c>
      <c r="I1349" s="1">
        <v>44963</v>
      </c>
      <c r="J1349" s="4">
        <f t="shared" ca="1" si="172"/>
        <v>6</v>
      </c>
      <c r="K1349" s="4" t="str" cm="1">
        <f t="array" aca="1" ref="K1349" ca="1">_xlfn.IFS(J1349&lt;1, "New", J1349&lt;3, _xleta.MID, J1349&gt;=3, "Senior")</f>
        <v>Senior</v>
      </c>
      <c r="L1349" t="s">
        <v>40</v>
      </c>
      <c r="M1349" t="s">
        <v>8966</v>
      </c>
      <c r="N1349" t="s">
        <v>8967</v>
      </c>
      <c r="O1349" t="s">
        <v>194</v>
      </c>
      <c r="P1349" t="s">
        <v>44</v>
      </c>
      <c r="Q1349" t="s">
        <v>86</v>
      </c>
      <c r="R1349" t="s">
        <v>87</v>
      </c>
      <c r="S1349" t="str">
        <f t="shared" si="173"/>
        <v>B</v>
      </c>
      <c r="T1349" t="s">
        <v>69</v>
      </c>
      <c r="U1349" t="s">
        <v>138</v>
      </c>
      <c r="V1349" t="s">
        <v>8968</v>
      </c>
      <c r="W1349" t="s">
        <v>49</v>
      </c>
      <c r="X1349" t="s">
        <v>126</v>
      </c>
      <c r="Y1349" t="str">
        <f t="shared" si="174"/>
        <v>Field Operations</v>
      </c>
      <c r="Z1349" t="s">
        <v>8969</v>
      </c>
      <c r="AA1349" t="s">
        <v>51</v>
      </c>
      <c r="AB1349" t="s">
        <v>142</v>
      </c>
      <c r="AC1349" t="s">
        <v>53</v>
      </c>
      <c r="AD1349">
        <v>96290</v>
      </c>
      <c r="AE1349" t="s">
        <v>176</v>
      </c>
      <c r="AF1349" t="s">
        <v>55</v>
      </c>
      <c r="AG1349" t="s">
        <v>56</v>
      </c>
      <c r="AH1349">
        <v>3</v>
      </c>
      <c r="AI1349">
        <v>1774</v>
      </c>
      <c r="AJ1349" t="str">
        <f t="shared" si="175"/>
        <v>77</v>
      </c>
      <c r="AK1349" s="2">
        <v>44816</v>
      </c>
      <c r="AL1349">
        <v>1</v>
      </c>
      <c r="AM1349">
        <v>1</v>
      </c>
      <c r="AN1349">
        <v>2</v>
      </c>
      <c r="AO1349" s="1">
        <v>45085</v>
      </c>
      <c r="AP1349" t="s">
        <v>75</v>
      </c>
      <c r="AQ1349" t="s">
        <v>76</v>
      </c>
      <c r="AR1349" t="s">
        <v>60</v>
      </c>
      <c r="AS1349" t="s">
        <v>8970</v>
      </c>
      <c r="AT1349" t="s">
        <v>8971</v>
      </c>
      <c r="AU1349">
        <v>5</v>
      </c>
      <c r="AV1349">
        <v>643.22</v>
      </c>
    </row>
    <row r="1350" spans="1:48" x14ac:dyDescent="0.35">
      <c r="A1350" t="s">
        <v>8243</v>
      </c>
      <c r="B1350" t="str">
        <f t="shared" si="168"/>
        <v>J</v>
      </c>
      <c r="C1350" t="s">
        <v>7612</v>
      </c>
      <c r="D1350" t="str">
        <f t="shared" si="169"/>
        <v>Julie Cochran</v>
      </c>
      <c r="E1350" s="1">
        <v>43379</v>
      </c>
      <c r="F1350" s="3">
        <f>YEAR(Table1[[#This Row],[StartDate]])</f>
        <v>2018</v>
      </c>
      <c r="G1350" s="3">
        <f t="shared" si="170"/>
        <v>10</v>
      </c>
      <c r="H1350" s="2">
        <f t="shared" ca="1" si="171"/>
        <v>46202</v>
      </c>
      <c r="I1350" s="1">
        <v>43811</v>
      </c>
      <c r="J1350" s="4">
        <f t="shared" ca="1" si="172"/>
        <v>7</v>
      </c>
      <c r="K1350" s="4" t="str" cm="1">
        <f t="array" aca="1" ref="K1350" ca="1">_xlfn.IFS(J1350&lt;1, "New", J1350&lt;3, _xleta.MID, J1350&gt;=3, "Senior")</f>
        <v>Senior</v>
      </c>
      <c r="L1350" t="s">
        <v>40</v>
      </c>
      <c r="M1350" t="s">
        <v>8972</v>
      </c>
      <c r="N1350" t="s">
        <v>8973</v>
      </c>
      <c r="O1350" t="s">
        <v>111</v>
      </c>
      <c r="P1350" t="s">
        <v>44</v>
      </c>
      <c r="Q1350" t="s">
        <v>45</v>
      </c>
      <c r="R1350" t="s">
        <v>68</v>
      </c>
      <c r="S1350" t="str">
        <f t="shared" si="173"/>
        <v>A</v>
      </c>
      <c r="T1350" t="s">
        <v>86</v>
      </c>
      <c r="U1350" t="s">
        <v>138</v>
      </c>
      <c r="V1350" t="s">
        <v>8974</v>
      </c>
      <c r="W1350" t="s">
        <v>49</v>
      </c>
      <c r="X1350" t="s">
        <v>153</v>
      </c>
      <c r="Y1350" t="str">
        <f t="shared" si="174"/>
        <v>Engineers</v>
      </c>
      <c r="Z1350" s="2">
        <v>35739</v>
      </c>
      <c r="AA1350" t="s">
        <v>51</v>
      </c>
      <c r="AB1350" t="s">
        <v>155</v>
      </c>
      <c r="AC1350" t="s">
        <v>73</v>
      </c>
      <c r="AD1350">
        <v>23434</v>
      </c>
      <c r="AE1350" t="s">
        <v>129</v>
      </c>
      <c r="AF1350" t="s">
        <v>101</v>
      </c>
      <c r="AG1350" t="s">
        <v>56</v>
      </c>
      <c r="AH1350">
        <v>3</v>
      </c>
      <c r="AI1350">
        <v>1775</v>
      </c>
      <c r="AJ1350" t="str">
        <f t="shared" si="175"/>
        <v>77</v>
      </c>
      <c r="AK1350" s="2">
        <v>45204</v>
      </c>
      <c r="AL1350">
        <v>4</v>
      </c>
      <c r="AM1350">
        <v>2</v>
      </c>
      <c r="AN1350">
        <v>3</v>
      </c>
      <c r="AO1350" s="1">
        <v>45054</v>
      </c>
      <c r="AP1350" t="s">
        <v>103</v>
      </c>
      <c r="AQ1350" t="s">
        <v>59</v>
      </c>
      <c r="AR1350" t="s">
        <v>60</v>
      </c>
      <c r="AS1350" t="s">
        <v>8975</v>
      </c>
      <c r="AT1350" t="s">
        <v>8976</v>
      </c>
      <c r="AU1350">
        <v>4</v>
      </c>
      <c r="AV1350">
        <v>795.28</v>
      </c>
    </row>
    <row r="1351" spans="1:48" x14ac:dyDescent="0.35">
      <c r="A1351" t="s">
        <v>6173</v>
      </c>
      <c r="B1351" t="str">
        <f t="shared" si="168"/>
        <v>Y</v>
      </c>
      <c r="C1351" t="s">
        <v>3116</v>
      </c>
      <c r="D1351" t="str">
        <f t="shared" si="169"/>
        <v>Yamilet Pierce</v>
      </c>
      <c r="E1351" s="1">
        <v>44411</v>
      </c>
      <c r="F1351" s="3">
        <f>YEAR(Table1[[#This Row],[StartDate]])</f>
        <v>2021</v>
      </c>
      <c r="G1351" s="3">
        <f t="shared" si="170"/>
        <v>8</v>
      </c>
      <c r="H1351" s="2">
        <f t="shared" ca="1" si="171"/>
        <v>46202</v>
      </c>
      <c r="I1351" s="1">
        <v>44866</v>
      </c>
      <c r="J1351" s="4">
        <f t="shared" ca="1" si="172"/>
        <v>4</v>
      </c>
      <c r="K1351" s="4" t="str" cm="1">
        <f t="array" aca="1" ref="K1351" ca="1">_xlfn.IFS(J1351&lt;1, "New", J1351&lt;3, _xleta.MID, J1351&gt;=3, "Senior")</f>
        <v>Senior</v>
      </c>
      <c r="L1351" t="s">
        <v>40</v>
      </c>
      <c r="M1351" t="s">
        <v>8977</v>
      </c>
      <c r="N1351" t="s">
        <v>8978</v>
      </c>
      <c r="O1351" t="s">
        <v>237</v>
      </c>
      <c r="P1351" t="s">
        <v>44</v>
      </c>
      <c r="Q1351" t="s">
        <v>86</v>
      </c>
      <c r="R1351" t="s">
        <v>46</v>
      </c>
      <c r="S1351" t="str">
        <f t="shared" si="173"/>
        <v>C</v>
      </c>
      <c r="T1351" t="s">
        <v>47</v>
      </c>
      <c r="U1351" t="s">
        <v>195</v>
      </c>
      <c r="V1351" t="s">
        <v>8979</v>
      </c>
      <c r="W1351" t="s">
        <v>49</v>
      </c>
      <c r="X1351" t="s">
        <v>250</v>
      </c>
      <c r="Y1351" t="str">
        <f t="shared" si="174"/>
        <v>Project Management - Con</v>
      </c>
      <c r="Z1351" s="2">
        <v>20396</v>
      </c>
      <c r="AA1351" t="s">
        <v>51</v>
      </c>
      <c r="AB1351" t="s">
        <v>155</v>
      </c>
      <c r="AC1351" t="s">
        <v>73</v>
      </c>
      <c r="AD1351">
        <v>49243</v>
      </c>
      <c r="AE1351" t="s">
        <v>176</v>
      </c>
      <c r="AF1351" t="s">
        <v>143</v>
      </c>
      <c r="AG1351" t="s">
        <v>56</v>
      </c>
      <c r="AH1351">
        <v>3</v>
      </c>
      <c r="AI1351">
        <v>1776</v>
      </c>
      <c r="AJ1351" t="str">
        <f t="shared" si="175"/>
        <v>77</v>
      </c>
      <c r="AK1351" t="s">
        <v>5762</v>
      </c>
      <c r="AL1351">
        <v>3</v>
      </c>
      <c r="AM1351">
        <v>2</v>
      </c>
      <c r="AN1351">
        <v>3</v>
      </c>
      <c r="AO1351" s="1">
        <v>44811</v>
      </c>
      <c r="AP1351" t="s">
        <v>103</v>
      </c>
      <c r="AQ1351" t="s">
        <v>59</v>
      </c>
      <c r="AR1351" t="s">
        <v>60</v>
      </c>
      <c r="AS1351" t="s">
        <v>8980</v>
      </c>
      <c r="AT1351" t="s">
        <v>8981</v>
      </c>
      <c r="AU1351">
        <v>2</v>
      </c>
      <c r="AV1351">
        <v>521.69000000000005</v>
      </c>
    </row>
    <row r="1352" spans="1:48" x14ac:dyDescent="0.35">
      <c r="A1352" t="s">
        <v>8982</v>
      </c>
      <c r="B1352" t="str">
        <f t="shared" si="168"/>
        <v>A</v>
      </c>
      <c r="C1352" t="s">
        <v>8983</v>
      </c>
      <c r="D1352" t="str">
        <f t="shared" si="169"/>
        <v>Amare Hartman</v>
      </c>
      <c r="E1352" s="1">
        <v>43651</v>
      </c>
      <c r="F1352" s="3">
        <f>YEAR(Table1[[#This Row],[StartDate]])</f>
        <v>2019</v>
      </c>
      <c r="G1352" s="3">
        <f t="shared" si="170"/>
        <v>7</v>
      </c>
      <c r="H1352" s="2">
        <f t="shared" ca="1" si="171"/>
        <v>46202</v>
      </c>
      <c r="I1352" s="1">
        <v>44342</v>
      </c>
      <c r="J1352" s="4">
        <f t="shared" ca="1" si="172"/>
        <v>6</v>
      </c>
      <c r="K1352" s="4" t="str" cm="1">
        <f t="array" aca="1" ref="K1352" ca="1">_xlfn.IFS(J1352&lt;1, "New", J1352&lt;3, _xleta.MID, J1352&gt;=3, "Senior")</f>
        <v>Senior</v>
      </c>
      <c r="L1352" t="s">
        <v>40</v>
      </c>
      <c r="M1352" t="s">
        <v>8984</v>
      </c>
      <c r="N1352" t="s">
        <v>8985</v>
      </c>
      <c r="O1352" t="s">
        <v>137</v>
      </c>
      <c r="P1352" t="s">
        <v>44</v>
      </c>
      <c r="Q1352" t="s">
        <v>86</v>
      </c>
      <c r="R1352" t="s">
        <v>87</v>
      </c>
      <c r="S1352" t="str">
        <f t="shared" si="173"/>
        <v>B</v>
      </c>
      <c r="T1352" t="s">
        <v>47</v>
      </c>
      <c r="U1352" t="s">
        <v>138</v>
      </c>
      <c r="V1352" t="s">
        <v>8986</v>
      </c>
      <c r="W1352" t="s">
        <v>49</v>
      </c>
      <c r="X1352" t="s">
        <v>206</v>
      </c>
      <c r="Y1352" t="str">
        <f t="shared" si="174"/>
        <v>Splicing</v>
      </c>
      <c r="Z1352" t="s">
        <v>8987</v>
      </c>
      <c r="AA1352" t="s">
        <v>51</v>
      </c>
      <c r="AB1352" t="s">
        <v>209</v>
      </c>
      <c r="AC1352" t="s">
        <v>53</v>
      </c>
      <c r="AD1352">
        <v>64893</v>
      </c>
      <c r="AE1352" t="s">
        <v>74</v>
      </c>
      <c r="AF1352" t="s">
        <v>101</v>
      </c>
      <c r="AG1352" t="s">
        <v>56</v>
      </c>
      <c r="AH1352">
        <v>3</v>
      </c>
      <c r="AI1352">
        <v>1777</v>
      </c>
      <c r="AJ1352" t="str">
        <f t="shared" si="175"/>
        <v>77</v>
      </c>
      <c r="AK1352" s="2">
        <v>44959</v>
      </c>
      <c r="AL1352">
        <v>1</v>
      </c>
      <c r="AM1352">
        <v>3</v>
      </c>
      <c r="AN1352">
        <v>1</v>
      </c>
      <c r="AO1352" s="1">
        <v>45040</v>
      </c>
      <c r="AP1352" t="s">
        <v>75</v>
      </c>
      <c r="AQ1352" t="s">
        <v>76</v>
      </c>
      <c r="AR1352" t="s">
        <v>77</v>
      </c>
      <c r="AS1352" t="s">
        <v>8988</v>
      </c>
      <c r="AT1352" t="s">
        <v>8989</v>
      </c>
      <c r="AU1352">
        <v>3</v>
      </c>
      <c r="AV1352">
        <v>157.78</v>
      </c>
    </row>
    <row r="1353" spans="1:48" x14ac:dyDescent="0.35">
      <c r="A1353" t="s">
        <v>2320</v>
      </c>
      <c r="B1353" t="str">
        <f t="shared" si="168"/>
        <v>C</v>
      </c>
      <c r="C1353" t="s">
        <v>961</v>
      </c>
      <c r="D1353" t="str">
        <f t="shared" si="169"/>
        <v>Cannon Lee</v>
      </c>
      <c r="E1353" s="1">
        <v>43580</v>
      </c>
      <c r="F1353" s="3">
        <f>YEAR(Table1[[#This Row],[StartDate]])</f>
        <v>2019</v>
      </c>
      <c r="G1353" s="3">
        <f t="shared" si="170"/>
        <v>4</v>
      </c>
      <c r="H1353" s="2">
        <f t="shared" ca="1" si="171"/>
        <v>46202</v>
      </c>
      <c r="J1353">
        <f t="shared" ca="1" si="172"/>
        <v>7</v>
      </c>
      <c r="K1353" t="str" cm="1">
        <f t="array" aca="1" ref="K1353" ca="1">_xlfn.IFS(J1353&lt;1, "New", J1353&lt;3, _xleta.MID, J1353&gt;=3, "Senior")</f>
        <v>Senior</v>
      </c>
      <c r="L1353" t="s">
        <v>40</v>
      </c>
      <c r="M1353" t="s">
        <v>8990</v>
      </c>
      <c r="N1353" t="s">
        <v>8991</v>
      </c>
      <c r="O1353" t="s">
        <v>163</v>
      </c>
      <c r="P1353" t="s">
        <v>44</v>
      </c>
      <c r="Q1353" t="s">
        <v>86</v>
      </c>
      <c r="R1353" t="s">
        <v>87</v>
      </c>
      <c r="S1353" t="str">
        <f t="shared" si="173"/>
        <v>B</v>
      </c>
      <c r="T1353" t="s">
        <v>86</v>
      </c>
      <c r="U1353" t="s">
        <v>48</v>
      </c>
      <c r="W1353" t="s">
        <v>49</v>
      </c>
      <c r="X1353" t="s">
        <v>112</v>
      </c>
      <c r="Y1353" t="str">
        <f t="shared" si="174"/>
        <v>General - Con</v>
      </c>
      <c r="Z1353" t="s">
        <v>8992</v>
      </c>
      <c r="AA1353" t="s">
        <v>51</v>
      </c>
      <c r="AB1353" t="s">
        <v>327</v>
      </c>
      <c r="AC1353" t="s">
        <v>53</v>
      </c>
      <c r="AD1353">
        <v>91836</v>
      </c>
      <c r="AE1353" t="s">
        <v>100</v>
      </c>
      <c r="AF1353" t="s">
        <v>55</v>
      </c>
      <c r="AG1353" t="s">
        <v>56</v>
      </c>
      <c r="AH1353">
        <v>3</v>
      </c>
      <c r="AI1353">
        <v>1778</v>
      </c>
      <c r="AJ1353" t="str">
        <f t="shared" si="175"/>
        <v>77</v>
      </c>
      <c r="AK1353" t="s">
        <v>2304</v>
      </c>
      <c r="AL1353">
        <v>3</v>
      </c>
      <c r="AM1353">
        <v>5</v>
      </c>
      <c r="AN1353">
        <v>4</v>
      </c>
      <c r="AO1353" s="1">
        <v>44805</v>
      </c>
      <c r="AP1353" t="s">
        <v>103</v>
      </c>
      <c r="AQ1353" t="s">
        <v>76</v>
      </c>
      <c r="AR1353" t="s">
        <v>130</v>
      </c>
      <c r="AS1353" t="s">
        <v>8993</v>
      </c>
      <c r="AT1353" t="s">
        <v>8994</v>
      </c>
      <c r="AU1353">
        <v>3</v>
      </c>
      <c r="AV1353">
        <v>803.94</v>
      </c>
    </row>
    <row r="1354" spans="1:48" x14ac:dyDescent="0.35">
      <c r="A1354" t="s">
        <v>8995</v>
      </c>
      <c r="B1354" t="str">
        <f t="shared" si="168"/>
        <v>Y</v>
      </c>
      <c r="C1354" t="s">
        <v>8996</v>
      </c>
      <c r="D1354" t="str">
        <f t="shared" si="169"/>
        <v>Yael Hodge</v>
      </c>
      <c r="E1354" s="1">
        <v>45122</v>
      </c>
      <c r="F1354" s="3">
        <f>YEAR(Table1[[#This Row],[StartDate]])</f>
        <v>2023</v>
      </c>
      <c r="G1354" s="3">
        <f t="shared" si="170"/>
        <v>7</v>
      </c>
      <c r="H1354" s="2">
        <f t="shared" ca="1" si="171"/>
        <v>46202</v>
      </c>
      <c r="J1354">
        <f t="shared" ca="1" si="172"/>
        <v>2</v>
      </c>
      <c r="K1354" t="e" cm="1" vm="1">
        <f t="array" aca="1" ref="K1354" ca="1">_xlfn.IFS(J1354&lt;1, "New", J1354&lt;3, _xleta.MID, J1354&gt;=3, "Senior")</f>
        <v>#VALUE!</v>
      </c>
      <c r="L1354" t="s">
        <v>40</v>
      </c>
      <c r="M1354" t="s">
        <v>8997</v>
      </c>
      <c r="N1354" t="s">
        <v>8998</v>
      </c>
      <c r="O1354" t="s">
        <v>85</v>
      </c>
      <c r="P1354" t="s">
        <v>44</v>
      </c>
      <c r="Q1354" t="s">
        <v>86</v>
      </c>
      <c r="R1354" t="s">
        <v>68</v>
      </c>
      <c r="S1354" t="str">
        <f t="shared" si="173"/>
        <v>A</v>
      </c>
      <c r="T1354" t="s">
        <v>47</v>
      </c>
      <c r="U1354" t="s">
        <v>48</v>
      </c>
      <c r="W1354" t="s">
        <v>49</v>
      </c>
      <c r="X1354" t="s">
        <v>250</v>
      </c>
      <c r="Y1354" t="str">
        <f t="shared" si="174"/>
        <v>Project Management - Con</v>
      </c>
      <c r="Z1354" s="2">
        <v>22376</v>
      </c>
      <c r="AA1354" t="s">
        <v>51</v>
      </c>
      <c r="AB1354" t="s">
        <v>261</v>
      </c>
      <c r="AC1354" t="s">
        <v>53</v>
      </c>
      <c r="AD1354">
        <v>85791</v>
      </c>
      <c r="AE1354" t="s">
        <v>100</v>
      </c>
      <c r="AF1354" t="s">
        <v>116</v>
      </c>
      <c r="AG1354" t="s">
        <v>56</v>
      </c>
      <c r="AH1354">
        <v>3</v>
      </c>
      <c r="AI1354">
        <v>1779</v>
      </c>
      <c r="AJ1354" t="str">
        <f t="shared" si="175"/>
        <v>77</v>
      </c>
      <c r="AK1354" t="s">
        <v>780</v>
      </c>
      <c r="AL1354">
        <v>5</v>
      </c>
      <c r="AM1354">
        <v>3</v>
      </c>
      <c r="AN1354">
        <v>4</v>
      </c>
      <c r="AO1354" s="1">
        <v>44892</v>
      </c>
      <c r="AP1354" t="s">
        <v>103</v>
      </c>
      <c r="AQ1354" t="s">
        <v>59</v>
      </c>
      <c r="AR1354" t="s">
        <v>130</v>
      </c>
      <c r="AS1354" t="s">
        <v>8999</v>
      </c>
      <c r="AT1354" t="s">
        <v>9000</v>
      </c>
      <c r="AU1354">
        <v>3</v>
      </c>
      <c r="AV1354">
        <v>188.56</v>
      </c>
    </row>
    <row r="1355" spans="1:48" x14ac:dyDescent="0.35">
      <c r="A1355" t="s">
        <v>9001</v>
      </c>
      <c r="B1355" t="str">
        <f t="shared" si="168"/>
        <v>C</v>
      </c>
      <c r="C1355" t="s">
        <v>9002</v>
      </c>
      <c r="D1355" t="str">
        <f t="shared" si="169"/>
        <v>Colton Booker</v>
      </c>
      <c r="E1355" s="1">
        <v>44905</v>
      </c>
      <c r="F1355" s="3">
        <f>YEAR(Table1[[#This Row],[StartDate]])</f>
        <v>2022</v>
      </c>
      <c r="G1355" s="3">
        <f t="shared" si="170"/>
        <v>12</v>
      </c>
      <c r="H1355" s="2">
        <f t="shared" ca="1" si="171"/>
        <v>46202</v>
      </c>
      <c r="I1355" s="1">
        <v>44968</v>
      </c>
      <c r="J1355" s="4">
        <f t="shared" ca="1" si="172"/>
        <v>3</v>
      </c>
      <c r="K1355" s="4" t="str" cm="1">
        <f t="array" aca="1" ref="K1355" ca="1">_xlfn.IFS(J1355&lt;1, "New", J1355&lt;3, _xleta.MID, J1355&gt;=3, "Senior")</f>
        <v>Senior</v>
      </c>
      <c r="L1355" t="s">
        <v>40</v>
      </c>
      <c r="M1355" t="s">
        <v>1458</v>
      </c>
      <c r="N1355" t="s">
        <v>9003</v>
      </c>
      <c r="O1355" t="s">
        <v>125</v>
      </c>
      <c r="P1355" t="s">
        <v>44</v>
      </c>
      <c r="Q1355" t="s">
        <v>45</v>
      </c>
      <c r="R1355" t="s">
        <v>46</v>
      </c>
      <c r="S1355" t="str">
        <f t="shared" si="173"/>
        <v>C</v>
      </c>
      <c r="T1355" t="s">
        <v>47</v>
      </c>
      <c r="U1355" t="s">
        <v>195</v>
      </c>
      <c r="V1355" t="s">
        <v>9004</v>
      </c>
      <c r="W1355" t="s">
        <v>49</v>
      </c>
      <c r="X1355" t="s">
        <v>126</v>
      </c>
      <c r="Y1355" t="str">
        <f t="shared" si="174"/>
        <v>Field Operations</v>
      </c>
      <c r="Z1355" s="2">
        <v>34280</v>
      </c>
      <c r="AA1355" t="s">
        <v>51</v>
      </c>
      <c r="AB1355" t="s">
        <v>155</v>
      </c>
      <c r="AC1355" t="s">
        <v>53</v>
      </c>
      <c r="AD1355">
        <v>17208</v>
      </c>
      <c r="AE1355" t="s">
        <v>74</v>
      </c>
      <c r="AF1355" t="s">
        <v>55</v>
      </c>
      <c r="AG1355" t="s">
        <v>56</v>
      </c>
      <c r="AH1355">
        <v>3</v>
      </c>
      <c r="AI1355">
        <v>1780</v>
      </c>
      <c r="AJ1355" t="str">
        <f t="shared" si="175"/>
        <v>78</v>
      </c>
      <c r="AK1355" s="2">
        <v>44991</v>
      </c>
      <c r="AL1355">
        <v>2</v>
      </c>
      <c r="AM1355">
        <v>3</v>
      </c>
      <c r="AN1355">
        <v>2</v>
      </c>
      <c r="AO1355" s="1">
        <v>45010</v>
      </c>
      <c r="AP1355" t="s">
        <v>118</v>
      </c>
      <c r="AQ1355" t="s">
        <v>76</v>
      </c>
      <c r="AR1355" t="s">
        <v>130</v>
      </c>
      <c r="AS1355" t="s">
        <v>9005</v>
      </c>
      <c r="AT1355" t="s">
        <v>9006</v>
      </c>
      <c r="AU1355">
        <v>2</v>
      </c>
      <c r="AV1355">
        <v>663.72</v>
      </c>
    </row>
    <row r="1356" spans="1:48" x14ac:dyDescent="0.35">
      <c r="A1356" t="s">
        <v>9007</v>
      </c>
      <c r="B1356" t="str">
        <f t="shared" si="168"/>
        <v>A</v>
      </c>
      <c r="C1356" t="s">
        <v>9008</v>
      </c>
      <c r="D1356" t="str">
        <f t="shared" si="169"/>
        <v>Abril Cunningham</v>
      </c>
      <c r="E1356" s="1">
        <v>43587</v>
      </c>
      <c r="F1356" s="3">
        <f>YEAR(Table1[[#This Row],[StartDate]])</f>
        <v>2019</v>
      </c>
      <c r="G1356" s="3">
        <f t="shared" si="170"/>
        <v>5</v>
      </c>
      <c r="H1356" s="2">
        <f t="shared" ca="1" si="171"/>
        <v>46202</v>
      </c>
      <c r="J1356">
        <f t="shared" ca="1" si="172"/>
        <v>7</v>
      </c>
      <c r="K1356" t="str" cm="1">
        <f t="array" aca="1" ref="K1356" ca="1">_xlfn.IFS(J1356&lt;1, "New", J1356&lt;3, _xleta.MID, J1356&gt;=3, "Senior")</f>
        <v>Senior</v>
      </c>
      <c r="L1356" t="s">
        <v>40</v>
      </c>
      <c r="M1356" t="s">
        <v>9009</v>
      </c>
      <c r="N1356" t="s">
        <v>9010</v>
      </c>
      <c r="O1356" t="s">
        <v>43</v>
      </c>
      <c r="P1356" t="s">
        <v>44</v>
      </c>
      <c r="Q1356" t="s">
        <v>45</v>
      </c>
      <c r="R1356" t="s">
        <v>68</v>
      </c>
      <c r="S1356" t="str">
        <f t="shared" si="173"/>
        <v>A</v>
      </c>
      <c r="T1356" t="s">
        <v>69</v>
      </c>
      <c r="U1356" t="s">
        <v>48</v>
      </c>
      <c r="W1356" t="s">
        <v>49</v>
      </c>
      <c r="X1356" t="s">
        <v>89</v>
      </c>
      <c r="Y1356" t="str">
        <f t="shared" si="174"/>
        <v>General - Sga</v>
      </c>
      <c r="Z1356" s="2">
        <v>30632</v>
      </c>
      <c r="AA1356" t="s">
        <v>51</v>
      </c>
      <c r="AB1356" t="s">
        <v>5</v>
      </c>
      <c r="AC1356" t="s">
        <v>53</v>
      </c>
      <c r="AD1356">
        <v>88454</v>
      </c>
      <c r="AE1356" t="s">
        <v>54</v>
      </c>
      <c r="AF1356" t="s">
        <v>143</v>
      </c>
      <c r="AG1356" t="s">
        <v>56</v>
      </c>
      <c r="AH1356">
        <v>3</v>
      </c>
      <c r="AI1356">
        <v>1781</v>
      </c>
      <c r="AJ1356" t="str">
        <f t="shared" si="175"/>
        <v>78</v>
      </c>
      <c r="AK1356" t="s">
        <v>4489</v>
      </c>
      <c r="AL1356">
        <v>2</v>
      </c>
      <c r="AM1356">
        <v>2</v>
      </c>
      <c r="AN1356">
        <v>4</v>
      </c>
      <c r="AO1356" s="1">
        <v>45111</v>
      </c>
      <c r="AP1356" t="s">
        <v>118</v>
      </c>
      <c r="AQ1356" t="s">
        <v>76</v>
      </c>
      <c r="AR1356" t="s">
        <v>60</v>
      </c>
      <c r="AS1356" t="s">
        <v>9011</v>
      </c>
      <c r="AT1356" t="s">
        <v>9012</v>
      </c>
      <c r="AU1356">
        <v>4</v>
      </c>
      <c r="AV1356">
        <v>892.3</v>
      </c>
    </row>
    <row r="1357" spans="1:48" x14ac:dyDescent="0.35">
      <c r="A1357" t="s">
        <v>9013</v>
      </c>
      <c r="B1357" t="str">
        <f t="shared" si="168"/>
        <v>B</v>
      </c>
      <c r="C1357" t="s">
        <v>1746</v>
      </c>
      <c r="D1357" t="str">
        <f t="shared" si="169"/>
        <v>Braxton House</v>
      </c>
      <c r="E1357" s="1">
        <v>43478</v>
      </c>
      <c r="F1357" s="3">
        <f>YEAR(Table1[[#This Row],[StartDate]])</f>
        <v>2019</v>
      </c>
      <c r="G1357" s="3">
        <f t="shared" si="170"/>
        <v>1</v>
      </c>
      <c r="H1357" s="2">
        <f t="shared" ca="1" si="171"/>
        <v>46202</v>
      </c>
      <c r="I1357" s="1">
        <v>45109</v>
      </c>
      <c r="J1357" s="4">
        <f t="shared" ca="1" si="172"/>
        <v>7</v>
      </c>
      <c r="K1357" s="4" t="str" cm="1">
        <f t="array" aca="1" ref="K1357" ca="1">_xlfn.IFS(J1357&lt;1, "New", J1357&lt;3, _xleta.MID, J1357&gt;=3, "Senior")</f>
        <v>Senior</v>
      </c>
      <c r="L1357" t="s">
        <v>1167</v>
      </c>
      <c r="M1357" t="s">
        <v>9014</v>
      </c>
      <c r="N1357" t="s">
        <v>9015</v>
      </c>
      <c r="O1357" t="s">
        <v>163</v>
      </c>
      <c r="P1357" t="s">
        <v>1194</v>
      </c>
      <c r="Q1357" t="s">
        <v>45</v>
      </c>
      <c r="R1357" t="s">
        <v>68</v>
      </c>
      <c r="S1357" t="str">
        <f t="shared" si="173"/>
        <v>A</v>
      </c>
      <c r="T1357" t="s">
        <v>47</v>
      </c>
      <c r="U1357" t="s">
        <v>195</v>
      </c>
      <c r="V1357" t="s">
        <v>9016</v>
      </c>
      <c r="W1357" t="s">
        <v>49</v>
      </c>
      <c r="X1357" t="s">
        <v>126</v>
      </c>
      <c r="Y1357" t="str">
        <f t="shared" si="174"/>
        <v>Field Operations</v>
      </c>
      <c r="Z1357" s="2">
        <v>18485</v>
      </c>
      <c r="AA1357" t="s">
        <v>51</v>
      </c>
      <c r="AB1357" t="s">
        <v>536</v>
      </c>
      <c r="AC1357" t="s">
        <v>53</v>
      </c>
      <c r="AD1357">
        <v>69805</v>
      </c>
      <c r="AE1357" t="s">
        <v>100</v>
      </c>
      <c r="AF1357" t="s">
        <v>116</v>
      </c>
      <c r="AG1357" t="s">
        <v>56</v>
      </c>
      <c r="AH1357">
        <v>3</v>
      </c>
      <c r="AI1357">
        <v>1782</v>
      </c>
      <c r="AJ1357" t="str">
        <f t="shared" si="175"/>
        <v>78</v>
      </c>
      <c r="AK1357" s="2">
        <v>45114</v>
      </c>
      <c r="AL1357">
        <v>3</v>
      </c>
      <c r="AM1357">
        <v>4</v>
      </c>
      <c r="AN1357">
        <v>1</v>
      </c>
      <c r="AO1357" s="1">
        <v>44916</v>
      </c>
      <c r="AP1357" t="s">
        <v>221</v>
      </c>
      <c r="AQ1357" t="s">
        <v>59</v>
      </c>
      <c r="AR1357" t="s">
        <v>130</v>
      </c>
      <c r="AS1357" t="s">
        <v>9017</v>
      </c>
      <c r="AT1357" t="s">
        <v>9018</v>
      </c>
      <c r="AU1357">
        <v>3</v>
      </c>
      <c r="AV1357">
        <v>560.35</v>
      </c>
    </row>
    <row r="1358" spans="1:48" x14ac:dyDescent="0.35">
      <c r="A1358" t="s">
        <v>9019</v>
      </c>
      <c r="B1358" t="str">
        <f t="shared" si="168"/>
        <v>D</v>
      </c>
      <c r="C1358" t="s">
        <v>2485</v>
      </c>
      <c r="D1358" t="str">
        <f t="shared" si="169"/>
        <v>Destiney Pearson</v>
      </c>
      <c r="E1358" s="1">
        <v>44356</v>
      </c>
      <c r="F1358" s="3">
        <f>YEAR(Table1[[#This Row],[StartDate]])</f>
        <v>2021</v>
      </c>
      <c r="G1358" s="3">
        <f t="shared" si="170"/>
        <v>6</v>
      </c>
      <c r="H1358" s="2">
        <f t="shared" ca="1" si="171"/>
        <v>46202</v>
      </c>
      <c r="J1358">
        <f t="shared" ca="1" si="172"/>
        <v>5</v>
      </c>
      <c r="K1358" t="str" cm="1">
        <f t="array" aca="1" ref="K1358" ca="1">_xlfn.IFS(J1358&lt;1, "New", J1358&lt;3, _xleta.MID, J1358&gt;=3, "Senior")</f>
        <v>Senior</v>
      </c>
      <c r="L1358" t="s">
        <v>40</v>
      </c>
      <c r="M1358" t="s">
        <v>9020</v>
      </c>
      <c r="N1358" t="s">
        <v>9021</v>
      </c>
      <c r="O1358" t="s">
        <v>237</v>
      </c>
      <c r="P1358" t="s">
        <v>44</v>
      </c>
      <c r="Q1358" t="s">
        <v>69</v>
      </c>
      <c r="R1358" t="s">
        <v>46</v>
      </c>
      <c r="S1358" t="str">
        <f t="shared" si="173"/>
        <v>C</v>
      </c>
      <c r="T1358" t="s">
        <v>69</v>
      </c>
      <c r="U1358" t="s">
        <v>48</v>
      </c>
      <c r="W1358" t="s">
        <v>49</v>
      </c>
      <c r="X1358" t="s">
        <v>112</v>
      </c>
      <c r="Y1358" t="str">
        <f t="shared" si="174"/>
        <v>General - Con</v>
      </c>
      <c r="Z1358" s="2">
        <v>29779</v>
      </c>
      <c r="AA1358" t="s">
        <v>51</v>
      </c>
      <c r="AB1358" t="s">
        <v>115</v>
      </c>
      <c r="AC1358" t="s">
        <v>53</v>
      </c>
      <c r="AD1358">
        <v>27170</v>
      </c>
      <c r="AE1358" t="s">
        <v>54</v>
      </c>
      <c r="AF1358" t="s">
        <v>55</v>
      </c>
      <c r="AG1358" t="s">
        <v>56</v>
      </c>
      <c r="AH1358">
        <v>3</v>
      </c>
      <c r="AI1358">
        <v>1783</v>
      </c>
      <c r="AJ1358" t="str">
        <f t="shared" si="175"/>
        <v>78</v>
      </c>
      <c r="AK1358" t="s">
        <v>156</v>
      </c>
      <c r="AL1358">
        <v>5</v>
      </c>
      <c r="AM1358">
        <v>2</v>
      </c>
      <c r="AN1358">
        <v>4</v>
      </c>
      <c r="AO1358" s="1">
        <v>44919</v>
      </c>
      <c r="AP1358" t="s">
        <v>118</v>
      </c>
      <c r="AQ1358" t="s">
        <v>76</v>
      </c>
      <c r="AR1358" t="s">
        <v>130</v>
      </c>
      <c r="AS1358" t="s">
        <v>9022</v>
      </c>
      <c r="AT1358" t="s">
        <v>9023</v>
      </c>
      <c r="AU1358">
        <v>2</v>
      </c>
      <c r="AV1358">
        <v>595.5</v>
      </c>
    </row>
    <row r="1359" spans="1:48" x14ac:dyDescent="0.35">
      <c r="A1359" t="s">
        <v>9024</v>
      </c>
      <c r="B1359" t="str">
        <f t="shared" si="168"/>
        <v>T</v>
      </c>
      <c r="C1359" t="s">
        <v>1100</v>
      </c>
      <c r="D1359" t="str">
        <f t="shared" si="169"/>
        <v>Trystan Ramos</v>
      </c>
      <c r="E1359" s="1">
        <v>45140</v>
      </c>
      <c r="F1359" s="3">
        <f>YEAR(Table1[[#This Row],[StartDate]])</f>
        <v>2023</v>
      </c>
      <c r="G1359" s="3">
        <f t="shared" si="170"/>
        <v>8</v>
      </c>
      <c r="H1359" s="2">
        <f t="shared" ca="1" si="171"/>
        <v>46202</v>
      </c>
      <c r="I1359" s="1">
        <v>45140</v>
      </c>
      <c r="J1359" s="4">
        <f t="shared" ca="1" si="172"/>
        <v>2</v>
      </c>
      <c r="K1359" s="4" t="e" cm="1" vm="1">
        <f t="array" aca="1" ref="K1359" ca="1">_xlfn.IFS(J1359&lt;1, "New", J1359&lt;3, _xleta.MID, J1359&gt;=3, "Senior")</f>
        <v>#VALUE!</v>
      </c>
      <c r="L1359" t="s">
        <v>40</v>
      </c>
      <c r="M1359" t="s">
        <v>9025</v>
      </c>
      <c r="N1359" t="s">
        <v>9026</v>
      </c>
      <c r="O1359" t="s">
        <v>137</v>
      </c>
      <c r="P1359" t="s">
        <v>44</v>
      </c>
      <c r="Q1359" t="s">
        <v>69</v>
      </c>
      <c r="R1359" t="s">
        <v>68</v>
      </c>
      <c r="S1359" t="str">
        <f t="shared" si="173"/>
        <v>A</v>
      </c>
      <c r="T1359" t="s">
        <v>47</v>
      </c>
      <c r="U1359" t="s">
        <v>195</v>
      </c>
      <c r="V1359" t="s">
        <v>9027</v>
      </c>
      <c r="W1359" t="s">
        <v>49</v>
      </c>
      <c r="X1359" t="s">
        <v>112</v>
      </c>
      <c r="Y1359" t="str">
        <f t="shared" si="174"/>
        <v>General - Con</v>
      </c>
      <c r="Z1359" t="s">
        <v>9028</v>
      </c>
      <c r="AA1359" t="s">
        <v>51</v>
      </c>
      <c r="AB1359" t="s">
        <v>142</v>
      </c>
      <c r="AC1359" t="s">
        <v>53</v>
      </c>
      <c r="AD1359">
        <v>14325</v>
      </c>
      <c r="AE1359" t="s">
        <v>100</v>
      </c>
      <c r="AF1359" t="s">
        <v>143</v>
      </c>
      <c r="AG1359" t="s">
        <v>56</v>
      </c>
      <c r="AH1359">
        <v>3</v>
      </c>
      <c r="AI1359">
        <v>1784</v>
      </c>
      <c r="AJ1359" t="str">
        <f t="shared" si="175"/>
        <v>78</v>
      </c>
      <c r="AK1359" t="s">
        <v>2561</v>
      </c>
      <c r="AL1359">
        <v>2</v>
      </c>
      <c r="AM1359">
        <v>3</v>
      </c>
      <c r="AN1359">
        <v>1</v>
      </c>
      <c r="AO1359" s="1">
        <v>44882</v>
      </c>
      <c r="AP1359" t="s">
        <v>221</v>
      </c>
      <c r="AQ1359" t="s">
        <v>76</v>
      </c>
      <c r="AR1359" t="s">
        <v>130</v>
      </c>
      <c r="AS1359" t="s">
        <v>9029</v>
      </c>
      <c r="AT1359" t="s">
        <v>9030</v>
      </c>
      <c r="AU1359">
        <v>2</v>
      </c>
      <c r="AV1359">
        <v>242.18</v>
      </c>
    </row>
    <row r="1360" spans="1:48" x14ac:dyDescent="0.35">
      <c r="A1360" t="s">
        <v>8137</v>
      </c>
      <c r="B1360" t="str">
        <f t="shared" si="168"/>
        <v>M</v>
      </c>
      <c r="C1360" t="s">
        <v>7664</v>
      </c>
      <c r="D1360" t="str">
        <f t="shared" si="169"/>
        <v>Miley Gutierrez</v>
      </c>
      <c r="E1360" s="1">
        <v>45094</v>
      </c>
      <c r="F1360" s="3">
        <f>YEAR(Table1[[#This Row],[StartDate]])</f>
        <v>2023</v>
      </c>
      <c r="G1360" s="3">
        <f t="shared" si="170"/>
        <v>6</v>
      </c>
      <c r="H1360" s="2">
        <f t="shared" ca="1" si="171"/>
        <v>46202</v>
      </c>
      <c r="J1360">
        <f t="shared" ca="1" si="172"/>
        <v>3</v>
      </c>
      <c r="K1360" t="str" cm="1">
        <f t="array" aca="1" ref="K1360" ca="1">_xlfn.IFS(J1360&lt;1, "New", J1360&lt;3, _xleta.MID, J1360&gt;=3, "Senior")</f>
        <v>Senior</v>
      </c>
      <c r="L1360" t="s">
        <v>40</v>
      </c>
      <c r="M1360" t="s">
        <v>9031</v>
      </c>
      <c r="N1360" t="s">
        <v>9032</v>
      </c>
      <c r="O1360" t="s">
        <v>163</v>
      </c>
      <c r="P1360" t="s">
        <v>44</v>
      </c>
      <c r="Q1360" t="s">
        <v>86</v>
      </c>
      <c r="R1360" t="s">
        <v>46</v>
      </c>
      <c r="S1360" t="str">
        <f t="shared" si="173"/>
        <v>C</v>
      </c>
      <c r="T1360" t="s">
        <v>86</v>
      </c>
      <c r="U1360" t="s">
        <v>48</v>
      </c>
      <c r="W1360" t="s">
        <v>49</v>
      </c>
      <c r="X1360" t="s">
        <v>1634</v>
      </c>
      <c r="Y1360" t="str">
        <f t="shared" si="174"/>
        <v>Technology / It</v>
      </c>
      <c r="Z1360" t="s">
        <v>9033</v>
      </c>
      <c r="AA1360" t="s">
        <v>51</v>
      </c>
      <c r="AB1360" t="s">
        <v>261</v>
      </c>
      <c r="AC1360" t="s">
        <v>53</v>
      </c>
      <c r="AD1360">
        <v>39152</v>
      </c>
      <c r="AE1360" t="s">
        <v>54</v>
      </c>
      <c r="AF1360" t="s">
        <v>55</v>
      </c>
      <c r="AG1360" t="s">
        <v>56</v>
      </c>
      <c r="AH1360">
        <v>3</v>
      </c>
      <c r="AI1360">
        <v>1785</v>
      </c>
      <c r="AJ1360" t="str">
        <f t="shared" si="175"/>
        <v>78</v>
      </c>
      <c r="AK1360" s="2">
        <v>44781</v>
      </c>
      <c r="AL1360">
        <v>4</v>
      </c>
      <c r="AM1360">
        <v>4</v>
      </c>
      <c r="AN1360">
        <v>5</v>
      </c>
      <c r="AO1360" s="1">
        <v>44933</v>
      </c>
      <c r="AP1360" t="s">
        <v>103</v>
      </c>
      <c r="AQ1360" t="s">
        <v>59</v>
      </c>
      <c r="AR1360" t="s">
        <v>60</v>
      </c>
      <c r="AS1360" t="s">
        <v>9034</v>
      </c>
      <c r="AT1360" t="s">
        <v>9035</v>
      </c>
      <c r="AU1360">
        <v>5</v>
      </c>
      <c r="AV1360">
        <v>104.95</v>
      </c>
    </row>
    <row r="1361" spans="1:48" x14ac:dyDescent="0.35">
      <c r="A1361" t="s">
        <v>7050</v>
      </c>
      <c r="B1361" t="str">
        <f t="shared" si="168"/>
        <v>T</v>
      </c>
      <c r="C1361" t="s">
        <v>9036</v>
      </c>
      <c r="D1361" t="str">
        <f t="shared" si="169"/>
        <v>Tara Hoover</v>
      </c>
      <c r="E1361" s="1">
        <v>44651</v>
      </c>
      <c r="F1361" s="3">
        <f>YEAR(Table1[[#This Row],[StartDate]])</f>
        <v>2022</v>
      </c>
      <c r="G1361" s="3">
        <f t="shared" si="170"/>
        <v>3</v>
      </c>
      <c r="H1361" s="2">
        <f t="shared" ca="1" si="171"/>
        <v>46202</v>
      </c>
      <c r="I1361" s="1">
        <v>44726</v>
      </c>
      <c r="J1361" s="4">
        <f t="shared" ca="1" si="172"/>
        <v>4</v>
      </c>
      <c r="K1361" s="4" t="str" cm="1">
        <f t="array" aca="1" ref="K1361" ca="1">_xlfn.IFS(J1361&lt;1, "New", J1361&lt;3, _xleta.MID, J1361&gt;=3, "Senior")</f>
        <v>Senior</v>
      </c>
      <c r="L1361" t="s">
        <v>40</v>
      </c>
      <c r="M1361" t="s">
        <v>9037</v>
      </c>
      <c r="N1361" t="s">
        <v>9038</v>
      </c>
      <c r="O1361" t="s">
        <v>85</v>
      </c>
      <c r="P1361" t="s">
        <v>44</v>
      </c>
      <c r="Q1361" t="s">
        <v>86</v>
      </c>
      <c r="R1361" t="s">
        <v>68</v>
      </c>
      <c r="S1361" t="str">
        <f t="shared" si="173"/>
        <v>A</v>
      </c>
      <c r="T1361" t="s">
        <v>47</v>
      </c>
      <c r="U1361" t="s">
        <v>174</v>
      </c>
      <c r="V1361" t="s">
        <v>9039</v>
      </c>
      <c r="W1361" t="s">
        <v>49</v>
      </c>
      <c r="X1361" t="s">
        <v>126</v>
      </c>
      <c r="Y1361" t="str">
        <f t="shared" si="174"/>
        <v>Field Operations</v>
      </c>
      <c r="Z1361" s="2">
        <v>29139</v>
      </c>
      <c r="AA1361" t="s">
        <v>51</v>
      </c>
      <c r="AB1361" t="s">
        <v>115</v>
      </c>
      <c r="AC1361" t="s">
        <v>73</v>
      </c>
      <c r="AD1361">
        <v>67173</v>
      </c>
      <c r="AE1361" t="s">
        <v>74</v>
      </c>
      <c r="AF1361" t="s">
        <v>55</v>
      </c>
      <c r="AG1361" t="s">
        <v>56</v>
      </c>
      <c r="AH1361">
        <v>3</v>
      </c>
      <c r="AI1361">
        <v>1786</v>
      </c>
      <c r="AJ1361" t="str">
        <f t="shared" si="175"/>
        <v>78</v>
      </c>
      <c r="AK1361" s="2">
        <v>44991</v>
      </c>
      <c r="AL1361">
        <v>4</v>
      </c>
      <c r="AM1361">
        <v>2</v>
      </c>
      <c r="AN1361">
        <v>1</v>
      </c>
      <c r="AO1361" s="1">
        <v>45039</v>
      </c>
      <c r="AP1361" t="s">
        <v>221</v>
      </c>
      <c r="AQ1361" t="s">
        <v>76</v>
      </c>
      <c r="AR1361" t="s">
        <v>104</v>
      </c>
      <c r="AS1361" t="s">
        <v>9040</v>
      </c>
      <c r="AT1361" t="s">
        <v>9041</v>
      </c>
      <c r="AU1361">
        <v>2</v>
      </c>
      <c r="AV1361">
        <v>942.28</v>
      </c>
    </row>
    <row r="1362" spans="1:48" x14ac:dyDescent="0.35">
      <c r="A1362" t="s">
        <v>9042</v>
      </c>
      <c r="B1362" t="str">
        <f t="shared" si="168"/>
        <v>L</v>
      </c>
      <c r="C1362" t="s">
        <v>7664</v>
      </c>
      <c r="D1362" t="str">
        <f t="shared" si="169"/>
        <v>Layla Gutierrez</v>
      </c>
      <c r="E1362" s="1">
        <v>43561</v>
      </c>
      <c r="F1362" s="3">
        <f>YEAR(Table1[[#This Row],[StartDate]])</f>
        <v>2019</v>
      </c>
      <c r="G1362" s="3">
        <f t="shared" si="170"/>
        <v>4</v>
      </c>
      <c r="H1362" s="2">
        <f t="shared" ca="1" si="171"/>
        <v>46202</v>
      </c>
      <c r="I1362" s="1">
        <v>44058</v>
      </c>
      <c r="J1362" s="4">
        <f t="shared" ca="1" si="172"/>
        <v>7</v>
      </c>
      <c r="K1362" s="4" t="str" cm="1">
        <f t="array" aca="1" ref="K1362" ca="1">_xlfn.IFS(J1362&lt;1, "New", J1362&lt;3, _xleta.MID, J1362&gt;=3, "Senior")</f>
        <v>Senior</v>
      </c>
      <c r="L1362" t="s">
        <v>40</v>
      </c>
      <c r="M1362" t="s">
        <v>9043</v>
      </c>
      <c r="N1362" t="s">
        <v>9044</v>
      </c>
      <c r="O1362" t="s">
        <v>125</v>
      </c>
      <c r="P1362" t="s">
        <v>44</v>
      </c>
      <c r="Q1362" t="s">
        <v>45</v>
      </c>
      <c r="R1362" t="s">
        <v>87</v>
      </c>
      <c r="S1362" t="str">
        <f t="shared" si="173"/>
        <v>B</v>
      </c>
      <c r="T1362" t="s">
        <v>47</v>
      </c>
      <c r="U1362" t="s">
        <v>248</v>
      </c>
      <c r="V1362" t="s">
        <v>9045</v>
      </c>
      <c r="W1362" t="s">
        <v>49</v>
      </c>
      <c r="X1362" t="s">
        <v>153</v>
      </c>
      <c r="Y1362" t="str">
        <f t="shared" si="174"/>
        <v>Engineers</v>
      </c>
      <c r="Z1362" s="2">
        <v>20735</v>
      </c>
      <c r="AA1362" t="s">
        <v>51</v>
      </c>
      <c r="AB1362" t="s">
        <v>155</v>
      </c>
      <c r="AC1362" t="s">
        <v>73</v>
      </c>
      <c r="AD1362">
        <v>76007</v>
      </c>
      <c r="AE1362" t="s">
        <v>74</v>
      </c>
      <c r="AF1362" t="s">
        <v>143</v>
      </c>
      <c r="AG1362" t="s">
        <v>56</v>
      </c>
      <c r="AH1362">
        <v>3</v>
      </c>
      <c r="AI1362">
        <v>1787</v>
      </c>
      <c r="AJ1362" t="str">
        <f t="shared" si="175"/>
        <v>78</v>
      </c>
      <c r="AK1362" t="s">
        <v>2561</v>
      </c>
      <c r="AL1362">
        <v>2</v>
      </c>
      <c r="AM1362">
        <v>5</v>
      </c>
      <c r="AN1362">
        <v>3</v>
      </c>
      <c r="AO1362" s="1">
        <v>44804</v>
      </c>
      <c r="AP1362" t="s">
        <v>103</v>
      </c>
      <c r="AQ1362" t="s">
        <v>59</v>
      </c>
      <c r="AR1362" t="s">
        <v>130</v>
      </c>
      <c r="AS1362" t="s">
        <v>9046</v>
      </c>
      <c r="AT1362" t="s">
        <v>9047</v>
      </c>
      <c r="AU1362">
        <v>2</v>
      </c>
      <c r="AV1362">
        <v>756.7</v>
      </c>
    </row>
    <row r="1363" spans="1:48" x14ac:dyDescent="0.35">
      <c r="A1363" t="s">
        <v>9048</v>
      </c>
      <c r="B1363" t="str">
        <f t="shared" si="168"/>
        <v>J</v>
      </c>
      <c r="C1363" t="s">
        <v>7437</v>
      </c>
      <c r="D1363" t="str">
        <f t="shared" si="169"/>
        <v>Jakayla Hall</v>
      </c>
      <c r="E1363" s="1">
        <v>44023</v>
      </c>
      <c r="F1363" s="3">
        <f>YEAR(Table1[[#This Row],[StartDate]])</f>
        <v>2020</v>
      </c>
      <c r="G1363" s="3">
        <f t="shared" si="170"/>
        <v>7</v>
      </c>
      <c r="H1363" s="2">
        <f t="shared" ca="1" si="171"/>
        <v>46202</v>
      </c>
      <c r="J1363">
        <f t="shared" ca="1" si="172"/>
        <v>5</v>
      </c>
      <c r="K1363" t="str" cm="1">
        <f t="array" aca="1" ref="K1363" ca="1">_xlfn.IFS(J1363&lt;1, "New", J1363&lt;3, _xleta.MID, J1363&gt;=3, "Senior")</f>
        <v>Senior</v>
      </c>
      <c r="L1363" t="s">
        <v>40</v>
      </c>
      <c r="M1363" t="s">
        <v>9049</v>
      </c>
      <c r="N1363" t="s">
        <v>9050</v>
      </c>
      <c r="O1363" t="s">
        <v>43</v>
      </c>
      <c r="P1363" t="s">
        <v>44</v>
      </c>
      <c r="Q1363" t="s">
        <v>45</v>
      </c>
      <c r="R1363" t="s">
        <v>46</v>
      </c>
      <c r="S1363" t="str">
        <f t="shared" si="173"/>
        <v>C</v>
      </c>
      <c r="T1363" t="s">
        <v>86</v>
      </c>
      <c r="U1363" t="s">
        <v>48</v>
      </c>
      <c r="W1363" t="s">
        <v>49</v>
      </c>
      <c r="X1363" t="s">
        <v>126</v>
      </c>
      <c r="Y1363" t="str">
        <f t="shared" si="174"/>
        <v>Field Operations</v>
      </c>
      <c r="Z1363" s="2">
        <v>27974</v>
      </c>
      <c r="AA1363" t="s">
        <v>51</v>
      </c>
      <c r="AB1363" t="s">
        <v>155</v>
      </c>
      <c r="AC1363" t="s">
        <v>73</v>
      </c>
      <c r="AD1363">
        <v>50833</v>
      </c>
      <c r="AE1363" t="s">
        <v>100</v>
      </c>
      <c r="AF1363" t="s">
        <v>143</v>
      </c>
      <c r="AG1363" t="s">
        <v>56</v>
      </c>
      <c r="AH1363">
        <v>3</v>
      </c>
      <c r="AI1363">
        <v>1788</v>
      </c>
      <c r="AJ1363" t="str">
        <f t="shared" si="175"/>
        <v>78</v>
      </c>
      <c r="AK1363" s="2">
        <v>45024</v>
      </c>
      <c r="AL1363">
        <v>2</v>
      </c>
      <c r="AM1363">
        <v>5</v>
      </c>
      <c r="AN1363">
        <v>1</v>
      </c>
      <c r="AO1363" s="1">
        <v>44918</v>
      </c>
      <c r="AP1363" t="s">
        <v>58</v>
      </c>
      <c r="AQ1363" t="s">
        <v>59</v>
      </c>
      <c r="AR1363" t="s">
        <v>104</v>
      </c>
      <c r="AS1363" t="s">
        <v>9051</v>
      </c>
      <c r="AT1363" t="s">
        <v>9052</v>
      </c>
      <c r="AU1363">
        <v>4</v>
      </c>
      <c r="AV1363">
        <v>290.99</v>
      </c>
    </row>
    <row r="1364" spans="1:48" x14ac:dyDescent="0.35">
      <c r="A1364" t="s">
        <v>5318</v>
      </c>
      <c r="B1364" t="str">
        <f t="shared" si="168"/>
        <v>J</v>
      </c>
      <c r="C1364" t="s">
        <v>9053</v>
      </c>
      <c r="D1364" t="str">
        <f t="shared" si="169"/>
        <v>Jayson Ferguson</v>
      </c>
      <c r="E1364" s="1">
        <v>45038</v>
      </c>
      <c r="F1364" s="3">
        <f>YEAR(Table1[[#This Row],[StartDate]])</f>
        <v>2023</v>
      </c>
      <c r="G1364" s="3">
        <f t="shared" si="170"/>
        <v>4</v>
      </c>
      <c r="H1364" s="2">
        <f t="shared" ca="1" si="171"/>
        <v>46202</v>
      </c>
      <c r="J1364">
        <f t="shared" ca="1" si="172"/>
        <v>3</v>
      </c>
      <c r="K1364" t="str" cm="1">
        <f t="array" aca="1" ref="K1364" ca="1">_xlfn.IFS(J1364&lt;1, "New", J1364&lt;3, _xleta.MID, J1364&gt;=3, "Senior")</f>
        <v>Senior</v>
      </c>
      <c r="L1364" t="s">
        <v>40</v>
      </c>
      <c r="M1364" t="s">
        <v>9054</v>
      </c>
      <c r="N1364" t="s">
        <v>9055</v>
      </c>
      <c r="O1364" t="s">
        <v>184</v>
      </c>
      <c r="P1364" t="s">
        <v>44</v>
      </c>
      <c r="Q1364" t="s">
        <v>45</v>
      </c>
      <c r="R1364" t="s">
        <v>46</v>
      </c>
      <c r="S1364" t="str">
        <f t="shared" si="173"/>
        <v>C</v>
      </c>
      <c r="T1364" t="s">
        <v>69</v>
      </c>
      <c r="U1364" t="s">
        <v>48</v>
      </c>
      <c r="W1364" t="s">
        <v>49</v>
      </c>
      <c r="X1364" t="s">
        <v>153</v>
      </c>
      <c r="Y1364" t="str">
        <f t="shared" si="174"/>
        <v>Engineers</v>
      </c>
      <c r="Z1364" t="s">
        <v>9056</v>
      </c>
      <c r="AA1364" t="s">
        <v>51</v>
      </c>
      <c r="AB1364" t="s">
        <v>155</v>
      </c>
      <c r="AC1364" t="s">
        <v>73</v>
      </c>
      <c r="AD1364">
        <v>54218</v>
      </c>
      <c r="AE1364" t="s">
        <v>100</v>
      </c>
      <c r="AF1364" t="s">
        <v>55</v>
      </c>
      <c r="AG1364" t="s">
        <v>56</v>
      </c>
      <c r="AH1364">
        <v>3</v>
      </c>
      <c r="AI1364">
        <v>1789</v>
      </c>
      <c r="AJ1364" t="str">
        <f t="shared" si="175"/>
        <v>78</v>
      </c>
      <c r="AK1364" s="2">
        <v>44752</v>
      </c>
      <c r="AL1364">
        <v>4</v>
      </c>
      <c r="AM1364">
        <v>3</v>
      </c>
      <c r="AN1364">
        <v>1</v>
      </c>
      <c r="AO1364" s="1">
        <v>44934</v>
      </c>
      <c r="AP1364" t="s">
        <v>58</v>
      </c>
      <c r="AQ1364" t="s">
        <v>76</v>
      </c>
      <c r="AR1364" t="s">
        <v>77</v>
      </c>
      <c r="AS1364" t="s">
        <v>9057</v>
      </c>
      <c r="AT1364" t="s">
        <v>9058</v>
      </c>
      <c r="AU1364">
        <v>2</v>
      </c>
      <c r="AV1364">
        <v>700.97</v>
      </c>
    </row>
    <row r="1365" spans="1:48" x14ac:dyDescent="0.35">
      <c r="A1365" t="s">
        <v>7776</v>
      </c>
      <c r="B1365" t="str">
        <f t="shared" si="168"/>
        <v>N</v>
      </c>
      <c r="C1365" t="s">
        <v>7943</v>
      </c>
      <c r="D1365" t="str">
        <f t="shared" si="169"/>
        <v>Nick Daniels</v>
      </c>
      <c r="E1365" s="1">
        <v>44897</v>
      </c>
      <c r="F1365" s="3">
        <f>YEAR(Table1[[#This Row],[StartDate]])</f>
        <v>2022</v>
      </c>
      <c r="G1365" s="3">
        <f t="shared" si="170"/>
        <v>12</v>
      </c>
      <c r="H1365" s="2">
        <f t="shared" ca="1" si="171"/>
        <v>46202</v>
      </c>
      <c r="I1365" s="1">
        <v>45024</v>
      </c>
      <c r="J1365" s="4">
        <f t="shared" ca="1" si="172"/>
        <v>3</v>
      </c>
      <c r="K1365" s="4" t="str" cm="1">
        <f t="array" aca="1" ref="K1365" ca="1">_xlfn.IFS(J1365&lt;1, "New", J1365&lt;3, _xleta.MID, J1365&gt;=3, "Senior")</f>
        <v>Senior</v>
      </c>
      <c r="L1365" t="s">
        <v>40</v>
      </c>
      <c r="M1365" t="s">
        <v>9059</v>
      </c>
      <c r="N1365" t="s">
        <v>9060</v>
      </c>
      <c r="O1365" t="s">
        <v>67</v>
      </c>
      <c r="P1365" t="s">
        <v>44</v>
      </c>
      <c r="Q1365" t="s">
        <v>69</v>
      </c>
      <c r="R1365" t="s">
        <v>87</v>
      </c>
      <c r="S1365" t="str">
        <f t="shared" si="173"/>
        <v>B</v>
      </c>
      <c r="T1365" t="s">
        <v>69</v>
      </c>
      <c r="U1365" t="s">
        <v>174</v>
      </c>
      <c r="V1365" t="s">
        <v>9061</v>
      </c>
      <c r="W1365" t="s">
        <v>49</v>
      </c>
      <c r="X1365" t="s">
        <v>70</v>
      </c>
      <c r="Y1365" t="str">
        <f t="shared" si="174"/>
        <v>Aerial</v>
      </c>
      <c r="Z1365" s="2">
        <v>20701</v>
      </c>
      <c r="AA1365" t="s">
        <v>51</v>
      </c>
      <c r="AB1365" t="s">
        <v>230</v>
      </c>
      <c r="AC1365" t="s">
        <v>53</v>
      </c>
      <c r="AD1365">
        <v>54589</v>
      </c>
      <c r="AE1365" t="s">
        <v>176</v>
      </c>
      <c r="AF1365" t="s">
        <v>143</v>
      </c>
      <c r="AG1365" t="s">
        <v>56</v>
      </c>
      <c r="AH1365">
        <v>3</v>
      </c>
      <c r="AI1365">
        <v>1790</v>
      </c>
      <c r="AJ1365" t="str">
        <f t="shared" si="175"/>
        <v>79</v>
      </c>
      <c r="AK1365" s="2">
        <v>44875</v>
      </c>
      <c r="AL1365">
        <v>4</v>
      </c>
      <c r="AM1365">
        <v>5</v>
      </c>
      <c r="AN1365">
        <v>4</v>
      </c>
      <c r="AO1365" s="1">
        <v>44792</v>
      </c>
      <c r="AP1365" t="s">
        <v>221</v>
      </c>
      <c r="AQ1365" t="s">
        <v>59</v>
      </c>
      <c r="AR1365" t="s">
        <v>77</v>
      </c>
      <c r="AS1365" t="s">
        <v>9062</v>
      </c>
      <c r="AT1365" t="s">
        <v>9063</v>
      </c>
      <c r="AU1365">
        <v>4</v>
      </c>
      <c r="AV1365">
        <v>631.98</v>
      </c>
    </row>
    <row r="1366" spans="1:48" x14ac:dyDescent="0.35">
      <c r="A1366" t="s">
        <v>9064</v>
      </c>
      <c r="B1366" t="str">
        <f t="shared" si="168"/>
        <v>M</v>
      </c>
      <c r="C1366" t="s">
        <v>5937</v>
      </c>
      <c r="D1366" t="str">
        <f t="shared" si="169"/>
        <v>Marvin Abbott</v>
      </c>
      <c r="E1366" s="1">
        <v>44261</v>
      </c>
      <c r="F1366" s="3">
        <f>YEAR(Table1[[#This Row],[StartDate]])</f>
        <v>2021</v>
      </c>
      <c r="G1366" s="3">
        <f t="shared" si="170"/>
        <v>3</v>
      </c>
      <c r="H1366" s="2">
        <f t="shared" ca="1" si="171"/>
        <v>46202</v>
      </c>
      <c r="I1366" s="1">
        <v>45042</v>
      </c>
      <c r="J1366" s="4">
        <f t="shared" ca="1" si="172"/>
        <v>5</v>
      </c>
      <c r="K1366" s="4" t="str" cm="1">
        <f t="array" aca="1" ref="K1366" ca="1">_xlfn.IFS(J1366&lt;1, "New", J1366&lt;3, _xleta.MID, J1366&gt;=3, "Senior")</f>
        <v>Senior</v>
      </c>
      <c r="L1366" t="s">
        <v>40</v>
      </c>
      <c r="M1366" t="s">
        <v>9065</v>
      </c>
      <c r="N1366" t="s">
        <v>9066</v>
      </c>
      <c r="O1366" t="s">
        <v>194</v>
      </c>
      <c r="P1366" t="s">
        <v>44</v>
      </c>
      <c r="Q1366" t="s">
        <v>45</v>
      </c>
      <c r="R1366" t="s">
        <v>68</v>
      </c>
      <c r="S1366" t="str">
        <f t="shared" si="173"/>
        <v>A</v>
      </c>
      <c r="T1366" t="s">
        <v>47</v>
      </c>
      <c r="U1366" t="s">
        <v>174</v>
      </c>
      <c r="V1366" t="s">
        <v>9067</v>
      </c>
      <c r="W1366" t="s">
        <v>49</v>
      </c>
      <c r="X1366" t="s">
        <v>459</v>
      </c>
      <c r="Y1366" t="str">
        <f t="shared" si="174"/>
        <v>Wireline Construction</v>
      </c>
      <c r="Z1366" s="2">
        <v>29625</v>
      </c>
      <c r="AA1366" t="s">
        <v>51</v>
      </c>
      <c r="AB1366" t="s">
        <v>99</v>
      </c>
      <c r="AC1366" t="s">
        <v>53</v>
      </c>
      <c r="AD1366">
        <v>9310</v>
      </c>
      <c r="AE1366" t="s">
        <v>74</v>
      </c>
      <c r="AF1366" t="s">
        <v>143</v>
      </c>
      <c r="AG1366" t="s">
        <v>56</v>
      </c>
      <c r="AH1366">
        <v>3</v>
      </c>
      <c r="AI1366">
        <v>1791</v>
      </c>
      <c r="AJ1366" t="str">
        <f t="shared" si="175"/>
        <v>79</v>
      </c>
      <c r="AK1366" t="s">
        <v>419</v>
      </c>
      <c r="AL1366">
        <v>4</v>
      </c>
      <c r="AM1366">
        <v>5</v>
      </c>
      <c r="AN1366">
        <v>3</v>
      </c>
      <c r="AO1366" s="1">
        <v>44891</v>
      </c>
      <c r="AP1366" t="s">
        <v>103</v>
      </c>
      <c r="AQ1366" t="s">
        <v>59</v>
      </c>
      <c r="AR1366" t="s">
        <v>60</v>
      </c>
      <c r="AS1366" t="s">
        <v>9068</v>
      </c>
      <c r="AT1366" t="s">
        <v>9069</v>
      </c>
      <c r="AU1366">
        <v>5</v>
      </c>
      <c r="AV1366">
        <v>282.85000000000002</v>
      </c>
    </row>
    <row r="1367" spans="1:48" x14ac:dyDescent="0.35">
      <c r="A1367" t="s">
        <v>9070</v>
      </c>
      <c r="B1367" t="str">
        <f t="shared" si="168"/>
        <v>S</v>
      </c>
      <c r="C1367" t="s">
        <v>9071</v>
      </c>
      <c r="D1367" t="str">
        <f t="shared" si="169"/>
        <v>Sawyer Oliver</v>
      </c>
      <c r="E1367" s="1">
        <v>43606</v>
      </c>
      <c r="F1367" s="3">
        <f>YEAR(Table1[[#This Row],[StartDate]])</f>
        <v>2019</v>
      </c>
      <c r="G1367" s="3">
        <f t="shared" si="170"/>
        <v>5</v>
      </c>
      <c r="H1367" s="2">
        <f t="shared" ca="1" si="171"/>
        <v>46202</v>
      </c>
      <c r="J1367">
        <f t="shared" ca="1" si="172"/>
        <v>7</v>
      </c>
      <c r="K1367" t="str" cm="1">
        <f t="array" aca="1" ref="K1367" ca="1">_xlfn.IFS(J1367&lt;1, "New", J1367&lt;3, _xleta.MID, J1367&gt;=3, "Senior")</f>
        <v>Senior</v>
      </c>
      <c r="L1367" t="s">
        <v>40</v>
      </c>
      <c r="M1367" t="s">
        <v>9072</v>
      </c>
      <c r="N1367" t="s">
        <v>9073</v>
      </c>
      <c r="O1367" t="s">
        <v>111</v>
      </c>
      <c r="P1367" t="s">
        <v>44</v>
      </c>
      <c r="Q1367" t="s">
        <v>86</v>
      </c>
      <c r="R1367" t="s">
        <v>46</v>
      </c>
      <c r="S1367" t="str">
        <f t="shared" si="173"/>
        <v>C</v>
      </c>
      <c r="T1367" t="s">
        <v>47</v>
      </c>
      <c r="U1367" t="s">
        <v>48</v>
      </c>
      <c r="W1367" t="s">
        <v>49</v>
      </c>
      <c r="X1367" t="s">
        <v>353</v>
      </c>
      <c r="Y1367" t="str">
        <f t="shared" si="174"/>
        <v>Project Management - Eng</v>
      </c>
      <c r="Z1367" s="2">
        <v>18298</v>
      </c>
      <c r="AA1367" t="s">
        <v>51</v>
      </c>
      <c r="AB1367" t="s">
        <v>2534</v>
      </c>
      <c r="AC1367" t="s">
        <v>73</v>
      </c>
      <c r="AD1367">
        <v>6449</v>
      </c>
      <c r="AE1367" t="s">
        <v>129</v>
      </c>
      <c r="AF1367" t="s">
        <v>143</v>
      </c>
      <c r="AG1367" t="s">
        <v>56</v>
      </c>
      <c r="AH1367">
        <v>3</v>
      </c>
      <c r="AI1367">
        <v>1792</v>
      </c>
      <c r="AJ1367" t="str">
        <f t="shared" si="175"/>
        <v>79</v>
      </c>
      <c r="AK1367" s="2">
        <v>44904</v>
      </c>
      <c r="AL1367">
        <v>2</v>
      </c>
      <c r="AM1367">
        <v>3</v>
      </c>
      <c r="AN1367">
        <v>5</v>
      </c>
      <c r="AO1367" s="1">
        <v>44894</v>
      </c>
      <c r="AP1367" t="s">
        <v>118</v>
      </c>
      <c r="AQ1367" t="s">
        <v>59</v>
      </c>
      <c r="AR1367" t="s">
        <v>104</v>
      </c>
      <c r="AS1367" t="s">
        <v>9074</v>
      </c>
      <c r="AT1367" t="s">
        <v>9075</v>
      </c>
      <c r="AU1367">
        <v>1</v>
      </c>
      <c r="AV1367">
        <v>412.58</v>
      </c>
    </row>
    <row r="1368" spans="1:48" x14ac:dyDescent="0.35">
      <c r="A1368" t="s">
        <v>2995</v>
      </c>
      <c r="B1368" t="str">
        <f t="shared" si="168"/>
        <v>L</v>
      </c>
      <c r="C1368" t="s">
        <v>9076</v>
      </c>
      <c r="D1368" t="str">
        <f t="shared" si="169"/>
        <v>Linda Barajas</v>
      </c>
      <c r="E1368" s="1">
        <v>43396</v>
      </c>
      <c r="F1368" s="3">
        <f>YEAR(Table1[[#This Row],[StartDate]])</f>
        <v>2018</v>
      </c>
      <c r="G1368" s="3">
        <f t="shared" si="170"/>
        <v>10</v>
      </c>
      <c r="H1368" s="2">
        <f t="shared" ca="1" si="171"/>
        <v>46202</v>
      </c>
      <c r="I1368" s="1">
        <v>44897</v>
      </c>
      <c r="J1368" s="4">
        <f t="shared" ca="1" si="172"/>
        <v>7</v>
      </c>
      <c r="K1368" s="4" t="str" cm="1">
        <f t="array" aca="1" ref="K1368" ca="1">_xlfn.IFS(J1368&lt;1, "New", J1368&lt;3, _xleta.MID, J1368&gt;=3, "Senior")</f>
        <v>Senior</v>
      </c>
      <c r="L1368" t="s">
        <v>40</v>
      </c>
      <c r="M1368" t="s">
        <v>9077</v>
      </c>
      <c r="N1368" t="s">
        <v>9078</v>
      </c>
      <c r="O1368" t="s">
        <v>125</v>
      </c>
      <c r="P1368" t="s">
        <v>44</v>
      </c>
      <c r="Q1368" t="s">
        <v>86</v>
      </c>
      <c r="R1368" t="s">
        <v>87</v>
      </c>
      <c r="S1368" t="str">
        <f t="shared" si="173"/>
        <v>B</v>
      </c>
      <c r="T1368" t="s">
        <v>47</v>
      </c>
      <c r="U1368" t="s">
        <v>174</v>
      </c>
      <c r="V1368" t="s">
        <v>9079</v>
      </c>
      <c r="W1368" t="s">
        <v>49</v>
      </c>
      <c r="X1368" t="s">
        <v>164</v>
      </c>
      <c r="Y1368" t="str">
        <f t="shared" si="174"/>
        <v>Executive</v>
      </c>
      <c r="Z1368" t="s">
        <v>9080</v>
      </c>
      <c r="AA1368" t="s">
        <v>51</v>
      </c>
      <c r="AB1368" t="s">
        <v>261</v>
      </c>
      <c r="AC1368" t="s">
        <v>53</v>
      </c>
      <c r="AD1368">
        <v>77756</v>
      </c>
      <c r="AE1368" t="s">
        <v>74</v>
      </c>
      <c r="AF1368" t="s">
        <v>101</v>
      </c>
      <c r="AG1368" t="s">
        <v>56</v>
      </c>
      <c r="AH1368">
        <v>3</v>
      </c>
      <c r="AI1368">
        <v>1793</v>
      </c>
      <c r="AJ1368" t="str">
        <f t="shared" si="175"/>
        <v>79</v>
      </c>
      <c r="AK1368" s="2">
        <v>44660</v>
      </c>
      <c r="AL1368">
        <v>1</v>
      </c>
      <c r="AM1368">
        <v>1</v>
      </c>
      <c r="AN1368">
        <v>2</v>
      </c>
      <c r="AO1368" s="1">
        <v>44985</v>
      </c>
      <c r="AP1368" t="s">
        <v>221</v>
      </c>
      <c r="AQ1368" t="s">
        <v>76</v>
      </c>
      <c r="AR1368" t="s">
        <v>130</v>
      </c>
      <c r="AS1368" t="s">
        <v>9081</v>
      </c>
      <c r="AT1368" t="s">
        <v>9082</v>
      </c>
      <c r="AU1368">
        <v>1</v>
      </c>
      <c r="AV1368">
        <v>943.91</v>
      </c>
    </row>
    <row r="1369" spans="1:48" x14ac:dyDescent="0.35">
      <c r="A1369" t="s">
        <v>7781</v>
      </c>
      <c r="B1369" t="str">
        <f t="shared" si="168"/>
        <v>C</v>
      </c>
      <c r="C1369" t="s">
        <v>2659</v>
      </c>
      <c r="D1369" t="str">
        <f t="shared" si="169"/>
        <v>Chance Blackwell</v>
      </c>
      <c r="E1369" s="1">
        <v>44342</v>
      </c>
      <c r="F1369" s="3">
        <f>YEAR(Table1[[#This Row],[StartDate]])</f>
        <v>2021</v>
      </c>
      <c r="G1369" s="3">
        <f t="shared" si="170"/>
        <v>5</v>
      </c>
      <c r="H1369" s="2">
        <f t="shared" ca="1" si="171"/>
        <v>46202</v>
      </c>
      <c r="J1369">
        <f t="shared" ca="1" si="172"/>
        <v>5</v>
      </c>
      <c r="K1369" t="str" cm="1">
        <f t="array" aca="1" ref="K1369" ca="1">_xlfn.IFS(J1369&lt;1, "New", J1369&lt;3, _xleta.MID, J1369&gt;=3, "Senior")</f>
        <v>Senior</v>
      </c>
      <c r="L1369" t="s">
        <v>40</v>
      </c>
      <c r="M1369" t="s">
        <v>9083</v>
      </c>
      <c r="N1369" t="s">
        <v>9084</v>
      </c>
      <c r="O1369" t="s">
        <v>43</v>
      </c>
      <c r="P1369" t="s">
        <v>44</v>
      </c>
      <c r="Q1369" t="s">
        <v>45</v>
      </c>
      <c r="R1369" t="s">
        <v>68</v>
      </c>
      <c r="S1369" t="str">
        <f t="shared" si="173"/>
        <v>A</v>
      </c>
      <c r="T1369" t="s">
        <v>47</v>
      </c>
      <c r="U1369" t="s">
        <v>48</v>
      </c>
      <c r="W1369" t="s">
        <v>49</v>
      </c>
      <c r="X1369" t="s">
        <v>89</v>
      </c>
      <c r="Y1369" t="str">
        <f t="shared" si="174"/>
        <v>General - Sga</v>
      </c>
      <c r="Z1369" t="s">
        <v>9085</v>
      </c>
      <c r="AA1369" t="s">
        <v>51</v>
      </c>
      <c r="AB1369" t="s">
        <v>608</v>
      </c>
      <c r="AC1369" t="s">
        <v>53</v>
      </c>
      <c r="AD1369">
        <v>95802</v>
      </c>
      <c r="AE1369" t="s">
        <v>54</v>
      </c>
      <c r="AF1369" t="s">
        <v>55</v>
      </c>
      <c r="AG1369" t="s">
        <v>56</v>
      </c>
      <c r="AH1369">
        <v>3</v>
      </c>
      <c r="AI1369">
        <v>1794</v>
      </c>
      <c r="AJ1369" t="str">
        <f t="shared" si="175"/>
        <v>79</v>
      </c>
      <c r="AK1369" t="s">
        <v>2371</v>
      </c>
      <c r="AL1369">
        <v>4</v>
      </c>
      <c r="AM1369">
        <v>4</v>
      </c>
      <c r="AN1369">
        <v>2</v>
      </c>
      <c r="AO1369" s="1">
        <v>44865</v>
      </c>
      <c r="AP1369" t="s">
        <v>58</v>
      </c>
      <c r="AQ1369" t="s">
        <v>59</v>
      </c>
      <c r="AR1369" t="s">
        <v>104</v>
      </c>
      <c r="AS1369" t="s">
        <v>9086</v>
      </c>
      <c r="AT1369" t="s">
        <v>9087</v>
      </c>
      <c r="AU1369">
        <v>3</v>
      </c>
      <c r="AV1369">
        <v>208.13</v>
      </c>
    </row>
    <row r="1370" spans="1:48" x14ac:dyDescent="0.35">
      <c r="A1370" t="s">
        <v>9088</v>
      </c>
      <c r="B1370" t="str">
        <f t="shared" si="168"/>
        <v>A</v>
      </c>
      <c r="C1370" t="s">
        <v>9089</v>
      </c>
      <c r="D1370" t="str">
        <f t="shared" si="169"/>
        <v>Antonio Mccoy</v>
      </c>
      <c r="E1370" s="1">
        <v>43800</v>
      </c>
      <c r="F1370" s="3">
        <f>YEAR(Table1[[#This Row],[StartDate]])</f>
        <v>2019</v>
      </c>
      <c r="G1370" s="3">
        <f t="shared" si="170"/>
        <v>12</v>
      </c>
      <c r="H1370" s="2">
        <f t="shared" ca="1" si="171"/>
        <v>46202</v>
      </c>
      <c r="I1370" s="1">
        <v>43990</v>
      </c>
      <c r="J1370" s="4">
        <f t="shared" ca="1" si="172"/>
        <v>6</v>
      </c>
      <c r="K1370" s="4" t="str" cm="1">
        <f t="array" aca="1" ref="K1370" ca="1">_xlfn.IFS(J1370&lt;1, "New", J1370&lt;3, _xleta.MID, J1370&gt;=3, "Senior")</f>
        <v>Senior</v>
      </c>
      <c r="L1370" t="s">
        <v>40</v>
      </c>
      <c r="M1370" t="s">
        <v>9090</v>
      </c>
      <c r="N1370" t="s">
        <v>9091</v>
      </c>
      <c r="O1370" t="s">
        <v>67</v>
      </c>
      <c r="P1370" t="s">
        <v>1194</v>
      </c>
      <c r="Q1370" t="s">
        <v>86</v>
      </c>
      <c r="R1370" t="s">
        <v>87</v>
      </c>
      <c r="S1370" t="str">
        <f t="shared" si="173"/>
        <v>B</v>
      </c>
      <c r="T1370" t="s">
        <v>69</v>
      </c>
      <c r="U1370" t="s">
        <v>138</v>
      </c>
      <c r="V1370" t="s">
        <v>9092</v>
      </c>
      <c r="W1370" t="s">
        <v>49</v>
      </c>
      <c r="X1370" t="s">
        <v>796</v>
      </c>
      <c r="Y1370" t="str">
        <f t="shared" si="174"/>
        <v>Yard (Material Handling)</v>
      </c>
      <c r="Z1370" s="2">
        <v>22010</v>
      </c>
      <c r="AA1370" t="s">
        <v>51</v>
      </c>
      <c r="AB1370" t="s">
        <v>355</v>
      </c>
      <c r="AC1370" t="s">
        <v>53</v>
      </c>
      <c r="AD1370">
        <v>71561</v>
      </c>
      <c r="AE1370" t="s">
        <v>176</v>
      </c>
      <c r="AF1370" t="s">
        <v>55</v>
      </c>
      <c r="AG1370" t="s">
        <v>56</v>
      </c>
      <c r="AH1370">
        <v>3</v>
      </c>
      <c r="AI1370">
        <v>1795</v>
      </c>
      <c r="AJ1370" t="str">
        <f t="shared" si="175"/>
        <v>79</v>
      </c>
      <c r="AK1370" s="2">
        <v>45205</v>
      </c>
      <c r="AL1370">
        <v>5</v>
      </c>
      <c r="AM1370">
        <v>1</v>
      </c>
      <c r="AN1370">
        <v>4</v>
      </c>
      <c r="AO1370" s="1">
        <v>44981</v>
      </c>
      <c r="AP1370" t="s">
        <v>58</v>
      </c>
      <c r="AQ1370" t="s">
        <v>76</v>
      </c>
      <c r="AR1370" t="s">
        <v>130</v>
      </c>
      <c r="AS1370" t="s">
        <v>9093</v>
      </c>
      <c r="AT1370" t="s">
        <v>9094</v>
      </c>
      <c r="AU1370">
        <v>2</v>
      </c>
      <c r="AV1370">
        <v>145.47</v>
      </c>
    </row>
    <row r="1371" spans="1:48" x14ac:dyDescent="0.35">
      <c r="A1371" t="s">
        <v>9095</v>
      </c>
      <c r="B1371" t="str">
        <f t="shared" si="168"/>
        <v>E</v>
      </c>
      <c r="C1371" t="s">
        <v>7288</v>
      </c>
      <c r="D1371" t="str">
        <f t="shared" si="169"/>
        <v>Emmett Mercado</v>
      </c>
      <c r="E1371" s="1">
        <v>44354</v>
      </c>
      <c r="F1371" s="3">
        <f>YEAR(Table1[[#This Row],[StartDate]])</f>
        <v>2021</v>
      </c>
      <c r="G1371" s="3">
        <f t="shared" si="170"/>
        <v>6</v>
      </c>
      <c r="H1371" s="2">
        <f t="shared" ca="1" si="171"/>
        <v>46202</v>
      </c>
      <c r="I1371" s="1">
        <v>44908</v>
      </c>
      <c r="J1371" s="4">
        <f t="shared" ca="1" si="172"/>
        <v>5</v>
      </c>
      <c r="K1371" s="4" t="str" cm="1">
        <f t="array" aca="1" ref="K1371" ca="1">_xlfn.IFS(J1371&lt;1, "New", J1371&lt;3, _xleta.MID, J1371&gt;=3, "Senior")</f>
        <v>Senior</v>
      </c>
      <c r="L1371" t="s">
        <v>40</v>
      </c>
      <c r="M1371" t="s">
        <v>9096</v>
      </c>
      <c r="N1371" t="s">
        <v>9097</v>
      </c>
      <c r="O1371" t="s">
        <v>194</v>
      </c>
      <c r="P1371" t="s">
        <v>1194</v>
      </c>
      <c r="Q1371" t="s">
        <v>45</v>
      </c>
      <c r="R1371" t="s">
        <v>68</v>
      </c>
      <c r="S1371" t="str">
        <f t="shared" si="173"/>
        <v>A</v>
      </c>
      <c r="T1371" t="s">
        <v>86</v>
      </c>
      <c r="U1371" t="s">
        <v>138</v>
      </c>
      <c r="V1371" t="s">
        <v>9098</v>
      </c>
      <c r="W1371" t="s">
        <v>49</v>
      </c>
      <c r="X1371" t="s">
        <v>950</v>
      </c>
      <c r="Y1371" t="str">
        <f t="shared" si="174"/>
        <v>Wireless</v>
      </c>
      <c r="Z1371" t="s">
        <v>9099</v>
      </c>
      <c r="AA1371" t="s">
        <v>51</v>
      </c>
      <c r="AB1371" t="s">
        <v>128</v>
      </c>
      <c r="AC1371" t="s">
        <v>53</v>
      </c>
      <c r="AD1371">
        <v>9967</v>
      </c>
      <c r="AE1371" t="s">
        <v>74</v>
      </c>
      <c r="AF1371" t="s">
        <v>143</v>
      </c>
      <c r="AG1371" t="s">
        <v>56</v>
      </c>
      <c r="AH1371">
        <v>3</v>
      </c>
      <c r="AI1371">
        <v>1796</v>
      </c>
      <c r="AJ1371" t="str">
        <f t="shared" si="175"/>
        <v>79</v>
      </c>
      <c r="AK1371" t="s">
        <v>1247</v>
      </c>
      <c r="AL1371">
        <v>3</v>
      </c>
      <c r="AM1371">
        <v>5</v>
      </c>
      <c r="AN1371">
        <v>2</v>
      </c>
      <c r="AO1371" s="1">
        <v>44861</v>
      </c>
      <c r="AP1371" t="s">
        <v>75</v>
      </c>
      <c r="AQ1371" t="s">
        <v>76</v>
      </c>
      <c r="AR1371" t="s">
        <v>60</v>
      </c>
      <c r="AS1371" t="s">
        <v>9100</v>
      </c>
      <c r="AT1371" t="s">
        <v>9101</v>
      </c>
      <c r="AU1371">
        <v>1</v>
      </c>
      <c r="AV1371">
        <v>727.51</v>
      </c>
    </row>
    <row r="1372" spans="1:48" x14ac:dyDescent="0.35">
      <c r="A1372" t="s">
        <v>9102</v>
      </c>
      <c r="B1372" t="str">
        <f t="shared" si="168"/>
        <v>C</v>
      </c>
      <c r="C1372" t="s">
        <v>2441</v>
      </c>
      <c r="D1372" t="str">
        <f t="shared" si="169"/>
        <v>Clara Wheeler</v>
      </c>
      <c r="E1372" s="1">
        <v>44117</v>
      </c>
      <c r="F1372" s="3">
        <f>YEAR(Table1[[#This Row],[StartDate]])</f>
        <v>2020</v>
      </c>
      <c r="G1372" s="3">
        <f t="shared" si="170"/>
        <v>10</v>
      </c>
      <c r="H1372" s="2">
        <f t="shared" ca="1" si="171"/>
        <v>46202</v>
      </c>
      <c r="I1372" s="1">
        <v>44874</v>
      </c>
      <c r="J1372" s="4">
        <f t="shared" ca="1" si="172"/>
        <v>5</v>
      </c>
      <c r="K1372" s="4" t="str" cm="1">
        <f t="array" aca="1" ref="K1372" ca="1">_xlfn.IFS(J1372&lt;1, "New", J1372&lt;3, _xleta.MID, J1372&gt;=3, "Senior")</f>
        <v>Senior</v>
      </c>
      <c r="L1372" t="s">
        <v>40</v>
      </c>
      <c r="M1372" t="s">
        <v>9103</v>
      </c>
      <c r="N1372" t="s">
        <v>9104</v>
      </c>
      <c r="O1372" t="s">
        <v>163</v>
      </c>
      <c r="P1372" t="s">
        <v>44</v>
      </c>
      <c r="Q1372" t="s">
        <v>86</v>
      </c>
      <c r="R1372" t="s">
        <v>68</v>
      </c>
      <c r="S1372" t="str">
        <f t="shared" si="173"/>
        <v>A</v>
      </c>
      <c r="T1372" t="s">
        <v>86</v>
      </c>
      <c r="U1372" t="s">
        <v>248</v>
      </c>
      <c r="V1372" t="s">
        <v>9105</v>
      </c>
      <c r="W1372" t="s">
        <v>49</v>
      </c>
      <c r="X1372" t="s">
        <v>112</v>
      </c>
      <c r="Y1372" t="str">
        <f t="shared" si="174"/>
        <v>General - Con</v>
      </c>
      <c r="Z1372" t="s">
        <v>9106</v>
      </c>
      <c r="AA1372" t="s">
        <v>51</v>
      </c>
      <c r="AB1372" t="s">
        <v>115</v>
      </c>
      <c r="AC1372" t="s">
        <v>53</v>
      </c>
      <c r="AD1372">
        <v>63255</v>
      </c>
      <c r="AE1372" t="s">
        <v>74</v>
      </c>
      <c r="AF1372" t="s">
        <v>55</v>
      </c>
      <c r="AG1372" t="s">
        <v>56</v>
      </c>
      <c r="AH1372">
        <v>3</v>
      </c>
      <c r="AI1372">
        <v>1797</v>
      </c>
      <c r="AJ1372" t="str">
        <f t="shared" si="175"/>
        <v>79</v>
      </c>
      <c r="AK1372" s="2">
        <v>44990</v>
      </c>
      <c r="AL1372">
        <v>3</v>
      </c>
      <c r="AM1372">
        <v>3</v>
      </c>
      <c r="AN1372">
        <v>5</v>
      </c>
      <c r="AO1372" s="1">
        <v>44919</v>
      </c>
      <c r="AP1372" t="s">
        <v>103</v>
      </c>
      <c r="AQ1372" t="s">
        <v>76</v>
      </c>
      <c r="AR1372" t="s">
        <v>60</v>
      </c>
      <c r="AS1372" t="s">
        <v>9107</v>
      </c>
      <c r="AT1372" t="s">
        <v>9108</v>
      </c>
      <c r="AU1372">
        <v>5</v>
      </c>
      <c r="AV1372">
        <v>581.42999999999995</v>
      </c>
    </row>
    <row r="1373" spans="1:48" x14ac:dyDescent="0.35">
      <c r="A1373" t="s">
        <v>9109</v>
      </c>
      <c r="B1373" t="str">
        <f t="shared" si="168"/>
        <v>K</v>
      </c>
      <c r="C1373" t="s">
        <v>2551</v>
      </c>
      <c r="D1373" t="str">
        <f t="shared" si="169"/>
        <v>Kieran Morse</v>
      </c>
      <c r="E1373" s="1">
        <v>44864</v>
      </c>
      <c r="F1373" s="3">
        <f>YEAR(Table1[[#This Row],[StartDate]])</f>
        <v>2022</v>
      </c>
      <c r="G1373" s="3">
        <f t="shared" si="170"/>
        <v>10</v>
      </c>
      <c r="H1373" s="2">
        <f t="shared" ca="1" si="171"/>
        <v>46202</v>
      </c>
      <c r="J1373">
        <f t="shared" ca="1" si="172"/>
        <v>3</v>
      </c>
      <c r="K1373" t="str" cm="1">
        <f t="array" aca="1" ref="K1373" ca="1">_xlfn.IFS(J1373&lt;1, "New", J1373&lt;3, _xleta.MID, J1373&gt;=3, "Senior")</f>
        <v>Senior</v>
      </c>
      <c r="L1373" t="s">
        <v>1167</v>
      </c>
      <c r="M1373" t="s">
        <v>9110</v>
      </c>
      <c r="N1373" t="s">
        <v>9111</v>
      </c>
      <c r="O1373" t="s">
        <v>85</v>
      </c>
      <c r="P1373" t="s">
        <v>44</v>
      </c>
      <c r="Q1373" t="s">
        <v>69</v>
      </c>
      <c r="R1373" t="s">
        <v>68</v>
      </c>
      <c r="S1373" t="str">
        <f t="shared" si="173"/>
        <v>A</v>
      </c>
      <c r="T1373" t="s">
        <v>86</v>
      </c>
      <c r="U1373" t="s">
        <v>48</v>
      </c>
      <c r="W1373" t="s">
        <v>49</v>
      </c>
      <c r="X1373" t="s">
        <v>206</v>
      </c>
      <c r="Y1373" t="str">
        <f t="shared" si="174"/>
        <v>Splicing</v>
      </c>
      <c r="Z1373" s="2">
        <v>31240</v>
      </c>
      <c r="AA1373" t="s">
        <v>51</v>
      </c>
      <c r="AB1373" t="s">
        <v>209</v>
      </c>
      <c r="AC1373" t="s">
        <v>53</v>
      </c>
      <c r="AD1373">
        <v>34441</v>
      </c>
      <c r="AE1373" t="s">
        <v>129</v>
      </c>
      <c r="AF1373" t="s">
        <v>55</v>
      </c>
      <c r="AG1373" t="s">
        <v>56</v>
      </c>
      <c r="AH1373">
        <v>3</v>
      </c>
      <c r="AI1373">
        <v>1798</v>
      </c>
      <c r="AJ1373" t="str">
        <f t="shared" si="175"/>
        <v>79</v>
      </c>
      <c r="AK1373" t="s">
        <v>1209</v>
      </c>
      <c r="AL1373">
        <v>3</v>
      </c>
      <c r="AM1373">
        <v>2</v>
      </c>
      <c r="AN1373">
        <v>4</v>
      </c>
      <c r="AO1373" s="1">
        <v>44906</v>
      </c>
      <c r="AP1373" t="s">
        <v>221</v>
      </c>
      <c r="AQ1373" t="s">
        <v>59</v>
      </c>
      <c r="AR1373" t="s">
        <v>77</v>
      </c>
      <c r="AS1373" t="s">
        <v>9112</v>
      </c>
      <c r="AT1373" t="s">
        <v>9113</v>
      </c>
      <c r="AU1373">
        <v>1</v>
      </c>
      <c r="AV1373">
        <v>725.94</v>
      </c>
    </row>
    <row r="1374" spans="1:48" x14ac:dyDescent="0.35">
      <c r="A1374" t="s">
        <v>9114</v>
      </c>
      <c r="B1374" t="str">
        <f t="shared" si="168"/>
        <v>A</v>
      </c>
      <c r="C1374" t="s">
        <v>5147</v>
      </c>
      <c r="D1374" t="str">
        <f t="shared" si="169"/>
        <v>Aliyah Schmitt</v>
      </c>
      <c r="E1374" s="1">
        <v>44808</v>
      </c>
      <c r="F1374" s="3">
        <f>YEAR(Table1[[#This Row],[StartDate]])</f>
        <v>2022</v>
      </c>
      <c r="G1374" s="3">
        <f t="shared" si="170"/>
        <v>9</v>
      </c>
      <c r="H1374" s="2">
        <f t="shared" ca="1" si="171"/>
        <v>46202</v>
      </c>
      <c r="I1374" s="1">
        <v>45076</v>
      </c>
      <c r="J1374" s="4">
        <f t="shared" ca="1" si="172"/>
        <v>3</v>
      </c>
      <c r="K1374" s="4" t="str" cm="1">
        <f t="array" aca="1" ref="K1374" ca="1">_xlfn.IFS(J1374&lt;1, "New", J1374&lt;3, _xleta.MID, J1374&gt;=3, "Senior")</f>
        <v>Senior</v>
      </c>
      <c r="L1374" t="s">
        <v>1167</v>
      </c>
      <c r="M1374" t="s">
        <v>9115</v>
      </c>
      <c r="N1374" t="s">
        <v>9116</v>
      </c>
      <c r="O1374" t="s">
        <v>125</v>
      </c>
      <c r="P1374" t="s">
        <v>1194</v>
      </c>
      <c r="Q1374" t="s">
        <v>69</v>
      </c>
      <c r="R1374" t="s">
        <v>46</v>
      </c>
      <c r="S1374" t="str">
        <f t="shared" si="173"/>
        <v>C</v>
      </c>
      <c r="T1374" t="s">
        <v>47</v>
      </c>
      <c r="U1374" t="s">
        <v>138</v>
      </c>
      <c r="V1374" t="s">
        <v>9117</v>
      </c>
      <c r="W1374" t="s">
        <v>49</v>
      </c>
      <c r="X1374" t="s">
        <v>126</v>
      </c>
      <c r="Y1374" t="str">
        <f t="shared" si="174"/>
        <v>Field Operations</v>
      </c>
      <c r="Z1374" t="s">
        <v>9118</v>
      </c>
      <c r="AA1374" t="s">
        <v>51</v>
      </c>
      <c r="AB1374" t="s">
        <v>142</v>
      </c>
      <c r="AC1374" t="s">
        <v>73</v>
      </c>
      <c r="AD1374">
        <v>12152</v>
      </c>
      <c r="AE1374" t="s">
        <v>129</v>
      </c>
      <c r="AF1374" t="s">
        <v>116</v>
      </c>
      <c r="AG1374" t="s">
        <v>56</v>
      </c>
      <c r="AH1374">
        <v>3</v>
      </c>
      <c r="AI1374">
        <v>1799</v>
      </c>
      <c r="AJ1374" t="str">
        <f t="shared" si="175"/>
        <v>79</v>
      </c>
      <c r="AK1374" t="s">
        <v>6422</v>
      </c>
      <c r="AL1374">
        <v>2</v>
      </c>
      <c r="AM1374">
        <v>5</v>
      </c>
      <c r="AN1374">
        <v>3</v>
      </c>
      <c r="AO1374" s="1">
        <v>44861</v>
      </c>
      <c r="AP1374" t="s">
        <v>118</v>
      </c>
      <c r="AQ1374" t="s">
        <v>59</v>
      </c>
      <c r="AR1374" t="s">
        <v>130</v>
      </c>
      <c r="AS1374" t="s">
        <v>9119</v>
      </c>
      <c r="AT1374" t="s">
        <v>9120</v>
      </c>
      <c r="AU1374">
        <v>1</v>
      </c>
      <c r="AV1374">
        <v>338.36</v>
      </c>
    </row>
    <row r="1375" spans="1:48" x14ac:dyDescent="0.35">
      <c r="A1375" t="s">
        <v>9121</v>
      </c>
      <c r="B1375" t="str">
        <f t="shared" si="168"/>
        <v>K</v>
      </c>
      <c r="C1375" t="s">
        <v>1416</v>
      </c>
      <c r="D1375" t="str">
        <f t="shared" si="169"/>
        <v>Kyan Morrison</v>
      </c>
      <c r="E1375" s="1">
        <v>43756</v>
      </c>
      <c r="F1375" s="3">
        <f>YEAR(Table1[[#This Row],[StartDate]])</f>
        <v>2019</v>
      </c>
      <c r="G1375" s="3">
        <f t="shared" si="170"/>
        <v>10</v>
      </c>
      <c r="H1375" s="2">
        <f t="shared" ca="1" si="171"/>
        <v>46202</v>
      </c>
      <c r="I1375" s="1">
        <v>44305</v>
      </c>
      <c r="J1375" s="4">
        <f t="shared" ca="1" si="172"/>
        <v>6</v>
      </c>
      <c r="K1375" s="4" t="str" cm="1">
        <f t="array" aca="1" ref="K1375" ca="1">_xlfn.IFS(J1375&lt;1, "New", J1375&lt;3, _xleta.MID, J1375&gt;=3, "Senior")</f>
        <v>Senior</v>
      </c>
      <c r="L1375" t="s">
        <v>40</v>
      </c>
      <c r="M1375" t="s">
        <v>9122</v>
      </c>
      <c r="N1375" t="s">
        <v>9123</v>
      </c>
      <c r="O1375" t="s">
        <v>111</v>
      </c>
      <c r="P1375" t="s">
        <v>44</v>
      </c>
      <c r="Q1375" t="s">
        <v>69</v>
      </c>
      <c r="R1375" t="s">
        <v>46</v>
      </c>
      <c r="S1375" t="str">
        <f t="shared" si="173"/>
        <v>C</v>
      </c>
      <c r="T1375" t="s">
        <v>86</v>
      </c>
      <c r="U1375" t="s">
        <v>174</v>
      </c>
      <c r="V1375" t="s">
        <v>9124</v>
      </c>
      <c r="W1375" t="s">
        <v>49</v>
      </c>
      <c r="X1375" t="s">
        <v>459</v>
      </c>
      <c r="Y1375" t="str">
        <f t="shared" si="174"/>
        <v>Wireline Construction</v>
      </c>
      <c r="Z1375" s="2">
        <v>27884</v>
      </c>
      <c r="AA1375" t="s">
        <v>51</v>
      </c>
      <c r="AB1375" t="s">
        <v>230</v>
      </c>
      <c r="AC1375" t="s">
        <v>53</v>
      </c>
      <c r="AD1375">
        <v>57065</v>
      </c>
      <c r="AE1375" t="s">
        <v>129</v>
      </c>
      <c r="AF1375" t="s">
        <v>143</v>
      </c>
      <c r="AG1375" t="s">
        <v>56</v>
      </c>
      <c r="AH1375">
        <v>3</v>
      </c>
      <c r="AI1375">
        <v>1800</v>
      </c>
      <c r="AJ1375" t="str">
        <f t="shared" si="175"/>
        <v>80</v>
      </c>
      <c r="AK1375" s="2">
        <v>44987</v>
      </c>
      <c r="AL1375">
        <v>4</v>
      </c>
      <c r="AM1375">
        <v>3</v>
      </c>
      <c r="AN1375">
        <v>5</v>
      </c>
      <c r="AO1375" s="1">
        <v>45033</v>
      </c>
      <c r="AP1375" t="s">
        <v>118</v>
      </c>
      <c r="AQ1375" t="s">
        <v>76</v>
      </c>
      <c r="AR1375" t="s">
        <v>60</v>
      </c>
      <c r="AS1375" t="s">
        <v>9125</v>
      </c>
      <c r="AT1375" t="s">
        <v>9126</v>
      </c>
      <c r="AU1375">
        <v>1</v>
      </c>
      <c r="AV1375">
        <v>732.84</v>
      </c>
    </row>
    <row r="1376" spans="1:48" x14ac:dyDescent="0.35">
      <c r="A1376" t="s">
        <v>9127</v>
      </c>
      <c r="B1376" t="str">
        <f t="shared" si="168"/>
        <v>R</v>
      </c>
      <c r="C1376" t="s">
        <v>9128</v>
      </c>
      <c r="D1376" t="str">
        <f t="shared" si="169"/>
        <v>Rayan Stephenson</v>
      </c>
      <c r="E1376" s="1">
        <v>44402</v>
      </c>
      <c r="F1376" s="3">
        <f>YEAR(Table1[[#This Row],[StartDate]])</f>
        <v>2021</v>
      </c>
      <c r="G1376" s="3">
        <f t="shared" si="170"/>
        <v>7</v>
      </c>
      <c r="H1376" s="2">
        <f t="shared" ca="1" si="171"/>
        <v>46202</v>
      </c>
      <c r="I1376" s="1">
        <v>44949</v>
      </c>
      <c r="J1376" s="4">
        <f t="shared" ca="1" si="172"/>
        <v>4</v>
      </c>
      <c r="K1376" s="4" t="str" cm="1">
        <f t="array" aca="1" ref="K1376" ca="1">_xlfn.IFS(J1376&lt;1, "New", J1376&lt;3, _xleta.MID, J1376&gt;=3, "Senior")</f>
        <v>Senior</v>
      </c>
      <c r="L1376" t="s">
        <v>40</v>
      </c>
      <c r="M1376" t="s">
        <v>9129</v>
      </c>
      <c r="N1376" t="s">
        <v>9130</v>
      </c>
      <c r="O1376" t="s">
        <v>237</v>
      </c>
      <c r="P1376" t="s">
        <v>44</v>
      </c>
      <c r="Q1376" t="s">
        <v>86</v>
      </c>
      <c r="R1376" t="s">
        <v>46</v>
      </c>
      <c r="S1376" t="str">
        <f t="shared" si="173"/>
        <v>C</v>
      </c>
      <c r="T1376" t="s">
        <v>47</v>
      </c>
      <c r="U1376" t="s">
        <v>138</v>
      </c>
      <c r="V1376" t="s">
        <v>9131</v>
      </c>
      <c r="W1376" t="s">
        <v>49</v>
      </c>
      <c r="X1376" t="s">
        <v>112</v>
      </c>
      <c r="Y1376" t="str">
        <f t="shared" si="174"/>
        <v>General - Con</v>
      </c>
      <c r="Z1376" s="2">
        <v>32667</v>
      </c>
      <c r="AA1376" t="s">
        <v>51</v>
      </c>
      <c r="AB1376" t="s">
        <v>142</v>
      </c>
      <c r="AC1376" t="s">
        <v>53</v>
      </c>
      <c r="AD1376">
        <v>17441</v>
      </c>
      <c r="AE1376" t="s">
        <v>74</v>
      </c>
      <c r="AF1376" t="s">
        <v>116</v>
      </c>
      <c r="AG1376" t="s">
        <v>56</v>
      </c>
      <c r="AH1376">
        <v>3</v>
      </c>
      <c r="AI1376">
        <v>1801</v>
      </c>
      <c r="AJ1376" t="str">
        <f t="shared" si="175"/>
        <v>80</v>
      </c>
      <c r="AK1376" s="2">
        <v>44963</v>
      </c>
      <c r="AL1376">
        <v>3</v>
      </c>
      <c r="AM1376">
        <v>4</v>
      </c>
      <c r="AN1376">
        <v>3</v>
      </c>
      <c r="AO1376" s="1">
        <v>45099</v>
      </c>
      <c r="AP1376" t="s">
        <v>118</v>
      </c>
      <c r="AQ1376" t="s">
        <v>76</v>
      </c>
      <c r="AR1376" t="s">
        <v>77</v>
      </c>
      <c r="AS1376" t="s">
        <v>4832</v>
      </c>
      <c r="AT1376" t="s">
        <v>9132</v>
      </c>
      <c r="AU1376">
        <v>1</v>
      </c>
      <c r="AV1376">
        <v>753.69</v>
      </c>
    </row>
    <row r="1377" spans="1:48" x14ac:dyDescent="0.35">
      <c r="A1377" t="s">
        <v>9133</v>
      </c>
      <c r="B1377" t="str">
        <f t="shared" si="168"/>
        <v>G</v>
      </c>
      <c r="C1377" t="s">
        <v>9134</v>
      </c>
      <c r="D1377" t="str">
        <f t="shared" si="169"/>
        <v>Gael Jacobs</v>
      </c>
      <c r="E1377" s="1">
        <v>43921</v>
      </c>
      <c r="F1377" s="3">
        <f>YEAR(Table1[[#This Row],[StartDate]])</f>
        <v>2020</v>
      </c>
      <c r="G1377" s="3">
        <f t="shared" si="170"/>
        <v>3</v>
      </c>
      <c r="H1377" s="2">
        <f t="shared" ca="1" si="171"/>
        <v>46202</v>
      </c>
      <c r="J1377">
        <f t="shared" ca="1" si="172"/>
        <v>6</v>
      </c>
      <c r="K1377" t="str" cm="1">
        <f t="array" aca="1" ref="K1377" ca="1">_xlfn.IFS(J1377&lt;1, "New", J1377&lt;3, _xleta.MID, J1377&gt;=3, "Senior")</f>
        <v>Senior</v>
      </c>
      <c r="L1377" t="s">
        <v>40</v>
      </c>
      <c r="M1377" t="s">
        <v>9135</v>
      </c>
      <c r="N1377" t="s">
        <v>9136</v>
      </c>
      <c r="O1377" t="s">
        <v>137</v>
      </c>
      <c r="P1377" t="s">
        <v>44</v>
      </c>
      <c r="Q1377" t="s">
        <v>69</v>
      </c>
      <c r="R1377" t="s">
        <v>87</v>
      </c>
      <c r="S1377" t="str">
        <f t="shared" si="173"/>
        <v>B</v>
      </c>
      <c r="T1377" t="s">
        <v>47</v>
      </c>
      <c r="U1377" t="s">
        <v>48</v>
      </c>
      <c r="W1377" t="s">
        <v>49</v>
      </c>
      <c r="X1377" t="s">
        <v>126</v>
      </c>
      <c r="Y1377" t="str">
        <f t="shared" si="174"/>
        <v>Field Operations</v>
      </c>
      <c r="Z1377" t="s">
        <v>9137</v>
      </c>
      <c r="AA1377" t="s">
        <v>51</v>
      </c>
      <c r="AB1377" t="s">
        <v>275</v>
      </c>
      <c r="AC1377" t="s">
        <v>53</v>
      </c>
      <c r="AD1377">
        <v>1741</v>
      </c>
      <c r="AE1377" t="s">
        <v>100</v>
      </c>
      <c r="AF1377" t="s">
        <v>143</v>
      </c>
      <c r="AG1377" t="s">
        <v>56</v>
      </c>
      <c r="AH1377">
        <v>3</v>
      </c>
      <c r="AI1377">
        <v>1802</v>
      </c>
      <c r="AJ1377" t="str">
        <f t="shared" si="175"/>
        <v>80</v>
      </c>
      <c r="AK1377" t="s">
        <v>276</v>
      </c>
      <c r="AL1377">
        <v>4</v>
      </c>
      <c r="AM1377">
        <v>2</v>
      </c>
      <c r="AN1377">
        <v>5</v>
      </c>
      <c r="AO1377" s="1">
        <v>45123</v>
      </c>
      <c r="AP1377" t="s">
        <v>75</v>
      </c>
      <c r="AQ1377" t="s">
        <v>59</v>
      </c>
      <c r="AR1377" t="s">
        <v>60</v>
      </c>
      <c r="AS1377" t="s">
        <v>9138</v>
      </c>
      <c r="AT1377" t="s">
        <v>9139</v>
      </c>
      <c r="AU1377">
        <v>5</v>
      </c>
      <c r="AV1377">
        <v>131.91999999999999</v>
      </c>
    </row>
    <row r="1378" spans="1:48" x14ac:dyDescent="0.35">
      <c r="A1378" t="s">
        <v>9140</v>
      </c>
      <c r="B1378" t="str">
        <f t="shared" si="168"/>
        <v>S</v>
      </c>
      <c r="C1378" t="s">
        <v>2149</v>
      </c>
      <c r="D1378" t="str">
        <f t="shared" si="169"/>
        <v>Stephany Neal</v>
      </c>
      <c r="E1378" s="1">
        <v>43780</v>
      </c>
      <c r="F1378" s="3">
        <f>YEAR(Table1[[#This Row],[StartDate]])</f>
        <v>2019</v>
      </c>
      <c r="G1378" s="3">
        <f t="shared" si="170"/>
        <v>11</v>
      </c>
      <c r="H1378" s="2">
        <f t="shared" ca="1" si="171"/>
        <v>46202</v>
      </c>
      <c r="I1378" s="1">
        <v>45140</v>
      </c>
      <c r="J1378" s="4">
        <f t="shared" ca="1" si="172"/>
        <v>6</v>
      </c>
      <c r="K1378" s="4" t="str" cm="1">
        <f t="array" aca="1" ref="K1378" ca="1">_xlfn.IFS(J1378&lt;1, "New", J1378&lt;3, _xleta.MID, J1378&gt;=3, "Senior")</f>
        <v>Senior</v>
      </c>
      <c r="L1378" t="s">
        <v>40</v>
      </c>
      <c r="M1378" t="s">
        <v>9141</v>
      </c>
      <c r="N1378" t="s">
        <v>9142</v>
      </c>
      <c r="O1378" t="s">
        <v>163</v>
      </c>
      <c r="P1378" t="s">
        <v>44</v>
      </c>
      <c r="Q1378" t="s">
        <v>86</v>
      </c>
      <c r="R1378" t="s">
        <v>46</v>
      </c>
      <c r="S1378" t="str">
        <f t="shared" si="173"/>
        <v>C</v>
      </c>
      <c r="T1378" t="s">
        <v>86</v>
      </c>
      <c r="U1378" t="s">
        <v>174</v>
      </c>
      <c r="V1378" t="s">
        <v>9143</v>
      </c>
      <c r="W1378" t="s">
        <v>49</v>
      </c>
      <c r="X1378" t="s">
        <v>140</v>
      </c>
      <c r="Y1378" t="str">
        <f t="shared" si="174"/>
        <v>General - Eng</v>
      </c>
      <c r="Z1378" s="2">
        <v>30260</v>
      </c>
      <c r="AA1378" t="s">
        <v>51</v>
      </c>
      <c r="AB1378" t="s">
        <v>1089</v>
      </c>
      <c r="AC1378" t="s">
        <v>53</v>
      </c>
      <c r="AD1378">
        <v>69859</v>
      </c>
      <c r="AE1378" t="s">
        <v>100</v>
      </c>
      <c r="AF1378" t="s">
        <v>143</v>
      </c>
      <c r="AG1378" t="s">
        <v>56</v>
      </c>
      <c r="AH1378">
        <v>3</v>
      </c>
      <c r="AI1378">
        <v>1803</v>
      </c>
      <c r="AJ1378" t="str">
        <f t="shared" si="175"/>
        <v>80</v>
      </c>
      <c r="AK1378" t="s">
        <v>328</v>
      </c>
      <c r="AL1378">
        <v>1</v>
      </c>
      <c r="AM1378">
        <v>3</v>
      </c>
      <c r="AN1378">
        <v>1</v>
      </c>
      <c r="AO1378" s="1">
        <v>44824</v>
      </c>
      <c r="AP1378" t="s">
        <v>58</v>
      </c>
      <c r="AQ1378" t="s">
        <v>76</v>
      </c>
      <c r="AR1378" t="s">
        <v>130</v>
      </c>
      <c r="AS1378" t="s">
        <v>5447</v>
      </c>
      <c r="AT1378" t="s">
        <v>9144</v>
      </c>
      <c r="AU1378">
        <v>4</v>
      </c>
      <c r="AV1378">
        <v>550.54999999999995</v>
      </c>
    </row>
    <row r="1379" spans="1:48" x14ac:dyDescent="0.35">
      <c r="A1379" t="s">
        <v>8528</v>
      </c>
      <c r="B1379" t="str">
        <f t="shared" si="168"/>
        <v>T</v>
      </c>
      <c r="C1379" t="s">
        <v>1558</v>
      </c>
      <c r="D1379" t="str">
        <f t="shared" si="169"/>
        <v>Trevon Deleon</v>
      </c>
      <c r="E1379" s="1">
        <v>44535</v>
      </c>
      <c r="F1379" s="3">
        <f>YEAR(Table1[[#This Row],[StartDate]])</f>
        <v>2021</v>
      </c>
      <c r="G1379" s="3">
        <f t="shared" si="170"/>
        <v>12</v>
      </c>
      <c r="H1379" s="2">
        <f t="shared" ca="1" si="171"/>
        <v>46202</v>
      </c>
      <c r="I1379" s="1">
        <v>44622</v>
      </c>
      <c r="J1379" s="4">
        <f t="shared" ca="1" si="172"/>
        <v>4</v>
      </c>
      <c r="K1379" s="4" t="str" cm="1">
        <f t="array" aca="1" ref="K1379" ca="1">_xlfn.IFS(J1379&lt;1, "New", J1379&lt;3, _xleta.MID, J1379&gt;=3, "Senior")</f>
        <v>Senior</v>
      </c>
      <c r="L1379" t="s">
        <v>40</v>
      </c>
      <c r="M1379" t="s">
        <v>9145</v>
      </c>
      <c r="N1379" t="s">
        <v>9146</v>
      </c>
      <c r="O1379" t="s">
        <v>85</v>
      </c>
      <c r="P1379" t="s">
        <v>44</v>
      </c>
      <c r="Q1379" t="s">
        <v>69</v>
      </c>
      <c r="R1379" t="s">
        <v>68</v>
      </c>
      <c r="S1379" t="str">
        <f t="shared" si="173"/>
        <v>A</v>
      </c>
      <c r="T1379" t="s">
        <v>47</v>
      </c>
      <c r="U1379" t="s">
        <v>248</v>
      </c>
      <c r="V1379" t="s">
        <v>9147</v>
      </c>
      <c r="W1379" t="s">
        <v>49</v>
      </c>
      <c r="X1379" t="s">
        <v>126</v>
      </c>
      <c r="Y1379" t="str">
        <f t="shared" si="174"/>
        <v>Field Operations</v>
      </c>
      <c r="Z1379" t="s">
        <v>3872</v>
      </c>
      <c r="AA1379" t="s">
        <v>51</v>
      </c>
      <c r="AB1379" t="s">
        <v>115</v>
      </c>
      <c r="AC1379" t="s">
        <v>73</v>
      </c>
      <c r="AD1379">
        <v>94462</v>
      </c>
      <c r="AE1379" t="s">
        <v>74</v>
      </c>
      <c r="AF1379" t="s">
        <v>55</v>
      </c>
      <c r="AG1379" t="s">
        <v>56</v>
      </c>
      <c r="AH1379">
        <v>3</v>
      </c>
      <c r="AI1379">
        <v>1804</v>
      </c>
      <c r="AJ1379" t="str">
        <f t="shared" si="175"/>
        <v>80</v>
      </c>
      <c r="AK1379" t="s">
        <v>966</v>
      </c>
      <c r="AL1379">
        <v>3</v>
      </c>
      <c r="AM1379">
        <v>3</v>
      </c>
      <c r="AN1379">
        <v>5</v>
      </c>
      <c r="AO1379" s="1">
        <v>44795</v>
      </c>
      <c r="AP1379" t="s">
        <v>75</v>
      </c>
      <c r="AQ1379" t="s">
        <v>59</v>
      </c>
      <c r="AR1379" t="s">
        <v>60</v>
      </c>
      <c r="AS1379" t="s">
        <v>9148</v>
      </c>
      <c r="AT1379" t="s">
        <v>9149</v>
      </c>
      <c r="AU1379">
        <v>1</v>
      </c>
      <c r="AV1379">
        <v>767.49</v>
      </c>
    </row>
    <row r="1380" spans="1:48" x14ac:dyDescent="0.35">
      <c r="A1380" t="s">
        <v>9150</v>
      </c>
      <c r="B1380" t="str">
        <f t="shared" si="168"/>
        <v>P</v>
      </c>
      <c r="C1380" t="s">
        <v>1495</v>
      </c>
      <c r="D1380" t="str">
        <f t="shared" si="169"/>
        <v>Phoenix Pitts</v>
      </c>
      <c r="E1380" s="1">
        <v>43451</v>
      </c>
      <c r="F1380" s="3">
        <f>YEAR(Table1[[#This Row],[StartDate]])</f>
        <v>2018</v>
      </c>
      <c r="G1380" s="3">
        <f t="shared" si="170"/>
        <v>12</v>
      </c>
      <c r="H1380" s="2">
        <f t="shared" ca="1" si="171"/>
        <v>46202</v>
      </c>
      <c r="I1380" s="1">
        <v>44807</v>
      </c>
      <c r="J1380" s="4">
        <f t="shared" ca="1" si="172"/>
        <v>7</v>
      </c>
      <c r="K1380" s="4" t="str" cm="1">
        <f t="array" aca="1" ref="K1380" ca="1">_xlfn.IFS(J1380&lt;1, "New", J1380&lt;3, _xleta.MID, J1380&gt;=3, "Senior")</f>
        <v>Senior</v>
      </c>
      <c r="L1380" t="s">
        <v>40</v>
      </c>
      <c r="M1380" t="s">
        <v>9151</v>
      </c>
      <c r="N1380" t="s">
        <v>9152</v>
      </c>
      <c r="O1380" t="s">
        <v>125</v>
      </c>
      <c r="P1380" t="s">
        <v>44</v>
      </c>
      <c r="Q1380" t="s">
        <v>45</v>
      </c>
      <c r="R1380" t="s">
        <v>68</v>
      </c>
      <c r="S1380" t="str">
        <f t="shared" si="173"/>
        <v>A</v>
      </c>
      <c r="T1380" t="s">
        <v>47</v>
      </c>
      <c r="U1380" t="s">
        <v>248</v>
      </c>
      <c r="V1380" t="s">
        <v>9153</v>
      </c>
      <c r="W1380" t="s">
        <v>49</v>
      </c>
      <c r="X1380" t="s">
        <v>70</v>
      </c>
      <c r="Y1380" t="str">
        <f t="shared" si="174"/>
        <v>Aerial</v>
      </c>
      <c r="Z1380" s="2">
        <v>25264</v>
      </c>
      <c r="AA1380" t="s">
        <v>51</v>
      </c>
      <c r="AB1380" t="s">
        <v>115</v>
      </c>
      <c r="AC1380" t="s">
        <v>73</v>
      </c>
      <c r="AD1380">
        <v>50864</v>
      </c>
      <c r="AE1380" t="s">
        <v>129</v>
      </c>
      <c r="AF1380" t="s">
        <v>143</v>
      </c>
      <c r="AG1380" t="s">
        <v>56</v>
      </c>
      <c r="AH1380">
        <v>3</v>
      </c>
      <c r="AI1380">
        <v>1805</v>
      </c>
      <c r="AJ1380" t="str">
        <f t="shared" si="175"/>
        <v>80</v>
      </c>
      <c r="AK1380" s="2">
        <v>45176</v>
      </c>
      <c r="AL1380">
        <v>3</v>
      </c>
      <c r="AM1380">
        <v>3</v>
      </c>
      <c r="AN1380">
        <v>1</v>
      </c>
      <c r="AO1380" s="1">
        <v>44968</v>
      </c>
      <c r="AP1380" t="s">
        <v>221</v>
      </c>
      <c r="AQ1380" t="s">
        <v>59</v>
      </c>
      <c r="AR1380" t="s">
        <v>77</v>
      </c>
      <c r="AS1380" t="s">
        <v>9154</v>
      </c>
      <c r="AT1380" t="s">
        <v>9155</v>
      </c>
      <c r="AU1380">
        <v>5</v>
      </c>
      <c r="AV1380">
        <v>222.88</v>
      </c>
    </row>
    <row r="1381" spans="1:48" x14ac:dyDescent="0.35">
      <c r="A1381" t="s">
        <v>8121</v>
      </c>
      <c r="B1381" t="str">
        <f t="shared" si="168"/>
        <v>N</v>
      </c>
      <c r="C1381" t="s">
        <v>1871</v>
      </c>
      <c r="D1381" t="str">
        <f t="shared" si="169"/>
        <v>Nola Gillespie</v>
      </c>
      <c r="E1381" s="1">
        <v>44626</v>
      </c>
      <c r="F1381" s="3">
        <f>YEAR(Table1[[#This Row],[StartDate]])</f>
        <v>2022</v>
      </c>
      <c r="G1381" s="3">
        <f t="shared" si="170"/>
        <v>3</v>
      </c>
      <c r="H1381" s="2">
        <f t="shared" ca="1" si="171"/>
        <v>46202</v>
      </c>
      <c r="J1381">
        <f t="shared" ca="1" si="172"/>
        <v>4</v>
      </c>
      <c r="K1381" t="str" cm="1">
        <f t="array" aca="1" ref="K1381" ca="1">_xlfn.IFS(J1381&lt;1, "New", J1381&lt;3, _xleta.MID, J1381&gt;=3, "Senior")</f>
        <v>Senior</v>
      </c>
      <c r="L1381" t="s">
        <v>40</v>
      </c>
      <c r="M1381" t="s">
        <v>9156</v>
      </c>
      <c r="N1381" t="s">
        <v>9157</v>
      </c>
      <c r="O1381" t="s">
        <v>43</v>
      </c>
      <c r="P1381" t="s">
        <v>44</v>
      </c>
      <c r="Q1381" t="s">
        <v>69</v>
      </c>
      <c r="R1381" t="s">
        <v>68</v>
      </c>
      <c r="S1381" t="str">
        <f t="shared" si="173"/>
        <v>A</v>
      </c>
      <c r="T1381" t="s">
        <v>86</v>
      </c>
      <c r="U1381" t="s">
        <v>48</v>
      </c>
      <c r="W1381" t="s">
        <v>49</v>
      </c>
      <c r="X1381" t="s">
        <v>112</v>
      </c>
      <c r="Y1381" t="str">
        <f t="shared" si="174"/>
        <v>General - Con</v>
      </c>
      <c r="Z1381" t="s">
        <v>9158</v>
      </c>
      <c r="AA1381" t="s">
        <v>51</v>
      </c>
      <c r="AB1381" t="s">
        <v>115</v>
      </c>
      <c r="AC1381" t="s">
        <v>73</v>
      </c>
      <c r="AD1381">
        <v>8972</v>
      </c>
      <c r="AE1381" t="s">
        <v>176</v>
      </c>
      <c r="AF1381" t="s">
        <v>101</v>
      </c>
      <c r="AG1381" t="s">
        <v>56</v>
      </c>
      <c r="AH1381">
        <v>3</v>
      </c>
      <c r="AI1381">
        <v>1806</v>
      </c>
      <c r="AJ1381" t="str">
        <f t="shared" si="175"/>
        <v>80</v>
      </c>
      <c r="AK1381" s="2">
        <v>44689</v>
      </c>
      <c r="AL1381">
        <v>1</v>
      </c>
      <c r="AM1381">
        <v>2</v>
      </c>
      <c r="AN1381">
        <v>5</v>
      </c>
      <c r="AO1381" s="1">
        <v>45134</v>
      </c>
      <c r="AP1381" t="s">
        <v>221</v>
      </c>
      <c r="AQ1381" t="s">
        <v>59</v>
      </c>
      <c r="AR1381" t="s">
        <v>130</v>
      </c>
      <c r="AS1381" t="s">
        <v>9159</v>
      </c>
      <c r="AT1381" t="s">
        <v>9160</v>
      </c>
      <c r="AU1381">
        <v>3</v>
      </c>
      <c r="AV1381">
        <v>176.2</v>
      </c>
    </row>
    <row r="1382" spans="1:48" x14ac:dyDescent="0.35">
      <c r="A1382" t="s">
        <v>3751</v>
      </c>
      <c r="B1382" t="str">
        <f t="shared" si="168"/>
        <v>J</v>
      </c>
      <c r="C1382" t="s">
        <v>2358</v>
      </c>
      <c r="D1382" t="str">
        <f t="shared" si="169"/>
        <v>Jeramiah Schwartz</v>
      </c>
      <c r="E1382" s="1">
        <v>43712</v>
      </c>
      <c r="F1382" s="3">
        <f>YEAR(Table1[[#This Row],[StartDate]])</f>
        <v>2019</v>
      </c>
      <c r="G1382" s="3">
        <f t="shared" si="170"/>
        <v>9</v>
      </c>
      <c r="H1382" s="2">
        <f t="shared" ca="1" si="171"/>
        <v>46202</v>
      </c>
      <c r="J1382">
        <f t="shared" ca="1" si="172"/>
        <v>6</v>
      </c>
      <c r="K1382" t="str" cm="1">
        <f t="array" aca="1" ref="K1382" ca="1">_xlfn.IFS(J1382&lt;1, "New", J1382&lt;3, _xleta.MID, J1382&gt;=3, "Senior")</f>
        <v>Senior</v>
      </c>
      <c r="L1382" t="s">
        <v>40</v>
      </c>
      <c r="M1382" t="s">
        <v>9161</v>
      </c>
      <c r="N1382" t="s">
        <v>9162</v>
      </c>
      <c r="O1382" t="s">
        <v>184</v>
      </c>
      <c r="P1382" t="s">
        <v>44</v>
      </c>
      <c r="Q1382" t="s">
        <v>45</v>
      </c>
      <c r="R1382" t="s">
        <v>46</v>
      </c>
      <c r="S1382" t="str">
        <f t="shared" si="173"/>
        <v>C</v>
      </c>
      <c r="T1382" t="s">
        <v>86</v>
      </c>
      <c r="U1382" t="s">
        <v>48</v>
      </c>
      <c r="W1382" t="s">
        <v>49</v>
      </c>
      <c r="X1382" t="s">
        <v>796</v>
      </c>
      <c r="Y1382" t="str">
        <f t="shared" si="174"/>
        <v>Yard (Material Handling)</v>
      </c>
      <c r="Z1382" t="s">
        <v>9163</v>
      </c>
      <c r="AA1382" t="s">
        <v>51</v>
      </c>
      <c r="AB1382" t="s">
        <v>230</v>
      </c>
      <c r="AC1382" t="s">
        <v>53</v>
      </c>
      <c r="AD1382">
        <v>94163</v>
      </c>
      <c r="AE1382" t="s">
        <v>54</v>
      </c>
      <c r="AF1382" t="s">
        <v>55</v>
      </c>
      <c r="AG1382" t="s">
        <v>56</v>
      </c>
      <c r="AH1382">
        <v>3</v>
      </c>
      <c r="AI1382">
        <v>1807</v>
      </c>
      <c r="AJ1382" t="str">
        <f t="shared" si="175"/>
        <v>80</v>
      </c>
      <c r="AK1382" s="2">
        <v>44987</v>
      </c>
      <c r="AL1382">
        <v>1</v>
      </c>
      <c r="AM1382">
        <v>4</v>
      </c>
      <c r="AN1382">
        <v>4</v>
      </c>
      <c r="AO1382" s="1">
        <v>44992</v>
      </c>
      <c r="AP1382" t="s">
        <v>118</v>
      </c>
      <c r="AQ1382" t="s">
        <v>76</v>
      </c>
      <c r="AR1382" t="s">
        <v>77</v>
      </c>
      <c r="AS1382" t="s">
        <v>3609</v>
      </c>
      <c r="AT1382" t="s">
        <v>9164</v>
      </c>
      <c r="AU1382">
        <v>5</v>
      </c>
      <c r="AV1382">
        <v>794.61</v>
      </c>
    </row>
    <row r="1383" spans="1:48" x14ac:dyDescent="0.35">
      <c r="A1383" t="s">
        <v>9165</v>
      </c>
      <c r="B1383" t="str">
        <f t="shared" si="168"/>
        <v>A</v>
      </c>
      <c r="C1383" t="s">
        <v>2287</v>
      </c>
      <c r="D1383" t="str">
        <f t="shared" si="169"/>
        <v>Aaden Mercer</v>
      </c>
      <c r="E1383" s="1">
        <v>45133</v>
      </c>
      <c r="F1383" s="3">
        <f>YEAR(Table1[[#This Row],[StartDate]])</f>
        <v>2023</v>
      </c>
      <c r="G1383" s="3">
        <f t="shared" si="170"/>
        <v>7</v>
      </c>
      <c r="H1383" s="2">
        <f t="shared" ca="1" si="171"/>
        <v>46202</v>
      </c>
      <c r="J1383">
        <f t="shared" ca="1" si="172"/>
        <v>2</v>
      </c>
      <c r="K1383" t="e" cm="1" vm="1">
        <f t="array" aca="1" ref="K1383" ca="1">_xlfn.IFS(J1383&lt;1, "New", J1383&lt;3, _xleta.MID, J1383&gt;=3, "Senior")</f>
        <v>#VALUE!</v>
      </c>
      <c r="L1383" t="s">
        <v>40</v>
      </c>
      <c r="M1383" t="s">
        <v>9166</v>
      </c>
      <c r="N1383" t="s">
        <v>9167</v>
      </c>
      <c r="O1383" t="s">
        <v>67</v>
      </c>
      <c r="P1383" t="s">
        <v>44</v>
      </c>
      <c r="Q1383" t="s">
        <v>69</v>
      </c>
      <c r="R1383" t="s">
        <v>68</v>
      </c>
      <c r="S1383" t="str">
        <f t="shared" si="173"/>
        <v>A</v>
      </c>
      <c r="T1383" t="s">
        <v>69</v>
      </c>
      <c r="U1383" t="s">
        <v>48</v>
      </c>
      <c r="W1383" t="s">
        <v>49</v>
      </c>
      <c r="X1383" t="s">
        <v>206</v>
      </c>
      <c r="Y1383" t="str">
        <f t="shared" si="174"/>
        <v>Splicing</v>
      </c>
      <c r="Z1383" t="s">
        <v>9168</v>
      </c>
      <c r="AA1383" t="s">
        <v>51</v>
      </c>
      <c r="AB1383" t="s">
        <v>251</v>
      </c>
      <c r="AC1383" t="s">
        <v>53</v>
      </c>
      <c r="AD1383">
        <v>37289</v>
      </c>
      <c r="AE1383" t="s">
        <v>129</v>
      </c>
      <c r="AF1383" t="s">
        <v>116</v>
      </c>
      <c r="AG1383" t="s">
        <v>56</v>
      </c>
      <c r="AH1383">
        <v>3</v>
      </c>
      <c r="AI1383">
        <v>1808</v>
      </c>
      <c r="AJ1383" t="str">
        <f t="shared" si="175"/>
        <v>80</v>
      </c>
      <c r="AK1383" t="s">
        <v>4075</v>
      </c>
      <c r="AL1383">
        <v>5</v>
      </c>
      <c r="AM1383">
        <v>2</v>
      </c>
      <c r="AN1383">
        <v>4</v>
      </c>
      <c r="AO1383" s="1">
        <v>44846</v>
      </c>
      <c r="AP1383" t="s">
        <v>75</v>
      </c>
      <c r="AQ1383" t="s">
        <v>76</v>
      </c>
      <c r="AR1383" t="s">
        <v>130</v>
      </c>
      <c r="AS1383" t="s">
        <v>9169</v>
      </c>
      <c r="AT1383" t="s">
        <v>9170</v>
      </c>
      <c r="AU1383">
        <v>1</v>
      </c>
      <c r="AV1383">
        <v>147.08000000000001</v>
      </c>
    </row>
    <row r="1384" spans="1:48" x14ac:dyDescent="0.35">
      <c r="A1384" t="s">
        <v>4959</v>
      </c>
      <c r="B1384" t="str">
        <f t="shared" si="168"/>
        <v>N</v>
      </c>
      <c r="C1384" t="s">
        <v>5969</v>
      </c>
      <c r="D1384" t="str">
        <f t="shared" si="169"/>
        <v>Nathalia Good</v>
      </c>
      <c r="E1384" s="1">
        <v>44914</v>
      </c>
      <c r="F1384" s="3">
        <f>YEAR(Table1[[#This Row],[StartDate]])</f>
        <v>2022</v>
      </c>
      <c r="G1384" s="3">
        <f t="shared" si="170"/>
        <v>12</v>
      </c>
      <c r="H1384" s="2">
        <f t="shared" ca="1" si="171"/>
        <v>46202</v>
      </c>
      <c r="I1384" s="1">
        <v>45065</v>
      </c>
      <c r="J1384" s="4">
        <f t="shared" ca="1" si="172"/>
        <v>3</v>
      </c>
      <c r="K1384" s="4" t="str" cm="1">
        <f t="array" aca="1" ref="K1384" ca="1">_xlfn.IFS(J1384&lt;1, "New", J1384&lt;3, _xleta.MID, J1384&gt;=3, "Senior")</f>
        <v>Senior</v>
      </c>
      <c r="L1384" t="s">
        <v>40</v>
      </c>
      <c r="M1384" t="s">
        <v>9171</v>
      </c>
      <c r="N1384" t="s">
        <v>9172</v>
      </c>
      <c r="O1384" t="s">
        <v>194</v>
      </c>
      <c r="P1384" t="s">
        <v>44</v>
      </c>
      <c r="Q1384" t="s">
        <v>45</v>
      </c>
      <c r="R1384" t="s">
        <v>46</v>
      </c>
      <c r="S1384" t="str">
        <f t="shared" si="173"/>
        <v>C</v>
      </c>
      <c r="T1384" t="s">
        <v>69</v>
      </c>
      <c r="U1384" t="s">
        <v>138</v>
      </c>
      <c r="V1384" t="s">
        <v>9173</v>
      </c>
      <c r="W1384" t="s">
        <v>49</v>
      </c>
      <c r="X1384" t="s">
        <v>796</v>
      </c>
      <c r="Y1384" t="str">
        <f t="shared" si="174"/>
        <v>Yard (Material Handling)</v>
      </c>
      <c r="Z1384" t="s">
        <v>9174</v>
      </c>
      <c r="AA1384" t="s">
        <v>51</v>
      </c>
      <c r="AB1384" t="s">
        <v>5</v>
      </c>
      <c r="AC1384" t="s">
        <v>53</v>
      </c>
      <c r="AD1384">
        <v>21417</v>
      </c>
      <c r="AE1384" t="s">
        <v>100</v>
      </c>
      <c r="AF1384" t="s">
        <v>143</v>
      </c>
      <c r="AG1384" t="s">
        <v>56</v>
      </c>
      <c r="AH1384">
        <v>3</v>
      </c>
      <c r="AI1384">
        <v>1809</v>
      </c>
      <c r="AJ1384" t="str">
        <f t="shared" si="175"/>
        <v>80</v>
      </c>
      <c r="AK1384" s="2">
        <v>45111</v>
      </c>
      <c r="AL1384">
        <v>5</v>
      </c>
      <c r="AM1384">
        <v>2</v>
      </c>
      <c r="AN1384">
        <v>1</v>
      </c>
      <c r="AO1384" s="1">
        <v>44788</v>
      </c>
      <c r="AP1384" t="s">
        <v>221</v>
      </c>
      <c r="AQ1384" t="s">
        <v>59</v>
      </c>
      <c r="AR1384" t="s">
        <v>77</v>
      </c>
      <c r="AS1384" t="s">
        <v>9175</v>
      </c>
      <c r="AT1384" t="s">
        <v>9176</v>
      </c>
      <c r="AU1384">
        <v>5</v>
      </c>
      <c r="AV1384">
        <v>488.94</v>
      </c>
    </row>
    <row r="1385" spans="1:48" x14ac:dyDescent="0.35">
      <c r="A1385" t="s">
        <v>9177</v>
      </c>
      <c r="B1385" t="str">
        <f t="shared" si="168"/>
        <v>Z</v>
      </c>
      <c r="C1385" t="s">
        <v>9178</v>
      </c>
      <c r="D1385" t="str">
        <f t="shared" si="169"/>
        <v>Zaria Benton</v>
      </c>
      <c r="E1385" s="1">
        <v>44425</v>
      </c>
      <c r="F1385" s="3">
        <f>YEAR(Table1[[#This Row],[StartDate]])</f>
        <v>2021</v>
      </c>
      <c r="G1385" s="3">
        <f t="shared" si="170"/>
        <v>8</v>
      </c>
      <c r="H1385" s="2">
        <f t="shared" ca="1" si="171"/>
        <v>46202</v>
      </c>
      <c r="J1385">
        <f t="shared" ca="1" si="172"/>
        <v>4</v>
      </c>
      <c r="K1385" t="str" cm="1">
        <f t="array" aca="1" ref="K1385" ca="1">_xlfn.IFS(J1385&lt;1, "New", J1385&lt;3, _xleta.MID, J1385&gt;=3, "Senior")</f>
        <v>Senior</v>
      </c>
      <c r="L1385" t="s">
        <v>40</v>
      </c>
      <c r="M1385" t="s">
        <v>9179</v>
      </c>
      <c r="N1385" t="s">
        <v>9180</v>
      </c>
      <c r="O1385" t="s">
        <v>111</v>
      </c>
      <c r="P1385" t="s">
        <v>44</v>
      </c>
      <c r="Q1385" t="s">
        <v>86</v>
      </c>
      <c r="R1385" t="s">
        <v>68</v>
      </c>
      <c r="S1385" t="str">
        <f t="shared" si="173"/>
        <v>A</v>
      </c>
      <c r="T1385" t="s">
        <v>69</v>
      </c>
      <c r="U1385" t="s">
        <v>48</v>
      </c>
      <c r="W1385" t="s">
        <v>49</v>
      </c>
      <c r="X1385" t="s">
        <v>112</v>
      </c>
      <c r="Y1385" t="str">
        <f t="shared" si="174"/>
        <v>General - Con</v>
      </c>
      <c r="Z1385" t="s">
        <v>9181</v>
      </c>
      <c r="AA1385" t="s">
        <v>51</v>
      </c>
      <c r="AB1385" t="s">
        <v>155</v>
      </c>
      <c r="AC1385" t="s">
        <v>73</v>
      </c>
      <c r="AD1385">
        <v>22860</v>
      </c>
      <c r="AE1385" t="s">
        <v>129</v>
      </c>
      <c r="AF1385" t="s">
        <v>143</v>
      </c>
      <c r="AG1385" t="s">
        <v>56</v>
      </c>
      <c r="AH1385">
        <v>3</v>
      </c>
      <c r="AI1385">
        <v>1810</v>
      </c>
      <c r="AJ1385" t="str">
        <f t="shared" si="175"/>
        <v>81</v>
      </c>
      <c r="AK1385" s="2">
        <v>45084</v>
      </c>
      <c r="AL1385">
        <v>5</v>
      </c>
      <c r="AM1385">
        <v>1</v>
      </c>
      <c r="AN1385">
        <v>4</v>
      </c>
      <c r="AO1385" s="1">
        <v>44979</v>
      </c>
      <c r="AP1385" t="s">
        <v>103</v>
      </c>
      <c r="AQ1385" t="s">
        <v>76</v>
      </c>
      <c r="AR1385" t="s">
        <v>60</v>
      </c>
      <c r="AS1385" t="s">
        <v>9182</v>
      </c>
      <c r="AT1385" t="s">
        <v>9183</v>
      </c>
      <c r="AU1385">
        <v>1</v>
      </c>
      <c r="AV1385">
        <v>603.57000000000005</v>
      </c>
    </row>
    <row r="1386" spans="1:48" x14ac:dyDescent="0.35">
      <c r="A1386" t="s">
        <v>8137</v>
      </c>
      <c r="B1386" t="str">
        <f t="shared" si="168"/>
        <v>M</v>
      </c>
      <c r="C1386" t="s">
        <v>9184</v>
      </c>
      <c r="D1386" t="str">
        <f t="shared" si="169"/>
        <v>Miley Ortega</v>
      </c>
      <c r="E1386" s="1">
        <v>44723</v>
      </c>
      <c r="F1386" s="3">
        <f>YEAR(Table1[[#This Row],[StartDate]])</f>
        <v>2022</v>
      </c>
      <c r="G1386" s="3">
        <f t="shared" si="170"/>
        <v>6</v>
      </c>
      <c r="H1386" s="2">
        <f t="shared" ca="1" si="171"/>
        <v>46202</v>
      </c>
      <c r="J1386">
        <f t="shared" ca="1" si="172"/>
        <v>4</v>
      </c>
      <c r="K1386" t="str" cm="1">
        <f t="array" aca="1" ref="K1386" ca="1">_xlfn.IFS(J1386&lt;1, "New", J1386&lt;3, _xleta.MID, J1386&gt;=3, "Senior")</f>
        <v>Senior</v>
      </c>
      <c r="L1386" t="s">
        <v>40</v>
      </c>
      <c r="M1386" t="s">
        <v>9185</v>
      </c>
      <c r="N1386" t="s">
        <v>9186</v>
      </c>
      <c r="O1386" t="s">
        <v>237</v>
      </c>
      <c r="P1386" t="s">
        <v>44</v>
      </c>
      <c r="Q1386" t="s">
        <v>45</v>
      </c>
      <c r="R1386" t="s">
        <v>68</v>
      </c>
      <c r="S1386" t="str">
        <f t="shared" si="173"/>
        <v>A</v>
      </c>
      <c r="T1386" t="s">
        <v>86</v>
      </c>
      <c r="U1386" t="s">
        <v>48</v>
      </c>
      <c r="W1386" t="s">
        <v>49</v>
      </c>
      <c r="X1386" t="s">
        <v>1634</v>
      </c>
      <c r="Y1386" t="str">
        <f t="shared" si="174"/>
        <v>Technology / It</v>
      </c>
      <c r="Z1386" s="2">
        <v>28441</v>
      </c>
      <c r="AA1386" t="s">
        <v>51</v>
      </c>
      <c r="AB1386" t="s">
        <v>647</v>
      </c>
      <c r="AC1386" t="s">
        <v>53</v>
      </c>
      <c r="AD1386">
        <v>50910</v>
      </c>
      <c r="AE1386" t="s">
        <v>129</v>
      </c>
      <c r="AF1386" t="s">
        <v>143</v>
      </c>
      <c r="AG1386" t="s">
        <v>56</v>
      </c>
      <c r="AH1386">
        <v>3</v>
      </c>
      <c r="AI1386">
        <v>1811</v>
      </c>
      <c r="AJ1386" t="str">
        <f t="shared" si="175"/>
        <v>81</v>
      </c>
      <c r="AK1386" s="2">
        <v>44874</v>
      </c>
      <c r="AL1386">
        <v>2</v>
      </c>
      <c r="AM1386">
        <v>5</v>
      </c>
      <c r="AN1386">
        <v>1</v>
      </c>
      <c r="AO1386" s="1">
        <v>45132</v>
      </c>
      <c r="AP1386" t="s">
        <v>75</v>
      </c>
      <c r="AQ1386" t="s">
        <v>76</v>
      </c>
      <c r="AR1386" t="s">
        <v>77</v>
      </c>
      <c r="AS1386" t="s">
        <v>6637</v>
      </c>
      <c r="AT1386" t="s">
        <v>9187</v>
      </c>
      <c r="AU1386">
        <v>3</v>
      </c>
      <c r="AV1386">
        <v>819.87</v>
      </c>
    </row>
    <row r="1387" spans="1:48" x14ac:dyDescent="0.35">
      <c r="A1387" t="s">
        <v>3855</v>
      </c>
      <c r="B1387" t="str">
        <f t="shared" si="168"/>
        <v>J</v>
      </c>
      <c r="C1387" t="s">
        <v>5026</v>
      </c>
      <c r="D1387" t="str">
        <f t="shared" si="169"/>
        <v>Julia Farmer</v>
      </c>
      <c r="E1387" s="1">
        <v>44470</v>
      </c>
      <c r="F1387" s="3">
        <f>YEAR(Table1[[#This Row],[StartDate]])</f>
        <v>2021</v>
      </c>
      <c r="G1387" s="3">
        <f t="shared" si="170"/>
        <v>10</v>
      </c>
      <c r="H1387" s="2">
        <f t="shared" ca="1" si="171"/>
        <v>46202</v>
      </c>
      <c r="I1387" s="1">
        <v>45095</v>
      </c>
      <c r="J1387" s="4">
        <f t="shared" ca="1" si="172"/>
        <v>4</v>
      </c>
      <c r="K1387" s="4" t="str" cm="1">
        <f t="array" aca="1" ref="K1387" ca="1">_xlfn.IFS(J1387&lt;1, "New", J1387&lt;3, _xleta.MID, J1387&gt;=3, "Senior")</f>
        <v>Senior</v>
      </c>
      <c r="L1387" t="s">
        <v>40</v>
      </c>
      <c r="M1387" t="s">
        <v>9188</v>
      </c>
      <c r="N1387" t="s">
        <v>9189</v>
      </c>
      <c r="O1387" t="s">
        <v>137</v>
      </c>
      <c r="P1387" t="s">
        <v>1194</v>
      </c>
      <c r="Q1387" t="s">
        <v>45</v>
      </c>
      <c r="R1387" t="s">
        <v>68</v>
      </c>
      <c r="S1387" t="str">
        <f t="shared" si="173"/>
        <v>A</v>
      </c>
      <c r="T1387" t="s">
        <v>86</v>
      </c>
      <c r="U1387" t="s">
        <v>138</v>
      </c>
      <c r="V1387" t="s">
        <v>9190</v>
      </c>
      <c r="W1387" t="s">
        <v>49</v>
      </c>
      <c r="X1387" t="s">
        <v>112</v>
      </c>
      <c r="Y1387" t="str">
        <f t="shared" si="174"/>
        <v>General - Con</v>
      </c>
      <c r="Z1387" t="s">
        <v>9191</v>
      </c>
      <c r="AA1387" t="s">
        <v>51</v>
      </c>
      <c r="AB1387" t="s">
        <v>355</v>
      </c>
      <c r="AC1387" t="s">
        <v>53</v>
      </c>
      <c r="AD1387">
        <v>78363</v>
      </c>
      <c r="AE1387" t="s">
        <v>129</v>
      </c>
      <c r="AF1387" t="s">
        <v>55</v>
      </c>
      <c r="AG1387" t="s">
        <v>56</v>
      </c>
      <c r="AH1387">
        <v>3</v>
      </c>
      <c r="AI1387">
        <v>1812</v>
      </c>
      <c r="AJ1387" t="str">
        <f t="shared" si="175"/>
        <v>81</v>
      </c>
      <c r="AK1387" s="2">
        <v>44693</v>
      </c>
      <c r="AL1387">
        <v>4</v>
      </c>
      <c r="AM1387">
        <v>2</v>
      </c>
      <c r="AN1387">
        <v>5</v>
      </c>
      <c r="AO1387" s="1">
        <v>44989</v>
      </c>
      <c r="AP1387" t="s">
        <v>58</v>
      </c>
      <c r="AQ1387" t="s">
        <v>59</v>
      </c>
      <c r="AR1387" t="s">
        <v>77</v>
      </c>
      <c r="AS1387" t="s">
        <v>9192</v>
      </c>
      <c r="AT1387" t="s">
        <v>9193</v>
      </c>
      <c r="AU1387">
        <v>2</v>
      </c>
      <c r="AV1387">
        <v>836.19</v>
      </c>
    </row>
    <row r="1388" spans="1:48" x14ac:dyDescent="0.35">
      <c r="A1388" t="s">
        <v>456</v>
      </c>
      <c r="B1388" t="str">
        <f t="shared" si="168"/>
        <v>V</v>
      </c>
      <c r="C1388" t="s">
        <v>7624</v>
      </c>
      <c r="D1388" t="str">
        <f t="shared" si="169"/>
        <v>Valentin Lam</v>
      </c>
      <c r="E1388" s="1">
        <v>44047</v>
      </c>
      <c r="F1388" s="3">
        <f>YEAR(Table1[[#This Row],[StartDate]])</f>
        <v>2020</v>
      </c>
      <c r="G1388" s="3">
        <f t="shared" si="170"/>
        <v>8</v>
      </c>
      <c r="H1388" s="2">
        <f t="shared" ca="1" si="171"/>
        <v>46202</v>
      </c>
      <c r="J1388">
        <f t="shared" ca="1" si="172"/>
        <v>5</v>
      </c>
      <c r="K1388" t="str" cm="1">
        <f t="array" aca="1" ref="K1388" ca="1">_xlfn.IFS(J1388&lt;1, "New", J1388&lt;3, _xleta.MID, J1388&gt;=3, "Senior")</f>
        <v>Senior</v>
      </c>
      <c r="L1388" t="s">
        <v>40</v>
      </c>
      <c r="M1388" t="s">
        <v>9194</v>
      </c>
      <c r="N1388" t="s">
        <v>9195</v>
      </c>
      <c r="O1388" t="s">
        <v>163</v>
      </c>
      <c r="P1388" t="s">
        <v>44</v>
      </c>
      <c r="Q1388" t="s">
        <v>45</v>
      </c>
      <c r="R1388" t="s">
        <v>46</v>
      </c>
      <c r="S1388" t="str">
        <f t="shared" si="173"/>
        <v>C</v>
      </c>
      <c r="T1388" t="s">
        <v>47</v>
      </c>
      <c r="U1388" t="s">
        <v>48</v>
      </c>
      <c r="W1388" t="s">
        <v>49</v>
      </c>
      <c r="X1388" t="s">
        <v>70</v>
      </c>
      <c r="Y1388" t="str">
        <f t="shared" si="174"/>
        <v>Aerial</v>
      </c>
      <c r="Z1388" s="2">
        <v>29556</v>
      </c>
      <c r="AA1388" t="s">
        <v>51</v>
      </c>
      <c r="AB1388" t="s">
        <v>230</v>
      </c>
      <c r="AC1388" t="s">
        <v>53</v>
      </c>
      <c r="AD1388">
        <v>61521</v>
      </c>
      <c r="AE1388" t="s">
        <v>100</v>
      </c>
      <c r="AF1388" t="s">
        <v>143</v>
      </c>
      <c r="AG1388" t="s">
        <v>56</v>
      </c>
      <c r="AH1388">
        <v>3</v>
      </c>
      <c r="AI1388">
        <v>1813</v>
      </c>
      <c r="AJ1388" t="str">
        <f t="shared" si="175"/>
        <v>81</v>
      </c>
      <c r="AK1388" s="2">
        <v>44991</v>
      </c>
      <c r="AL1388">
        <v>3</v>
      </c>
      <c r="AM1388">
        <v>5</v>
      </c>
      <c r="AN1388">
        <v>3</v>
      </c>
      <c r="AO1388" s="1">
        <v>44870</v>
      </c>
      <c r="AP1388" t="s">
        <v>103</v>
      </c>
      <c r="AQ1388" t="s">
        <v>76</v>
      </c>
      <c r="AR1388" t="s">
        <v>130</v>
      </c>
      <c r="AS1388" t="s">
        <v>9196</v>
      </c>
      <c r="AT1388" t="s">
        <v>9197</v>
      </c>
      <c r="AU1388">
        <v>5</v>
      </c>
      <c r="AV1388">
        <v>879.94</v>
      </c>
    </row>
    <row r="1389" spans="1:48" x14ac:dyDescent="0.35">
      <c r="A1389" t="s">
        <v>9198</v>
      </c>
      <c r="B1389" t="str">
        <f t="shared" si="168"/>
        <v>D</v>
      </c>
      <c r="C1389" t="s">
        <v>9199</v>
      </c>
      <c r="D1389" t="str">
        <f t="shared" si="169"/>
        <v>Darnell Ritter</v>
      </c>
      <c r="E1389" s="1">
        <v>44603</v>
      </c>
      <c r="F1389" s="3">
        <f>YEAR(Table1[[#This Row],[StartDate]])</f>
        <v>2022</v>
      </c>
      <c r="G1389" s="3">
        <f t="shared" si="170"/>
        <v>2</v>
      </c>
      <c r="H1389" s="2">
        <f t="shared" ca="1" si="171"/>
        <v>46202</v>
      </c>
      <c r="J1389">
        <f t="shared" ca="1" si="172"/>
        <v>4</v>
      </c>
      <c r="K1389" t="str" cm="1">
        <f t="array" aca="1" ref="K1389" ca="1">_xlfn.IFS(J1389&lt;1, "New", J1389&lt;3, _xleta.MID, J1389&gt;=3, "Senior")</f>
        <v>Senior</v>
      </c>
      <c r="L1389" t="s">
        <v>40</v>
      </c>
      <c r="M1389" t="s">
        <v>9200</v>
      </c>
      <c r="N1389" t="s">
        <v>9201</v>
      </c>
      <c r="O1389" t="s">
        <v>85</v>
      </c>
      <c r="P1389" t="s">
        <v>44</v>
      </c>
      <c r="Q1389" t="s">
        <v>86</v>
      </c>
      <c r="R1389" t="s">
        <v>68</v>
      </c>
      <c r="S1389" t="str">
        <f t="shared" si="173"/>
        <v>A</v>
      </c>
      <c r="T1389" t="s">
        <v>69</v>
      </c>
      <c r="U1389" t="s">
        <v>48</v>
      </c>
      <c r="W1389" t="s">
        <v>49</v>
      </c>
      <c r="X1389" t="s">
        <v>459</v>
      </c>
      <c r="Y1389" t="str">
        <f t="shared" si="174"/>
        <v>Wireline Construction</v>
      </c>
      <c r="Z1389" s="2">
        <v>29436</v>
      </c>
      <c r="AA1389" t="s">
        <v>51</v>
      </c>
      <c r="AB1389" t="s">
        <v>115</v>
      </c>
      <c r="AC1389" t="s">
        <v>53</v>
      </c>
      <c r="AD1389">
        <v>43420</v>
      </c>
      <c r="AE1389" t="s">
        <v>129</v>
      </c>
      <c r="AF1389" t="s">
        <v>55</v>
      </c>
      <c r="AG1389" t="s">
        <v>56</v>
      </c>
      <c r="AH1389">
        <v>3</v>
      </c>
      <c r="AI1389">
        <v>1814</v>
      </c>
      <c r="AJ1389" t="str">
        <f t="shared" si="175"/>
        <v>81</v>
      </c>
      <c r="AK1389" t="s">
        <v>2714</v>
      </c>
      <c r="AL1389">
        <v>3</v>
      </c>
      <c r="AM1389">
        <v>3</v>
      </c>
      <c r="AN1389">
        <v>1</v>
      </c>
      <c r="AO1389" s="1">
        <v>45081</v>
      </c>
      <c r="AP1389" t="s">
        <v>75</v>
      </c>
      <c r="AQ1389" t="s">
        <v>59</v>
      </c>
      <c r="AR1389" t="s">
        <v>60</v>
      </c>
      <c r="AS1389" t="s">
        <v>9202</v>
      </c>
      <c r="AT1389" t="s">
        <v>9203</v>
      </c>
      <c r="AU1389">
        <v>3</v>
      </c>
      <c r="AV1389">
        <v>532.29999999999995</v>
      </c>
    </row>
    <row r="1390" spans="1:48" x14ac:dyDescent="0.35">
      <c r="A1390" t="s">
        <v>7911</v>
      </c>
      <c r="B1390" t="str">
        <f t="shared" si="168"/>
        <v>K</v>
      </c>
      <c r="C1390" t="s">
        <v>5852</v>
      </c>
      <c r="D1390" t="str">
        <f t="shared" si="169"/>
        <v>Kierra Lozano</v>
      </c>
      <c r="E1390" s="1">
        <v>44004</v>
      </c>
      <c r="F1390" s="3">
        <f>YEAR(Table1[[#This Row],[StartDate]])</f>
        <v>2020</v>
      </c>
      <c r="G1390" s="3">
        <f t="shared" si="170"/>
        <v>6</v>
      </c>
      <c r="H1390" s="2">
        <f t="shared" ca="1" si="171"/>
        <v>46202</v>
      </c>
      <c r="J1390">
        <f t="shared" ca="1" si="172"/>
        <v>6</v>
      </c>
      <c r="K1390" t="str" cm="1">
        <f t="array" aca="1" ref="K1390" ca="1">_xlfn.IFS(J1390&lt;1, "New", J1390&lt;3, _xleta.MID, J1390&gt;=3, "Senior")</f>
        <v>Senior</v>
      </c>
      <c r="L1390" t="s">
        <v>40</v>
      </c>
      <c r="M1390" t="s">
        <v>9204</v>
      </c>
      <c r="N1390" t="s">
        <v>9205</v>
      </c>
      <c r="O1390" t="s">
        <v>125</v>
      </c>
      <c r="P1390" t="s">
        <v>44</v>
      </c>
      <c r="Q1390" t="s">
        <v>45</v>
      </c>
      <c r="R1390" t="s">
        <v>68</v>
      </c>
      <c r="S1390" t="str">
        <f t="shared" si="173"/>
        <v>A</v>
      </c>
      <c r="T1390" t="s">
        <v>69</v>
      </c>
      <c r="U1390" t="s">
        <v>48</v>
      </c>
      <c r="W1390" t="s">
        <v>49</v>
      </c>
      <c r="X1390" t="s">
        <v>250</v>
      </c>
      <c r="Y1390" t="str">
        <f t="shared" si="174"/>
        <v>Project Management - Con</v>
      </c>
      <c r="Z1390" t="s">
        <v>9206</v>
      </c>
      <c r="AA1390" t="s">
        <v>51</v>
      </c>
      <c r="AB1390" t="s">
        <v>355</v>
      </c>
      <c r="AC1390" t="s">
        <v>53</v>
      </c>
      <c r="AD1390">
        <v>44224</v>
      </c>
      <c r="AE1390" t="s">
        <v>176</v>
      </c>
      <c r="AF1390" t="s">
        <v>116</v>
      </c>
      <c r="AG1390" t="s">
        <v>56</v>
      </c>
      <c r="AH1390">
        <v>3</v>
      </c>
      <c r="AI1390">
        <v>1815</v>
      </c>
      <c r="AJ1390" t="str">
        <f t="shared" si="175"/>
        <v>81</v>
      </c>
      <c r="AK1390" t="s">
        <v>576</v>
      </c>
      <c r="AL1390">
        <v>1</v>
      </c>
      <c r="AM1390">
        <v>4</v>
      </c>
      <c r="AN1390">
        <v>5</v>
      </c>
      <c r="AO1390" s="1">
        <v>44837</v>
      </c>
      <c r="AP1390" t="s">
        <v>58</v>
      </c>
      <c r="AQ1390" t="s">
        <v>76</v>
      </c>
      <c r="AR1390" t="s">
        <v>77</v>
      </c>
      <c r="AS1390" t="s">
        <v>9207</v>
      </c>
      <c r="AT1390" t="s">
        <v>9208</v>
      </c>
      <c r="AU1390">
        <v>5</v>
      </c>
      <c r="AV1390">
        <v>758.21</v>
      </c>
    </row>
    <row r="1391" spans="1:48" x14ac:dyDescent="0.35">
      <c r="A1391" t="s">
        <v>9209</v>
      </c>
      <c r="B1391" t="str">
        <f t="shared" si="168"/>
        <v>J</v>
      </c>
      <c r="C1391" t="s">
        <v>5563</v>
      </c>
      <c r="D1391" t="str">
        <f t="shared" si="169"/>
        <v>Jamari Dunn</v>
      </c>
      <c r="E1391" s="1">
        <v>44071</v>
      </c>
      <c r="F1391" s="3">
        <f>YEAR(Table1[[#This Row],[StartDate]])</f>
        <v>2020</v>
      </c>
      <c r="G1391" s="3">
        <f t="shared" si="170"/>
        <v>8</v>
      </c>
      <c r="H1391" s="2">
        <f t="shared" ca="1" si="171"/>
        <v>46202</v>
      </c>
      <c r="J1391">
        <f t="shared" ca="1" si="172"/>
        <v>5</v>
      </c>
      <c r="K1391" t="str" cm="1">
        <f t="array" aca="1" ref="K1391" ca="1">_xlfn.IFS(J1391&lt;1, "New", J1391&lt;3, _xleta.MID, J1391&gt;=3, "Senior")</f>
        <v>Senior</v>
      </c>
      <c r="L1391" t="s">
        <v>1167</v>
      </c>
      <c r="M1391" t="s">
        <v>9210</v>
      </c>
      <c r="N1391" t="s">
        <v>9211</v>
      </c>
      <c r="O1391" t="s">
        <v>163</v>
      </c>
      <c r="P1391" t="s">
        <v>44</v>
      </c>
      <c r="Q1391" t="s">
        <v>45</v>
      </c>
      <c r="R1391" t="s">
        <v>68</v>
      </c>
      <c r="S1391" t="str">
        <f t="shared" si="173"/>
        <v>A</v>
      </c>
      <c r="T1391" t="s">
        <v>47</v>
      </c>
      <c r="U1391" t="s">
        <v>48</v>
      </c>
      <c r="W1391" t="s">
        <v>49</v>
      </c>
      <c r="X1391" t="s">
        <v>112</v>
      </c>
      <c r="Y1391" t="str">
        <f t="shared" si="174"/>
        <v>General - Con</v>
      </c>
      <c r="Z1391" s="2">
        <v>18906</v>
      </c>
      <c r="AA1391" t="s">
        <v>51</v>
      </c>
      <c r="AB1391" t="s">
        <v>5</v>
      </c>
      <c r="AC1391" t="s">
        <v>53</v>
      </c>
      <c r="AD1391">
        <v>83618</v>
      </c>
      <c r="AE1391" t="s">
        <v>100</v>
      </c>
      <c r="AF1391" t="s">
        <v>101</v>
      </c>
      <c r="AG1391" t="s">
        <v>56</v>
      </c>
      <c r="AH1391">
        <v>3</v>
      </c>
      <c r="AI1391">
        <v>1816</v>
      </c>
      <c r="AJ1391" t="str">
        <f t="shared" si="175"/>
        <v>81</v>
      </c>
      <c r="AK1391" s="2">
        <v>44989</v>
      </c>
      <c r="AL1391">
        <v>4</v>
      </c>
      <c r="AM1391">
        <v>3</v>
      </c>
      <c r="AN1391">
        <v>1</v>
      </c>
      <c r="AO1391" s="1">
        <v>45082</v>
      </c>
      <c r="AP1391" t="s">
        <v>221</v>
      </c>
      <c r="AQ1391" t="s">
        <v>59</v>
      </c>
      <c r="AR1391" t="s">
        <v>77</v>
      </c>
      <c r="AS1391" t="s">
        <v>8194</v>
      </c>
      <c r="AT1391" t="s">
        <v>9212</v>
      </c>
      <c r="AU1391">
        <v>2</v>
      </c>
      <c r="AV1391">
        <v>253.51</v>
      </c>
    </row>
    <row r="1392" spans="1:48" x14ac:dyDescent="0.35">
      <c r="A1392" t="s">
        <v>7304</v>
      </c>
      <c r="B1392" t="str">
        <f t="shared" si="168"/>
        <v>Z</v>
      </c>
      <c r="C1392" t="s">
        <v>3147</v>
      </c>
      <c r="D1392" t="str">
        <f t="shared" si="169"/>
        <v>Zoey Page</v>
      </c>
      <c r="E1392" s="1">
        <v>43591</v>
      </c>
      <c r="F1392" s="3">
        <f>YEAR(Table1[[#This Row],[StartDate]])</f>
        <v>2019</v>
      </c>
      <c r="G1392" s="3">
        <f t="shared" si="170"/>
        <v>5</v>
      </c>
      <c r="H1392" s="2">
        <f t="shared" ca="1" si="171"/>
        <v>46202</v>
      </c>
      <c r="I1392" s="1">
        <v>44660</v>
      </c>
      <c r="J1392" s="4">
        <f t="shared" ca="1" si="172"/>
        <v>7</v>
      </c>
      <c r="K1392" s="4" t="str" cm="1">
        <f t="array" aca="1" ref="K1392" ca="1">_xlfn.IFS(J1392&lt;1, "New", J1392&lt;3, _xleta.MID, J1392&gt;=3, "Senior")</f>
        <v>Senior</v>
      </c>
      <c r="L1392" t="s">
        <v>1167</v>
      </c>
      <c r="M1392" t="s">
        <v>9213</v>
      </c>
      <c r="N1392" t="s">
        <v>9214</v>
      </c>
      <c r="O1392" t="s">
        <v>85</v>
      </c>
      <c r="P1392" t="s">
        <v>44</v>
      </c>
      <c r="Q1392" t="s">
        <v>45</v>
      </c>
      <c r="R1392" t="s">
        <v>68</v>
      </c>
      <c r="S1392" t="str">
        <f t="shared" si="173"/>
        <v>A</v>
      </c>
      <c r="T1392" t="s">
        <v>47</v>
      </c>
      <c r="U1392" t="s">
        <v>174</v>
      </c>
      <c r="V1392" t="s">
        <v>9215</v>
      </c>
      <c r="W1392" t="s">
        <v>49</v>
      </c>
      <c r="X1392" t="s">
        <v>70</v>
      </c>
      <c r="Y1392" t="str">
        <f t="shared" si="174"/>
        <v>Aerial</v>
      </c>
      <c r="Z1392" s="2">
        <v>31959</v>
      </c>
      <c r="AA1392" t="s">
        <v>51</v>
      </c>
      <c r="AB1392" t="s">
        <v>230</v>
      </c>
      <c r="AC1392" t="s">
        <v>53</v>
      </c>
      <c r="AD1392">
        <v>41874</v>
      </c>
      <c r="AE1392" t="s">
        <v>100</v>
      </c>
      <c r="AF1392" t="s">
        <v>143</v>
      </c>
      <c r="AG1392" t="s">
        <v>56</v>
      </c>
      <c r="AH1392">
        <v>3</v>
      </c>
      <c r="AI1392">
        <v>1817</v>
      </c>
      <c r="AJ1392" t="str">
        <f t="shared" si="175"/>
        <v>81</v>
      </c>
      <c r="AK1392" t="s">
        <v>2265</v>
      </c>
      <c r="AL1392">
        <v>3</v>
      </c>
      <c r="AM1392">
        <v>1</v>
      </c>
      <c r="AN1392">
        <v>5</v>
      </c>
      <c r="AO1392" s="1">
        <v>44793</v>
      </c>
      <c r="AP1392" t="s">
        <v>58</v>
      </c>
      <c r="AQ1392" t="s">
        <v>59</v>
      </c>
      <c r="AR1392" t="s">
        <v>104</v>
      </c>
      <c r="AS1392" t="s">
        <v>5157</v>
      </c>
      <c r="AT1392" t="s">
        <v>9216</v>
      </c>
      <c r="AU1392">
        <v>3</v>
      </c>
      <c r="AV1392">
        <v>375.86</v>
      </c>
    </row>
    <row r="1393" spans="1:48" x14ac:dyDescent="0.35">
      <c r="A1393" t="s">
        <v>9217</v>
      </c>
      <c r="B1393" t="str">
        <f t="shared" si="168"/>
        <v>K</v>
      </c>
      <c r="C1393" t="s">
        <v>5686</v>
      </c>
      <c r="D1393" t="str">
        <f t="shared" si="169"/>
        <v>Kendra Velez</v>
      </c>
      <c r="E1393" s="1">
        <v>44385</v>
      </c>
      <c r="F1393" s="3">
        <f>YEAR(Table1[[#This Row],[StartDate]])</f>
        <v>2021</v>
      </c>
      <c r="G1393" s="3">
        <f t="shared" si="170"/>
        <v>7</v>
      </c>
      <c r="H1393" s="2">
        <f t="shared" ca="1" si="171"/>
        <v>46202</v>
      </c>
      <c r="J1393">
        <f t="shared" ca="1" si="172"/>
        <v>4</v>
      </c>
      <c r="K1393" t="str" cm="1">
        <f t="array" aca="1" ref="K1393" ca="1">_xlfn.IFS(J1393&lt;1, "New", J1393&lt;3, _xleta.MID, J1393&gt;=3, "Senior")</f>
        <v>Senior</v>
      </c>
      <c r="L1393" t="s">
        <v>1167</v>
      </c>
      <c r="M1393" t="s">
        <v>9218</v>
      </c>
      <c r="N1393" t="s">
        <v>9219</v>
      </c>
      <c r="O1393" t="s">
        <v>125</v>
      </c>
      <c r="P1393" t="s">
        <v>44</v>
      </c>
      <c r="Q1393" t="s">
        <v>45</v>
      </c>
      <c r="R1393" t="s">
        <v>46</v>
      </c>
      <c r="S1393" t="str">
        <f t="shared" si="173"/>
        <v>C</v>
      </c>
      <c r="T1393" t="s">
        <v>69</v>
      </c>
      <c r="U1393" t="s">
        <v>48</v>
      </c>
      <c r="W1393" t="s">
        <v>49</v>
      </c>
      <c r="X1393" t="s">
        <v>796</v>
      </c>
      <c r="Y1393" t="str">
        <f t="shared" si="174"/>
        <v>Yard (Material Handling)</v>
      </c>
      <c r="Z1393" s="2">
        <v>20637</v>
      </c>
      <c r="AA1393" t="s">
        <v>51</v>
      </c>
      <c r="AB1393" t="s">
        <v>115</v>
      </c>
      <c r="AC1393" t="s">
        <v>73</v>
      </c>
      <c r="AD1393">
        <v>32718</v>
      </c>
      <c r="AE1393" t="s">
        <v>74</v>
      </c>
      <c r="AF1393" t="s">
        <v>55</v>
      </c>
      <c r="AG1393" t="s">
        <v>56</v>
      </c>
      <c r="AH1393">
        <v>3</v>
      </c>
      <c r="AI1393">
        <v>1818</v>
      </c>
      <c r="AJ1393" t="str">
        <f t="shared" si="175"/>
        <v>81</v>
      </c>
      <c r="AK1393" t="s">
        <v>1009</v>
      </c>
      <c r="AL1393">
        <v>3</v>
      </c>
      <c r="AM1393">
        <v>1</v>
      </c>
      <c r="AN1393">
        <v>3</v>
      </c>
      <c r="AO1393" s="1">
        <v>45005</v>
      </c>
      <c r="AP1393" t="s">
        <v>58</v>
      </c>
      <c r="AQ1393" t="s">
        <v>76</v>
      </c>
      <c r="AR1393" t="s">
        <v>77</v>
      </c>
      <c r="AS1393" t="s">
        <v>9220</v>
      </c>
      <c r="AT1393" t="s">
        <v>9221</v>
      </c>
      <c r="AU1393">
        <v>5</v>
      </c>
      <c r="AV1393">
        <v>909.47</v>
      </c>
    </row>
    <row r="1394" spans="1:48" x14ac:dyDescent="0.35">
      <c r="A1394" t="s">
        <v>8545</v>
      </c>
      <c r="B1394" t="str">
        <f t="shared" si="168"/>
        <v>A</v>
      </c>
      <c r="C1394" t="s">
        <v>7888</v>
      </c>
      <c r="D1394" t="str">
        <f t="shared" si="169"/>
        <v>Alison Fuller</v>
      </c>
      <c r="E1394" s="1">
        <v>44744</v>
      </c>
      <c r="F1394" s="3">
        <f>YEAR(Table1[[#This Row],[StartDate]])</f>
        <v>2022</v>
      </c>
      <c r="G1394" s="3">
        <f t="shared" si="170"/>
        <v>7</v>
      </c>
      <c r="H1394" s="2">
        <f t="shared" ca="1" si="171"/>
        <v>46202</v>
      </c>
      <c r="J1394">
        <f t="shared" ca="1" si="172"/>
        <v>3</v>
      </c>
      <c r="K1394" t="str" cm="1">
        <f t="array" aca="1" ref="K1394" ca="1">_xlfn.IFS(J1394&lt;1, "New", J1394&lt;3, _xleta.MID, J1394&gt;=3, "Senior")</f>
        <v>Senior</v>
      </c>
      <c r="L1394" t="s">
        <v>40</v>
      </c>
      <c r="M1394" t="s">
        <v>9222</v>
      </c>
      <c r="N1394" t="s">
        <v>9223</v>
      </c>
      <c r="O1394" t="s">
        <v>137</v>
      </c>
      <c r="P1394" t="s">
        <v>44</v>
      </c>
      <c r="Q1394" t="s">
        <v>86</v>
      </c>
      <c r="R1394" t="s">
        <v>87</v>
      </c>
      <c r="S1394" t="str">
        <f t="shared" si="173"/>
        <v>B</v>
      </c>
      <c r="T1394" t="s">
        <v>47</v>
      </c>
      <c r="U1394" t="s">
        <v>48</v>
      </c>
      <c r="W1394" t="s">
        <v>49</v>
      </c>
      <c r="X1394" t="s">
        <v>112</v>
      </c>
      <c r="Y1394" t="str">
        <f t="shared" si="174"/>
        <v>General - Con</v>
      </c>
      <c r="Z1394" t="s">
        <v>9224</v>
      </c>
      <c r="AA1394" t="s">
        <v>51</v>
      </c>
      <c r="AB1394" t="s">
        <v>142</v>
      </c>
      <c r="AC1394" t="s">
        <v>53</v>
      </c>
      <c r="AD1394">
        <v>24932</v>
      </c>
      <c r="AE1394" t="s">
        <v>129</v>
      </c>
      <c r="AF1394" t="s">
        <v>101</v>
      </c>
      <c r="AG1394" t="s">
        <v>56</v>
      </c>
      <c r="AH1394">
        <v>3</v>
      </c>
      <c r="AI1394">
        <v>1819</v>
      </c>
      <c r="AJ1394" t="str">
        <f t="shared" si="175"/>
        <v>81</v>
      </c>
      <c r="AK1394" s="2">
        <v>44877</v>
      </c>
      <c r="AL1394">
        <v>3</v>
      </c>
      <c r="AM1394">
        <v>1</v>
      </c>
      <c r="AN1394">
        <v>1</v>
      </c>
      <c r="AO1394" s="1">
        <v>44853</v>
      </c>
      <c r="AP1394" t="s">
        <v>75</v>
      </c>
      <c r="AQ1394" t="s">
        <v>59</v>
      </c>
      <c r="AR1394" t="s">
        <v>130</v>
      </c>
      <c r="AS1394" t="s">
        <v>9225</v>
      </c>
      <c r="AT1394" t="s">
        <v>9226</v>
      </c>
      <c r="AU1394">
        <v>3</v>
      </c>
      <c r="AV1394">
        <v>649.51</v>
      </c>
    </row>
    <row r="1395" spans="1:48" x14ac:dyDescent="0.35">
      <c r="A1395" t="s">
        <v>9227</v>
      </c>
      <c r="B1395" t="str">
        <f t="shared" si="168"/>
        <v>T</v>
      </c>
      <c r="C1395" t="s">
        <v>9228</v>
      </c>
      <c r="D1395" t="str">
        <f t="shared" si="169"/>
        <v>Toby Cooley</v>
      </c>
      <c r="E1395" s="1">
        <v>45050</v>
      </c>
      <c r="F1395" s="3">
        <f>YEAR(Table1[[#This Row],[StartDate]])</f>
        <v>2023</v>
      </c>
      <c r="G1395" s="3">
        <f t="shared" si="170"/>
        <v>5</v>
      </c>
      <c r="H1395" s="2">
        <f t="shared" ca="1" si="171"/>
        <v>46202</v>
      </c>
      <c r="J1395">
        <f t="shared" ca="1" si="172"/>
        <v>3</v>
      </c>
      <c r="K1395" t="str" cm="1">
        <f t="array" aca="1" ref="K1395" ca="1">_xlfn.IFS(J1395&lt;1, "New", J1395&lt;3, _xleta.MID, J1395&gt;=3, "Senior")</f>
        <v>Senior</v>
      </c>
      <c r="L1395" t="s">
        <v>40</v>
      </c>
      <c r="M1395" t="s">
        <v>9229</v>
      </c>
      <c r="N1395" t="s">
        <v>9230</v>
      </c>
      <c r="O1395" t="s">
        <v>237</v>
      </c>
      <c r="P1395" t="s">
        <v>44</v>
      </c>
      <c r="Q1395" t="s">
        <v>86</v>
      </c>
      <c r="R1395" t="s">
        <v>46</v>
      </c>
      <c r="S1395" t="str">
        <f t="shared" si="173"/>
        <v>C</v>
      </c>
      <c r="T1395" t="s">
        <v>69</v>
      </c>
      <c r="U1395" t="s">
        <v>48</v>
      </c>
      <c r="W1395" t="s">
        <v>49</v>
      </c>
      <c r="X1395" t="s">
        <v>426</v>
      </c>
      <c r="Y1395" t="str">
        <f t="shared" si="174"/>
        <v>Shop (Fleet)</v>
      </c>
      <c r="Z1395" s="2">
        <v>29222</v>
      </c>
      <c r="AA1395" t="s">
        <v>51</v>
      </c>
      <c r="AB1395" t="s">
        <v>5163</v>
      </c>
      <c r="AC1395" t="s">
        <v>53</v>
      </c>
      <c r="AD1395">
        <v>74525</v>
      </c>
      <c r="AE1395" t="s">
        <v>129</v>
      </c>
      <c r="AF1395" t="s">
        <v>143</v>
      </c>
      <c r="AG1395" t="s">
        <v>56</v>
      </c>
      <c r="AH1395">
        <v>3</v>
      </c>
      <c r="AI1395">
        <v>1820</v>
      </c>
      <c r="AJ1395" t="str">
        <f t="shared" si="175"/>
        <v>82</v>
      </c>
      <c r="AK1395" t="s">
        <v>1286</v>
      </c>
      <c r="AL1395">
        <v>5</v>
      </c>
      <c r="AM1395">
        <v>4</v>
      </c>
      <c r="AN1395">
        <v>3</v>
      </c>
      <c r="AO1395" s="1">
        <v>45107</v>
      </c>
      <c r="AP1395" t="s">
        <v>75</v>
      </c>
      <c r="AQ1395" t="s">
        <v>59</v>
      </c>
      <c r="AR1395" t="s">
        <v>60</v>
      </c>
      <c r="AS1395" t="s">
        <v>9231</v>
      </c>
      <c r="AT1395" t="s">
        <v>9232</v>
      </c>
      <c r="AU1395">
        <v>1</v>
      </c>
      <c r="AV1395">
        <v>742.26</v>
      </c>
    </row>
    <row r="1396" spans="1:48" x14ac:dyDescent="0.35">
      <c r="A1396" t="s">
        <v>9233</v>
      </c>
      <c r="B1396" t="str">
        <f t="shared" si="168"/>
        <v>E</v>
      </c>
      <c r="C1396" t="s">
        <v>2673</v>
      </c>
      <c r="D1396" t="str">
        <f t="shared" si="169"/>
        <v>Emilie Hood</v>
      </c>
      <c r="E1396" s="1">
        <v>44914</v>
      </c>
      <c r="F1396" s="3">
        <f>YEAR(Table1[[#This Row],[StartDate]])</f>
        <v>2022</v>
      </c>
      <c r="G1396" s="3">
        <f t="shared" si="170"/>
        <v>12</v>
      </c>
      <c r="H1396" s="2">
        <f t="shared" ca="1" si="171"/>
        <v>46202</v>
      </c>
      <c r="J1396">
        <f t="shared" ca="1" si="172"/>
        <v>3</v>
      </c>
      <c r="K1396" t="str" cm="1">
        <f t="array" aca="1" ref="K1396" ca="1">_xlfn.IFS(J1396&lt;1, "New", J1396&lt;3, _xleta.MID, J1396&gt;=3, "Senior")</f>
        <v>Senior</v>
      </c>
      <c r="L1396" t="s">
        <v>40</v>
      </c>
      <c r="M1396" t="s">
        <v>9234</v>
      </c>
      <c r="N1396" t="s">
        <v>9235</v>
      </c>
      <c r="O1396" t="s">
        <v>137</v>
      </c>
      <c r="P1396" t="s">
        <v>44</v>
      </c>
      <c r="Q1396" t="s">
        <v>86</v>
      </c>
      <c r="R1396" t="s">
        <v>87</v>
      </c>
      <c r="S1396" t="str">
        <f t="shared" si="173"/>
        <v>B</v>
      </c>
      <c r="T1396" t="s">
        <v>86</v>
      </c>
      <c r="U1396" t="s">
        <v>48</v>
      </c>
      <c r="W1396" t="s">
        <v>49</v>
      </c>
      <c r="X1396" t="s">
        <v>89</v>
      </c>
      <c r="Y1396" t="str">
        <f t="shared" si="174"/>
        <v>General - Sga</v>
      </c>
      <c r="Z1396" t="s">
        <v>7312</v>
      </c>
      <c r="AA1396" t="s">
        <v>51</v>
      </c>
      <c r="AB1396" t="s">
        <v>3251</v>
      </c>
      <c r="AC1396" t="s">
        <v>53</v>
      </c>
      <c r="AD1396">
        <v>43930</v>
      </c>
      <c r="AE1396" t="s">
        <v>74</v>
      </c>
      <c r="AF1396" t="s">
        <v>55</v>
      </c>
      <c r="AG1396" t="s">
        <v>56</v>
      </c>
      <c r="AH1396">
        <v>3</v>
      </c>
      <c r="AI1396">
        <v>1821</v>
      </c>
      <c r="AJ1396" t="str">
        <f t="shared" si="175"/>
        <v>82</v>
      </c>
      <c r="AK1396" s="2">
        <v>44631</v>
      </c>
      <c r="AL1396">
        <v>1</v>
      </c>
      <c r="AM1396">
        <v>2</v>
      </c>
      <c r="AN1396">
        <v>1</v>
      </c>
      <c r="AO1396" s="1">
        <v>44846</v>
      </c>
      <c r="AP1396" t="s">
        <v>221</v>
      </c>
      <c r="AQ1396" t="s">
        <v>59</v>
      </c>
      <c r="AR1396" t="s">
        <v>130</v>
      </c>
      <c r="AS1396" t="s">
        <v>9236</v>
      </c>
      <c r="AT1396" t="s">
        <v>9237</v>
      </c>
      <c r="AU1396">
        <v>4</v>
      </c>
      <c r="AV1396">
        <v>713.84</v>
      </c>
    </row>
    <row r="1397" spans="1:48" x14ac:dyDescent="0.35">
      <c r="A1397" t="s">
        <v>4188</v>
      </c>
      <c r="B1397" t="str">
        <f t="shared" si="168"/>
        <v>C</v>
      </c>
      <c r="C1397" t="s">
        <v>3555</v>
      </c>
      <c r="D1397" t="str">
        <f t="shared" si="169"/>
        <v>Cortez Pena</v>
      </c>
      <c r="E1397" s="1">
        <v>44646</v>
      </c>
      <c r="F1397" s="3">
        <f>YEAR(Table1[[#This Row],[StartDate]])</f>
        <v>2022</v>
      </c>
      <c r="G1397" s="3">
        <f t="shared" si="170"/>
        <v>3</v>
      </c>
      <c r="H1397" s="2">
        <f t="shared" ca="1" si="171"/>
        <v>46202</v>
      </c>
      <c r="J1397">
        <f t="shared" ca="1" si="172"/>
        <v>4</v>
      </c>
      <c r="K1397" t="str" cm="1">
        <f t="array" aca="1" ref="K1397" ca="1">_xlfn.IFS(J1397&lt;1, "New", J1397&lt;3, _xleta.MID, J1397&gt;=3, "Senior")</f>
        <v>Senior</v>
      </c>
      <c r="L1397" t="s">
        <v>40</v>
      </c>
      <c r="M1397" t="s">
        <v>9238</v>
      </c>
      <c r="N1397" t="s">
        <v>9239</v>
      </c>
      <c r="O1397" t="s">
        <v>163</v>
      </c>
      <c r="P1397" t="s">
        <v>44</v>
      </c>
      <c r="Q1397" t="s">
        <v>45</v>
      </c>
      <c r="R1397" t="s">
        <v>46</v>
      </c>
      <c r="S1397" t="str">
        <f t="shared" si="173"/>
        <v>C</v>
      </c>
      <c r="T1397" t="s">
        <v>69</v>
      </c>
      <c r="U1397" t="s">
        <v>48</v>
      </c>
      <c r="W1397" t="s">
        <v>49</v>
      </c>
      <c r="X1397" t="s">
        <v>459</v>
      </c>
      <c r="Y1397" t="str">
        <f t="shared" si="174"/>
        <v>Wireline Construction</v>
      </c>
      <c r="Z1397" t="s">
        <v>9240</v>
      </c>
      <c r="AA1397" t="s">
        <v>51</v>
      </c>
      <c r="AB1397" t="s">
        <v>536</v>
      </c>
      <c r="AC1397" t="s">
        <v>53</v>
      </c>
      <c r="AD1397">
        <v>5184</v>
      </c>
      <c r="AE1397" t="s">
        <v>129</v>
      </c>
      <c r="AF1397" t="s">
        <v>55</v>
      </c>
      <c r="AG1397" t="s">
        <v>56</v>
      </c>
      <c r="AH1397">
        <v>3</v>
      </c>
      <c r="AI1397">
        <v>1822</v>
      </c>
      <c r="AJ1397" t="str">
        <f t="shared" si="175"/>
        <v>82</v>
      </c>
      <c r="AK1397" t="s">
        <v>601</v>
      </c>
      <c r="AL1397">
        <v>5</v>
      </c>
      <c r="AM1397">
        <v>2</v>
      </c>
      <c r="AN1397">
        <v>2</v>
      </c>
      <c r="AO1397" s="1">
        <v>45136</v>
      </c>
      <c r="AP1397" t="s">
        <v>103</v>
      </c>
      <c r="AQ1397" t="s">
        <v>76</v>
      </c>
      <c r="AR1397" t="s">
        <v>77</v>
      </c>
      <c r="AS1397" t="s">
        <v>9241</v>
      </c>
      <c r="AT1397" t="s">
        <v>9242</v>
      </c>
      <c r="AU1397">
        <v>1</v>
      </c>
      <c r="AV1397">
        <v>999.06</v>
      </c>
    </row>
    <row r="1398" spans="1:48" x14ac:dyDescent="0.35">
      <c r="A1398" t="s">
        <v>5703</v>
      </c>
      <c r="B1398" t="str">
        <f t="shared" si="168"/>
        <v>A</v>
      </c>
      <c r="C1398" t="s">
        <v>2478</v>
      </c>
      <c r="D1398" t="str">
        <f t="shared" si="169"/>
        <v>Abbigail Blanchard</v>
      </c>
      <c r="E1398" s="1">
        <v>44325</v>
      </c>
      <c r="F1398" s="3">
        <f>YEAR(Table1[[#This Row],[StartDate]])</f>
        <v>2021</v>
      </c>
      <c r="G1398" s="3">
        <f t="shared" si="170"/>
        <v>5</v>
      </c>
      <c r="H1398" s="2">
        <f t="shared" ca="1" si="171"/>
        <v>46202</v>
      </c>
      <c r="I1398" s="1">
        <v>44877</v>
      </c>
      <c r="J1398" s="4">
        <f t="shared" ca="1" si="172"/>
        <v>5</v>
      </c>
      <c r="K1398" s="4" t="str" cm="1">
        <f t="array" aca="1" ref="K1398" ca="1">_xlfn.IFS(J1398&lt;1, "New", J1398&lt;3, _xleta.MID, J1398&gt;=3, "Senior")</f>
        <v>Senior</v>
      </c>
      <c r="L1398" t="s">
        <v>40</v>
      </c>
      <c r="M1398" t="s">
        <v>9243</v>
      </c>
      <c r="N1398" t="s">
        <v>9244</v>
      </c>
      <c r="O1398" t="s">
        <v>85</v>
      </c>
      <c r="P1398" t="s">
        <v>44</v>
      </c>
      <c r="Q1398" t="s">
        <v>45</v>
      </c>
      <c r="R1398" t="s">
        <v>68</v>
      </c>
      <c r="S1398" t="str">
        <f t="shared" si="173"/>
        <v>A</v>
      </c>
      <c r="T1398" t="s">
        <v>86</v>
      </c>
      <c r="U1398" t="s">
        <v>248</v>
      </c>
      <c r="V1398" t="s">
        <v>9245</v>
      </c>
      <c r="W1398" t="s">
        <v>49</v>
      </c>
      <c r="X1398" t="s">
        <v>50</v>
      </c>
      <c r="Y1398" t="str">
        <f t="shared" si="174"/>
        <v>Finance &amp; Accounting</v>
      </c>
      <c r="Z1398" t="s">
        <v>9246</v>
      </c>
      <c r="AA1398" t="s">
        <v>51</v>
      </c>
      <c r="AB1398" t="s">
        <v>90</v>
      </c>
      <c r="AC1398" t="s">
        <v>73</v>
      </c>
      <c r="AD1398">
        <v>68971</v>
      </c>
      <c r="AE1398" t="s">
        <v>129</v>
      </c>
      <c r="AF1398" t="s">
        <v>55</v>
      </c>
      <c r="AG1398" t="s">
        <v>56</v>
      </c>
      <c r="AH1398">
        <v>3</v>
      </c>
      <c r="AI1398">
        <v>1823</v>
      </c>
      <c r="AJ1398" t="str">
        <f t="shared" si="175"/>
        <v>82</v>
      </c>
      <c r="AK1398" s="2">
        <v>45265</v>
      </c>
      <c r="AL1398">
        <v>4</v>
      </c>
      <c r="AM1398">
        <v>4</v>
      </c>
      <c r="AN1398">
        <v>3</v>
      </c>
      <c r="AO1398" s="1">
        <v>45117</v>
      </c>
      <c r="AP1398" t="s">
        <v>58</v>
      </c>
      <c r="AQ1398" t="s">
        <v>59</v>
      </c>
      <c r="AR1398" t="s">
        <v>104</v>
      </c>
      <c r="AS1398" t="s">
        <v>9247</v>
      </c>
      <c r="AT1398" t="s">
        <v>9248</v>
      </c>
      <c r="AU1398">
        <v>4</v>
      </c>
      <c r="AV1398">
        <v>977.99</v>
      </c>
    </row>
    <row r="1399" spans="1:48" x14ac:dyDescent="0.35">
      <c r="A1399" t="s">
        <v>3429</v>
      </c>
      <c r="B1399" t="str">
        <f t="shared" si="168"/>
        <v>A</v>
      </c>
      <c r="C1399" t="s">
        <v>449</v>
      </c>
      <c r="D1399" t="str">
        <f t="shared" si="169"/>
        <v>Abby Curtis</v>
      </c>
      <c r="E1399" s="1">
        <v>43839</v>
      </c>
      <c r="F1399" s="3">
        <f>YEAR(Table1[[#This Row],[StartDate]])</f>
        <v>2020</v>
      </c>
      <c r="G1399" s="3">
        <f t="shared" si="170"/>
        <v>1</v>
      </c>
      <c r="H1399" s="2">
        <f t="shared" ca="1" si="171"/>
        <v>46202</v>
      </c>
      <c r="I1399" s="1">
        <v>44630</v>
      </c>
      <c r="J1399" s="4">
        <f t="shared" ca="1" si="172"/>
        <v>6</v>
      </c>
      <c r="K1399" s="4" t="str" cm="1">
        <f t="array" aca="1" ref="K1399" ca="1">_xlfn.IFS(J1399&lt;1, "New", J1399&lt;3, _xleta.MID, J1399&gt;=3, "Senior")</f>
        <v>Senior</v>
      </c>
      <c r="L1399" t="s">
        <v>40</v>
      </c>
      <c r="M1399" t="s">
        <v>9249</v>
      </c>
      <c r="N1399" t="s">
        <v>9250</v>
      </c>
      <c r="O1399" t="s">
        <v>125</v>
      </c>
      <c r="P1399" t="s">
        <v>44</v>
      </c>
      <c r="Q1399" t="s">
        <v>45</v>
      </c>
      <c r="R1399" t="s">
        <v>87</v>
      </c>
      <c r="S1399" t="str">
        <f t="shared" si="173"/>
        <v>B</v>
      </c>
      <c r="T1399" t="s">
        <v>47</v>
      </c>
      <c r="U1399" t="s">
        <v>248</v>
      </c>
      <c r="V1399" t="s">
        <v>9251</v>
      </c>
      <c r="W1399" t="s">
        <v>49</v>
      </c>
      <c r="X1399" t="s">
        <v>796</v>
      </c>
      <c r="Y1399" t="str">
        <f t="shared" si="174"/>
        <v>Yard (Material Handling)</v>
      </c>
      <c r="Z1399" s="2">
        <v>21949</v>
      </c>
      <c r="AA1399" t="s">
        <v>51</v>
      </c>
      <c r="AB1399" t="s">
        <v>1134</v>
      </c>
      <c r="AC1399" t="s">
        <v>73</v>
      </c>
      <c r="AD1399">
        <v>69340</v>
      </c>
      <c r="AE1399" t="s">
        <v>100</v>
      </c>
      <c r="AF1399" t="s">
        <v>116</v>
      </c>
      <c r="AG1399" t="s">
        <v>56</v>
      </c>
      <c r="AH1399">
        <v>3</v>
      </c>
      <c r="AI1399">
        <v>1824</v>
      </c>
      <c r="AJ1399" t="str">
        <f t="shared" si="175"/>
        <v>82</v>
      </c>
      <c r="AK1399" t="s">
        <v>3660</v>
      </c>
      <c r="AL1399">
        <v>3</v>
      </c>
      <c r="AM1399">
        <v>1</v>
      </c>
      <c r="AN1399">
        <v>1</v>
      </c>
      <c r="AO1399" s="1">
        <v>44820</v>
      </c>
      <c r="AP1399" t="s">
        <v>58</v>
      </c>
      <c r="AQ1399" t="s">
        <v>76</v>
      </c>
      <c r="AR1399" t="s">
        <v>104</v>
      </c>
      <c r="AS1399" t="s">
        <v>9252</v>
      </c>
      <c r="AT1399" t="s">
        <v>9253</v>
      </c>
      <c r="AU1399">
        <v>5</v>
      </c>
      <c r="AV1399">
        <v>136.33000000000001</v>
      </c>
    </row>
    <row r="1400" spans="1:48" x14ac:dyDescent="0.35">
      <c r="A1400" t="s">
        <v>9254</v>
      </c>
      <c r="B1400" t="str">
        <f t="shared" si="168"/>
        <v>G</v>
      </c>
      <c r="C1400" t="s">
        <v>6640</v>
      </c>
      <c r="D1400" t="str">
        <f t="shared" si="169"/>
        <v>Giana Moore</v>
      </c>
      <c r="E1400" s="1">
        <v>44332</v>
      </c>
      <c r="F1400" s="3">
        <f>YEAR(Table1[[#This Row],[StartDate]])</f>
        <v>2021</v>
      </c>
      <c r="G1400" s="3">
        <f t="shared" si="170"/>
        <v>5</v>
      </c>
      <c r="H1400" s="2">
        <f t="shared" ca="1" si="171"/>
        <v>46202</v>
      </c>
      <c r="I1400" s="1">
        <v>45060</v>
      </c>
      <c r="J1400" s="4">
        <f t="shared" ca="1" si="172"/>
        <v>5</v>
      </c>
      <c r="K1400" s="4" t="str" cm="1">
        <f t="array" aca="1" ref="K1400" ca="1">_xlfn.IFS(J1400&lt;1, "New", J1400&lt;3, _xleta.MID, J1400&gt;=3, "Senior")</f>
        <v>Senior</v>
      </c>
      <c r="L1400" t="s">
        <v>40</v>
      </c>
      <c r="M1400" t="s">
        <v>9255</v>
      </c>
      <c r="N1400" t="s">
        <v>9256</v>
      </c>
      <c r="O1400" t="s">
        <v>43</v>
      </c>
      <c r="P1400" t="s">
        <v>44</v>
      </c>
      <c r="Q1400" t="s">
        <v>45</v>
      </c>
      <c r="R1400" t="s">
        <v>68</v>
      </c>
      <c r="S1400" t="str">
        <f t="shared" si="173"/>
        <v>A</v>
      </c>
      <c r="T1400" t="s">
        <v>69</v>
      </c>
      <c r="U1400" t="s">
        <v>248</v>
      </c>
      <c r="V1400" t="s">
        <v>9257</v>
      </c>
      <c r="W1400" t="s">
        <v>49</v>
      </c>
      <c r="X1400" t="s">
        <v>206</v>
      </c>
      <c r="Y1400" t="str">
        <f t="shared" si="174"/>
        <v>Splicing</v>
      </c>
      <c r="Z1400" s="2">
        <v>35197</v>
      </c>
      <c r="AA1400" t="s">
        <v>51</v>
      </c>
      <c r="AB1400" t="s">
        <v>115</v>
      </c>
      <c r="AC1400" t="s">
        <v>73</v>
      </c>
      <c r="AD1400">
        <v>45326</v>
      </c>
      <c r="AE1400" t="s">
        <v>54</v>
      </c>
      <c r="AF1400" t="s">
        <v>116</v>
      </c>
      <c r="AG1400" t="s">
        <v>56</v>
      </c>
      <c r="AH1400">
        <v>3</v>
      </c>
      <c r="AI1400">
        <v>1825</v>
      </c>
      <c r="AJ1400" t="str">
        <f t="shared" si="175"/>
        <v>82</v>
      </c>
      <c r="AK1400" t="s">
        <v>1443</v>
      </c>
      <c r="AL1400">
        <v>1</v>
      </c>
      <c r="AM1400">
        <v>3</v>
      </c>
      <c r="AN1400">
        <v>3</v>
      </c>
      <c r="AO1400" s="1">
        <v>44778</v>
      </c>
      <c r="AP1400" t="s">
        <v>118</v>
      </c>
      <c r="AQ1400" t="s">
        <v>76</v>
      </c>
      <c r="AR1400" t="s">
        <v>104</v>
      </c>
      <c r="AS1400" t="s">
        <v>9258</v>
      </c>
      <c r="AT1400" t="s">
        <v>9259</v>
      </c>
      <c r="AU1400">
        <v>4</v>
      </c>
      <c r="AV1400">
        <v>946.67</v>
      </c>
    </row>
    <row r="1401" spans="1:48" x14ac:dyDescent="0.35">
      <c r="A1401" t="s">
        <v>5289</v>
      </c>
      <c r="B1401" t="str">
        <f t="shared" si="168"/>
        <v>G</v>
      </c>
      <c r="C1401" t="s">
        <v>9260</v>
      </c>
      <c r="D1401" t="str">
        <f t="shared" si="169"/>
        <v>Giada Santos</v>
      </c>
      <c r="E1401" s="1">
        <v>44227</v>
      </c>
      <c r="F1401" s="3">
        <f>YEAR(Table1[[#This Row],[StartDate]])</f>
        <v>2021</v>
      </c>
      <c r="G1401" s="3">
        <f t="shared" si="170"/>
        <v>1</v>
      </c>
      <c r="H1401" s="2">
        <f t="shared" ca="1" si="171"/>
        <v>46202</v>
      </c>
      <c r="I1401" s="1">
        <v>44715</v>
      </c>
      <c r="J1401" s="4">
        <f t="shared" ca="1" si="172"/>
        <v>5</v>
      </c>
      <c r="K1401" s="4" t="str" cm="1">
        <f t="array" aca="1" ref="K1401" ca="1">_xlfn.IFS(J1401&lt;1, "New", J1401&lt;3, _xleta.MID, J1401&gt;=3, "Senior")</f>
        <v>Senior</v>
      </c>
      <c r="L1401" t="s">
        <v>40</v>
      </c>
      <c r="M1401" t="s">
        <v>9261</v>
      </c>
      <c r="N1401" t="s">
        <v>9262</v>
      </c>
      <c r="O1401" t="s">
        <v>184</v>
      </c>
      <c r="P1401" t="s">
        <v>44</v>
      </c>
      <c r="Q1401" t="s">
        <v>69</v>
      </c>
      <c r="R1401" t="s">
        <v>87</v>
      </c>
      <c r="S1401" t="str">
        <f t="shared" si="173"/>
        <v>B</v>
      </c>
      <c r="T1401" t="s">
        <v>47</v>
      </c>
      <c r="U1401" t="s">
        <v>174</v>
      </c>
      <c r="V1401" t="s">
        <v>9263</v>
      </c>
      <c r="W1401" t="s">
        <v>49</v>
      </c>
      <c r="X1401" t="s">
        <v>70</v>
      </c>
      <c r="Y1401" t="str">
        <f t="shared" si="174"/>
        <v>Aerial</v>
      </c>
      <c r="Z1401" t="s">
        <v>9264</v>
      </c>
      <c r="AA1401" t="s">
        <v>51</v>
      </c>
      <c r="AB1401" t="s">
        <v>327</v>
      </c>
      <c r="AC1401" t="s">
        <v>53</v>
      </c>
      <c r="AD1401">
        <v>57901</v>
      </c>
      <c r="AE1401" t="s">
        <v>100</v>
      </c>
      <c r="AF1401" t="s">
        <v>55</v>
      </c>
      <c r="AG1401" t="s">
        <v>144</v>
      </c>
      <c r="AH1401">
        <v>3</v>
      </c>
      <c r="AI1401">
        <v>1826</v>
      </c>
      <c r="AJ1401" t="str">
        <f t="shared" si="175"/>
        <v>82</v>
      </c>
      <c r="AK1401" t="s">
        <v>1805</v>
      </c>
      <c r="AL1401">
        <v>3</v>
      </c>
      <c r="AM1401">
        <v>2</v>
      </c>
      <c r="AN1401">
        <v>5</v>
      </c>
      <c r="AO1401" s="1">
        <v>45131</v>
      </c>
      <c r="AP1401" t="s">
        <v>118</v>
      </c>
      <c r="AQ1401" t="s">
        <v>76</v>
      </c>
      <c r="AR1401" t="s">
        <v>130</v>
      </c>
      <c r="AS1401" t="s">
        <v>9265</v>
      </c>
      <c r="AT1401" t="s">
        <v>9266</v>
      </c>
      <c r="AU1401">
        <v>4</v>
      </c>
      <c r="AV1401">
        <v>485.39</v>
      </c>
    </row>
    <row r="1402" spans="1:48" x14ac:dyDescent="0.35">
      <c r="A1402" t="s">
        <v>2745</v>
      </c>
      <c r="B1402" t="str">
        <f t="shared" si="168"/>
        <v>J</v>
      </c>
      <c r="C1402" t="s">
        <v>2120</v>
      </c>
      <c r="D1402" t="str">
        <f t="shared" si="169"/>
        <v>Jessie Church</v>
      </c>
      <c r="E1402" s="1">
        <v>44458</v>
      </c>
      <c r="F1402" s="3">
        <f>YEAR(Table1[[#This Row],[StartDate]])</f>
        <v>2021</v>
      </c>
      <c r="G1402" s="3">
        <f t="shared" si="170"/>
        <v>9</v>
      </c>
      <c r="H1402" s="2">
        <f t="shared" ca="1" si="171"/>
        <v>46202</v>
      </c>
      <c r="I1402" s="1">
        <v>44818</v>
      </c>
      <c r="J1402" s="4">
        <f t="shared" ca="1" si="172"/>
        <v>4</v>
      </c>
      <c r="K1402" s="4" t="str" cm="1">
        <f t="array" aca="1" ref="K1402" ca="1">_xlfn.IFS(J1402&lt;1, "New", J1402&lt;3, _xleta.MID, J1402&gt;=3, "Senior")</f>
        <v>Senior</v>
      </c>
      <c r="L1402" t="s">
        <v>40</v>
      </c>
      <c r="M1402" t="s">
        <v>9267</v>
      </c>
      <c r="N1402" t="s">
        <v>9268</v>
      </c>
      <c r="O1402" t="s">
        <v>67</v>
      </c>
      <c r="P1402" t="s">
        <v>44</v>
      </c>
      <c r="Q1402" t="s">
        <v>45</v>
      </c>
      <c r="R1402" t="s">
        <v>46</v>
      </c>
      <c r="S1402" t="str">
        <f t="shared" si="173"/>
        <v>C</v>
      </c>
      <c r="T1402" t="s">
        <v>86</v>
      </c>
      <c r="U1402" t="s">
        <v>138</v>
      </c>
      <c r="V1402" t="s">
        <v>9269</v>
      </c>
      <c r="W1402" t="s">
        <v>49</v>
      </c>
      <c r="X1402" t="s">
        <v>126</v>
      </c>
      <c r="Y1402" t="str">
        <f t="shared" si="174"/>
        <v>Field Operations</v>
      </c>
      <c r="Z1402" t="s">
        <v>9270</v>
      </c>
      <c r="AA1402" t="s">
        <v>51</v>
      </c>
      <c r="AB1402" t="s">
        <v>311</v>
      </c>
      <c r="AC1402" t="s">
        <v>53</v>
      </c>
      <c r="AD1402">
        <v>18674</v>
      </c>
      <c r="AE1402" t="s">
        <v>100</v>
      </c>
      <c r="AF1402" t="s">
        <v>55</v>
      </c>
      <c r="AG1402" t="s">
        <v>344</v>
      </c>
      <c r="AH1402">
        <v>3</v>
      </c>
      <c r="AI1402">
        <v>1827</v>
      </c>
      <c r="AJ1402" t="str">
        <f t="shared" si="175"/>
        <v>82</v>
      </c>
      <c r="AK1402" t="s">
        <v>2669</v>
      </c>
      <c r="AL1402">
        <v>1</v>
      </c>
      <c r="AM1402">
        <v>3</v>
      </c>
      <c r="AN1402">
        <v>5</v>
      </c>
      <c r="AO1402" s="1">
        <v>45044</v>
      </c>
      <c r="AP1402" t="s">
        <v>221</v>
      </c>
      <c r="AQ1402" t="s">
        <v>76</v>
      </c>
      <c r="AR1402" t="s">
        <v>77</v>
      </c>
      <c r="AS1402" t="s">
        <v>9271</v>
      </c>
      <c r="AT1402" t="s">
        <v>9272</v>
      </c>
      <c r="AU1402">
        <v>5</v>
      </c>
      <c r="AV1402">
        <v>962.02</v>
      </c>
    </row>
    <row r="1403" spans="1:48" x14ac:dyDescent="0.35">
      <c r="A1403" t="s">
        <v>233</v>
      </c>
      <c r="B1403" t="str">
        <f t="shared" si="168"/>
        <v>K</v>
      </c>
      <c r="C1403" t="s">
        <v>1100</v>
      </c>
      <c r="D1403" t="str">
        <f t="shared" si="169"/>
        <v>Kaylah Ramos</v>
      </c>
      <c r="E1403" s="1">
        <v>43891</v>
      </c>
      <c r="F1403" s="3">
        <f>YEAR(Table1[[#This Row],[StartDate]])</f>
        <v>2020</v>
      </c>
      <c r="G1403" s="3">
        <f t="shared" si="170"/>
        <v>3</v>
      </c>
      <c r="H1403" s="2">
        <f t="shared" ca="1" si="171"/>
        <v>46202</v>
      </c>
      <c r="I1403" s="1">
        <v>44646</v>
      </c>
      <c r="J1403" s="4">
        <f t="shared" ca="1" si="172"/>
        <v>6</v>
      </c>
      <c r="K1403" s="4" t="str" cm="1">
        <f t="array" aca="1" ref="K1403" ca="1">_xlfn.IFS(J1403&lt;1, "New", J1403&lt;3, _xleta.MID, J1403&gt;=3, "Senior")</f>
        <v>Senior</v>
      </c>
      <c r="L1403" t="s">
        <v>40</v>
      </c>
      <c r="M1403" t="s">
        <v>9273</v>
      </c>
      <c r="N1403" t="s">
        <v>9274</v>
      </c>
      <c r="O1403" t="s">
        <v>194</v>
      </c>
      <c r="P1403" t="s">
        <v>44</v>
      </c>
      <c r="Q1403" t="s">
        <v>69</v>
      </c>
      <c r="R1403" t="s">
        <v>87</v>
      </c>
      <c r="S1403" t="str">
        <f t="shared" si="173"/>
        <v>B</v>
      </c>
      <c r="T1403" t="s">
        <v>47</v>
      </c>
      <c r="U1403" t="s">
        <v>174</v>
      </c>
      <c r="V1403" t="s">
        <v>9275</v>
      </c>
      <c r="W1403" t="s">
        <v>49</v>
      </c>
      <c r="X1403" t="s">
        <v>459</v>
      </c>
      <c r="Y1403" t="str">
        <f t="shared" si="174"/>
        <v>Wireline Construction</v>
      </c>
      <c r="Z1403" s="2">
        <v>30563</v>
      </c>
      <c r="AA1403" t="s">
        <v>51</v>
      </c>
      <c r="AB1403" t="s">
        <v>327</v>
      </c>
      <c r="AC1403" t="s">
        <v>73</v>
      </c>
      <c r="AD1403">
        <v>64947</v>
      </c>
      <c r="AE1403" t="s">
        <v>129</v>
      </c>
      <c r="AF1403" t="s">
        <v>143</v>
      </c>
      <c r="AG1403" t="s">
        <v>144</v>
      </c>
      <c r="AH1403">
        <v>3</v>
      </c>
      <c r="AI1403">
        <v>1828</v>
      </c>
      <c r="AJ1403" t="str">
        <f t="shared" si="175"/>
        <v>82</v>
      </c>
      <c r="AK1403" t="s">
        <v>935</v>
      </c>
      <c r="AL1403">
        <v>3</v>
      </c>
      <c r="AM1403">
        <v>3</v>
      </c>
      <c r="AN1403">
        <v>2</v>
      </c>
      <c r="AO1403" s="1">
        <v>45075</v>
      </c>
      <c r="AP1403" t="s">
        <v>118</v>
      </c>
      <c r="AQ1403" t="s">
        <v>76</v>
      </c>
      <c r="AR1403" t="s">
        <v>60</v>
      </c>
      <c r="AS1403" t="s">
        <v>9276</v>
      </c>
      <c r="AT1403" t="s">
        <v>9277</v>
      </c>
      <c r="AU1403">
        <v>1</v>
      </c>
      <c r="AV1403">
        <v>620.24</v>
      </c>
    </row>
    <row r="1404" spans="1:48" x14ac:dyDescent="0.35">
      <c r="A1404" t="s">
        <v>7460</v>
      </c>
      <c r="B1404" t="str">
        <f t="shared" si="168"/>
        <v>C</v>
      </c>
      <c r="C1404" t="s">
        <v>8852</v>
      </c>
      <c r="D1404" t="str">
        <f t="shared" si="169"/>
        <v>Camille Fritz</v>
      </c>
      <c r="E1404" s="1">
        <v>43890</v>
      </c>
      <c r="F1404" s="3">
        <f>YEAR(Table1[[#This Row],[StartDate]])</f>
        <v>2020</v>
      </c>
      <c r="G1404" s="3">
        <f t="shared" si="170"/>
        <v>2</v>
      </c>
      <c r="H1404" s="2">
        <f t="shared" ca="1" si="171"/>
        <v>46202</v>
      </c>
      <c r="J1404">
        <f t="shared" ca="1" si="172"/>
        <v>6</v>
      </c>
      <c r="K1404" t="str" cm="1">
        <f t="array" aca="1" ref="K1404" ca="1">_xlfn.IFS(J1404&lt;1, "New", J1404&lt;3, _xleta.MID, J1404&gt;=3, "Senior")</f>
        <v>Senior</v>
      </c>
      <c r="L1404" t="s">
        <v>40</v>
      </c>
      <c r="M1404" t="s">
        <v>9278</v>
      </c>
      <c r="N1404" t="s">
        <v>9279</v>
      </c>
      <c r="O1404" t="s">
        <v>111</v>
      </c>
      <c r="P1404" t="s">
        <v>44</v>
      </c>
      <c r="Q1404" t="s">
        <v>69</v>
      </c>
      <c r="R1404" t="s">
        <v>87</v>
      </c>
      <c r="S1404" t="str">
        <f t="shared" si="173"/>
        <v>B</v>
      </c>
      <c r="T1404" t="s">
        <v>47</v>
      </c>
      <c r="U1404" t="s">
        <v>48</v>
      </c>
      <c r="W1404" t="s">
        <v>49</v>
      </c>
      <c r="X1404" t="s">
        <v>153</v>
      </c>
      <c r="Y1404" t="str">
        <f t="shared" si="174"/>
        <v>Engineers</v>
      </c>
      <c r="Z1404" t="s">
        <v>9280</v>
      </c>
      <c r="AA1404" t="s">
        <v>51</v>
      </c>
      <c r="AB1404" t="s">
        <v>647</v>
      </c>
      <c r="AC1404" t="s">
        <v>73</v>
      </c>
      <c r="AD1404">
        <v>37531</v>
      </c>
      <c r="AE1404" t="s">
        <v>54</v>
      </c>
      <c r="AF1404" t="s">
        <v>116</v>
      </c>
      <c r="AG1404" t="s">
        <v>144</v>
      </c>
      <c r="AH1404">
        <v>3</v>
      </c>
      <c r="AI1404">
        <v>1829</v>
      </c>
      <c r="AJ1404" t="str">
        <f t="shared" si="175"/>
        <v>82</v>
      </c>
      <c r="AK1404" t="s">
        <v>5966</v>
      </c>
      <c r="AL1404">
        <v>2</v>
      </c>
      <c r="AM1404">
        <v>1</v>
      </c>
      <c r="AN1404">
        <v>2</v>
      </c>
      <c r="AO1404" s="1">
        <v>45037</v>
      </c>
      <c r="AP1404" t="s">
        <v>75</v>
      </c>
      <c r="AQ1404" t="s">
        <v>76</v>
      </c>
      <c r="AR1404" t="s">
        <v>104</v>
      </c>
      <c r="AS1404" t="s">
        <v>9281</v>
      </c>
      <c r="AT1404" t="s">
        <v>5523</v>
      </c>
      <c r="AU1404">
        <v>4</v>
      </c>
      <c r="AV1404">
        <v>333.8</v>
      </c>
    </row>
    <row r="1405" spans="1:48" x14ac:dyDescent="0.35">
      <c r="A1405" t="s">
        <v>9282</v>
      </c>
      <c r="B1405" t="str">
        <f t="shared" si="168"/>
        <v>D</v>
      </c>
      <c r="C1405" t="s">
        <v>4189</v>
      </c>
      <c r="D1405" t="str">
        <f t="shared" si="169"/>
        <v>Deangelo Murillo</v>
      </c>
      <c r="E1405" s="1">
        <v>43442</v>
      </c>
      <c r="F1405" s="3">
        <f>YEAR(Table1[[#This Row],[StartDate]])</f>
        <v>2018</v>
      </c>
      <c r="G1405" s="3">
        <f t="shared" si="170"/>
        <v>12</v>
      </c>
      <c r="H1405" s="2">
        <f t="shared" ca="1" si="171"/>
        <v>46202</v>
      </c>
      <c r="J1405">
        <f t="shared" ca="1" si="172"/>
        <v>7</v>
      </c>
      <c r="K1405" t="str" cm="1">
        <f t="array" aca="1" ref="K1405" ca="1">_xlfn.IFS(J1405&lt;1, "New", J1405&lt;3, _xleta.MID, J1405&gt;=3, "Senior")</f>
        <v>Senior</v>
      </c>
      <c r="L1405" t="s">
        <v>40</v>
      </c>
      <c r="M1405" t="s">
        <v>9283</v>
      </c>
      <c r="N1405" t="s">
        <v>9284</v>
      </c>
      <c r="O1405" t="s">
        <v>237</v>
      </c>
      <c r="P1405" t="s">
        <v>44</v>
      </c>
      <c r="Q1405" t="s">
        <v>86</v>
      </c>
      <c r="R1405" t="s">
        <v>68</v>
      </c>
      <c r="S1405" t="str">
        <f t="shared" si="173"/>
        <v>A</v>
      </c>
      <c r="T1405" t="s">
        <v>47</v>
      </c>
      <c r="U1405" t="s">
        <v>48</v>
      </c>
      <c r="W1405" t="s">
        <v>49</v>
      </c>
      <c r="X1405" t="s">
        <v>50</v>
      </c>
      <c r="Y1405" t="str">
        <f t="shared" si="174"/>
        <v>Finance &amp; Accounting</v>
      </c>
      <c r="Z1405" t="s">
        <v>7732</v>
      </c>
      <c r="AA1405" t="s">
        <v>51</v>
      </c>
      <c r="AB1405" t="s">
        <v>980</v>
      </c>
      <c r="AC1405" t="s">
        <v>53</v>
      </c>
      <c r="AD1405">
        <v>78846</v>
      </c>
      <c r="AE1405" t="s">
        <v>129</v>
      </c>
      <c r="AF1405" t="s">
        <v>116</v>
      </c>
      <c r="AG1405" t="s">
        <v>344</v>
      </c>
      <c r="AH1405">
        <v>3</v>
      </c>
      <c r="AI1405">
        <v>1830</v>
      </c>
      <c r="AJ1405" t="str">
        <f t="shared" si="175"/>
        <v>83</v>
      </c>
      <c r="AK1405" s="2">
        <v>45267</v>
      </c>
      <c r="AL1405">
        <v>1</v>
      </c>
      <c r="AM1405">
        <v>4</v>
      </c>
      <c r="AN1405">
        <v>1</v>
      </c>
      <c r="AO1405" s="1">
        <v>45014</v>
      </c>
      <c r="AP1405" t="s">
        <v>58</v>
      </c>
      <c r="AQ1405" t="s">
        <v>76</v>
      </c>
      <c r="AR1405" t="s">
        <v>130</v>
      </c>
      <c r="AS1405" t="s">
        <v>9285</v>
      </c>
      <c r="AT1405" t="s">
        <v>9286</v>
      </c>
      <c r="AU1405">
        <v>3</v>
      </c>
      <c r="AV1405">
        <v>764.21</v>
      </c>
    </row>
    <row r="1406" spans="1:48" x14ac:dyDescent="0.35">
      <c r="A1406" t="s">
        <v>1494</v>
      </c>
      <c r="B1406" t="str">
        <f t="shared" si="168"/>
        <v>E</v>
      </c>
      <c r="C1406" t="s">
        <v>2222</v>
      </c>
      <c r="D1406" t="str">
        <f t="shared" si="169"/>
        <v>Emerson Gallagher</v>
      </c>
      <c r="E1406" s="1">
        <v>44738</v>
      </c>
      <c r="F1406" s="3">
        <f>YEAR(Table1[[#This Row],[StartDate]])</f>
        <v>2022</v>
      </c>
      <c r="G1406" s="3">
        <f t="shared" si="170"/>
        <v>6</v>
      </c>
      <c r="H1406" s="2">
        <f t="shared" ca="1" si="171"/>
        <v>46202</v>
      </c>
      <c r="I1406" s="1">
        <v>45092</v>
      </c>
      <c r="J1406" s="4">
        <f t="shared" ca="1" si="172"/>
        <v>4</v>
      </c>
      <c r="K1406" s="4" t="str" cm="1">
        <f t="array" aca="1" ref="K1406" ca="1">_xlfn.IFS(J1406&lt;1, "New", J1406&lt;3, _xleta.MID, J1406&gt;=3, "Senior")</f>
        <v>Senior</v>
      </c>
      <c r="L1406" t="s">
        <v>40</v>
      </c>
      <c r="M1406" t="s">
        <v>9287</v>
      </c>
      <c r="N1406" t="s">
        <v>9288</v>
      </c>
      <c r="O1406" t="s">
        <v>137</v>
      </c>
      <c r="P1406" t="s">
        <v>1194</v>
      </c>
      <c r="Q1406" t="s">
        <v>69</v>
      </c>
      <c r="R1406" t="s">
        <v>87</v>
      </c>
      <c r="S1406" t="str">
        <f t="shared" si="173"/>
        <v>B</v>
      </c>
      <c r="T1406" t="s">
        <v>47</v>
      </c>
      <c r="U1406" t="s">
        <v>195</v>
      </c>
      <c r="V1406" t="s">
        <v>9289</v>
      </c>
      <c r="W1406" t="s">
        <v>49</v>
      </c>
      <c r="X1406" t="s">
        <v>5338</v>
      </c>
      <c r="Y1406" t="str">
        <f t="shared" si="174"/>
        <v>Isp</v>
      </c>
      <c r="Z1406" t="s">
        <v>9290</v>
      </c>
      <c r="AA1406" t="s">
        <v>51</v>
      </c>
      <c r="AB1406" t="s">
        <v>142</v>
      </c>
      <c r="AC1406" t="s">
        <v>53</v>
      </c>
      <c r="AD1406">
        <v>40762</v>
      </c>
      <c r="AE1406" t="s">
        <v>176</v>
      </c>
      <c r="AF1406" t="s">
        <v>55</v>
      </c>
      <c r="AG1406" t="s">
        <v>344</v>
      </c>
      <c r="AH1406">
        <v>3</v>
      </c>
      <c r="AI1406">
        <v>1831</v>
      </c>
      <c r="AJ1406" t="str">
        <f t="shared" si="175"/>
        <v>83</v>
      </c>
      <c r="AK1406" t="s">
        <v>145</v>
      </c>
      <c r="AL1406">
        <v>2</v>
      </c>
      <c r="AM1406">
        <v>2</v>
      </c>
      <c r="AN1406">
        <v>2</v>
      </c>
      <c r="AO1406" s="1">
        <v>44906</v>
      </c>
      <c r="AP1406" t="s">
        <v>103</v>
      </c>
      <c r="AQ1406" t="s">
        <v>59</v>
      </c>
      <c r="AR1406" t="s">
        <v>60</v>
      </c>
      <c r="AS1406" t="s">
        <v>1163</v>
      </c>
      <c r="AT1406" t="s">
        <v>9291</v>
      </c>
      <c r="AU1406">
        <v>3</v>
      </c>
      <c r="AV1406">
        <v>756.42</v>
      </c>
    </row>
    <row r="1407" spans="1:48" x14ac:dyDescent="0.35">
      <c r="A1407" t="s">
        <v>9292</v>
      </c>
      <c r="B1407" t="str">
        <f t="shared" si="168"/>
        <v>A</v>
      </c>
      <c r="C1407" t="s">
        <v>666</v>
      </c>
      <c r="D1407" t="str">
        <f t="shared" si="169"/>
        <v>April Bentley</v>
      </c>
      <c r="E1407" s="1">
        <v>43772</v>
      </c>
      <c r="F1407" s="3">
        <f>YEAR(Table1[[#This Row],[StartDate]])</f>
        <v>2019</v>
      </c>
      <c r="G1407" s="3">
        <f t="shared" si="170"/>
        <v>11</v>
      </c>
      <c r="H1407" s="2">
        <f t="shared" ca="1" si="171"/>
        <v>46202</v>
      </c>
      <c r="J1407">
        <f t="shared" ca="1" si="172"/>
        <v>6</v>
      </c>
      <c r="K1407" t="str" cm="1">
        <f t="array" aca="1" ref="K1407" ca="1">_xlfn.IFS(J1407&lt;1, "New", J1407&lt;3, _xleta.MID, J1407&gt;=3, "Senior")</f>
        <v>Senior</v>
      </c>
      <c r="L1407" t="s">
        <v>40</v>
      </c>
      <c r="M1407" t="s">
        <v>9293</v>
      </c>
      <c r="N1407" t="s">
        <v>9294</v>
      </c>
      <c r="O1407" t="s">
        <v>163</v>
      </c>
      <c r="P1407" t="s">
        <v>44</v>
      </c>
      <c r="Q1407" t="s">
        <v>45</v>
      </c>
      <c r="R1407" t="s">
        <v>68</v>
      </c>
      <c r="S1407" t="str">
        <f t="shared" si="173"/>
        <v>A</v>
      </c>
      <c r="T1407" t="s">
        <v>69</v>
      </c>
      <c r="U1407" t="s">
        <v>48</v>
      </c>
      <c r="W1407" t="s">
        <v>49</v>
      </c>
      <c r="X1407" t="s">
        <v>153</v>
      </c>
      <c r="Y1407" t="str">
        <f t="shared" si="174"/>
        <v>Engineers</v>
      </c>
      <c r="Z1407" s="2">
        <v>20460</v>
      </c>
      <c r="AA1407" t="s">
        <v>51</v>
      </c>
      <c r="AB1407" t="s">
        <v>155</v>
      </c>
      <c r="AC1407" t="s">
        <v>53</v>
      </c>
      <c r="AD1407">
        <v>70743</v>
      </c>
      <c r="AE1407" t="s">
        <v>54</v>
      </c>
      <c r="AF1407" t="s">
        <v>116</v>
      </c>
      <c r="AG1407" t="s">
        <v>344</v>
      </c>
      <c r="AH1407">
        <v>3</v>
      </c>
      <c r="AI1407">
        <v>1832</v>
      </c>
      <c r="AJ1407" t="str">
        <f t="shared" si="175"/>
        <v>83</v>
      </c>
      <c r="AK1407" s="2">
        <v>44720</v>
      </c>
      <c r="AL1407">
        <v>1</v>
      </c>
      <c r="AM1407">
        <v>2</v>
      </c>
      <c r="AN1407">
        <v>4</v>
      </c>
      <c r="AO1407" s="1">
        <v>45137</v>
      </c>
      <c r="AP1407" t="s">
        <v>75</v>
      </c>
      <c r="AQ1407" t="s">
        <v>59</v>
      </c>
      <c r="AR1407" t="s">
        <v>60</v>
      </c>
      <c r="AS1407" t="s">
        <v>9295</v>
      </c>
      <c r="AT1407" t="s">
        <v>9296</v>
      </c>
      <c r="AU1407">
        <v>2</v>
      </c>
      <c r="AV1407">
        <v>716.62</v>
      </c>
    </row>
    <row r="1408" spans="1:48" x14ac:dyDescent="0.35">
      <c r="A1408" t="s">
        <v>9297</v>
      </c>
      <c r="B1408" t="str">
        <f t="shared" si="168"/>
        <v>A</v>
      </c>
      <c r="C1408" t="s">
        <v>3655</v>
      </c>
      <c r="D1408" t="str">
        <f t="shared" si="169"/>
        <v>Ainsley Booth</v>
      </c>
      <c r="E1408" s="1">
        <v>44927</v>
      </c>
      <c r="F1408" s="3">
        <f>YEAR(Table1[[#This Row],[StartDate]])</f>
        <v>2023</v>
      </c>
      <c r="G1408" s="3">
        <f t="shared" si="170"/>
        <v>1</v>
      </c>
      <c r="H1408" s="2">
        <f t="shared" ca="1" si="171"/>
        <v>46202</v>
      </c>
      <c r="J1408">
        <f t="shared" ca="1" si="172"/>
        <v>3</v>
      </c>
      <c r="K1408" t="str" cm="1">
        <f t="array" aca="1" ref="K1408" ca="1">_xlfn.IFS(J1408&lt;1, "New", J1408&lt;3, _xleta.MID, J1408&gt;=3, "Senior")</f>
        <v>Senior</v>
      </c>
      <c r="L1408" t="s">
        <v>40</v>
      </c>
      <c r="M1408" t="s">
        <v>9298</v>
      </c>
      <c r="N1408" t="s">
        <v>9299</v>
      </c>
      <c r="O1408" t="s">
        <v>85</v>
      </c>
      <c r="P1408" t="s">
        <v>44</v>
      </c>
      <c r="Q1408" t="s">
        <v>69</v>
      </c>
      <c r="R1408" t="s">
        <v>87</v>
      </c>
      <c r="S1408" t="str">
        <f t="shared" si="173"/>
        <v>B</v>
      </c>
      <c r="T1408" t="s">
        <v>86</v>
      </c>
      <c r="U1408" t="s">
        <v>48</v>
      </c>
      <c r="W1408" t="s">
        <v>49</v>
      </c>
      <c r="X1408" t="s">
        <v>126</v>
      </c>
      <c r="Y1408" t="str">
        <f t="shared" si="174"/>
        <v>Field Operations</v>
      </c>
      <c r="Z1408" t="s">
        <v>9300</v>
      </c>
      <c r="AA1408" t="s">
        <v>51</v>
      </c>
      <c r="AB1408" t="s">
        <v>142</v>
      </c>
      <c r="AC1408" t="s">
        <v>53</v>
      </c>
      <c r="AD1408">
        <v>3284</v>
      </c>
      <c r="AE1408" t="s">
        <v>54</v>
      </c>
      <c r="AF1408" t="s">
        <v>116</v>
      </c>
      <c r="AG1408" t="s">
        <v>344</v>
      </c>
      <c r="AH1408">
        <v>3</v>
      </c>
      <c r="AI1408">
        <v>1833</v>
      </c>
      <c r="AJ1408" t="str">
        <f t="shared" si="175"/>
        <v>83</v>
      </c>
      <c r="AK1408" t="s">
        <v>1090</v>
      </c>
      <c r="AL1408">
        <v>4</v>
      </c>
      <c r="AM1408">
        <v>3</v>
      </c>
      <c r="AN1408">
        <v>2</v>
      </c>
      <c r="AO1408" s="1">
        <v>45011</v>
      </c>
      <c r="AP1408" t="s">
        <v>118</v>
      </c>
      <c r="AQ1408" t="s">
        <v>59</v>
      </c>
      <c r="AR1408" t="s">
        <v>60</v>
      </c>
      <c r="AS1408" t="s">
        <v>9301</v>
      </c>
      <c r="AT1408" t="s">
        <v>9302</v>
      </c>
      <c r="AU1408">
        <v>2</v>
      </c>
      <c r="AV1408">
        <v>712.9</v>
      </c>
    </row>
    <row r="1409" spans="1:48" x14ac:dyDescent="0.35">
      <c r="A1409" t="s">
        <v>3146</v>
      </c>
      <c r="B1409" t="str">
        <f t="shared" si="168"/>
        <v>D</v>
      </c>
      <c r="C1409" t="s">
        <v>3200</v>
      </c>
      <c r="D1409" t="str">
        <f t="shared" si="169"/>
        <v>Dereon Huffman</v>
      </c>
      <c r="E1409" s="1">
        <v>44043</v>
      </c>
      <c r="F1409" s="3">
        <f>YEAR(Table1[[#This Row],[StartDate]])</f>
        <v>2020</v>
      </c>
      <c r="G1409" s="3">
        <f t="shared" si="170"/>
        <v>7</v>
      </c>
      <c r="H1409" s="2">
        <f t="shared" ca="1" si="171"/>
        <v>46202</v>
      </c>
      <c r="I1409" s="1">
        <v>44291</v>
      </c>
      <c r="J1409" s="4">
        <f t="shared" ca="1" si="172"/>
        <v>5</v>
      </c>
      <c r="K1409" s="4" t="str" cm="1">
        <f t="array" aca="1" ref="K1409" ca="1">_xlfn.IFS(J1409&lt;1, "New", J1409&lt;3, _xleta.MID, J1409&gt;=3, "Senior")</f>
        <v>Senior</v>
      </c>
      <c r="L1409" t="s">
        <v>1167</v>
      </c>
      <c r="M1409" t="s">
        <v>9303</v>
      </c>
      <c r="N1409" t="s">
        <v>9304</v>
      </c>
      <c r="O1409" t="s">
        <v>43</v>
      </c>
      <c r="P1409" t="s">
        <v>44</v>
      </c>
      <c r="Q1409" t="s">
        <v>45</v>
      </c>
      <c r="R1409" t="s">
        <v>46</v>
      </c>
      <c r="S1409" t="str">
        <f t="shared" si="173"/>
        <v>C</v>
      </c>
      <c r="T1409" t="s">
        <v>86</v>
      </c>
      <c r="U1409" t="s">
        <v>174</v>
      </c>
      <c r="V1409" t="s">
        <v>9305</v>
      </c>
      <c r="W1409" t="s">
        <v>49</v>
      </c>
      <c r="X1409" t="s">
        <v>250</v>
      </c>
      <c r="Y1409" t="str">
        <f t="shared" si="174"/>
        <v>Project Management - Con</v>
      </c>
      <c r="Z1409" t="s">
        <v>9306</v>
      </c>
      <c r="AA1409" t="s">
        <v>51</v>
      </c>
      <c r="AB1409" t="s">
        <v>251</v>
      </c>
      <c r="AC1409" t="s">
        <v>53</v>
      </c>
      <c r="AD1409">
        <v>80929</v>
      </c>
      <c r="AE1409" t="s">
        <v>54</v>
      </c>
      <c r="AF1409" t="s">
        <v>143</v>
      </c>
      <c r="AG1409" t="s">
        <v>344</v>
      </c>
      <c r="AH1409">
        <v>3</v>
      </c>
      <c r="AI1409">
        <v>1834</v>
      </c>
      <c r="AJ1409" t="str">
        <f t="shared" si="175"/>
        <v>83</v>
      </c>
      <c r="AK1409" s="2">
        <v>44785</v>
      </c>
      <c r="AL1409">
        <v>4</v>
      </c>
      <c r="AM1409">
        <v>5</v>
      </c>
      <c r="AN1409">
        <v>1</v>
      </c>
      <c r="AO1409" s="1">
        <v>44996</v>
      </c>
      <c r="AP1409" t="s">
        <v>118</v>
      </c>
      <c r="AQ1409" t="s">
        <v>59</v>
      </c>
      <c r="AR1409" t="s">
        <v>77</v>
      </c>
      <c r="AS1409" t="s">
        <v>9307</v>
      </c>
      <c r="AT1409" t="s">
        <v>9308</v>
      </c>
      <c r="AU1409">
        <v>1</v>
      </c>
      <c r="AV1409">
        <v>845.82</v>
      </c>
    </row>
    <row r="1410" spans="1:48" x14ac:dyDescent="0.35">
      <c r="A1410" t="s">
        <v>9309</v>
      </c>
      <c r="B1410" t="str">
        <f t="shared" ref="B1410:B1473" si="176">LEFT(A1410,1)</f>
        <v>C</v>
      </c>
      <c r="C1410" t="s">
        <v>9310</v>
      </c>
      <c r="D1410" t="str">
        <f t="shared" ref="D1410:D1473" si="177">_xlfn.TEXTJOIN(" ",TRUE,A1410,C1410)</f>
        <v>Colin Cherry</v>
      </c>
      <c r="E1410" s="1">
        <v>44449</v>
      </c>
      <c r="F1410" s="3">
        <f>YEAR(Table1[[#This Row],[StartDate]])</f>
        <v>2021</v>
      </c>
      <c r="G1410" s="3">
        <f t="shared" ref="G1410:G1473" si="178">MONTH(E1410)</f>
        <v>9</v>
      </c>
      <c r="H1410" s="2">
        <f t="shared" ref="H1410:H1473" ca="1" si="179">TODAY()</f>
        <v>46202</v>
      </c>
      <c r="I1410" s="1">
        <v>44761</v>
      </c>
      <c r="J1410" s="4">
        <f t="shared" ref="J1410:J1473" ca="1" si="180">DATEDIF(E1410, TODAY(), "y")</f>
        <v>4</v>
      </c>
      <c r="K1410" s="4" t="str" cm="1">
        <f t="array" aca="1" ref="K1410" ca="1">_xlfn.IFS(J1410&lt;1, "New", J1410&lt;3, _xleta.MID, J1410&gt;=3, "Senior")</f>
        <v>Senior</v>
      </c>
      <c r="L1410" t="s">
        <v>1167</v>
      </c>
      <c r="M1410" t="s">
        <v>9311</v>
      </c>
      <c r="N1410" t="s">
        <v>9312</v>
      </c>
      <c r="O1410" t="s">
        <v>67</v>
      </c>
      <c r="P1410" t="s">
        <v>44</v>
      </c>
      <c r="Q1410" t="s">
        <v>69</v>
      </c>
      <c r="R1410" t="s">
        <v>87</v>
      </c>
      <c r="S1410" t="str">
        <f t="shared" ref="S1410:S1473" si="181">RIGHT(R1410,1)</f>
        <v>B</v>
      </c>
      <c r="T1410" t="s">
        <v>47</v>
      </c>
      <c r="U1410" t="s">
        <v>174</v>
      </c>
      <c r="V1410" t="s">
        <v>9313</v>
      </c>
      <c r="W1410" t="s">
        <v>49</v>
      </c>
      <c r="X1410" t="s">
        <v>126</v>
      </c>
      <c r="Y1410" t="str">
        <f t="shared" ref="Y1410:Y1473" si="182">PROPER(X1410)</f>
        <v>Field Operations</v>
      </c>
      <c r="Z1410" t="s">
        <v>9314</v>
      </c>
      <c r="AA1410" t="s">
        <v>51</v>
      </c>
      <c r="AB1410" t="s">
        <v>115</v>
      </c>
      <c r="AC1410" t="s">
        <v>53</v>
      </c>
      <c r="AD1410">
        <v>5480</v>
      </c>
      <c r="AE1410" t="s">
        <v>176</v>
      </c>
      <c r="AF1410" t="s">
        <v>101</v>
      </c>
      <c r="AG1410" t="s">
        <v>344</v>
      </c>
      <c r="AH1410">
        <v>3</v>
      </c>
      <c r="AI1410">
        <v>1835</v>
      </c>
      <c r="AJ1410" t="str">
        <f t="shared" ref="AJ1410:AJ1473" si="183">MID(AI1410,2,2)</f>
        <v>83</v>
      </c>
      <c r="AK1410" s="2">
        <v>45234</v>
      </c>
      <c r="AL1410">
        <v>5</v>
      </c>
      <c r="AM1410">
        <v>2</v>
      </c>
      <c r="AN1410">
        <v>2</v>
      </c>
      <c r="AO1410" s="1">
        <v>44986</v>
      </c>
      <c r="AP1410" t="s">
        <v>221</v>
      </c>
      <c r="AQ1410" t="s">
        <v>59</v>
      </c>
      <c r="AR1410" t="s">
        <v>130</v>
      </c>
      <c r="AS1410" t="s">
        <v>9315</v>
      </c>
      <c r="AT1410" t="s">
        <v>9316</v>
      </c>
      <c r="AU1410">
        <v>4</v>
      </c>
      <c r="AV1410">
        <v>727.9</v>
      </c>
    </row>
    <row r="1411" spans="1:48" x14ac:dyDescent="0.35">
      <c r="A1411" t="s">
        <v>4684</v>
      </c>
      <c r="B1411" t="str">
        <f t="shared" si="176"/>
        <v>K</v>
      </c>
      <c r="C1411" t="s">
        <v>1959</v>
      </c>
      <c r="D1411" t="str">
        <f t="shared" si="177"/>
        <v>Karla Hines</v>
      </c>
      <c r="E1411" s="1">
        <v>43635</v>
      </c>
      <c r="F1411" s="3">
        <f>YEAR(Table1[[#This Row],[StartDate]])</f>
        <v>2019</v>
      </c>
      <c r="G1411" s="3">
        <f t="shared" si="178"/>
        <v>6</v>
      </c>
      <c r="H1411" s="2">
        <f t="shared" ca="1" si="179"/>
        <v>46202</v>
      </c>
      <c r="J1411">
        <f t="shared" ca="1" si="180"/>
        <v>7</v>
      </c>
      <c r="K1411" t="str" cm="1">
        <f t="array" aca="1" ref="K1411" ca="1">_xlfn.IFS(J1411&lt;1, "New", J1411&lt;3, _xleta.MID, J1411&gt;=3, "Senior")</f>
        <v>Senior</v>
      </c>
      <c r="L1411" t="s">
        <v>1167</v>
      </c>
      <c r="M1411" t="s">
        <v>9317</v>
      </c>
      <c r="N1411" t="s">
        <v>9318</v>
      </c>
      <c r="O1411" t="s">
        <v>194</v>
      </c>
      <c r="P1411" t="s">
        <v>44</v>
      </c>
      <c r="Q1411" t="s">
        <v>69</v>
      </c>
      <c r="R1411" t="s">
        <v>87</v>
      </c>
      <c r="S1411" t="str">
        <f t="shared" si="181"/>
        <v>B</v>
      </c>
      <c r="T1411" t="s">
        <v>47</v>
      </c>
      <c r="U1411" t="s">
        <v>48</v>
      </c>
      <c r="W1411" t="s">
        <v>49</v>
      </c>
      <c r="X1411" t="s">
        <v>126</v>
      </c>
      <c r="Y1411" t="str">
        <f t="shared" si="182"/>
        <v>Field Operations</v>
      </c>
      <c r="Z1411" t="s">
        <v>9319</v>
      </c>
      <c r="AA1411" t="s">
        <v>51</v>
      </c>
      <c r="AB1411" t="s">
        <v>115</v>
      </c>
      <c r="AC1411" t="s">
        <v>73</v>
      </c>
      <c r="AD1411">
        <v>35394</v>
      </c>
      <c r="AE1411" t="s">
        <v>74</v>
      </c>
      <c r="AF1411" t="s">
        <v>143</v>
      </c>
      <c r="AG1411" t="s">
        <v>344</v>
      </c>
      <c r="AH1411">
        <v>3</v>
      </c>
      <c r="AI1411">
        <v>1836</v>
      </c>
      <c r="AJ1411" t="str">
        <f t="shared" si="183"/>
        <v>83</v>
      </c>
      <c r="AK1411" s="2">
        <v>44722</v>
      </c>
      <c r="AL1411">
        <v>1</v>
      </c>
      <c r="AM1411">
        <v>4</v>
      </c>
      <c r="AN1411">
        <v>3</v>
      </c>
      <c r="AO1411" s="1">
        <v>45128</v>
      </c>
      <c r="AP1411" t="s">
        <v>103</v>
      </c>
      <c r="AQ1411" t="s">
        <v>59</v>
      </c>
      <c r="AR1411" t="s">
        <v>77</v>
      </c>
      <c r="AS1411" t="s">
        <v>9320</v>
      </c>
      <c r="AT1411" t="s">
        <v>9321</v>
      </c>
      <c r="AU1411">
        <v>1</v>
      </c>
      <c r="AV1411">
        <v>760.41</v>
      </c>
    </row>
    <row r="1412" spans="1:48" x14ac:dyDescent="0.35">
      <c r="A1412" t="s">
        <v>9001</v>
      </c>
      <c r="B1412" t="str">
        <f t="shared" si="176"/>
        <v>C</v>
      </c>
      <c r="C1412" t="s">
        <v>4598</v>
      </c>
      <c r="D1412" t="str">
        <f t="shared" si="177"/>
        <v>Colton Decker</v>
      </c>
      <c r="E1412" s="1">
        <v>44424</v>
      </c>
      <c r="F1412" s="3">
        <f>YEAR(Table1[[#This Row],[StartDate]])</f>
        <v>2021</v>
      </c>
      <c r="G1412" s="3">
        <f t="shared" si="178"/>
        <v>8</v>
      </c>
      <c r="H1412" s="2">
        <f t="shared" ca="1" si="179"/>
        <v>46202</v>
      </c>
      <c r="J1412">
        <f t="shared" ca="1" si="180"/>
        <v>4</v>
      </c>
      <c r="K1412" t="str" cm="1">
        <f t="array" aca="1" ref="K1412" ca="1">_xlfn.IFS(J1412&lt;1, "New", J1412&lt;3, _xleta.MID, J1412&gt;=3, "Senior")</f>
        <v>Senior</v>
      </c>
      <c r="L1412" t="s">
        <v>1167</v>
      </c>
      <c r="M1412" t="s">
        <v>9322</v>
      </c>
      <c r="N1412" t="s">
        <v>9323</v>
      </c>
      <c r="O1412" t="s">
        <v>163</v>
      </c>
      <c r="P1412" t="s">
        <v>44</v>
      </c>
      <c r="Q1412" t="s">
        <v>69</v>
      </c>
      <c r="R1412" t="s">
        <v>87</v>
      </c>
      <c r="S1412" t="str">
        <f t="shared" si="181"/>
        <v>B</v>
      </c>
      <c r="T1412" t="s">
        <v>86</v>
      </c>
      <c r="U1412" t="s">
        <v>48</v>
      </c>
      <c r="W1412" t="s">
        <v>49</v>
      </c>
      <c r="X1412" t="s">
        <v>250</v>
      </c>
      <c r="Y1412" t="str">
        <f t="shared" si="182"/>
        <v>Project Management - Con</v>
      </c>
      <c r="Z1412" t="s">
        <v>9324</v>
      </c>
      <c r="AA1412" t="s">
        <v>51</v>
      </c>
      <c r="AB1412" t="s">
        <v>142</v>
      </c>
      <c r="AC1412" t="s">
        <v>53</v>
      </c>
      <c r="AD1412">
        <v>5981</v>
      </c>
      <c r="AE1412" t="s">
        <v>176</v>
      </c>
      <c r="AF1412" t="s">
        <v>143</v>
      </c>
      <c r="AG1412" t="s">
        <v>344</v>
      </c>
      <c r="AH1412">
        <v>3</v>
      </c>
      <c r="AI1412">
        <v>1837</v>
      </c>
      <c r="AJ1412" t="str">
        <f t="shared" si="183"/>
        <v>83</v>
      </c>
      <c r="AK1412" s="2">
        <v>44927</v>
      </c>
      <c r="AL1412">
        <v>1</v>
      </c>
      <c r="AM1412">
        <v>3</v>
      </c>
      <c r="AN1412">
        <v>3</v>
      </c>
      <c r="AO1412" s="1">
        <v>45132</v>
      </c>
      <c r="AP1412" t="s">
        <v>103</v>
      </c>
      <c r="AQ1412" t="s">
        <v>59</v>
      </c>
      <c r="AR1412" t="s">
        <v>77</v>
      </c>
      <c r="AS1412" t="s">
        <v>9325</v>
      </c>
      <c r="AT1412" t="s">
        <v>9326</v>
      </c>
      <c r="AU1412">
        <v>5</v>
      </c>
      <c r="AV1412">
        <v>567.74</v>
      </c>
    </row>
    <row r="1413" spans="1:48" x14ac:dyDescent="0.35">
      <c r="A1413" t="s">
        <v>5264</v>
      </c>
      <c r="B1413" t="str">
        <f t="shared" si="176"/>
        <v>J</v>
      </c>
      <c r="C1413" t="s">
        <v>9327</v>
      </c>
      <c r="D1413" t="str">
        <f t="shared" si="177"/>
        <v>Jayleen Tran</v>
      </c>
      <c r="E1413" s="1">
        <v>43654</v>
      </c>
      <c r="F1413" s="3">
        <f>YEAR(Table1[[#This Row],[StartDate]])</f>
        <v>2019</v>
      </c>
      <c r="G1413" s="3">
        <f t="shared" si="178"/>
        <v>7</v>
      </c>
      <c r="H1413" s="2">
        <f t="shared" ca="1" si="179"/>
        <v>46202</v>
      </c>
      <c r="J1413">
        <f t="shared" ca="1" si="180"/>
        <v>6</v>
      </c>
      <c r="K1413" t="str" cm="1">
        <f t="array" aca="1" ref="K1413" ca="1">_xlfn.IFS(J1413&lt;1, "New", J1413&lt;3, _xleta.MID, J1413&gt;=3, "Senior")</f>
        <v>Senior</v>
      </c>
      <c r="L1413" t="s">
        <v>40</v>
      </c>
      <c r="M1413" t="s">
        <v>9328</v>
      </c>
      <c r="N1413" t="s">
        <v>9329</v>
      </c>
      <c r="O1413" t="s">
        <v>111</v>
      </c>
      <c r="P1413" t="s">
        <v>44</v>
      </c>
      <c r="Q1413" t="s">
        <v>69</v>
      </c>
      <c r="R1413" t="s">
        <v>68</v>
      </c>
      <c r="S1413" t="str">
        <f t="shared" si="181"/>
        <v>A</v>
      </c>
      <c r="T1413" t="s">
        <v>47</v>
      </c>
      <c r="U1413" t="s">
        <v>48</v>
      </c>
      <c r="W1413" t="s">
        <v>49</v>
      </c>
      <c r="X1413" t="s">
        <v>70</v>
      </c>
      <c r="Y1413" t="str">
        <f t="shared" si="182"/>
        <v>Aerial</v>
      </c>
      <c r="Z1413" t="s">
        <v>9330</v>
      </c>
      <c r="AA1413" t="s">
        <v>51</v>
      </c>
      <c r="AB1413" t="s">
        <v>115</v>
      </c>
      <c r="AC1413" t="s">
        <v>53</v>
      </c>
      <c r="AD1413">
        <v>4188</v>
      </c>
      <c r="AE1413" t="s">
        <v>54</v>
      </c>
      <c r="AF1413" t="s">
        <v>55</v>
      </c>
      <c r="AG1413" t="s">
        <v>144</v>
      </c>
      <c r="AH1413">
        <v>3</v>
      </c>
      <c r="AI1413">
        <v>1838</v>
      </c>
      <c r="AJ1413" t="str">
        <f t="shared" si="183"/>
        <v>83</v>
      </c>
      <c r="AK1413" s="2">
        <v>44933</v>
      </c>
      <c r="AL1413">
        <v>2</v>
      </c>
      <c r="AM1413">
        <v>1</v>
      </c>
      <c r="AN1413">
        <v>1</v>
      </c>
      <c r="AO1413" s="1">
        <v>44940</v>
      </c>
      <c r="AP1413" t="s">
        <v>221</v>
      </c>
      <c r="AQ1413" t="s">
        <v>76</v>
      </c>
      <c r="AR1413" t="s">
        <v>77</v>
      </c>
      <c r="AS1413" t="s">
        <v>9331</v>
      </c>
      <c r="AT1413" t="s">
        <v>9332</v>
      </c>
      <c r="AU1413">
        <v>5</v>
      </c>
      <c r="AV1413">
        <v>582.70000000000005</v>
      </c>
    </row>
    <row r="1414" spans="1:48" x14ac:dyDescent="0.35">
      <c r="A1414" t="s">
        <v>5393</v>
      </c>
      <c r="B1414" t="str">
        <f t="shared" si="176"/>
        <v>A</v>
      </c>
      <c r="C1414" t="s">
        <v>4910</v>
      </c>
      <c r="D1414" t="str">
        <f t="shared" si="177"/>
        <v>Aydin Perry</v>
      </c>
      <c r="E1414" s="1">
        <v>44425</v>
      </c>
      <c r="F1414" s="3">
        <f>YEAR(Table1[[#This Row],[StartDate]])</f>
        <v>2021</v>
      </c>
      <c r="G1414" s="3">
        <f t="shared" si="178"/>
        <v>8</v>
      </c>
      <c r="H1414" s="2">
        <f t="shared" ca="1" si="179"/>
        <v>46202</v>
      </c>
      <c r="I1414" s="1">
        <v>44804</v>
      </c>
      <c r="J1414" s="4">
        <f t="shared" ca="1" si="180"/>
        <v>4</v>
      </c>
      <c r="K1414" s="4" t="str" cm="1">
        <f t="array" aca="1" ref="K1414" ca="1">_xlfn.IFS(J1414&lt;1, "New", J1414&lt;3, _xleta.MID, J1414&gt;=3, "Senior")</f>
        <v>Senior</v>
      </c>
      <c r="L1414" t="s">
        <v>40</v>
      </c>
      <c r="M1414" t="s">
        <v>9333</v>
      </c>
      <c r="N1414" t="s">
        <v>9334</v>
      </c>
      <c r="O1414" t="s">
        <v>237</v>
      </c>
      <c r="P1414" t="s">
        <v>44</v>
      </c>
      <c r="Q1414" t="s">
        <v>86</v>
      </c>
      <c r="R1414" t="s">
        <v>68</v>
      </c>
      <c r="S1414" t="str">
        <f t="shared" si="181"/>
        <v>A</v>
      </c>
      <c r="T1414" t="s">
        <v>69</v>
      </c>
      <c r="U1414" t="s">
        <v>248</v>
      </c>
      <c r="V1414" t="s">
        <v>9335</v>
      </c>
      <c r="W1414" t="s">
        <v>49</v>
      </c>
      <c r="X1414" t="s">
        <v>1116</v>
      </c>
      <c r="Y1414" t="str">
        <f t="shared" si="182"/>
        <v>People Services</v>
      </c>
      <c r="Z1414" t="s">
        <v>9336</v>
      </c>
      <c r="AA1414" t="s">
        <v>51</v>
      </c>
      <c r="AB1414" t="s">
        <v>90</v>
      </c>
      <c r="AC1414" t="s">
        <v>53</v>
      </c>
      <c r="AD1414">
        <v>74361</v>
      </c>
      <c r="AE1414" t="s">
        <v>100</v>
      </c>
      <c r="AF1414" t="s">
        <v>101</v>
      </c>
      <c r="AG1414" t="s">
        <v>144</v>
      </c>
      <c r="AH1414">
        <v>3</v>
      </c>
      <c r="AI1414">
        <v>1839</v>
      </c>
      <c r="AJ1414" t="str">
        <f t="shared" si="183"/>
        <v>83</v>
      </c>
      <c r="AK1414" t="s">
        <v>6422</v>
      </c>
      <c r="AL1414">
        <v>3</v>
      </c>
      <c r="AM1414">
        <v>3</v>
      </c>
      <c r="AN1414">
        <v>3</v>
      </c>
      <c r="AO1414" s="1">
        <v>44789</v>
      </c>
      <c r="AP1414" t="s">
        <v>58</v>
      </c>
      <c r="AQ1414" t="s">
        <v>76</v>
      </c>
      <c r="AR1414" t="s">
        <v>77</v>
      </c>
      <c r="AS1414" t="s">
        <v>9337</v>
      </c>
      <c r="AT1414" t="s">
        <v>9338</v>
      </c>
      <c r="AU1414">
        <v>2</v>
      </c>
      <c r="AV1414">
        <v>645.16</v>
      </c>
    </row>
    <row r="1415" spans="1:48" x14ac:dyDescent="0.35">
      <c r="A1415" t="s">
        <v>3543</v>
      </c>
      <c r="B1415" t="str">
        <f t="shared" si="176"/>
        <v>J</v>
      </c>
      <c r="C1415" t="s">
        <v>9339</v>
      </c>
      <c r="D1415" t="str">
        <f t="shared" si="177"/>
        <v>Jenna Casey</v>
      </c>
      <c r="E1415" s="1">
        <v>44204</v>
      </c>
      <c r="F1415" s="3">
        <f>YEAR(Table1[[#This Row],[StartDate]])</f>
        <v>2021</v>
      </c>
      <c r="G1415" s="3">
        <f t="shared" si="178"/>
        <v>1</v>
      </c>
      <c r="H1415" s="2">
        <f t="shared" ca="1" si="179"/>
        <v>46202</v>
      </c>
      <c r="J1415">
        <f t="shared" ca="1" si="180"/>
        <v>5</v>
      </c>
      <c r="K1415" t="str" cm="1">
        <f t="array" aca="1" ref="K1415" ca="1">_xlfn.IFS(J1415&lt;1, "New", J1415&lt;3, _xleta.MID, J1415&gt;=3, "Senior")</f>
        <v>Senior</v>
      </c>
      <c r="L1415" t="s">
        <v>40</v>
      </c>
      <c r="M1415" t="s">
        <v>9340</v>
      </c>
      <c r="N1415" t="s">
        <v>9341</v>
      </c>
      <c r="O1415" t="s">
        <v>137</v>
      </c>
      <c r="P1415" t="s">
        <v>44</v>
      </c>
      <c r="Q1415" t="s">
        <v>86</v>
      </c>
      <c r="R1415" t="s">
        <v>87</v>
      </c>
      <c r="S1415" t="str">
        <f t="shared" si="181"/>
        <v>B</v>
      </c>
      <c r="T1415" t="s">
        <v>69</v>
      </c>
      <c r="U1415" t="s">
        <v>48</v>
      </c>
      <c r="W1415" t="s">
        <v>49</v>
      </c>
      <c r="X1415" t="s">
        <v>140</v>
      </c>
      <c r="Y1415" t="str">
        <f t="shared" si="182"/>
        <v>General - Eng</v>
      </c>
      <c r="Z1415" s="2">
        <v>25392</v>
      </c>
      <c r="AA1415" t="s">
        <v>51</v>
      </c>
      <c r="AB1415" t="s">
        <v>1126</v>
      </c>
      <c r="AC1415" t="s">
        <v>53</v>
      </c>
      <c r="AD1415">
        <v>56925</v>
      </c>
      <c r="AE1415" t="s">
        <v>74</v>
      </c>
      <c r="AF1415" t="s">
        <v>101</v>
      </c>
      <c r="AG1415" t="s">
        <v>144</v>
      </c>
      <c r="AH1415">
        <v>3</v>
      </c>
      <c r="AI1415">
        <v>1840</v>
      </c>
      <c r="AJ1415" t="str">
        <f t="shared" si="183"/>
        <v>84</v>
      </c>
      <c r="AK1415" t="s">
        <v>8836</v>
      </c>
      <c r="AL1415">
        <v>5</v>
      </c>
      <c r="AM1415">
        <v>1</v>
      </c>
      <c r="AN1415">
        <v>4</v>
      </c>
      <c r="AO1415" s="1">
        <v>44992</v>
      </c>
      <c r="AP1415" t="s">
        <v>103</v>
      </c>
      <c r="AQ1415" t="s">
        <v>76</v>
      </c>
      <c r="AR1415" t="s">
        <v>130</v>
      </c>
      <c r="AS1415" t="s">
        <v>9342</v>
      </c>
      <c r="AT1415" t="s">
        <v>9343</v>
      </c>
      <c r="AU1415">
        <v>5</v>
      </c>
      <c r="AV1415">
        <v>310.44</v>
      </c>
    </row>
    <row r="1416" spans="1:48" x14ac:dyDescent="0.35">
      <c r="A1416" t="s">
        <v>9344</v>
      </c>
      <c r="B1416" t="str">
        <f t="shared" si="176"/>
        <v>R</v>
      </c>
      <c r="C1416" t="s">
        <v>4794</v>
      </c>
      <c r="D1416" t="str">
        <f t="shared" si="177"/>
        <v>Remington Bullock</v>
      </c>
      <c r="E1416" s="1">
        <v>43326</v>
      </c>
      <c r="F1416" s="3">
        <f>YEAR(Table1[[#This Row],[StartDate]])</f>
        <v>2018</v>
      </c>
      <c r="G1416" s="3">
        <f t="shared" si="178"/>
        <v>8</v>
      </c>
      <c r="H1416" s="2">
        <f t="shared" ca="1" si="179"/>
        <v>46202</v>
      </c>
      <c r="J1416">
        <f t="shared" ca="1" si="180"/>
        <v>7</v>
      </c>
      <c r="K1416" t="str" cm="1">
        <f t="array" aca="1" ref="K1416" ca="1">_xlfn.IFS(J1416&lt;1, "New", J1416&lt;3, _xleta.MID, J1416&gt;=3, "Senior")</f>
        <v>Senior</v>
      </c>
      <c r="L1416" t="s">
        <v>40</v>
      </c>
      <c r="M1416" t="s">
        <v>9345</v>
      </c>
      <c r="N1416" t="s">
        <v>9346</v>
      </c>
      <c r="O1416" t="s">
        <v>163</v>
      </c>
      <c r="P1416" t="s">
        <v>44</v>
      </c>
      <c r="Q1416" t="s">
        <v>45</v>
      </c>
      <c r="R1416" t="s">
        <v>87</v>
      </c>
      <c r="S1416" t="str">
        <f t="shared" si="181"/>
        <v>B</v>
      </c>
      <c r="T1416" t="s">
        <v>69</v>
      </c>
      <c r="U1416" t="s">
        <v>48</v>
      </c>
      <c r="W1416" t="s">
        <v>49</v>
      </c>
      <c r="X1416" t="s">
        <v>126</v>
      </c>
      <c r="Y1416" t="str">
        <f t="shared" si="182"/>
        <v>Field Operations</v>
      </c>
      <c r="Z1416" t="s">
        <v>9347</v>
      </c>
      <c r="AA1416" t="s">
        <v>51</v>
      </c>
      <c r="AB1416" t="s">
        <v>311</v>
      </c>
      <c r="AC1416" t="s">
        <v>53</v>
      </c>
      <c r="AD1416">
        <v>62148</v>
      </c>
      <c r="AE1416" t="s">
        <v>74</v>
      </c>
      <c r="AF1416" t="s">
        <v>55</v>
      </c>
      <c r="AG1416" t="s">
        <v>144</v>
      </c>
      <c r="AH1416">
        <v>3</v>
      </c>
      <c r="AI1416">
        <v>1841</v>
      </c>
      <c r="AJ1416" t="str">
        <f t="shared" si="183"/>
        <v>84</v>
      </c>
      <c r="AK1416" t="s">
        <v>363</v>
      </c>
      <c r="AL1416">
        <v>3</v>
      </c>
      <c r="AM1416">
        <v>5</v>
      </c>
      <c r="AN1416">
        <v>3</v>
      </c>
      <c r="AO1416" s="1">
        <v>44786</v>
      </c>
      <c r="AP1416" t="s">
        <v>221</v>
      </c>
      <c r="AQ1416" t="s">
        <v>76</v>
      </c>
      <c r="AR1416" t="s">
        <v>60</v>
      </c>
      <c r="AS1416" t="s">
        <v>9348</v>
      </c>
      <c r="AT1416" t="s">
        <v>9349</v>
      </c>
      <c r="AU1416">
        <v>4</v>
      </c>
      <c r="AV1416">
        <v>683.42</v>
      </c>
    </row>
    <row r="1417" spans="1:48" x14ac:dyDescent="0.35">
      <c r="A1417" t="s">
        <v>4788</v>
      </c>
      <c r="B1417" t="str">
        <f t="shared" si="176"/>
        <v>D</v>
      </c>
      <c r="C1417" t="s">
        <v>9350</v>
      </c>
      <c r="D1417" t="str">
        <f t="shared" si="177"/>
        <v>Delaney Stewart</v>
      </c>
      <c r="E1417" s="1">
        <v>44407</v>
      </c>
      <c r="F1417" s="3">
        <f>YEAR(Table1[[#This Row],[StartDate]])</f>
        <v>2021</v>
      </c>
      <c r="G1417" s="3">
        <f t="shared" si="178"/>
        <v>7</v>
      </c>
      <c r="H1417" s="2">
        <f t="shared" ca="1" si="179"/>
        <v>46202</v>
      </c>
      <c r="J1417">
        <f t="shared" ca="1" si="180"/>
        <v>4</v>
      </c>
      <c r="K1417" t="str" cm="1">
        <f t="array" aca="1" ref="K1417" ca="1">_xlfn.IFS(J1417&lt;1, "New", J1417&lt;3, _xleta.MID, J1417&gt;=3, "Senior")</f>
        <v>Senior</v>
      </c>
      <c r="L1417" t="s">
        <v>40</v>
      </c>
      <c r="M1417" t="s">
        <v>9351</v>
      </c>
      <c r="N1417" t="s">
        <v>9352</v>
      </c>
      <c r="O1417" t="s">
        <v>85</v>
      </c>
      <c r="P1417" t="s">
        <v>44</v>
      </c>
      <c r="Q1417" t="s">
        <v>69</v>
      </c>
      <c r="R1417" t="s">
        <v>87</v>
      </c>
      <c r="S1417" t="str">
        <f t="shared" si="181"/>
        <v>B</v>
      </c>
      <c r="T1417" t="s">
        <v>47</v>
      </c>
      <c r="U1417" t="s">
        <v>48</v>
      </c>
      <c r="W1417" t="s">
        <v>49</v>
      </c>
      <c r="X1417" t="s">
        <v>112</v>
      </c>
      <c r="Y1417" t="str">
        <f t="shared" si="182"/>
        <v>General - Con</v>
      </c>
      <c r="Z1417" s="2">
        <v>36073</v>
      </c>
      <c r="AA1417" t="s">
        <v>51</v>
      </c>
      <c r="AB1417" t="s">
        <v>251</v>
      </c>
      <c r="AC1417" t="s">
        <v>73</v>
      </c>
      <c r="AD1417">
        <v>20467</v>
      </c>
      <c r="AE1417" t="s">
        <v>176</v>
      </c>
      <c r="AF1417" t="s">
        <v>143</v>
      </c>
      <c r="AG1417" t="s">
        <v>144</v>
      </c>
      <c r="AH1417">
        <v>3</v>
      </c>
      <c r="AI1417">
        <v>1842</v>
      </c>
      <c r="AJ1417" t="str">
        <f t="shared" si="183"/>
        <v>84</v>
      </c>
      <c r="AK1417" s="2">
        <v>44754</v>
      </c>
      <c r="AL1417">
        <v>1</v>
      </c>
      <c r="AM1417">
        <v>4</v>
      </c>
      <c r="AN1417">
        <v>4</v>
      </c>
      <c r="AO1417" s="1">
        <v>45126</v>
      </c>
      <c r="AP1417" t="s">
        <v>221</v>
      </c>
      <c r="AQ1417" t="s">
        <v>59</v>
      </c>
      <c r="AR1417" t="s">
        <v>104</v>
      </c>
      <c r="AS1417" t="s">
        <v>9353</v>
      </c>
      <c r="AT1417" t="s">
        <v>9354</v>
      </c>
      <c r="AU1417">
        <v>3</v>
      </c>
      <c r="AV1417">
        <v>129.49</v>
      </c>
    </row>
    <row r="1418" spans="1:48" x14ac:dyDescent="0.35">
      <c r="A1418" t="s">
        <v>9355</v>
      </c>
      <c r="B1418" t="str">
        <f t="shared" si="176"/>
        <v>S</v>
      </c>
      <c r="C1418" t="s">
        <v>9356</v>
      </c>
      <c r="D1418" t="str">
        <f t="shared" si="177"/>
        <v>Saige Jones</v>
      </c>
      <c r="E1418" s="1">
        <v>45024</v>
      </c>
      <c r="F1418" s="3">
        <f>YEAR(Table1[[#This Row],[StartDate]])</f>
        <v>2023</v>
      </c>
      <c r="G1418" s="3">
        <f t="shared" si="178"/>
        <v>4</v>
      </c>
      <c r="H1418" s="2">
        <f t="shared" ca="1" si="179"/>
        <v>46202</v>
      </c>
      <c r="J1418">
        <f t="shared" ca="1" si="180"/>
        <v>3</v>
      </c>
      <c r="K1418" t="str" cm="1">
        <f t="array" aca="1" ref="K1418" ca="1">_xlfn.IFS(J1418&lt;1, "New", J1418&lt;3, _xleta.MID, J1418&gt;=3, "Senior")</f>
        <v>Senior</v>
      </c>
      <c r="L1418" t="s">
        <v>40</v>
      </c>
      <c r="M1418" t="s">
        <v>9357</v>
      </c>
      <c r="N1418" t="s">
        <v>9358</v>
      </c>
      <c r="O1418" t="s">
        <v>125</v>
      </c>
      <c r="P1418" t="s">
        <v>44</v>
      </c>
      <c r="Q1418" t="s">
        <v>86</v>
      </c>
      <c r="R1418" t="s">
        <v>46</v>
      </c>
      <c r="S1418" t="str">
        <f t="shared" si="181"/>
        <v>C</v>
      </c>
      <c r="T1418" t="s">
        <v>47</v>
      </c>
      <c r="U1418" t="s">
        <v>48</v>
      </c>
      <c r="W1418" t="s">
        <v>49</v>
      </c>
      <c r="X1418" t="s">
        <v>153</v>
      </c>
      <c r="Y1418" t="str">
        <f t="shared" si="182"/>
        <v>Engineers</v>
      </c>
      <c r="Z1418" s="2">
        <v>23346</v>
      </c>
      <c r="AA1418" t="s">
        <v>51</v>
      </c>
      <c r="AB1418" t="s">
        <v>155</v>
      </c>
      <c r="AC1418" t="s">
        <v>73</v>
      </c>
      <c r="AD1418">
        <v>43130</v>
      </c>
      <c r="AE1418" t="s">
        <v>74</v>
      </c>
      <c r="AF1418" t="s">
        <v>116</v>
      </c>
      <c r="AG1418" t="s">
        <v>344</v>
      </c>
      <c r="AH1418">
        <v>3</v>
      </c>
      <c r="AI1418">
        <v>1843</v>
      </c>
      <c r="AJ1418" t="str">
        <f t="shared" si="183"/>
        <v>84</v>
      </c>
      <c r="AK1418" t="s">
        <v>2433</v>
      </c>
      <c r="AL1418">
        <v>1</v>
      </c>
      <c r="AM1418">
        <v>5</v>
      </c>
      <c r="AN1418">
        <v>4</v>
      </c>
      <c r="AO1418" s="1">
        <v>44876</v>
      </c>
      <c r="AP1418" t="s">
        <v>103</v>
      </c>
      <c r="AQ1418" t="s">
        <v>76</v>
      </c>
      <c r="AR1418" t="s">
        <v>77</v>
      </c>
      <c r="AS1418" t="s">
        <v>9359</v>
      </c>
      <c r="AT1418" t="s">
        <v>9360</v>
      </c>
      <c r="AU1418">
        <v>5</v>
      </c>
      <c r="AV1418">
        <v>349.46</v>
      </c>
    </row>
    <row r="1419" spans="1:48" x14ac:dyDescent="0.35">
      <c r="A1419" t="s">
        <v>5295</v>
      </c>
      <c r="B1419" t="str">
        <f t="shared" si="176"/>
        <v>C</v>
      </c>
      <c r="C1419" t="s">
        <v>8852</v>
      </c>
      <c r="D1419" t="str">
        <f t="shared" si="177"/>
        <v>Camryn Fritz</v>
      </c>
      <c r="E1419" s="1">
        <v>43719</v>
      </c>
      <c r="F1419" s="3">
        <f>YEAR(Table1[[#This Row],[StartDate]])</f>
        <v>2019</v>
      </c>
      <c r="G1419" s="3">
        <f t="shared" si="178"/>
        <v>9</v>
      </c>
      <c r="H1419" s="2">
        <f t="shared" ca="1" si="179"/>
        <v>46202</v>
      </c>
      <c r="J1419">
        <f t="shared" ca="1" si="180"/>
        <v>6</v>
      </c>
      <c r="K1419" t="str" cm="1">
        <f t="array" aca="1" ref="K1419" ca="1">_xlfn.IFS(J1419&lt;1, "New", J1419&lt;3, _xleta.MID, J1419&gt;=3, "Senior")</f>
        <v>Senior</v>
      </c>
      <c r="L1419" t="s">
        <v>40</v>
      </c>
      <c r="M1419" t="s">
        <v>9361</v>
      </c>
      <c r="N1419" t="s">
        <v>9362</v>
      </c>
      <c r="O1419" t="s">
        <v>43</v>
      </c>
      <c r="P1419" t="s">
        <v>44</v>
      </c>
      <c r="Q1419" t="s">
        <v>69</v>
      </c>
      <c r="R1419" t="s">
        <v>68</v>
      </c>
      <c r="S1419" t="str">
        <f t="shared" si="181"/>
        <v>A</v>
      </c>
      <c r="T1419" t="s">
        <v>69</v>
      </c>
      <c r="U1419" t="s">
        <v>48</v>
      </c>
      <c r="W1419" t="s">
        <v>49</v>
      </c>
      <c r="X1419" t="s">
        <v>112</v>
      </c>
      <c r="Y1419" t="str">
        <f t="shared" si="182"/>
        <v>General - Con</v>
      </c>
      <c r="Z1419" t="s">
        <v>9363</v>
      </c>
      <c r="AA1419" t="s">
        <v>51</v>
      </c>
      <c r="AB1419" t="s">
        <v>584</v>
      </c>
      <c r="AC1419" t="s">
        <v>53</v>
      </c>
      <c r="AD1419">
        <v>52114</v>
      </c>
      <c r="AE1419" t="s">
        <v>100</v>
      </c>
      <c r="AF1419" t="s">
        <v>101</v>
      </c>
      <c r="AG1419" t="s">
        <v>144</v>
      </c>
      <c r="AH1419">
        <v>3</v>
      </c>
      <c r="AI1419">
        <v>1844</v>
      </c>
      <c r="AJ1419" t="str">
        <f t="shared" si="183"/>
        <v>84</v>
      </c>
      <c r="AK1419" t="s">
        <v>6397</v>
      </c>
      <c r="AL1419">
        <v>2</v>
      </c>
      <c r="AM1419">
        <v>1</v>
      </c>
      <c r="AN1419">
        <v>4</v>
      </c>
      <c r="AO1419" s="1">
        <v>44792</v>
      </c>
      <c r="AP1419" t="s">
        <v>103</v>
      </c>
      <c r="AQ1419" t="s">
        <v>59</v>
      </c>
      <c r="AR1419" t="s">
        <v>60</v>
      </c>
      <c r="AS1419" t="s">
        <v>9364</v>
      </c>
      <c r="AT1419" t="s">
        <v>9365</v>
      </c>
      <c r="AU1419">
        <v>5</v>
      </c>
      <c r="AV1419">
        <v>668.2</v>
      </c>
    </row>
    <row r="1420" spans="1:48" x14ac:dyDescent="0.35">
      <c r="A1420" t="s">
        <v>9366</v>
      </c>
      <c r="B1420" t="str">
        <f t="shared" si="176"/>
        <v>A</v>
      </c>
      <c r="C1420" t="s">
        <v>3033</v>
      </c>
      <c r="D1420" t="str">
        <f t="shared" si="177"/>
        <v>Amanda Lambert</v>
      </c>
      <c r="E1420" s="1">
        <v>43895</v>
      </c>
      <c r="F1420" s="3">
        <f>YEAR(Table1[[#This Row],[StartDate]])</f>
        <v>2020</v>
      </c>
      <c r="G1420" s="3">
        <f t="shared" si="178"/>
        <v>3</v>
      </c>
      <c r="H1420" s="2">
        <f t="shared" ca="1" si="179"/>
        <v>46202</v>
      </c>
      <c r="I1420" s="1">
        <v>44430</v>
      </c>
      <c r="J1420" s="4">
        <f t="shared" ca="1" si="180"/>
        <v>6</v>
      </c>
      <c r="K1420" s="4" t="str" cm="1">
        <f t="array" aca="1" ref="K1420" ca="1">_xlfn.IFS(J1420&lt;1, "New", J1420&lt;3, _xleta.MID, J1420&gt;=3, "Senior")</f>
        <v>Senior</v>
      </c>
      <c r="L1420" t="s">
        <v>40</v>
      </c>
      <c r="M1420" t="s">
        <v>1240</v>
      </c>
      <c r="N1420" t="s">
        <v>9367</v>
      </c>
      <c r="O1420" t="s">
        <v>184</v>
      </c>
      <c r="P1420" t="s">
        <v>44</v>
      </c>
      <c r="Q1420" t="s">
        <v>69</v>
      </c>
      <c r="R1420" t="s">
        <v>68</v>
      </c>
      <c r="S1420" t="str">
        <f t="shared" si="181"/>
        <v>A</v>
      </c>
      <c r="T1420" t="s">
        <v>47</v>
      </c>
      <c r="U1420" t="s">
        <v>248</v>
      </c>
      <c r="V1420" t="s">
        <v>9368</v>
      </c>
      <c r="W1420" t="s">
        <v>49</v>
      </c>
      <c r="X1420" t="s">
        <v>70</v>
      </c>
      <c r="Y1420" t="str">
        <f t="shared" si="182"/>
        <v>Aerial</v>
      </c>
      <c r="Z1420" t="s">
        <v>9369</v>
      </c>
      <c r="AA1420" t="s">
        <v>51</v>
      </c>
      <c r="AB1420" t="s">
        <v>115</v>
      </c>
      <c r="AC1420" t="s">
        <v>53</v>
      </c>
      <c r="AD1420">
        <v>78947</v>
      </c>
      <c r="AE1420" t="s">
        <v>129</v>
      </c>
      <c r="AF1420" t="s">
        <v>101</v>
      </c>
      <c r="AG1420" t="s">
        <v>344</v>
      </c>
      <c r="AH1420">
        <v>3</v>
      </c>
      <c r="AI1420">
        <v>1845</v>
      </c>
      <c r="AJ1420" t="str">
        <f t="shared" si="183"/>
        <v>84</v>
      </c>
      <c r="AK1420" t="s">
        <v>1771</v>
      </c>
      <c r="AL1420">
        <v>1</v>
      </c>
      <c r="AM1420">
        <v>2</v>
      </c>
      <c r="AN1420">
        <v>5</v>
      </c>
      <c r="AO1420" s="1">
        <v>44926</v>
      </c>
      <c r="AP1420" t="s">
        <v>75</v>
      </c>
      <c r="AQ1420" t="s">
        <v>76</v>
      </c>
      <c r="AR1420" t="s">
        <v>130</v>
      </c>
      <c r="AS1420" t="s">
        <v>9370</v>
      </c>
      <c r="AT1420" t="s">
        <v>9371</v>
      </c>
      <c r="AU1420">
        <v>5</v>
      </c>
      <c r="AV1420">
        <v>409.99</v>
      </c>
    </row>
    <row r="1421" spans="1:48" x14ac:dyDescent="0.35">
      <c r="A1421" t="s">
        <v>9372</v>
      </c>
      <c r="B1421" t="str">
        <f t="shared" si="176"/>
        <v>W</v>
      </c>
      <c r="C1421" t="s">
        <v>8620</v>
      </c>
      <c r="D1421" t="str">
        <f t="shared" si="177"/>
        <v>Winston Callahan</v>
      </c>
      <c r="E1421" s="1">
        <v>43801</v>
      </c>
      <c r="F1421" s="3">
        <f>YEAR(Table1[[#This Row],[StartDate]])</f>
        <v>2019</v>
      </c>
      <c r="G1421" s="3">
        <f t="shared" si="178"/>
        <v>12</v>
      </c>
      <c r="H1421" s="2">
        <f t="shared" ca="1" si="179"/>
        <v>46202</v>
      </c>
      <c r="J1421">
        <f t="shared" ca="1" si="180"/>
        <v>6</v>
      </c>
      <c r="K1421" t="str" cm="1">
        <f t="array" aca="1" ref="K1421" ca="1">_xlfn.IFS(J1421&lt;1, "New", J1421&lt;3, _xleta.MID, J1421&gt;=3, "Senior")</f>
        <v>Senior</v>
      </c>
      <c r="L1421" t="s">
        <v>40</v>
      </c>
      <c r="M1421" t="s">
        <v>9373</v>
      </c>
      <c r="N1421" t="s">
        <v>9374</v>
      </c>
      <c r="O1421" t="s">
        <v>67</v>
      </c>
      <c r="P1421" t="s">
        <v>44</v>
      </c>
      <c r="Q1421" t="s">
        <v>86</v>
      </c>
      <c r="R1421" t="s">
        <v>46</v>
      </c>
      <c r="S1421" t="str">
        <f t="shared" si="181"/>
        <v>C</v>
      </c>
      <c r="T1421" t="s">
        <v>47</v>
      </c>
      <c r="U1421" t="s">
        <v>48</v>
      </c>
      <c r="W1421" t="s">
        <v>49</v>
      </c>
      <c r="X1421" t="s">
        <v>70</v>
      </c>
      <c r="Y1421" t="str">
        <f t="shared" si="182"/>
        <v>Aerial</v>
      </c>
      <c r="Z1421" t="s">
        <v>9375</v>
      </c>
      <c r="AA1421" t="s">
        <v>51</v>
      </c>
      <c r="AB1421" t="s">
        <v>327</v>
      </c>
      <c r="AC1421" t="s">
        <v>73</v>
      </c>
      <c r="AD1421">
        <v>85558</v>
      </c>
      <c r="AE1421" t="s">
        <v>129</v>
      </c>
      <c r="AF1421" t="s">
        <v>101</v>
      </c>
      <c r="AG1421" t="s">
        <v>344</v>
      </c>
      <c r="AH1421">
        <v>3</v>
      </c>
      <c r="AI1421">
        <v>1846</v>
      </c>
      <c r="AJ1421" t="str">
        <f t="shared" si="183"/>
        <v>84</v>
      </c>
      <c r="AK1421" t="s">
        <v>2184</v>
      </c>
      <c r="AL1421">
        <v>5</v>
      </c>
      <c r="AM1421">
        <v>4</v>
      </c>
      <c r="AN1421">
        <v>1</v>
      </c>
      <c r="AO1421" s="1">
        <v>45041</v>
      </c>
      <c r="AP1421" t="s">
        <v>221</v>
      </c>
      <c r="AQ1421" t="s">
        <v>59</v>
      </c>
      <c r="AR1421" t="s">
        <v>130</v>
      </c>
      <c r="AS1421" t="s">
        <v>9376</v>
      </c>
      <c r="AT1421" t="s">
        <v>9377</v>
      </c>
      <c r="AU1421">
        <v>4</v>
      </c>
      <c r="AV1421">
        <v>964.4</v>
      </c>
    </row>
    <row r="1422" spans="1:48" x14ac:dyDescent="0.35">
      <c r="A1422" t="s">
        <v>9378</v>
      </c>
      <c r="B1422" t="str">
        <f t="shared" si="176"/>
        <v>M</v>
      </c>
      <c r="C1422" t="s">
        <v>4504</v>
      </c>
      <c r="D1422" t="str">
        <f t="shared" si="177"/>
        <v>Maverick Lang</v>
      </c>
      <c r="E1422" s="1">
        <v>44898</v>
      </c>
      <c r="F1422" s="3">
        <f>YEAR(Table1[[#This Row],[StartDate]])</f>
        <v>2022</v>
      </c>
      <c r="G1422" s="3">
        <f t="shared" si="178"/>
        <v>12</v>
      </c>
      <c r="H1422" s="2">
        <f t="shared" ca="1" si="179"/>
        <v>46202</v>
      </c>
      <c r="I1422" s="1">
        <v>44919</v>
      </c>
      <c r="J1422" s="4">
        <f t="shared" ca="1" si="180"/>
        <v>3</v>
      </c>
      <c r="K1422" s="4" t="str" cm="1">
        <f t="array" aca="1" ref="K1422" ca="1">_xlfn.IFS(J1422&lt;1, "New", J1422&lt;3, _xleta.MID, J1422&gt;=3, "Senior")</f>
        <v>Senior</v>
      </c>
      <c r="L1422" t="s">
        <v>40</v>
      </c>
      <c r="M1422" t="s">
        <v>9379</v>
      </c>
      <c r="N1422" t="s">
        <v>9380</v>
      </c>
      <c r="O1422" t="s">
        <v>194</v>
      </c>
      <c r="P1422" t="s">
        <v>44</v>
      </c>
      <c r="Q1422" t="s">
        <v>86</v>
      </c>
      <c r="R1422" t="s">
        <v>46</v>
      </c>
      <c r="S1422" t="str">
        <f t="shared" si="181"/>
        <v>C</v>
      </c>
      <c r="T1422" t="s">
        <v>69</v>
      </c>
      <c r="U1422" t="s">
        <v>174</v>
      </c>
      <c r="V1422" t="s">
        <v>9381</v>
      </c>
      <c r="W1422" t="s">
        <v>49</v>
      </c>
      <c r="X1422" t="s">
        <v>250</v>
      </c>
      <c r="Y1422" t="str">
        <f t="shared" si="182"/>
        <v>Project Management - Con</v>
      </c>
      <c r="Z1422" t="s">
        <v>9382</v>
      </c>
      <c r="AA1422" t="s">
        <v>51</v>
      </c>
      <c r="AB1422" t="s">
        <v>647</v>
      </c>
      <c r="AC1422" t="s">
        <v>73</v>
      </c>
      <c r="AD1422">
        <v>16653</v>
      </c>
      <c r="AE1422" t="s">
        <v>100</v>
      </c>
      <c r="AF1422" t="s">
        <v>143</v>
      </c>
      <c r="AG1422" t="s">
        <v>344</v>
      </c>
      <c r="AH1422">
        <v>3</v>
      </c>
      <c r="AI1422">
        <v>1847</v>
      </c>
      <c r="AJ1422" t="str">
        <f t="shared" si="183"/>
        <v>84</v>
      </c>
      <c r="AK1422" t="s">
        <v>1247</v>
      </c>
      <c r="AL1422">
        <v>5</v>
      </c>
      <c r="AM1422">
        <v>2</v>
      </c>
      <c r="AN1422">
        <v>3</v>
      </c>
      <c r="AO1422" s="1">
        <v>44971</v>
      </c>
      <c r="AP1422" t="s">
        <v>58</v>
      </c>
      <c r="AQ1422" t="s">
        <v>76</v>
      </c>
      <c r="AR1422" t="s">
        <v>104</v>
      </c>
      <c r="AS1422" t="s">
        <v>9383</v>
      </c>
      <c r="AT1422" t="s">
        <v>9384</v>
      </c>
      <c r="AU1422">
        <v>1</v>
      </c>
      <c r="AV1422">
        <v>777.95</v>
      </c>
    </row>
    <row r="1423" spans="1:48" x14ac:dyDescent="0.35">
      <c r="A1423" t="s">
        <v>9385</v>
      </c>
      <c r="B1423" t="str">
        <f t="shared" si="176"/>
        <v>H</v>
      </c>
      <c r="C1423" t="s">
        <v>265</v>
      </c>
      <c r="D1423" t="str">
        <f t="shared" si="177"/>
        <v>Harold Reid</v>
      </c>
      <c r="E1423" s="1">
        <v>44553</v>
      </c>
      <c r="F1423" s="3">
        <f>YEAR(Table1[[#This Row],[StartDate]])</f>
        <v>2021</v>
      </c>
      <c r="G1423" s="3">
        <f t="shared" si="178"/>
        <v>12</v>
      </c>
      <c r="H1423" s="2">
        <f t="shared" ca="1" si="179"/>
        <v>46202</v>
      </c>
      <c r="J1423">
        <f t="shared" ca="1" si="180"/>
        <v>4</v>
      </c>
      <c r="K1423" t="str" cm="1">
        <f t="array" aca="1" ref="K1423" ca="1">_xlfn.IFS(J1423&lt;1, "New", J1423&lt;3, _xleta.MID, J1423&gt;=3, "Senior")</f>
        <v>Senior</v>
      </c>
      <c r="L1423" t="s">
        <v>40</v>
      </c>
      <c r="M1423" t="s">
        <v>9386</v>
      </c>
      <c r="N1423" t="s">
        <v>9387</v>
      </c>
      <c r="O1423" t="s">
        <v>111</v>
      </c>
      <c r="P1423" t="s">
        <v>44</v>
      </c>
      <c r="Q1423" t="s">
        <v>45</v>
      </c>
      <c r="R1423" t="s">
        <v>46</v>
      </c>
      <c r="S1423" t="str">
        <f t="shared" si="181"/>
        <v>C</v>
      </c>
      <c r="T1423" t="s">
        <v>69</v>
      </c>
      <c r="U1423" t="s">
        <v>48</v>
      </c>
      <c r="W1423" t="s">
        <v>49</v>
      </c>
      <c r="X1423" t="s">
        <v>153</v>
      </c>
      <c r="Y1423" t="str">
        <f t="shared" si="182"/>
        <v>Engineers</v>
      </c>
      <c r="Z1423" t="s">
        <v>9388</v>
      </c>
      <c r="AA1423" t="s">
        <v>51</v>
      </c>
      <c r="AB1423" t="s">
        <v>155</v>
      </c>
      <c r="AC1423" t="s">
        <v>73</v>
      </c>
      <c r="AD1423">
        <v>40621</v>
      </c>
      <c r="AE1423" t="s">
        <v>129</v>
      </c>
      <c r="AF1423" t="s">
        <v>143</v>
      </c>
      <c r="AG1423" t="s">
        <v>1186</v>
      </c>
      <c r="AH1423">
        <v>3</v>
      </c>
      <c r="AI1423">
        <v>1848</v>
      </c>
      <c r="AJ1423" t="str">
        <f t="shared" si="183"/>
        <v>84</v>
      </c>
      <c r="AK1423" s="2">
        <v>45203</v>
      </c>
      <c r="AL1423">
        <v>2</v>
      </c>
      <c r="AM1423">
        <v>4</v>
      </c>
      <c r="AN1423">
        <v>5</v>
      </c>
      <c r="AO1423" s="1">
        <v>44972</v>
      </c>
      <c r="AP1423" t="s">
        <v>221</v>
      </c>
      <c r="AQ1423" t="s">
        <v>59</v>
      </c>
      <c r="AR1423" t="s">
        <v>104</v>
      </c>
      <c r="AS1423" t="s">
        <v>9389</v>
      </c>
      <c r="AT1423" t="s">
        <v>9390</v>
      </c>
      <c r="AU1423">
        <v>5</v>
      </c>
      <c r="AV1423">
        <v>816.07</v>
      </c>
    </row>
    <row r="1424" spans="1:48" x14ac:dyDescent="0.35">
      <c r="A1424" t="s">
        <v>9391</v>
      </c>
      <c r="B1424" t="str">
        <f t="shared" si="176"/>
        <v>C</v>
      </c>
      <c r="C1424" t="s">
        <v>8943</v>
      </c>
      <c r="D1424" t="str">
        <f t="shared" si="177"/>
        <v>Cindy York</v>
      </c>
      <c r="E1424" s="1">
        <v>44589</v>
      </c>
      <c r="F1424" s="3">
        <f>YEAR(Table1[[#This Row],[StartDate]])</f>
        <v>2022</v>
      </c>
      <c r="G1424" s="3">
        <f t="shared" si="178"/>
        <v>1</v>
      </c>
      <c r="H1424" s="2">
        <f t="shared" ca="1" si="179"/>
        <v>46202</v>
      </c>
      <c r="J1424">
        <f t="shared" ca="1" si="180"/>
        <v>4</v>
      </c>
      <c r="K1424" t="str" cm="1">
        <f t="array" aca="1" ref="K1424" ca="1">_xlfn.IFS(J1424&lt;1, "New", J1424&lt;3, _xleta.MID, J1424&gt;=3, "Senior")</f>
        <v>Senior</v>
      </c>
      <c r="L1424" t="s">
        <v>40</v>
      </c>
      <c r="M1424" t="s">
        <v>9392</v>
      </c>
      <c r="N1424" t="s">
        <v>9393</v>
      </c>
      <c r="O1424" t="s">
        <v>237</v>
      </c>
      <c r="P1424" t="s">
        <v>44</v>
      </c>
      <c r="Q1424" t="s">
        <v>69</v>
      </c>
      <c r="R1424" t="s">
        <v>87</v>
      </c>
      <c r="S1424" t="str">
        <f t="shared" si="181"/>
        <v>B</v>
      </c>
      <c r="T1424" t="s">
        <v>86</v>
      </c>
      <c r="U1424" t="s">
        <v>48</v>
      </c>
      <c r="W1424" t="s">
        <v>49</v>
      </c>
      <c r="X1424" t="s">
        <v>250</v>
      </c>
      <c r="Y1424" t="str">
        <f t="shared" si="182"/>
        <v>Project Management - Con</v>
      </c>
      <c r="Z1424" t="s">
        <v>9394</v>
      </c>
      <c r="AA1424" t="s">
        <v>51</v>
      </c>
      <c r="AB1424" t="s">
        <v>647</v>
      </c>
      <c r="AC1424" t="s">
        <v>53</v>
      </c>
      <c r="AD1424">
        <v>31815</v>
      </c>
      <c r="AE1424" t="s">
        <v>74</v>
      </c>
      <c r="AF1424" t="s">
        <v>143</v>
      </c>
      <c r="AG1424" t="s">
        <v>1186</v>
      </c>
      <c r="AH1424">
        <v>3</v>
      </c>
      <c r="AI1424">
        <v>1849</v>
      </c>
      <c r="AJ1424" t="str">
        <f t="shared" si="183"/>
        <v>84</v>
      </c>
      <c r="AK1424" t="s">
        <v>7490</v>
      </c>
      <c r="AL1424">
        <v>2</v>
      </c>
      <c r="AM1424">
        <v>4</v>
      </c>
      <c r="AN1424">
        <v>4</v>
      </c>
      <c r="AO1424" s="1">
        <v>45081</v>
      </c>
      <c r="AP1424" t="s">
        <v>58</v>
      </c>
      <c r="AQ1424" t="s">
        <v>76</v>
      </c>
      <c r="AR1424" t="s">
        <v>130</v>
      </c>
      <c r="AS1424" t="s">
        <v>9395</v>
      </c>
      <c r="AT1424" t="s">
        <v>9396</v>
      </c>
      <c r="AU1424">
        <v>4</v>
      </c>
      <c r="AV1424">
        <v>332.12</v>
      </c>
    </row>
    <row r="1425" spans="1:48" x14ac:dyDescent="0.35">
      <c r="A1425" t="s">
        <v>9397</v>
      </c>
      <c r="B1425" t="str">
        <f t="shared" si="176"/>
        <v>B</v>
      </c>
      <c r="C1425" t="s">
        <v>9398</v>
      </c>
      <c r="D1425" t="str">
        <f t="shared" si="177"/>
        <v>Breanna Cardenas</v>
      </c>
      <c r="E1425" s="1">
        <v>43814</v>
      </c>
      <c r="F1425" s="3">
        <f>YEAR(Table1[[#This Row],[StartDate]])</f>
        <v>2019</v>
      </c>
      <c r="G1425" s="3">
        <f t="shared" si="178"/>
        <v>12</v>
      </c>
      <c r="H1425" s="2">
        <f t="shared" ca="1" si="179"/>
        <v>46202</v>
      </c>
      <c r="I1425" s="1">
        <v>44372</v>
      </c>
      <c r="J1425" s="4">
        <f t="shared" ca="1" si="180"/>
        <v>6</v>
      </c>
      <c r="K1425" s="4" t="str" cm="1">
        <f t="array" aca="1" ref="K1425" ca="1">_xlfn.IFS(J1425&lt;1, "New", J1425&lt;3, _xleta.MID, J1425&gt;=3, "Senior")</f>
        <v>Senior</v>
      </c>
      <c r="L1425" t="s">
        <v>40</v>
      </c>
      <c r="M1425" t="s">
        <v>9399</v>
      </c>
      <c r="N1425" t="s">
        <v>9400</v>
      </c>
      <c r="O1425" t="s">
        <v>137</v>
      </c>
      <c r="P1425" t="s">
        <v>1194</v>
      </c>
      <c r="Q1425" t="s">
        <v>45</v>
      </c>
      <c r="R1425" t="s">
        <v>68</v>
      </c>
      <c r="S1425" t="str">
        <f t="shared" si="181"/>
        <v>A</v>
      </c>
      <c r="T1425" t="s">
        <v>86</v>
      </c>
      <c r="U1425" t="s">
        <v>248</v>
      </c>
      <c r="V1425" t="s">
        <v>9401</v>
      </c>
      <c r="W1425" t="s">
        <v>49</v>
      </c>
      <c r="X1425" t="s">
        <v>70</v>
      </c>
      <c r="Y1425" t="str">
        <f t="shared" si="182"/>
        <v>Aerial</v>
      </c>
      <c r="Z1425" t="s">
        <v>9402</v>
      </c>
      <c r="AA1425" t="s">
        <v>51</v>
      </c>
      <c r="AB1425" t="s">
        <v>230</v>
      </c>
      <c r="AC1425" t="s">
        <v>53</v>
      </c>
      <c r="AD1425">
        <v>78073</v>
      </c>
      <c r="AE1425" t="s">
        <v>54</v>
      </c>
      <c r="AF1425" t="s">
        <v>116</v>
      </c>
      <c r="AG1425" t="s">
        <v>1186</v>
      </c>
      <c r="AH1425">
        <v>3</v>
      </c>
      <c r="AI1425">
        <v>1850</v>
      </c>
      <c r="AJ1425" t="str">
        <f t="shared" si="183"/>
        <v>85</v>
      </c>
      <c r="AK1425" s="2">
        <v>45174</v>
      </c>
      <c r="AL1425">
        <v>3</v>
      </c>
      <c r="AM1425">
        <v>1</v>
      </c>
      <c r="AN1425">
        <v>2</v>
      </c>
      <c r="AO1425" s="1">
        <v>45048</v>
      </c>
      <c r="AP1425" t="s">
        <v>221</v>
      </c>
      <c r="AQ1425" t="s">
        <v>59</v>
      </c>
      <c r="AR1425" t="s">
        <v>104</v>
      </c>
      <c r="AS1425" t="s">
        <v>9403</v>
      </c>
      <c r="AT1425" t="s">
        <v>9404</v>
      </c>
      <c r="AU1425">
        <v>1</v>
      </c>
      <c r="AV1425">
        <v>950.45</v>
      </c>
    </row>
    <row r="1426" spans="1:48" x14ac:dyDescent="0.35">
      <c r="A1426" t="s">
        <v>9405</v>
      </c>
      <c r="B1426" t="str">
        <f t="shared" si="176"/>
        <v>T</v>
      </c>
      <c r="C1426" t="s">
        <v>9406</v>
      </c>
      <c r="D1426" t="str">
        <f t="shared" si="177"/>
        <v>Tripp Blake</v>
      </c>
      <c r="E1426" s="1">
        <v>44511</v>
      </c>
      <c r="F1426" s="3">
        <f>YEAR(Table1[[#This Row],[StartDate]])</f>
        <v>2021</v>
      </c>
      <c r="G1426" s="3">
        <f t="shared" si="178"/>
        <v>11</v>
      </c>
      <c r="H1426" s="2">
        <f t="shared" ca="1" si="179"/>
        <v>46202</v>
      </c>
      <c r="I1426" s="1">
        <v>44774</v>
      </c>
      <c r="J1426" s="4">
        <f t="shared" ca="1" si="180"/>
        <v>4</v>
      </c>
      <c r="K1426" s="4" t="str" cm="1">
        <f t="array" aca="1" ref="K1426" ca="1">_xlfn.IFS(J1426&lt;1, "New", J1426&lt;3, _xleta.MID, J1426&gt;=3, "Senior")</f>
        <v>Senior</v>
      </c>
      <c r="L1426" t="s">
        <v>40</v>
      </c>
      <c r="M1426" t="s">
        <v>9407</v>
      </c>
      <c r="N1426" t="s">
        <v>9408</v>
      </c>
      <c r="O1426" t="s">
        <v>163</v>
      </c>
      <c r="P1426" t="s">
        <v>1194</v>
      </c>
      <c r="Q1426" t="s">
        <v>86</v>
      </c>
      <c r="R1426" t="s">
        <v>87</v>
      </c>
      <c r="S1426" t="str">
        <f t="shared" si="181"/>
        <v>B</v>
      </c>
      <c r="T1426" t="s">
        <v>47</v>
      </c>
      <c r="U1426" t="s">
        <v>195</v>
      </c>
      <c r="V1426" t="s">
        <v>9409</v>
      </c>
      <c r="W1426" t="s">
        <v>49</v>
      </c>
      <c r="X1426" t="s">
        <v>112</v>
      </c>
      <c r="Y1426" t="str">
        <f t="shared" si="182"/>
        <v>General - Con</v>
      </c>
      <c r="Z1426" t="s">
        <v>9410</v>
      </c>
      <c r="AA1426" t="s">
        <v>51</v>
      </c>
      <c r="AB1426" t="s">
        <v>115</v>
      </c>
      <c r="AC1426" t="s">
        <v>53</v>
      </c>
      <c r="AD1426">
        <v>57276</v>
      </c>
      <c r="AE1426" t="s">
        <v>74</v>
      </c>
      <c r="AF1426" t="s">
        <v>101</v>
      </c>
      <c r="AG1426" t="s">
        <v>1186</v>
      </c>
      <c r="AH1426">
        <v>3</v>
      </c>
      <c r="AI1426">
        <v>1851</v>
      </c>
      <c r="AJ1426" t="str">
        <f t="shared" si="183"/>
        <v>85</v>
      </c>
      <c r="AK1426" s="2">
        <v>44929</v>
      </c>
      <c r="AL1426">
        <v>1</v>
      </c>
      <c r="AM1426">
        <v>1</v>
      </c>
      <c r="AN1426">
        <v>4</v>
      </c>
      <c r="AO1426" s="1">
        <v>44808</v>
      </c>
      <c r="AP1426" t="s">
        <v>221</v>
      </c>
      <c r="AQ1426" t="s">
        <v>76</v>
      </c>
      <c r="AR1426" t="s">
        <v>130</v>
      </c>
      <c r="AS1426" t="s">
        <v>9411</v>
      </c>
      <c r="AT1426" t="s">
        <v>9412</v>
      </c>
      <c r="AU1426">
        <v>4</v>
      </c>
      <c r="AV1426">
        <v>997.13</v>
      </c>
    </row>
    <row r="1427" spans="1:48" x14ac:dyDescent="0.35">
      <c r="A1427" t="s">
        <v>846</v>
      </c>
      <c r="B1427" t="str">
        <f t="shared" si="176"/>
        <v>E</v>
      </c>
      <c r="C1427" t="s">
        <v>234</v>
      </c>
      <c r="D1427" t="str">
        <f t="shared" si="177"/>
        <v>Elaine Moon</v>
      </c>
      <c r="E1427" s="1">
        <v>43511</v>
      </c>
      <c r="F1427" s="3">
        <f>YEAR(Table1[[#This Row],[StartDate]])</f>
        <v>2019</v>
      </c>
      <c r="G1427" s="3">
        <f t="shared" si="178"/>
        <v>2</v>
      </c>
      <c r="H1427" s="2">
        <f t="shared" ca="1" si="179"/>
        <v>46202</v>
      </c>
      <c r="I1427" s="1">
        <v>45135</v>
      </c>
      <c r="J1427" s="4">
        <f t="shared" ca="1" si="180"/>
        <v>7</v>
      </c>
      <c r="K1427" s="4" t="str" cm="1">
        <f t="array" aca="1" ref="K1427" ca="1">_xlfn.IFS(J1427&lt;1, "New", J1427&lt;3, _xleta.MID, J1427&gt;=3, "Senior")</f>
        <v>Senior</v>
      </c>
      <c r="L1427" t="s">
        <v>40</v>
      </c>
      <c r="M1427" t="s">
        <v>9413</v>
      </c>
      <c r="N1427" t="s">
        <v>9414</v>
      </c>
      <c r="O1427" t="s">
        <v>85</v>
      </c>
      <c r="P1427" t="s">
        <v>1194</v>
      </c>
      <c r="Q1427" t="s">
        <v>86</v>
      </c>
      <c r="R1427" t="s">
        <v>68</v>
      </c>
      <c r="S1427" t="str">
        <f t="shared" si="181"/>
        <v>A</v>
      </c>
      <c r="T1427" t="s">
        <v>69</v>
      </c>
      <c r="U1427" t="s">
        <v>248</v>
      </c>
      <c r="V1427" t="s">
        <v>9415</v>
      </c>
      <c r="W1427" t="s">
        <v>49</v>
      </c>
      <c r="X1427" t="s">
        <v>112</v>
      </c>
      <c r="Y1427" t="str">
        <f t="shared" si="182"/>
        <v>General - Con</v>
      </c>
      <c r="Z1427" t="s">
        <v>9416</v>
      </c>
      <c r="AA1427" t="s">
        <v>51</v>
      </c>
      <c r="AB1427" t="s">
        <v>142</v>
      </c>
      <c r="AC1427" t="s">
        <v>53</v>
      </c>
      <c r="AD1427">
        <v>47682</v>
      </c>
      <c r="AE1427" t="s">
        <v>129</v>
      </c>
      <c r="AF1427" t="s">
        <v>101</v>
      </c>
      <c r="AG1427" t="s">
        <v>1186</v>
      </c>
      <c r="AH1427">
        <v>3</v>
      </c>
      <c r="AI1427">
        <v>1852</v>
      </c>
      <c r="AJ1427" t="str">
        <f t="shared" si="183"/>
        <v>85</v>
      </c>
      <c r="AK1427" s="2">
        <v>44962</v>
      </c>
      <c r="AL1427">
        <v>3</v>
      </c>
      <c r="AM1427">
        <v>4</v>
      </c>
      <c r="AN1427">
        <v>1</v>
      </c>
      <c r="AO1427" s="1">
        <v>44850</v>
      </c>
      <c r="AP1427" t="s">
        <v>75</v>
      </c>
      <c r="AQ1427" t="s">
        <v>59</v>
      </c>
      <c r="AR1427" t="s">
        <v>104</v>
      </c>
      <c r="AS1427" t="s">
        <v>9417</v>
      </c>
      <c r="AT1427" t="s">
        <v>9418</v>
      </c>
      <c r="AU1427">
        <v>1</v>
      </c>
      <c r="AV1427">
        <v>917.56</v>
      </c>
    </row>
    <row r="1428" spans="1:48" x14ac:dyDescent="0.35">
      <c r="A1428" t="s">
        <v>9419</v>
      </c>
      <c r="B1428" t="str">
        <f t="shared" si="176"/>
        <v>J</v>
      </c>
      <c r="C1428" t="s">
        <v>4549</v>
      </c>
      <c r="D1428" t="str">
        <f t="shared" si="177"/>
        <v>Jaime Morrow</v>
      </c>
      <c r="E1428" s="1">
        <v>44651</v>
      </c>
      <c r="F1428" s="3">
        <f>YEAR(Table1[[#This Row],[StartDate]])</f>
        <v>2022</v>
      </c>
      <c r="G1428" s="3">
        <f t="shared" si="178"/>
        <v>3</v>
      </c>
      <c r="H1428" s="2">
        <f t="shared" ca="1" si="179"/>
        <v>46202</v>
      </c>
      <c r="J1428">
        <f t="shared" ca="1" si="180"/>
        <v>4</v>
      </c>
      <c r="K1428" t="str" cm="1">
        <f t="array" aca="1" ref="K1428" ca="1">_xlfn.IFS(J1428&lt;1, "New", J1428&lt;3, _xleta.MID, J1428&gt;=3, "Senior")</f>
        <v>Senior</v>
      </c>
      <c r="L1428" t="s">
        <v>1167</v>
      </c>
      <c r="M1428" t="s">
        <v>9420</v>
      </c>
      <c r="N1428" t="s">
        <v>9421</v>
      </c>
      <c r="O1428" t="s">
        <v>237</v>
      </c>
      <c r="P1428" t="s">
        <v>44</v>
      </c>
      <c r="Q1428" t="s">
        <v>45</v>
      </c>
      <c r="R1428" t="s">
        <v>87</v>
      </c>
      <c r="S1428" t="str">
        <f t="shared" si="181"/>
        <v>B</v>
      </c>
      <c r="T1428" t="s">
        <v>47</v>
      </c>
      <c r="U1428" t="s">
        <v>48</v>
      </c>
      <c r="W1428" t="s">
        <v>49</v>
      </c>
      <c r="X1428" t="s">
        <v>459</v>
      </c>
      <c r="Y1428" t="str">
        <f t="shared" si="182"/>
        <v>Wireline Construction</v>
      </c>
      <c r="Z1428" t="s">
        <v>9422</v>
      </c>
      <c r="AA1428" t="s">
        <v>51</v>
      </c>
      <c r="AB1428" t="s">
        <v>230</v>
      </c>
      <c r="AC1428" t="s">
        <v>53</v>
      </c>
      <c r="AD1428">
        <v>26452</v>
      </c>
      <c r="AE1428" t="s">
        <v>100</v>
      </c>
      <c r="AF1428" t="s">
        <v>143</v>
      </c>
      <c r="AG1428" t="s">
        <v>1186</v>
      </c>
      <c r="AH1428">
        <v>3</v>
      </c>
      <c r="AI1428">
        <v>1853</v>
      </c>
      <c r="AJ1428" t="str">
        <f t="shared" si="183"/>
        <v>85</v>
      </c>
      <c r="AK1428" t="s">
        <v>601</v>
      </c>
      <c r="AL1428">
        <v>4</v>
      </c>
      <c r="AM1428">
        <v>3</v>
      </c>
      <c r="AN1428">
        <v>5</v>
      </c>
      <c r="AO1428" s="1">
        <v>44783</v>
      </c>
      <c r="AP1428" t="s">
        <v>103</v>
      </c>
      <c r="AQ1428" t="s">
        <v>76</v>
      </c>
      <c r="AR1428" t="s">
        <v>60</v>
      </c>
      <c r="AS1428" t="s">
        <v>9423</v>
      </c>
      <c r="AT1428" t="s">
        <v>9424</v>
      </c>
      <c r="AU1428">
        <v>4</v>
      </c>
      <c r="AV1428">
        <v>220.2</v>
      </c>
    </row>
    <row r="1429" spans="1:48" x14ac:dyDescent="0.35">
      <c r="A1429" t="s">
        <v>9425</v>
      </c>
      <c r="B1429" t="str">
        <f t="shared" si="176"/>
        <v>L</v>
      </c>
      <c r="C1429" t="s">
        <v>214</v>
      </c>
      <c r="D1429" t="str">
        <f t="shared" si="177"/>
        <v>Leslie Potts</v>
      </c>
      <c r="E1429" s="1">
        <v>44129</v>
      </c>
      <c r="F1429" s="3">
        <f>YEAR(Table1[[#This Row],[StartDate]])</f>
        <v>2020</v>
      </c>
      <c r="G1429" s="3">
        <f t="shared" si="178"/>
        <v>10</v>
      </c>
      <c r="H1429" s="2">
        <f t="shared" ca="1" si="179"/>
        <v>46202</v>
      </c>
      <c r="I1429" s="1">
        <v>44669</v>
      </c>
      <c r="J1429" s="4">
        <f t="shared" ca="1" si="180"/>
        <v>5</v>
      </c>
      <c r="K1429" s="4" t="str" cm="1">
        <f t="array" aca="1" ref="K1429" ca="1">_xlfn.IFS(J1429&lt;1, "New", J1429&lt;3, _xleta.MID, J1429&gt;=3, "Senior")</f>
        <v>Senior</v>
      </c>
      <c r="L1429" t="s">
        <v>1167</v>
      </c>
      <c r="M1429" t="s">
        <v>9426</v>
      </c>
      <c r="N1429" t="s">
        <v>9427</v>
      </c>
      <c r="O1429" t="s">
        <v>137</v>
      </c>
      <c r="P1429" t="s">
        <v>44</v>
      </c>
      <c r="Q1429" t="s">
        <v>45</v>
      </c>
      <c r="R1429" t="s">
        <v>68</v>
      </c>
      <c r="S1429" t="str">
        <f t="shared" si="181"/>
        <v>A</v>
      </c>
      <c r="T1429" t="s">
        <v>86</v>
      </c>
      <c r="U1429" t="s">
        <v>138</v>
      </c>
      <c r="V1429" t="s">
        <v>9428</v>
      </c>
      <c r="W1429" t="s">
        <v>49</v>
      </c>
      <c r="X1429" t="s">
        <v>426</v>
      </c>
      <c r="Y1429" t="str">
        <f t="shared" si="182"/>
        <v>Shop (Fleet)</v>
      </c>
      <c r="Z1429" t="s">
        <v>9429</v>
      </c>
      <c r="AA1429" t="s">
        <v>51</v>
      </c>
      <c r="AB1429" t="s">
        <v>428</v>
      </c>
      <c r="AC1429" t="s">
        <v>53</v>
      </c>
      <c r="AD1429">
        <v>68252</v>
      </c>
      <c r="AE1429" t="s">
        <v>176</v>
      </c>
      <c r="AF1429" t="s">
        <v>116</v>
      </c>
      <c r="AG1429" t="s">
        <v>1186</v>
      </c>
      <c r="AH1429">
        <v>3</v>
      </c>
      <c r="AI1429">
        <v>1854</v>
      </c>
      <c r="AJ1429" t="str">
        <f t="shared" si="183"/>
        <v>85</v>
      </c>
      <c r="AK1429" t="s">
        <v>4988</v>
      </c>
      <c r="AL1429">
        <v>1</v>
      </c>
      <c r="AM1429">
        <v>2</v>
      </c>
      <c r="AN1429">
        <v>5</v>
      </c>
      <c r="AO1429" s="1">
        <v>45064</v>
      </c>
      <c r="AP1429" t="s">
        <v>118</v>
      </c>
      <c r="AQ1429" t="s">
        <v>76</v>
      </c>
      <c r="AR1429" t="s">
        <v>60</v>
      </c>
      <c r="AS1429" t="s">
        <v>9430</v>
      </c>
      <c r="AT1429" t="s">
        <v>9431</v>
      </c>
      <c r="AU1429">
        <v>1</v>
      </c>
      <c r="AV1429">
        <v>837.64</v>
      </c>
    </row>
    <row r="1430" spans="1:48" x14ac:dyDescent="0.35">
      <c r="A1430" t="s">
        <v>989</v>
      </c>
      <c r="B1430" t="str">
        <f t="shared" si="176"/>
        <v>K</v>
      </c>
      <c r="C1430" t="s">
        <v>3471</v>
      </c>
      <c r="D1430" t="str">
        <f t="shared" si="177"/>
        <v>Keith Haas</v>
      </c>
      <c r="E1430" s="1">
        <v>44767</v>
      </c>
      <c r="F1430" s="3">
        <f>YEAR(Table1[[#This Row],[StartDate]])</f>
        <v>2022</v>
      </c>
      <c r="G1430" s="3">
        <f t="shared" si="178"/>
        <v>7</v>
      </c>
      <c r="H1430" s="2">
        <f t="shared" ca="1" si="179"/>
        <v>46202</v>
      </c>
      <c r="I1430" s="1">
        <v>45042</v>
      </c>
      <c r="J1430" s="4">
        <f t="shared" ca="1" si="180"/>
        <v>3</v>
      </c>
      <c r="K1430" s="4" t="str" cm="1">
        <f t="array" aca="1" ref="K1430" ca="1">_xlfn.IFS(J1430&lt;1, "New", J1430&lt;3, _xleta.MID, J1430&gt;=3, "Senior")</f>
        <v>Senior</v>
      </c>
      <c r="L1430" t="s">
        <v>1167</v>
      </c>
      <c r="M1430" t="s">
        <v>9238</v>
      </c>
      <c r="N1430" t="s">
        <v>9432</v>
      </c>
      <c r="O1430" t="s">
        <v>163</v>
      </c>
      <c r="P1430" t="s">
        <v>1194</v>
      </c>
      <c r="Q1430" t="s">
        <v>69</v>
      </c>
      <c r="R1430" t="s">
        <v>87</v>
      </c>
      <c r="S1430" t="str">
        <f t="shared" si="181"/>
        <v>B</v>
      </c>
      <c r="T1430" t="s">
        <v>69</v>
      </c>
      <c r="U1430" t="s">
        <v>195</v>
      </c>
      <c r="V1430" t="s">
        <v>9433</v>
      </c>
      <c r="W1430" t="s">
        <v>49</v>
      </c>
      <c r="X1430" t="s">
        <v>112</v>
      </c>
      <c r="Y1430" t="str">
        <f t="shared" si="182"/>
        <v>General - Con</v>
      </c>
      <c r="Z1430" t="s">
        <v>9434</v>
      </c>
      <c r="AA1430" t="s">
        <v>51</v>
      </c>
      <c r="AB1430" t="s">
        <v>1048</v>
      </c>
      <c r="AC1430" t="s">
        <v>73</v>
      </c>
      <c r="AD1430">
        <v>42024</v>
      </c>
      <c r="AE1430" t="s">
        <v>100</v>
      </c>
      <c r="AF1430" t="s">
        <v>116</v>
      </c>
      <c r="AG1430" t="s">
        <v>144</v>
      </c>
      <c r="AH1430">
        <v>3</v>
      </c>
      <c r="AI1430">
        <v>1855</v>
      </c>
      <c r="AJ1430" t="str">
        <f t="shared" si="183"/>
        <v>85</v>
      </c>
      <c r="AK1430" t="s">
        <v>1187</v>
      </c>
      <c r="AL1430">
        <v>3</v>
      </c>
      <c r="AM1430">
        <v>3</v>
      </c>
      <c r="AN1430">
        <v>3</v>
      </c>
      <c r="AO1430" s="1">
        <v>44803</v>
      </c>
      <c r="AP1430" t="s">
        <v>118</v>
      </c>
      <c r="AQ1430" t="s">
        <v>76</v>
      </c>
      <c r="AR1430" t="s">
        <v>77</v>
      </c>
      <c r="AS1430" t="s">
        <v>9435</v>
      </c>
      <c r="AT1430" t="s">
        <v>9436</v>
      </c>
      <c r="AU1430">
        <v>2</v>
      </c>
      <c r="AV1430">
        <v>648.72</v>
      </c>
    </row>
    <row r="1431" spans="1:48" x14ac:dyDescent="0.35">
      <c r="A1431" t="s">
        <v>9437</v>
      </c>
      <c r="B1431" t="str">
        <f t="shared" si="176"/>
        <v>M</v>
      </c>
      <c r="C1431" t="s">
        <v>9438</v>
      </c>
      <c r="D1431" t="str">
        <f t="shared" si="177"/>
        <v>Matteo Oneal</v>
      </c>
      <c r="E1431" s="1">
        <v>44410</v>
      </c>
      <c r="F1431" s="3">
        <f>YEAR(Table1[[#This Row],[StartDate]])</f>
        <v>2021</v>
      </c>
      <c r="G1431" s="3">
        <f t="shared" si="178"/>
        <v>8</v>
      </c>
      <c r="H1431" s="2">
        <f t="shared" ca="1" si="179"/>
        <v>46202</v>
      </c>
      <c r="J1431">
        <f t="shared" ca="1" si="180"/>
        <v>4</v>
      </c>
      <c r="K1431" t="str" cm="1">
        <f t="array" aca="1" ref="K1431" ca="1">_xlfn.IFS(J1431&lt;1, "New", J1431&lt;3, _xleta.MID, J1431&gt;=3, "Senior")</f>
        <v>Senior</v>
      </c>
      <c r="L1431" t="s">
        <v>1167</v>
      </c>
      <c r="M1431" t="s">
        <v>9439</v>
      </c>
      <c r="N1431" t="s">
        <v>9440</v>
      </c>
      <c r="O1431" t="s">
        <v>85</v>
      </c>
      <c r="P1431" t="s">
        <v>44</v>
      </c>
      <c r="Q1431" t="s">
        <v>86</v>
      </c>
      <c r="R1431" t="s">
        <v>68</v>
      </c>
      <c r="S1431" t="str">
        <f t="shared" si="181"/>
        <v>A</v>
      </c>
      <c r="T1431" t="s">
        <v>86</v>
      </c>
      <c r="U1431" t="s">
        <v>48</v>
      </c>
      <c r="W1431" t="s">
        <v>49</v>
      </c>
      <c r="X1431" t="s">
        <v>126</v>
      </c>
      <c r="Y1431" t="str">
        <f t="shared" si="182"/>
        <v>Field Operations</v>
      </c>
      <c r="Z1431" t="s">
        <v>9441</v>
      </c>
      <c r="AA1431" t="s">
        <v>51</v>
      </c>
      <c r="AB1431" t="s">
        <v>142</v>
      </c>
      <c r="AC1431" t="s">
        <v>53</v>
      </c>
      <c r="AD1431">
        <v>45723</v>
      </c>
      <c r="AE1431" t="s">
        <v>129</v>
      </c>
      <c r="AF1431" t="s">
        <v>55</v>
      </c>
      <c r="AG1431" t="s">
        <v>144</v>
      </c>
      <c r="AH1431">
        <v>3</v>
      </c>
      <c r="AI1431">
        <v>1856</v>
      </c>
      <c r="AJ1431" t="str">
        <f t="shared" si="183"/>
        <v>85</v>
      </c>
      <c r="AK1431" t="s">
        <v>345</v>
      </c>
      <c r="AL1431">
        <v>2</v>
      </c>
      <c r="AM1431">
        <v>3</v>
      </c>
      <c r="AN1431">
        <v>3</v>
      </c>
      <c r="AO1431" s="1">
        <v>45111</v>
      </c>
      <c r="AP1431" t="s">
        <v>58</v>
      </c>
      <c r="AQ1431" t="s">
        <v>76</v>
      </c>
      <c r="AR1431" t="s">
        <v>60</v>
      </c>
      <c r="AS1431" t="s">
        <v>9442</v>
      </c>
      <c r="AT1431" t="s">
        <v>9443</v>
      </c>
      <c r="AU1431">
        <v>4</v>
      </c>
      <c r="AV1431">
        <v>687.77</v>
      </c>
    </row>
    <row r="1432" spans="1:48" x14ac:dyDescent="0.35">
      <c r="A1432" t="s">
        <v>5068</v>
      </c>
      <c r="B1432" t="str">
        <f t="shared" si="176"/>
        <v>E</v>
      </c>
      <c r="C1432" t="s">
        <v>673</v>
      </c>
      <c r="D1432" t="str">
        <f t="shared" si="177"/>
        <v>Erik Graham</v>
      </c>
      <c r="E1432" s="1">
        <v>44513</v>
      </c>
      <c r="F1432" s="3">
        <f>YEAR(Table1[[#This Row],[StartDate]])</f>
        <v>2021</v>
      </c>
      <c r="G1432" s="3">
        <f t="shared" si="178"/>
        <v>11</v>
      </c>
      <c r="H1432" s="2">
        <f t="shared" ca="1" si="179"/>
        <v>46202</v>
      </c>
      <c r="I1432" s="1">
        <v>45002</v>
      </c>
      <c r="J1432" s="4">
        <f t="shared" ca="1" si="180"/>
        <v>4</v>
      </c>
      <c r="K1432" s="4" t="str" cm="1">
        <f t="array" aca="1" ref="K1432" ca="1">_xlfn.IFS(J1432&lt;1, "New", J1432&lt;3, _xleta.MID, J1432&gt;=3, "Senior")</f>
        <v>Senior</v>
      </c>
      <c r="L1432" t="s">
        <v>1167</v>
      </c>
      <c r="M1432" t="s">
        <v>2660</v>
      </c>
      <c r="N1432" t="s">
        <v>9444</v>
      </c>
      <c r="O1432" t="s">
        <v>125</v>
      </c>
      <c r="P1432" t="s">
        <v>1194</v>
      </c>
      <c r="Q1432" t="s">
        <v>45</v>
      </c>
      <c r="R1432" t="s">
        <v>46</v>
      </c>
      <c r="S1432" t="str">
        <f t="shared" si="181"/>
        <v>C</v>
      </c>
      <c r="T1432" t="s">
        <v>47</v>
      </c>
      <c r="U1432" t="s">
        <v>138</v>
      </c>
      <c r="V1432" t="s">
        <v>9445</v>
      </c>
      <c r="W1432" t="s">
        <v>49</v>
      </c>
      <c r="X1432" t="s">
        <v>1506</v>
      </c>
      <c r="Y1432" t="str">
        <f t="shared" si="182"/>
        <v>Billable Consultants</v>
      </c>
      <c r="Z1432" s="2">
        <v>20551</v>
      </c>
      <c r="AA1432" t="s">
        <v>51</v>
      </c>
      <c r="AB1432" t="s">
        <v>155</v>
      </c>
      <c r="AC1432" t="s">
        <v>73</v>
      </c>
      <c r="AD1432">
        <v>93336</v>
      </c>
      <c r="AE1432" t="s">
        <v>100</v>
      </c>
      <c r="AF1432" t="s">
        <v>143</v>
      </c>
      <c r="AG1432" t="s">
        <v>144</v>
      </c>
      <c r="AH1432">
        <v>3</v>
      </c>
      <c r="AI1432">
        <v>1857</v>
      </c>
      <c r="AJ1432" t="str">
        <f t="shared" si="183"/>
        <v>85</v>
      </c>
      <c r="AK1432" t="s">
        <v>2249</v>
      </c>
      <c r="AL1432">
        <v>1</v>
      </c>
      <c r="AM1432">
        <v>4</v>
      </c>
      <c r="AN1432">
        <v>1</v>
      </c>
      <c r="AO1432" s="1">
        <v>45091</v>
      </c>
      <c r="AP1432" t="s">
        <v>103</v>
      </c>
      <c r="AQ1432" t="s">
        <v>76</v>
      </c>
      <c r="AR1432" t="s">
        <v>77</v>
      </c>
      <c r="AS1432" t="s">
        <v>9446</v>
      </c>
      <c r="AT1432" t="s">
        <v>9447</v>
      </c>
      <c r="AU1432">
        <v>5</v>
      </c>
      <c r="AV1432">
        <v>278.62</v>
      </c>
    </row>
    <row r="1433" spans="1:48" x14ac:dyDescent="0.35">
      <c r="A1433" t="s">
        <v>8566</v>
      </c>
      <c r="B1433" t="str">
        <f t="shared" si="176"/>
        <v>L</v>
      </c>
      <c r="C1433" t="s">
        <v>9448</v>
      </c>
      <c r="D1433" t="str">
        <f t="shared" si="177"/>
        <v>Lailah Haney</v>
      </c>
      <c r="E1433" s="1">
        <v>43592</v>
      </c>
      <c r="F1433" s="3">
        <f>YEAR(Table1[[#This Row],[StartDate]])</f>
        <v>2019</v>
      </c>
      <c r="G1433" s="3">
        <f t="shared" si="178"/>
        <v>5</v>
      </c>
      <c r="H1433" s="2">
        <f t="shared" ca="1" si="179"/>
        <v>46202</v>
      </c>
      <c r="I1433" s="1">
        <v>43796</v>
      </c>
      <c r="J1433" s="4">
        <f t="shared" ca="1" si="180"/>
        <v>7</v>
      </c>
      <c r="K1433" s="4" t="str" cm="1">
        <f t="array" aca="1" ref="K1433" ca="1">_xlfn.IFS(J1433&lt;1, "New", J1433&lt;3, _xleta.MID, J1433&gt;=3, "Senior")</f>
        <v>Senior</v>
      </c>
      <c r="L1433" t="s">
        <v>40</v>
      </c>
      <c r="M1433" t="s">
        <v>9449</v>
      </c>
      <c r="N1433" t="s">
        <v>9450</v>
      </c>
      <c r="O1433" t="s">
        <v>111</v>
      </c>
      <c r="P1433" t="s">
        <v>44</v>
      </c>
      <c r="Q1433" t="s">
        <v>45</v>
      </c>
      <c r="R1433" t="s">
        <v>68</v>
      </c>
      <c r="S1433" t="str">
        <f t="shared" si="181"/>
        <v>A</v>
      </c>
      <c r="T1433" t="s">
        <v>86</v>
      </c>
      <c r="U1433" t="s">
        <v>174</v>
      </c>
      <c r="V1433" t="s">
        <v>9451</v>
      </c>
      <c r="W1433" t="s">
        <v>49</v>
      </c>
      <c r="X1433" t="s">
        <v>459</v>
      </c>
      <c r="Y1433" t="str">
        <f t="shared" si="182"/>
        <v>Wireline Construction</v>
      </c>
      <c r="Z1433" t="s">
        <v>9452</v>
      </c>
      <c r="AA1433" t="s">
        <v>51</v>
      </c>
      <c r="AB1433" t="s">
        <v>230</v>
      </c>
      <c r="AC1433" t="s">
        <v>53</v>
      </c>
      <c r="AD1433">
        <v>16981</v>
      </c>
      <c r="AE1433" t="s">
        <v>176</v>
      </c>
      <c r="AF1433" t="s">
        <v>55</v>
      </c>
      <c r="AG1433" t="s">
        <v>144</v>
      </c>
      <c r="AH1433">
        <v>3</v>
      </c>
      <c r="AI1433">
        <v>1858</v>
      </c>
      <c r="AJ1433" t="str">
        <f t="shared" si="183"/>
        <v>85</v>
      </c>
      <c r="AK1433" t="s">
        <v>386</v>
      </c>
      <c r="AL1433">
        <v>2</v>
      </c>
      <c r="AM1433">
        <v>4</v>
      </c>
      <c r="AN1433">
        <v>1</v>
      </c>
      <c r="AO1433" s="1">
        <v>44911</v>
      </c>
      <c r="AP1433" t="s">
        <v>118</v>
      </c>
      <c r="AQ1433" t="s">
        <v>76</v>
      </c>
      <c r="AR1433" t="s">
        <v>60</v>
      </c>
      <c r="AS1433" t="s">
        <v>9453</v>
      </c>
      <c r="AT1433" t="s">
        <v>9454</v>
      </c>
      <c r="AU1433">
        <v>5</v>
      </c>
      <c r="AV1433">
        <v>568.57000000000005</v>
      </c>
    </row>
    <row r="1434" spans="1:48" x14ac:dyDescent="0.35">
      <c r="A1434" t="s">
        <v>9455</v>
      </c>
      <c r="B1434" t="str">
        <f t="shared" si="176"/>
        <v>M</v>
      </c>
      <c r="C1434" t="s">
        <v>5841</v>
      </c>
      <c r="D1434" t="str">
        <f t="shared" si="177"/>
        <v>Mohamed Gay</v>
      </c>
      <c r="E1434" s="1">
        <v>44196</v>
      </c>
      <c r="F1434" s="3">
        <f>YEAR(Table1[[#This Row],[StartDate]])</f>
        <v>2020</v>
      </c>
      <c r="G1434" s="3">
        <f t="shared" si="178"/>
        <v>12</v>
      </c>
      <c r="H1434" s="2">
        <f t="shared" ca="1" si="179"/>
        <v>46202</v>
      </c>
      <c r="I1434" s="1">
        <v>44259</v>
      </c>
      <c r="J1434" s="4">
        <f t="shared" ca="1" si="180"/>
        <v>5</v>
      </c>
      <c r="K1434" s="4" t="str" cm="1">
        <f t="array" aca="1" ref="K1434" ca="1">_xlfn.IFS(J1434&lt;1, "New", J1434&lt;3, _xleta.MID, J1434&gt;=3, "Senior")</f>
        <v>Senior</v>
      </c>
      <c r="L1434" t="s">
        <v>40</v>
      </c>
      <c r="M1434" t="s">
        <v>9456</v>
      </c>
      <c r="N1434" t="s">
        <v>9457</v>
      </c>
      <c r="O1434" t="s">
        <v>237</v>
      </c>
      <c r="P1434" t="s">
        <v>44</v>
      </c>
      <c r="Q1434" t="s">
        <v>45</v>
      </c>
      <c r="R1434" t="s">
        <v>68</v>
      </c>
      <c r="S1434" t="str">
        <f t="shared" si="181"/>
        <v>A</v>
      </c>
      <c r="T1434" t="s">
        <v>69</v>
      </c>
      <c r="U1434" t="s">
        <v>248</v>
      </c>
      <c r="V1434" t="s">
        <v>9458</v>
      </c>
      <c r="W1434" t="s">
        <v>49</v>
      </c>
      <c r="X1434" t="s">
        <v>126</v>
      </c>
      <c r="Y1434" t="str">
        <f t="shared" si="182"/>
        <v>Field Operations</v>
      </c>
      <c r="Z1434" t="s">
        <v>9459</v>
      </c>
      <c r="AA1434" t="s">
        <v>51</v>
      </c>
      <c r="AB1434" t="s">
        <v>1932</v>
      </c>
      <c r="AC1434" t="s">
        <v>53</v>
      </c>
      <c r="AD1434">
        <v>66623</v>
      </c>
      <c r="AE1434" t="s">
        <v>74</v>
      </c>
      <c r="AF1434" t="s">
        <v>116</v>
      </c>
      <c r="AG1434" t="s">
        <v>144</v>
      </c>
      <c r="AH1434">
        <v>3</v>
      </c>
      <c r="AI1434">
        <v>1859</v>
      </c>
      <c r="AJ1434" t="str">
        <f t="shared" si="183"/>
        <v>85</v>
      </c>
      <c r="AK1434" t="s">
        <v>2130</v>
      </c>
      <c r="AL1434">
        <v>4</v>
      </c>
      <c r="AM1434">
        <v>2</v>
      </c>
      <c r="AN1434">
        <v>5</v>
      </c>
      <c r="AO1434" s="1">
        <v>44841</v>
      </c>
      <c r="AP1434" t="s">
        <v>118</v>
      </c>
      <c r="AQ1434" t="s">
        <v>59</v>
      </c>
      <c r="AR1434" t="s">
        <v>104</v>
      </c>
      <c r="AS1434" t="s">
        <v>9460</v>
      </c>
      <c r="AT1434" t="s">
        <v>9461</v>
      </c>
      <c r="AU1434">
        <v>4</v>
      </c>
      <c r="AV1434">
        <v>764.64</v>
      </c>
    </row>
    <row r="1435" spans="1:48" x14ac:dyDescent="0.35">
      <c r="A1435" t="s">
        <v>1511</v>
      </c>
      <c r="B1435" t="str">
        <f t="shared" si="176"/>
        <v>F</v>
      </c>
      <c r="C1435" t="s">
        <v>2172</v>
      </c>
      <c r="D1435" t="str">
        <f t="shared" si="177"/>
        <v>Frankie Banks</v>
      </c>
      <c r="E1435" s="1">
        <v>43809</v>
      </c>
      <c r="F1435" s="3">
        <f>YEAR(Table1[[#This Row],[StartDate]])</f>
        <v>2019</v>
      </c>
      <c r="G1435" s="3">
        <f t="shared" si="178"/>
        <v>12</v>
      </c>
      <c r="H1435" s="2">
        <f t="shared" ca="1" si="179"/>
        <v>46202</v>
      </c>
      <c r="I1435" s="1">
        <v>43897</v>
      </c>
      <c r="J1435" s="4">
        <f t="shared" ca="1" si="180"/>
        <v>6</v>
      </c>
      <c r="K1435" s="4" t="str" cm="1">
        <f t="array" aca="1" ref="K1435" ca="1">_xlfn.IFS(J1435&lt;1, "New", J1435&lt;3, _xleta.MID, J1435&gt;=3, "Senior")</f>
        <v>Senior</v>
      </c>
      <c r="L1435" t="s">
        <v>40</v>
      </c>
      <c r="M1435" t="s">
        <v>9462</v>
      </c>
      <c r="N1435" t="s">
        <v>9463</v>
      </c>
      <c r="O1435" t="s">
        <v>137</v>
      </c>
      <c r="P1435" t="s">
        <v>1194</v>
      </c>
      <c r="Q1435" t="s">
        <v>69</v>
      </c>
      <c r="R1435" t="s">
        <v>87</v>
      </c>
      <c r="S1435" t="str">
        <f t="shared" si="181"/>
        <v>B</v>
      </c>
      <c r="T1435" t="s">
        <v>86</v>
      </c>
      <c r="U1435" t="s">
        <v>138</v>
      </c>
      <c r="V1435" t="s">
        <v>9464</v>
      </c>
      <c r="W1435" t="s">
        <v>49</v>
      </c>
      <c r="X1435" t="s">
        <v>250</v>
      </c>
      <c r="Y1435" t="str">
        <f t="shared" si="182"/>
        <v>Project Management - Con</v>
      </c>
      <c r="Z1435" s="2">
        <v>36775</v>
      </c>
      <c r="AA1435" t="s">
        <v>51</v>
      </c>
      <c r="AB1435" t="s">
        <v>251</v>
      </c>
      <c r="AC1435" t="s">
        <v>53</v>
      </c>
      <c r="AD1435">
        <v>34484</v>
      </c>
      <c r="AE1435" t="s">
        <v>176</v>
      </c>
      <c r="AF1435" t="s">
        <v>143</v>
      </c>
      <c r="AG1435" t="s">
        <v>144</v>
      </c>
      <c r="AH1435">
        <v>3</v>
      </c>
      <c r="AI1435">
        <v>1860</v>
      </c>
      <c r="AJ1435" t="str">
        <f t="shared" si="183"/>
        <v>86</v>
      </c>
      <c r="AK1435" t="s">
        <v>4885</v>
      </c>
      <c r="AL1435">
        <v>1</v>
      </c>
      <c r="AM1435">
        <v>4</v>
      </c>
      <c r="AN1435">
        <v>3</v>
      </c>
      <c r="AO1435" s="1">
        <v>44793</v>
      </c>
      <c r="AP1435" t="s">
        <v>103</v>
      </c>
      <c r="AQ1435" t="s">
        <v>76</v>
      </c>
      <c r="AR1435" t="s">
        <v>130</v>
      </c>
      <c r="AS1435" t="s">
        <v>9465</v>
      </c>
      <c r="AT1435" t="s">
        <v>9466</v>
      </c>
      <c r="AU1435">
        <v>3</v>
      </c>
      <c r="AV1435">
        <v>551.45000000000005</v>
      </c>
    </row>
    <row r="1436" spans="1:48" x14ac:dyDescent="0.35">
      <c r="A1436" t="s">
        <v>1865</v>
      </c>
      <c r="B1436" t="str">
        <f t="shared" si="176"/>
        <v>L</v>
      </c>
      <c r="C1436" t="s">
        <v>1068</v>
      </c>
      <c r="D1436" t="str">
        <f t="shared" si="177"/>
        <v>Lorelei Glass</v>
      </c>
      <c r="E1436" s="1">
        <v>43993</v>
      </c>
      <c r="F1436" s="3">
        <f>YEAR(Table1[[#This Row],[StartDate]])</f>
        <v>2020</v>
      </c>
      <c r="G1436" s="3">
        <f t="shared" si="178"/>
        <v>6</v>
      </c>
      <c r="H1436" s="2">
        <f t="shared" ca="1" si="179"/>
        <v>46202</v>
      </c>
      <c r="J1436">
        <f t="shared" ca="1" si="180"/>
        <v>6</v>
      </c>
      <c r="K1436" t="str" cm="1">
        <f t="array" aca="1" ref="K1436" ca="1">_xlfn.IFS(J1436&lt;1, "New", J1436&lt;3, _xleta.MID, J1436&gt;=3, "Senior")</f>
        <v>Senior</v>
      </c>
      <c r="L1436" t="s">
        <v>40</v>
      </c>
      <c r="M1436" t="s">
        <v>9467</v>
      </c>
      <c r="N1436" t="s">
        <v>9468</v>
      </c>
      <c r="O1436" t="s">
        <v>163</v>
      </c>
      <c r="P1436" t="s">
        <v>44</v>
      </c>
      <c r="Q1436" t="s">
        <v>45</v>
      </c>
      <c r="R1436" t="s">
        <v>68</v>
      </c>
      <c r="S1436" t="str">
        <f t="shared" si="181"/>
        <v>A</v>
      </c>
      <c r="T1436" t="s">
        <v>86</v>
      </c>
      <c r="U1436" t="s">
        <v>48</v>
      </c>
      <c r="W1436" t="s">
        <v>49</v>
      </c>
      <c r="X1436" t="s">
        <v>459</v>
      </c>
      <c r="Y1436" t="str">
        <f t="shared" si="182"/>
        <v>Wireline Construction</v>
      </c>
      <c r="Z1436" s="2">
        <v>18943</v>
      </c>
      <c r="AA1436" t="s">
        <v>51</v>
      </c>
      <c r="AB1436" t="s">
        <v>1689</v>
      </c>
      <c r="AC1436" t="s">
        <v>73</v>
      </c>
      <c r="AD1436">
        <v>97856</v>
      </c>
      <c r="AE1436" t="s">
        <v>129</v>
      </c>
      <c r="AF1436" t="s">
        <v>55</v>
      </c>
      <c r="AG1436" t="s">
        <v>144</v>
      </c>
      <c r="AH1436">
        <v>3</v>
      </c>
      <c r="AI1436">
        <v>1861</v>
      </c>
      <c r="AJ1436" t="str">
        <f t="shared" si="183"/>
        <v>86</v>
      </c>
      <c r="AK1436" t="s">
        <v>7202</v>
      </c>
      <c r="AL1436">
        <v>1</v>
      </c>
      <c r="AM1436">
        <v>2</v>
      </c>
      <c r="AN1436">
        <v>4</v>
      </c>
      <c r="AO1436" s="1">
        <v>45095</v>
      </c>
      <c r="AP1436" t="s">
        <v>75</v>
      </c>
      <c r="AQ1436" t="s">
        <v>59</v>
      </c>
      <c r="AR1436" t="s">
        <v>104</v>
      </c>
      <c r="AS1436" t="s">
        <v>9469</v>
      </c>
      <c r="AT1436" t="s">
        <v>9470</v>
      </c>
      <c r="AU1436">
        <v>2</v>
      </c>
      <c r="AV1436">
        <v>849.52</v>
      </c>
    </row>
    <row r="1437" spans="1:48" x14ac:dyDescent="0.35">
      <c r="A1437" t="s">
        <v>9471</v>
      </c>
      <c r="B1437" t="str">
        <f t="shared" si="176"/>
        <v>M</v>
      </c>
      <c r="C1437" t="s">
        <v>307</v>
      </c>
      <c r="D1437" t="str">
        <f t="shared" si="177"/>
        <v>Marie Moyer</v>
      </c>
      <c r="E1437" s="1">
        <v>44438</v>
      </c>
      <c r="F1437" s="3">
        <f>YEAR(Table1[[#This Row],[StartDate]])</f>
        <v>2021</v>
      </c>
      <c r="G1437" s="3">
        <f t="shared" si="178"/>
        <v>8</v>
      </c>
      <c r="H1437" s="2">
        <f t="shared" ca="1" si="179"/>
        <v>46202</v>
      </c>
      <c r="J1437">
        <f t="shared" ca="1" si="180"/>
        <v>4</v>
      </c>
      <c r="K1437" t="str" cm="1">
        <f t="array" aca="1" ref="K1437" ca="1">_xlfn.IFS(J1437&lt;1, "New", J1437&lt;3, _xleta.MID, J1437&gt;=3, "Senior")</f>
        <v>Senior</v>
      </c>
      <c r="L1437" t="s">
        <v>40</v>
      </c>
      <c r="M1437" t="s">
        <v>9472</v>
      </c>
      <c r="N1437" t="s">
        <v>9473</v>
      </c>
      <c r="O1437" t="s">
        <v>85</v>
      </c>
      <c r="P1437" t="s">
        <v>44</v>
      </c>
      <c r="Q1437" t="s">
        <v>86</v>
      </c>
      <c r="R1437" t="s">
        <v>46</v>
      </c>
      <c r="S1437" t="str">
        <f t="shared" si="181"/>
        <v>C</v>
      </c>
      <c r="T1437" t="s">
        <v>47</v>
      </c>
      <c r="U1437" t="s">
        <v>48</v>
      </c>
      <c r="W1437" t="s">
        <v>49</v>
      </c>
      <c r="X1437" t="s">
        <v>70</v>
      </c>
      <c r="Y1437" t="str">
        <f t="shared" si="182"/>
        <v>Aerial</v>
      </c>
      <c r="Z1437" t="s">
        <v>9474</v>
      </c>
      <c r="AA1437" t="s">
        <v>51</v>
      </c>
      <c r="AB1437" t="s">
        <v>115</v>
      </c>
      <c r="AC1437" t="s">
        <v>73</v>
      </c>
      <c r="AD1437">
        <v>25103</v>
      </c>
      <c r="AE1437" t="s">
        <v>100</v>
      </c>
      <c r="AF1437" t="s">
        <v>101</v>
      </c>
      <c r="AG1437" t="s">
        <v>144</v>
      </c>
      <c r="AH1437">
        <v>3</v>
      </c>
      <c r="AI1437">
        <v>1862</v>
      </c>
      <c r="AJ1437" t="str">
        <f t="shared" si="183"/>
        <v>86</v>
      </c>
      <c r="AK1437" s="2">
        <v>45233</v>
      </c>
      <c r="AL1437">
        <v>5</v>
      </c>
      <c r="AM1437">
        <v>4</v>
      </c>
      <c r="AN1437">
        <v>4</v>
      </c>
      <c r="AO1437" s="1">
        <v>44916</v>
      </c>
      <c r="AP1437" t="s">
        <v>221</v>
      </c>
      <c r="AQ1437" t="s">
        <v>59</v>
      </c>
      <c r="AR1437" t="s">
        <v>77</v>
      </c>
      <c r="AS1437" t="s">
        <v>9475</v>
      </c>
      <c r="AT1437" t="s">
        <v>9476</v>
      </c>
      <c r="AU1437">
        <v>1</v>
      </c>
      <c r="AV1437">
        <v>180.61</v>
      </c>
    </row>
    <row r="1438" spans="1:48" x14ac:dyDescent="0.35">
      <c r="A1438" t="s">
        <v>7560</v>
      </c>
      <c r="B1438" t="str">
        <f t="shared" si="176"/>
        <v>A</v>
      </c>
      <c r="C1438" t="s">
        <v>1928</v>
      </c>
      <c r="D1438" t="str">
        <f t="shared" si="177"/>
        <v>Amari Bowen</v>
      </c>
      <c r="E1438" s="1">
        <v>43773</v>
      </c>
      <c r="F1438" s="3">
        <f>YEAR(Table1[[#This Row],[StartDate]])</f>
        <v>2019</v>
      </c>
      <c r="G1438" s="3">
        <f t="shared" si="178"/>
        <v>11</v>
      </c>
      <c r="H1438" s="2">
        <f t="shared" ca="1" si="179"/>
        <v>46202</v>
      </c>
      <c r="I1438" s="1">
        <v>44559</v>
      </c>
      <c r="J1438" s="4">
        <f t="shared" ca="1" si="180"/>
        <v>6</v>
      </c>
      <c r="K1438" s="4" t="str" cm="1">
        <f t="array" aca="1" ref="K1438" ca="1">_xlfn.IFS(J1438&lt;1, "New", J1438&lt;3, _xleta.MID, J1438&gt;=3, "Senior")</f>
        <v>Senior</v>
      </c>
      <c r="L1438" t="s">
        <v>40</v>
      </c>
      <c r="M1438" t="s">
        <v>9477</v>
      </c>
      <c r="N1438" t="s">
        <v>9478</v>
      </c>
      <c r="O1438" t="s">
        <v>125</v>
      </c>
      <c r="P1438" t="s">
        <v>44</v>
      </c>
      <c r="Q1438" t="s">
        <v>69</v>
      </c>
      <c r="R1438" t="s">
        <v>46</v>
      </c>
      <c r="S1438" t="str">
        <f t="shared" si="181"/>
        <v>C</v>
      </c>
      <c r="T1438" t="s">
        <v>86</v>
      </c>
      <c r="U1438" t="s">
        <v>138</v>
      </c>
      <c r="V1438" t="s">
        <v>9479</v>
      </c>
      <c r="W1438" t="s">
        <v>49</v>
      </c>
      <c r="X1438" t="s">
        <v>153</v>
      </c>
      <c r="Y1438" t="str">
        <f t="shared" si="182"/>
        <v>Engineers</v>
      </c>
      <c r="Z1438" t="s">
        <v>9106</v>
      </c>
      <c r="AA1438" t="s">
        <v>51</v>
      </c>
      <c r="AB1438" t="s">
        <v>155</v>
      </c>
      <c r="AC1438" t="s">
        <v>53</v>
      </c>
      <c r="AD1438">
        <v>87036</v>
      </c>
      <c r="AE1438" t="s">
        <v>100</v>
      </c>
      <c r="AF1438" t="s">
        <v>101</v>
      </c>
      <c r="AG1438" t="s">
        <v>144</v>
      </c>
      <c r="AH1438">
        <v>3</v>
      </c>
      <c r="AI1438">
        <v>1863</v>
      </c>
      <c r="AJ1438" t="str">
        <f t="shared" si="183"/>
        <v>86</v>
      </c>
      <c r="AK1438" s="2">
        <v>45023</v>
      </c>
      <c r="AL1438">
        <v>5</v>
      </c>
      <c r="AM1438">
        <v>2</v>
      </c>
      <c r="AN1438">
        <v>2</v>
      </c>
      <c r="AO1438" s="1">
        <v>45098</v>
      </c>
      <c r="AP1438" t="s">
        <v>221</v>
      </c>
      <c r="AQ1438" t="s">
        <v>59</v>
      </c>
      <c r="AR1438" t="s">
        <v>130</v>
      </c>
      <c r="AS1438" t="s">
        <v>9480</v>
      </c>
      <c r="AT1438" t="s">
        <v>9481</v>
      </c>
      <c r="AU1438">
        <v>3</v>
      </c>
      <c r="AV1438">
        <v>559.52</v>
      </c>
    </row>
    <row r="1439" spans="1:48" x14ac:dyDescent="0.35">
      <c r="A1439" t="s">
        <v>8376</v>
      </c>
      <c r="B1439" t="str">
        <f t="shared" si="176"/>
        <v>P</v>
      </c>
      <c r="C1439" t="s">
        <v>9482</v>
      </c>
      <c r="D1439" t="str">
        <f t="shared" si="177"/>
        <v>Prince Dickerson</v>
      </c>
      <c r="E1439" s="1">
        <v>45080</v>
      </c>
      <c r="F1439" s="3">
        <f>YEAR(Table1[[#This Row],[StartDate]])</f>
        <v>2023</v>
      </c>
      <c r="G1439" s="3">
        <f t="shared" si="178"/>
        <v>6</v>
      </c>
      <c r="H1439" s="2">
        <f t="shared" ca="1" si="179"/>
        <v>46202</v>
      </c>
      <c r="I1439" s="1">
        <v>45125</v>
      </c>
      <c r="J1439" s="4">
        <f t="shared" ca="1" si="180"/>
        <v>3</v>
      </c>
      <c r="K1439" s="4" t="str" cm="1">
        <f t="array" aca="1" ref="K1439" ca="1">_xlfn.IFS(J1439&lt;1, "New", J1439&lt;3, _xleta.MID, J1439&gt;=3, "Senior")</f>
        <v>Senior</v>
      </c>
      <c r="L1439" t="s">
        <v>40</v>
      </c>
      <c r="M1439" t="s">
        <v>9483</v>
      </c>
      <c r="N1439" t="s">
        <v>9484</v>
      </c>
      <c r="O1439" t="s">
        <v>43</v>
      </c>
      <c r="P1439" t="s">
        <v>44</v>
      </c>
      <c r="Q1439" t="s">
        <v>86</v>
      </c>
      <c r="R1439" t="s">
        <v>68</v>
      </c>
      <c r="S1439" t="str">
        <f t="shared" si="181"/>
        <v>A</v>
      </c>
      <c r="T1439" t="s">
        <v>47</v>
      </c>
      <c r="U1439" t="s">
        <v>174</v>
      </c>
      <c r="V1439" t="s">
        <v>9485</v>
      </c>
      <c r="W1439" t="s">
        <v>49</v>
      </c>
      <c r="X1439" t="s">
        <v>126</v>
      </c>
      <c r="Y1439" t="str">
        <f t="shared" si="182"/>
        <v>Field Operations</v>
      </c>
      <c r="Z1439" t="s">
        <v>9486</v>
      </c>
      <c r="AA1439" t="s">
        <v>51</v>
      </c>
      <c r="AB1439" t="s">
        <v>209</v>
      </c>
      <c r="AC1439" t="s">
        <v>53</v>
      </c>
      <c r="AD1439">
        <v>51953</v>
      </c>
      <c r="AE1439" t="s">
        <v>74</v>
      </c>
      <c r="AF1439" t="s">
        <v>116</v>
      </c>
      <c r="AG1439" t="s">
        <v>144</v>
      </c>
      <c r="AH1439">
        <v>3</v>
      </c>
      <c r="AI1439">
        <v>1864</v>
      </c>
      <c r="AJ1439" t="str">
        <f t="shared" si="183"/>
        <v>86</v>
      </c>
      <c r="AK1439" s="2">
        <v>44846</v>
      </c>
      <c r="AL1439">
        <v>3</v>
      </c>
      <c r="AM1439">
        <v>2</v>
      </c>
      <c r="AN1439">
        <v>1</v>
      </c>
      <c r="AO1439" s="1">
        <v>44779</v>
      </c>
      <c r="AP1439" t="s">
        <v>103</v>
      </c>
      <c r="AQ1439" t="s">
        <v>59</v>
      </c>
      <c r="AR1439" t="s">
        <v>104</v>
      </c>
      <c r="AS1439" t="s">
        <v>9487</v>
      </c>
      <c r="AT1439" t="s">
        <v>9488</v>
      </c>
      <c r="AU1439">
        <v>4</v>
      </c>
      <c r="AV1439">
        <v>850.57</v>
      </c>
    </row>
    <row r="1440" spans="1:48" x14ac:dyDescent="0.35">
      <c r="A1440" t="s">
        <v>1990</v>
      </c>
      <c r="B1440" t="str">
        <f t="shared" si="176"/>
        <v>L</v>
      </c>
      <c r="C1440" t="s">
        <v>2120</v>
      </c>
      <c r="D1440" t="str">
        <f t="shared" si="177"/>
        <v>Lane Church</v>
      </c>
      <c r="E1440" s="1">
        <v>44241</v>
      </c>
      <c r="F1440" s="3">
        <f>YEAR(Table1[[#This Row],[StartDate]])</f>
        <v>2021</v>
      </c>
      <c r="G1440" s="3">
        <f t="shared" si="178"/>
        <v>2</v>
      </c>
      <c r="H1440" s="2">
        <f t="shared" ca="1" si="179"/>
        <v>46202</v>
      </c>
      <c r="J1440">
        <f t="shared" ca="1" si="180"/>
        <v>5</v>
      </c>
      <c r="K1440" t="str" cm="1">
        <f t="array" aca="1" ref="K1440" ca="1">_xlfn.IFS(J1440&lt;1, "New", J1440&lt;3, _xleta.MID, J1440&gt;=3, "Senior")</f>
        <v>Senior</v>
      </c>
      <c r="L1440" t="s">
        <v>40</v>
      </c>
      <c r="M1440" t="s">
        <v>9489</v>
      </c>
      <c r="N1440" t="s">
        <v>9490</v>
      </c>
      <c r="O1440" t="s">
        <v>184</v>
      </c>
      <c r="P1440" t="s">
        <v>44</v>
      </c>
      <c r="Q1440" t="s">
        <v>69</v>
      </c>
      <c r="R1440" t="s">
        <v>46</v>
      </c>
      <c r="S1440" t="str">
        <f t="shared" si="181"/>
        <v>C</v>
      </c>
      <c r="T1440" t="s">
        <v>69</v>
      </c>
      <c r="U1440" t="s">
        <v>48</v>
      </c>
      <c r="W1440" t="s">
        <v>49</v>
      </c>
      <c r="X1440" t="s">
        <v>126</v>
      </c>
      <c r="Y1440" t="str">
        <f t="shared" si="182"/>
        <v>Field Operations</v>
      </c>
      <c r="Z1440" t="s">
        <v>842</v>
      </c>
      <c r="AA1440" t="s">
        <v>51</v>
      </c>
      <c r="AB1440" t="s">
        <v>230</v>
      </c>
      <c r="AC1440" t="s">
        <v>53</v>
      </c>
      <c r="AD1440">
        <v>67354</v>
      </c>
      <c r="AE1440" t="s">
        <v>176</v>
      </c>
      <c r="AF1440" t="s">
        <v>101</v>
      </c>
      <c r="AG1440" t="s">
        <v>144</v>
      </c>
      <c r="AH1440">
        <v>3</v>
      </c>
      <c r="AI1440">
        <v>1865</v>
      </c>
      <c r="AJ1440" t="str">
        <f t="shared" si="183"/>
        <v>86</v>
      </c>
      <c r="AK1440" s="2">
        <v>45261</v>
      </c>
      <c r="AL1440">
        <v>1</v>
      </c>
      <c r="AM1440">
        <v>3</v>
      </c>
      <c r="AN1440">
        <v>4</v>
      </c>
      <c r="AO1440" s="1">
        <v>44878</v>
      </c>
      <c r="AP1440" t="s">
        <v>103</v>
      </c>
      <c r="AQ1440" t="s">
        <v>59</v>
      </c>
      <c r="AR1440" t="s">
        <v>104</v>
      </c>
      <c r="AS1440" t="s">
        <v>9491</v>
      </c>
      <c r="AT1440" t="s">
        <v>9492</v>
      </c>
      <c r="AU1440">
        <v>3</v>
      </c>
      <c r="AV1440">
        <v>802.75</v>
      </c>
    </row>
    <row r="1441" spans="1:48" x14ac:dyDescent="0.35">
      <c r="A1441" t="s">
        <v>9493</v>
      </c>
      <c r="B1441" t="str">
        <f t="shared" si="176"/>
        <v>C</v>
      </c>
      <c r="C1441" t="s">
        <v>406</v>
      </c>
      <c r="D1441" t="str">
        <f t="shared" si="177"/>
        <v>Cassie Nolan</v>
      </c>
      <c r="E1441" s="1">
        <v>44985</v>
      </c>
      <c r="F1441" s="3">
        <f>YEAR(Table1[[#This Row],[StartDate]])</f>
        <v>2023</v>
      </c>
      <c r="G1441" s="3">
        <f t="shared" si="178"/>
        <v>2</v>
      </c>
      <c r="H1441" s="2">
        <f t="shared" ca="1" si="179"/>
        <v>46202</v>
      </c>
      <c r="J1441">
        <f t="shared" ca="1" si="180"/>
        <v>3</v>
      </c>
      <c r="K1441" t="str" cm="1">
        <f t="array" aca="1" ref="K1441" ca="1">_xlfn.IFS(J1441&lt;1, "New", J1441&lt;3, _xleta.MID, J1441&gt;=3, "Senior")</f>
        <v>Senior</v>
      </c>
      <c r="L1441" t="s">
        <v>40</v>
      </c>
      <c r="M1441" t="s">
        <v>9494</v>
      </c>
      <c r="N1441" t="s">
        <v>9495</v>
      </c>
      <c r="O1441" t="s">
        <v>67</v>
      </c>
      <c r="P1441" t="s">
        <v>44</v>
      </c>
      <c r="Q1441" t="s">
        <v>45</v>
      </c>
      <c r="R1441" t="s">
        <v>68</v>
      </c>
      <c r="S1441" t="str">
        <f t="shared" si="181"/>
        <v>A</v>
      </c>
      <c r="T1441" t="s">
        <v>47</v>
      </c>
      <c r="U1441" t="s">
        <v>48</v>
      </c>
      <c r="W1441" t="s">
        <v>49</v>
      </c>
      <c r="X1441" t="s">
        <v>126</v>
      </c>
      <c r="Y1441" t="str">
        <f t="shared" si="182"/>
        <v>Field Operations</v>
      </c>
      <c r="Z1441" t="s">
        <v>9496</v>
      </c>
      <c r="AA1441" t="s">
        <v>51</v>
      </c>
      <c r="AB1441" t="s">
        <v>311</v>
      </c>
      <c r="AC1441" t="s">
        <v>73</v>
      </c>
      <c r="AD1441">
        <v>81653</v>
      </c>
      <c r="AE1441" t="s">
        <v>176</v>
      </c>
      <c r="AF1441" t="s">
        <v>143</v>
      </c>
      <c r="AG1441" t="s">
        <v>144</v>
      </c>
      <c r="AH1441">
        <v>3</v>
      </c>
      <c r="AI1441">
        <v>1866</v>
      </c>
      <c r="AJ1441" t="str">
        <f t="shared" si="183"/>
        <v>86</v>
      </c>
      <c r="AK1441" s="2">
        <v>44905</v>
      </c>
      <c r="AL1441">
        <v>3</v>
      </c>
      <c r="AM1441">
        <v>5</v>
      </c>
      <c r="AN1441">
        <v>2</v>
      </c>
      <c r="AO1441" s="1">
        <v>45038</v>
      </c>
      <c r="AP1441" t="s">
        <v>75</v>
      </c>
      <c r="AQ1441" t="s">
        <v>76</v>
      </c>
      <c r="AR1441" t="s">
        <v>104</v>
      </c>
      <c r="AS1441" t="s">
        <v>9497</v>
      </c>
      <c r="AT1441" t="s">
        <v>9498</v>
      </c>
      <c r="AU1441">
        <v>3</v>
      </c>
      <c r="AV1441">
        <v>587.63</v>
      </c>
    </row>
    <row r="1442" spans="1:48" x14ac:dyDescent="0.35">
      <c r="A1442" t="s">
        <v>8607</v>
      </c>
      <c r="B1442" t="str">
        <f t="shared" si="176"/>
        <v>M</v>
      </c>
      <c r="C1442" t="s">
        <v>630</v>
      </c>
      <c r="D1442" t="str">
        <f t="shared" si="177"/>
        <v>Mauricio Buchanan</v>
      </c>
      <c r="E1442" s="1">
        <v>44205</v>
      </c>
      <c r="F1442" s="3">
        <f>YEAR(Table1[[#This Row],[StartDate]])</f>
        <v>2021</v>
      </c>
      <c r="G1442" s="3">
        <f t="shared" si="178"/>
        <v>1</v>
      </c>
      <c r="H1442" s="2">
        <f t="shared" ca="1" si="179"/>
        <v>46202</v>
      </c>
      <c r="I1442" s="1">
        <v>44425</v>
      </c>
      <c r="J1442" s="4">
        <f t="shared" ca="1" si="180"/>
        <v>5</v>
      </c>
      <c r="K1442" s="4" t="str" cm="1">
        <f t="array" aca="1" ref="K1442" ca="1">_xlfn.IFS(J1442&lt;1, "New", J1442&lt;3, _xleta.MID, J1442&gt;=3, "Senior")</f>
        <v>Senior</v>
      </c>
      <c r="L1442" t="s">
        <v>40</v>
      </c>
      <c r="M1442" t="s">
        <v>9499</v>
      </c>
      <c r="N1442" t="s">
        <v>9500</v>
      </c>
      <c r="O1442" t="s">
        <v>194</v>
      </c>
      <c r="P1442" t="s">
        <v>44</v>
      </c>
      <c r="Q1442" t="s">
        <v>86</v>
      </c>
      <c r="R1442" t="s">
        <v>87</v>
      </c>
      <c r="S1442" t="str">
        <f t="shared" si="181"/>
        <v>B</v>
      </c>
      <c r="T1442" t="s">
        <v>47</v>
      </c>
      <c r="U1442" t="s">
        <v>138</v>
      </c>
      <c r="V1442" t="s">
        <v>9501</v>
      </c>
      <c r="W1442" t="s">
        <v>49</v>
      </c>
      <c r="X1442" t="s">
        <v>153</v>
      </c>
      <c r="Y1442" t="str">
        <f t="shared" si="182"/>
        <v>Engineers</v>
      </c>
      <c r="Z1442" s="2">
        <v>15352</v>
      </c>
      <c r="AA1442" t="s">
        <v>51</v>
      </c>
      <c r="AB1442" t="s">
        <v>142</v>
      </c>
      <c r="AC1442" t="s">
        <v>73</v>
      </c>
      <c r="AD1442">
        <v>25698</v>
      </c>
      <c r="AE1442" t="s">
        <v>176</v>
      </c>
      <c r="AF1442" t="s">
        <v>143</v>
      </c>
      <c r="AG1442" t="s">
        <v>344</v>
      </c>
      <c r="AH1442">
        <v>3</v>
      </c>
      <c r="AI1442">
        <v>1867</v>
      </c>
      <c r="AJ1442" t="str">
        <f t="shared" si="183"/>
        <v>86</v>
      </c>
      <c r="AK1442" s="2">
        <v>45143</v>
      </c>
      <c r="AL1442">
        <v>1</v>
      </c>
      <c r="AM1442">
        <v>5</v>
      </c>
      <c r="AN1442">
        <v>2</v>
      </c>
      <c r="AO1442" s="1">
        <v>45050</v>
      </c>
      <c r="AP1442" t="s">
        <v>103</v>
      </c>
      <c r="AQ1442" t="s">
        <v>76</v>
      </c>
      <c r="AR1442" t="s">
        <v>130</v>
      </c>
      <c r="AS1442" t="s">
        <v>8810</v>
      </c>
      <c r="AT1442" t="s">
        <v>9502</v>
      </c>
      <c r="AU1442">
        <v>3</v>
      </c>
      <c r="AV1442">
        <v>114.45</v>
      </c>
    </row>
    <row r="1443" spans="1:48" x14ac:dyDescent="0.35">
      <c r="A1443" t="s">
        <v>9503</v>
      </c>
      <c r="B1443" t="str">
        <f t="shared" si="176"/>
        <v>B</v>
      </c>
      <c r="C1443" t="s">
        <v>8085</v>
      </c>
      <c r="D1443" t="str">
        <f t="shared" si="177"/>
        <v>Briana Wang</v>
      </c>
      <c r="E1443" s="1">
        <v>44642</v>
      </c>
      <c r="F1443" s="3">
        <f>YEAR(Table1[[#This Row],[StartDate]])</f>
        <v>2022</v>
      </c>
      <c r="G1443" s="3">
        <f t="shared" si="178"/>
        <v>3</v>
      </c>
      <c r="H1443" s="2">
        <f t="shared" ca="1" si="179"/>
        <v>46202</v>
      </c>
      <c r="I1443" s="1">
        <v>45061</v>
      </c>
      <c r="J1443" s="4">
        <f t="shared" ca="1" si="180"/>
        <v>4</v>
      </c>
      <c r="K1443" s="4" t="str" cm="1">
        <f t="array" aca="1" ref="K1443" ca="1">_xlfn.IFS(J1443&lt;1, "New", J1443&lt;3, _xleta.MID, J1443&gt;=3, "Senior")</f>
        <v>Senior</v>
      </c>
      <c r="L1443" t="s">
        <v>40</v>
      </c>
      <c r="M1443" t="s">
        <v>9504</v>
      </c>
      <c r="N1443" t="s">
        <v>9505</v>
      </c>
      <c r="O1443" t="s">
        <v>111</v>
      </c>
      <c r="P1443" t="s">
        <v>44</v>
      </c>
      <c r="Q1443" t="s">
        <v>69</v>
      </c>
      <c r="R1443" t="s">
        <v>68</v>
      </c>
      <c r="S1443" t="str">
        <f t="shared" si="181"/>
        <v>A</v>
      </c>
      <c r="T1443" t="s">
        <v>86</v>
      </c>
      <c r="U1443" t="s">
        <v>174</v>
      </c>
      <c r="V1443" t="s">
        <v>9506</v>
      </c>
      <c r="W1443" t="s">
        <v>49</v>
      </c>
      <c r="X1443" t="s">
        <v>126</v>
      </c>
      <c r="Y1443" t="str">
        <f t="shared" si="182"/>
        <v>Field Operations</v>
      </c>
      <c r="Z1443" t="s">
        <v>9507</v>
      </c>
      <c r="AA1443" t="s">
        <v>51</v>
      </c>
      <c r="AB1443" t="s">
        <v>115</v>
      </c>
      <c r="AC1443" t="s">
        <v>73</v>
      </c>
      <c r="AD1443">
        <v>6756</v>
      </c>
      <c r="AE1443" t="s">
        <v>129</v>
      </c>
      <c r="AF1443" t="s">
        <v>101</v>
      </c>
      <c r="AG1443" t="s">
        <v>344</v>
      </c>
      <c r="AH1443">
        <v>3</v>
      </c>
      <c r="AI1443">
        <v>1868</v>
      </c>
      <c r="AJ1443" t="str">
        <f t="shared" si="183"/>
        <v>86</v>
      </c>
      <c r="AK1443" t="s">
        <v>1585</v>
      </c>
      <c r="AL1443">
        <v>5</v>
      </c>
      <c r="AM1443">
        <v>3</v>
      </c>
      <c r="AN1443">
        <v>3</v>
      </c>
      <c r="AO1443" s="1">
        <v>45012</v>
      </c>
      <c r="AP1443" t="s">
        <v>58</v>
      </c>
      <c r="AQ1443" t="s">
        <v>59</v>
      </c>
      <c r="AR1443" t="s">
        <v>104</v>
      </c>
      <c r="AS1443" t="s">
        <v>9508</v>
      </c>
      <c r="AT1443" t="s">
        <v>9509</v>
      </c>
      <c r="AU1443">
        <v>4</v>
      </c>
      <c r="AV1443">
        <v>599.79</v>
      </c>
    </row>
    <row r="1444" spans="1:48" x14ac:dyDescent="0.35">
      <c r="A1444" t="s">
        <v>8946</v>
      </c>
      <c r="B1444" t="str">
        <f t="shared" si="176"/>
        <v>S</v>
      </c>
      <c r="C1444" t="s">
        <v>2659</v>
      </c>
      <c r="D1444" t="str">
        <f t="shared" si="177"/>
        <v>Salma Blackwell</v>
      </c>
      <c r="E1444" s="1">
        <v>43780</v>
      </c>
      <c r="F1444" s="3">
        <f>YEAR(Table1[[#This Row],[StartDate]])</f>
        <v>2019</v>
      </c>
      <c r="G1444" s="3">
        <f t="shared" si="178"/>
        <v>11</v>
      </c>
      <c r="H1444" s="2">
        <f t="shared" ca="1" si="179"/>
        <v>46202</v>
      </c>
      <c r="J1444">
        <f t="shared" ca="1" si="180"/>
        <v>6</v>
      </c>
      <c r="K1444" t="str" cm="1">
        <f t="array" aca="1" ref="K1444" ca="1">_xlfn.IFS(J1444&lt;1, "New", J1444&lt;3, _xleta.MID, J1444&gt;=3, "Senior")</f>
        <v>Senior</v>
      </c>
      <c r="L1444" t="s">
        <v>40</v>
      </c>
      <c r="M1444" t="s">
        <v>9510</v>
      </c>
      <c r="N1444" t="s">
        <v>9511</v>
      </c>
      <c r="O1444" t="s">
        <v>237</v>
      </c>
      <c r="P1444" t="s">
        <v>44</v>
      </c>
      <c r="Q1444" t="s">
        <v>69</v>
      </c>
      <c r="R1444" t="s">
        <v>46</v>
      </c>
      <c r="S1444" t="str">
        <f t="shared" si="181"/>
        <v>C</v>
      </c>
      <c r="T1444" t="s">
        <v>47</v>
      </c>
      <c r="U1444" t="s">
        <v>48</v>
      </c>
      <c r="W1444" t="s">
        <v>49</v>
      </c>
      <c r="X1444" t="s">
        <v>504</v>
      </c>
      <c r="Y1444" t="str">
        <f t="shared" si="182"/>
        <v>Catv</v>
      </c>
      <c r="Z1444" t="s">
        <v>9512</v>
      </c>
      <c r="AA1444" t="s">
        <v>51</v>
      </c>
      <c r="AB1444" t="s">
        <v>327</v>
      </c>
      <c r="AC1444" t="s">
        <v>53</v>
      </c>
      <c r="AD1444">
        <v>70511</v>
      </c>
      <c r="AE1444" t="s">
        <v>176</v>
      </c>
      <c r="AF1444" t="s">
        <v>116</v>
      </c>
      <c r="AG1444" t="s">
        <v>144</v>
      </c>
      <c r="AH1444">
        <v>3</v>
      </c>
      <c r="AI1444">
        <v>1869</v>
      </c>
      <c r="AJ1444" t="str">
        <f t="shared" si="183"/>
        <v>86</v>
      </c>
      <c r="AK1444" t="s">
        <v>7096</v>
      </c>
      <c r="AL1444">
        <v>1</v>
      </c>
      <c r="AM1444">
        <v>2</v>
      </c>
      <c r="AN1444">
        <v>3</v>
      </c>
      <c r="AO1444" s="1">
        <v>44918</v>
      </c>
      <c r="AP1444" t="s">
        <v>75</v>
      </c>
      <c r="AQ1444" t="s">
        <v>59</v>
      </c>
      <c r="AR1444" t="s">
        <v>60</v>
      </c>
      <c r="AS1444" t="s">
        <v>9513</v>
      </c>
      <c r="AT1444" t="s">
        <v>9514</v>
      </c>
      <c r="AU1444">
        <v>3</v>
      </c>
      <c r="AV1444">
        <v>280.45999999999998</v>
      </c>
    </row>
    <row r="1445" spans="1:48" x14ac:dyDescent="0.35">
      <c r="A1445" t="s">
        <v>9515</v>
      </c>
      <c r="B1445" t="str">
        <f t="shared" si="176"/>
        <v>S</v>
      </c>
      <c r="C1445" t="s">
        <v>2313</v>
      </c>
      <c r="D1445" t="str">
        <f t="shared" si="177"/>
        <v>Shelby Frazier</v>
      </c>
      <c r="E1445" s="1">
        <v>44838</v>
      </c>
      <c r="F1445" s="3">
        <f>YEAR(Table1[[#This Row],[StartDate]])</f>
        <v>2022</v>
      </c>
      <c r="G1445" s="3">
        <f t="shared" si="178"/>
        <v>10</v>
      </c>
      <c r="H1445" s="2">
        <f t="shared" ca="1" si="179"/>
        <v>46202</v>
      </c>
      <c r="J1445">
        <f t="shared" ca="1" si="180"/>
        <v>3</v>
      </c>
      <c r="K1445" t="str" cm="1">
        <f t="array" aca="1" ref="K1445" ca="1">_xlfn.IFS(J1445&lt;1, "New", J1445&lt;3, _xleta.MID, J1445&gt;=3, "Senior")</f>
        <v>Senior</v>
      </c>
      <c r="L1445" t="s">
        <v>40</v>
      </c>
      <c r="M1445" t="s">
        <v>9516</v>
      </c>
      <c r="N1445" t="s">
        <v>9517</v>
      </c>
      <c r="O1445" t="s">
        <v>137</v>
      </c>
      <c r="P1445" t="s">
        <v>44</v>
      </c>
      <c r="Q1445" t="s">
        <v>45</v>
      </c>
      <c r="R1445" t="s">
        <v>87</v>
      </c>
      <c r="S1445" t="str">
        <f t="shared" si="181"/>
        <v>B</v>
      </c>
      <c r="T1445" t="s">
        <v>86</v>
      </c>
      <c r="U1445" t="s">
        <v>48</v>
      </c>
      <c r="W1445" t="s">
        <v>49</v>
      </c>
      <c r="X1445" t="s">
        <v>153</v>
      </c>
      <c r="Y1445" t="str">
        <f t="shared" si="182"/>
        <v>Engineers</v>
      </c>
      <c r="Z1445" t="s">
        <v>9518</v>
      </c>
      <c r="AA1445" t="s">
        <v>51</v>
      </c>
      <c r="AB1445" t="s">
        <v>155</v>
      </c>
      <c r="AC1445" t="s">
        <v>53</v>
      </c>
      <c r="AD1445">
        <v>73361</v>
      </c>
      <c r="AE1445" t="s">
        <v>74</v>
      </c>
      <c r="AF1445" t="s">
        <v>116</v>
      </c>
      <c r="AG1445" t="s">
        <v>56</v>
      </c>
      <c r="AH1445">
        <v>3</v>
      </c>
      <c r="AI1445">
        <v>1870</v>
      </c>
      <c r="AJ1445" t="str">
        <f t="shared" si="183"/>
        <v>87</v>
      </c>
      <c r="AK1445" t="s">
        <v>3589</v>
      </c>
      <c r="AL1445">
        <v>2</v>
      </c>
      <c r="AM1445">
        <v>5</v>
      </c>
      <c r="AN1445">
        <v>3</v>
      </c>
      <c r="AO1445" s="1">
        <v>44920</v>
      </c>
      <c r="AP1445" t="s">
        <v>221</v>
      </c>
      <c r="AQ1445" t="s">
        <v>76</v>
      </c>
      <c r="AR1445" t="s">
        <v>77</v>
      </c>
      <c r="AS1445" t="s">
        <v>9519</v>
      </c>
      <c r="AT1445" t="s">
        <v>9520</v>
      </c>
      <c r="AU1445">
        <v>3</v>
      </c>
      <c r="AV1445">
        <v>969.98</v>
      </c>
    </row>
    <row r="1446" spans="1:48" x14ac:dyDescent="0.35">
      <c r="A1446" t="s">
        <v>9521</v>
      </c>
      <c r="B1446" t="str">
        <f t="shared" si="176"/>
        <v>L</v>
      </c>
      <c r="C1446" t="s">
        <v>1684</v>
      </c>
      <c r="D1446" t="str">
        <f t="shared" si="177"/>
        <v>Lindsay Becker</v>
      </c>
      <c r="E1446" s="1">
        <v>44431</v>
      </c>
      <c r="F1446" s="3">
        <f>YEAR(Table1[[#This Row],[StartDate]])</f>
        <v>2021</v>
      </c>
      <c r="G1446" s="3">
        <f t="shared" si="178"/>
        <v>8</v>
      </c>
      <c r="H1446" s="2">
        <f t="shared" ca="1" si="179"/>
        <v>46202</v>
      </c>
      <c r="J1446">
        <f t="shared" ca="1" si="180"/>
        <v>4</v>
      </c>
      <c r="K1446" t="str" cm="1">
        <f t="array" aca="1" ref="K1446" ca="1">_xlfn.IFS(J1446&lt;1, "New", J1446&lt;3, _xleta.MID, J1446&gt;=3, "Senior")</f>
        <v>Senior</v>
      </c>
      <c r="L1446" t="s">
        <v>40</v>
      </c>
      <c r="M1446" t="s">
        <v>9522</v>
      </c>
      <c r="N1446" t="s">
        <v>9523</v>
      </c>
      <c r="O1446" t="s">
        <v>163</v>
      </c>
      <c r="P1446" t="s">
        <v>44</v>
      </c>
      <c r="Q1446" t="s">
        <v>45</v>
      </c>
      <c r="R1446" t="s">
        <v>46</v>
      </c>
      <c r="S1446" t="str">
        <f t="shared" si="181"/>
        <v>C</v>
      </c>
      <c r="T1446" t="s">
        <v>86</v>
      </c>
      <c r="U1446" t="s">
        <v>48</v>
      </c>
      <c r="W1446" t="s">
        <v>49</v>
      </c>
      <c r="X1446" t="s">
        <v>459</v>
      </c>
      <c r="Y1446" t="str">
        <f t="shared" si="182"/>
        <v>Wireline Construction</v>
      </c>
      <c r="Z1446" s="2">
        <v>35316</v>
      </c>
      <c r="AA1446" t="s">
        <v>51</v>
      </c>
      <c r="AB1446" t="s">
        <v>115</v>
      </c>
      <c r="AC1446" t="s">
        <v>53</v>
      </c>
      <c r="AD1446">
        <v>51310</v>
      </c>
      <c r="AE1446" t="s">
        <v>54</v>
      </c>
      <c r="AF1446" t="s">
        <v>55</v>
      </c>
      <c r="AG1446" t="s">
        <v>56</v>
      </c>
      <c r="AH1446">
        <v>3</v>
      </c>
      <c r="AI1446">
        <v>1871</v>
      </c>
      <c r="AJ1446" t="str">
        <f t="shared" si="183"/>
        <v>87</v>
      </c>
      <c r="AK1446" s="2">
        <v>44907</v>
      </c>
      <c r="AL1446">
        <v>1</v>
      </c>
      <c r="AM1446">
        <v>4</v>
      </c>
      <c r="AN1446">
        <v>3</v>
      </c>
      <c r="AO1446" s="1">
        <v>45110</v>
      </c>
      <c r="AP1446" t="s">
        <v>75</v>
      </c>
      <c r="AQ1446" t="s">
        <v>59</v>
      </c>
      <c r="AR1446" t="s">
        <v>60</v>
      </c>
      <c r="AS1446" t="s">
        <v>9524</v>
      </c>
      <c r="AT1446" t="s">
        <v>9525</v>
      </c>
      <c r="AU1446">
        <v>4</v>
      </c>
      <c r="AV1446">
        <v>643.07000000000005</v>
      </c>
    </row>
    <row r="1447" spans="1:48" x14ac:dyDescent="0.35">
      <c r="A1447" t="s">
        <v>9526</v>
      </c>
      <c r="B1447" t="str">
        <f t="shared" si="176"/>
        <v>R</v>
      </c>
      <c r="C1447" t="s">
        <v>5969</v>
      </c>
      <c r="D1447" t="str">
        <f t="shared" si="177"/>
        <v>Reyna Good</v>
      </c>
      <c r="E1447" s="1">
        <v>44900</v>
      </c>
      <c r="F1447" s="3">
        <f>YEAR(Table1[[#This Row],[StartDate]])</f>
        <v>2022</v>
      </c>
      <c r="G1447" s="3">
        <f t="shared" si="178"/>
        <v>12</v>
      </c>
      <c r="H1447" s="2">
        <f t="shared" ca="1" si="179"/>
        <v>46202</v>
      </c>
      <c r="I1447" s="1">
        <v>45095</v>
      </c>
      <c r="J1447" s="4">
        <f t="shared" ca="1" si="180"/>
        <v>3</v>
      </c>
      <c r="K1447" s="4" t="str" cm="1">
        <f t="array" aca="1" ref="K1447" ca="1">_xlfn.IFS(J1447&lt;1, "New", J1447&lt;3, _xleta.MID, J1447&gt;=3, "Senior")</f>
        <v>Senior</v>
      </c>
      <c r="L1447" t="s">
        <v>40</v>
      </c>
      <c r="M1447" t="s">
        <v>9527</v>
      </c>
      <c r="N1447" t="s">
        <v>9528</v>
      </c>
      <c r="O1447" t="s">
        <v>85</v>
      </c>
      <c r="P1447" t="s">
        <v>44</v>
      </c>
      <c r="Q1447" t="s">
        <v>86</v>
      </c>
      <c r="R1447" t="s">
        <v>87</v>
      </c>
      <c r="S1447" t="str">
        <f t="shared" si="181"/>
        <v>B</v>
      </c>
      <c r="T1447" t="s">
        <v>47</v>
      </c>
      <c r="U1447" t="s">
        <v>195</v>
      </c>
      <c r="V1447" t="s">
        <v>9529</v>
      </c>
      <c r="W1447" t="s">
        <v>49</v>
      </c>
      <c r="X1447" t="s">
        <v>126</v>
      </c>
      <c r="Y1447" t="str">
        <f t="shared" si="182"/>
        <v>Field Operations</v>
      </c>
      <c r="Z1447" t="s">
        <v>9530</v>
      </c>
      <c r="AA1447" t="s">
        <v>51</v>
      </c>
      <c r="AB1447" t="s">
        <v>115</v>
      </c>
      <c r="AC1447" t="s">
        <v>53</v>
      </c>
      <c r="AD1447">
        <v>64371</v>
      </c>
      <c r="AE1447" t="s">
        <v>74</v>
      </c>
      <c r="AF1447" t="s">
        <v>116</v>
      </c>
      <c r="AG1447" t="s">
        <v>56</v>
      </c>
      <c r="AH1447">
        <v>3</v>
      </c>
      <c r="AI1447">
        <v>1872</v>
      </c>
      <c r="AJ1447" t="str">
        <f t="shared" si="183"/>
        <v>87</v>
      </c>
      <c r="AK1447" t="s">
        <v>766</v>
      </c>
      <c r="AL1447">
        <v>1</v>
      </c>
      <c r="AM1447">
        <v>2</v>
      </c>
      <c r="AN1447">
        <v>5</v>
      </c>
      <c r="AO1447" s="1">
        <v>45111</v>
      </c>
      <c r="AP1447" t="s">
        <v>58</v>
      </c>
      <c r="AQ1447" t="s">
        <v>59</v>
      </c>
      <c r="AR1447" t="s">
        <v>77</v>
      </c>
      <c r="AS1447" t="s">
        <v>9531</v>
      </c>
      <c r="AT1447" t="s">
        <v>9532</v>
      </c>
      <c r="AU1447">
        <v>4</v>
      </c>
      <c r="AV1447">
        <v>299.55</v>
      </c>
    </row>
    <row r="1448" spans="1:48" x14ac:dyDescent="0.35">
      <c r="A1448" t="s">
        <v>9533</v>
      </c>
      <c r="B1448" t="str">
        <f t="shared" si="176"/>
        <v>N</v>
      </c>
      <c r="C1448" t="s">
        <v>5962</v>
      </c>
      <c r="D1448" t="str">
        <f t="shared" si="177"/>
        <v>Nathalie Rivera</v>
      </c>
      <c r="E1448" s="1">
        <v>43666</v>
      </c>
      <c r="F1448" s="3">
        <f>YEAR(Table1[[#This Row],[StartDate]])</f>
        <v>2019</v>
      </c>
      <c r="G1448" s="3">
        <f t="shared" si="178"/>
        <v>7</v>
      </c>
      <c r="H1448" s="2">
        <f t="shared" ca="1" si="179"/>
        <v>46202</v>
      </c>
      <c r="I1448" s="1">
        <v>43705</v>
      </c>
      <c r="J1448" s="4">
        <f t="shared" ca="1" si="180"/>
        <v>6</v>
      </c>
      <c r="K1448" s="4" t="str" cm="1">
        <f t="array" aca="1" ref="K1448" ca="1">_xlfn.IFS(J1448&lt;1, "New", J1448&lt;3, _xleta.MID, J1448&gt;=3, "Senior")</f>
        <v>Senior</v>
      </c>
      <c r="L1448" t="s">
        <v>1167</v>
      </c>
      <c r="M1448" t="s">
        <v>9534</v>
      </c>
      <c r="N1448" t="s">
        <v>9535</v>
      </c>
      <c r="O1448" t="s">
        <v>125</v>
      </c>
      <c r="P1448" t="s">
        <v>44</v>
      </c>
      <c r="Q1448" t="s">
        <v>45</v>
      </c>
      <c r="R1448" t="s">
        <v>46</v>
      </c>
      <c r="S1448" t="str">
        <f t="shared" si="181"/>
        <v>C</v>
      </c>
      <c r="T1448" t="s">
        <v>47</v>
      </c>
      <c r="U1448" t="s">
        <v>138</v>
      </c>
      <c r="V1448" t="s">
        <v>9536</v>
      </c>
      <c r="W1448" t="s">
        <v>49</v>
      </c>
      <c r="X1448" t="s">
        <v>153</v>
      </c>
      <c r="Y1448" t="str">
        <f t="shared" si="182"/>
        <v>Engineers</v>
      </c>
      <c r="Z1448" t="s">
        <v>2757</v>
      </c>
      <c r="AA1448" t="s">
        <v>51</v>
      </c>
      <c r="AB1448" t="s">
        <v>142</v>
      </c>
      <c r="AC1448" t="s">
        <v>53</v>
      </c>
      <c r="AD1448">
        <v>76588</v>
      </c>
      <c r="AE1448" t="s">
        <v>129</v>
      </c>
      <c r="AF1448" t="s">
        <v>116</v>
      </c>
      <c r="AG1448" t="s">
        <v>56</v>
      </c>
      <c r="AH1448">
        <v>3</v>
      </c>
      <c r="AI1448">
        <v>1873</v>
      </c>
      <c r="AJ1448" t="str">
        <f t="shared" si="183"/>
        <v>87</v>
      </c>
      <c r="AK1448" t="s">
        <v>1294</v>
      </c>
      <c r="AL1448">
        <v>5</v>
      </c>
      <c r="AM1448">
        <v>2</v>
      </c>
      <c r="AN1448">
        <v>3</v>
      </c>
      <c r="AO1448" s="1">
        <v>44987</v>
      </c>
      <c r="AP1448" t="s">
        <v>118</v>
      </c>
      <c r="AQ1448" t="s">
        <v>76</v>
      </c>
      <c r="AR1448" t="s">
        <v>77</v>
      </c>
      <c r="AS1448" t="s">
        <v>9537</v>
      </c>
      <c r="AT1448" t="s">
        <v>9538</v>
      </c>
      <c r="AU1448">
        <v>3</v>
      </c>
      <c r="AV1448">
        <v>373.67</v>
      </c>
    </row>
    <row r="1449" spans="1:48" x14ac:dyDescent="0.35">
      <c r="A1449" t="s">
        <v>9539</v>
      </c>
      <c r="B1449" t="str">
        <f t="shared" si="176"/>
        <v>S</v>
      </c>
      <c r="C1449" t="s">
        <v>7316</v>
      </c>
      <c r="D1449" t="str">
        <f t="shared" si="177"/>
        <v>Saniyah Schroeder</v>
      </c>
      <c r="E1449" s="1">
        <v>44505</v>
      </c>
      <c r="F1449" s="3">
        <f>YEAR(Table1[[#This Row],[StartDate]])</f>
        <v>2021</v>
      </c>
      <c r="G1449" s="3">
        <f t="shared" si="178"/>
        <v>11</v>
      </c>
      <c r="H1449" s="2">
        <f t="shared" ca="1" si="179"/>
        <v>46202</v>
      </c>
      <c r="J1449">
        <f t="shared" ca="1" si="180"/>
        <v>4</v>
      </c>
      <c r="K1449" t="str" cm="1">
        <f t="array" aca="1" ref="K1449" ca="1">_xlfn.IFS(J1449&lt;1, "New", J1449&lt;3, _xleta.MID, J1449&gt;=3, "Senior")</f>
        <v>Senior</v>
      </c>
      <c r="L1449" t="s">
        <v>1167</v>
      </c>
      <c r="M1449" t="s">
        <v>9540</v>
      </c>
      <c r="N1449" t="s">
        <v>9541</v>
      </c>
      <c r="O1449" t="s">
        <v>43</v>
      </c>
      <c r="P1449" t="s">
        <v>44</v>
      </c>
      <c r="Q1449" t="s">
        <v>86</v>
      </c>
      <c r="R1449" t="s">
        <v>87</v>
      </c>
      <c r="S1449" t="str">
        <f t="shared" si="181"/>
        <v>B</v>
      </c>
      <c r="T1449" t="s">
        <v>69</v>
      </c>
      <c r="U1449" t="s">
        <v>48</v>
      </c>
      <c r="W1449" t="s">
        <v>49</v>
      </c>
      <c r="X1449" t="s">
        <v>1634</v>
      </c>
      <c r="Y1449" t="str">
        <f t="shared" si="182"/>
        <v>Technology / It</v>
      </c>
      <c r="Z1449" s="2">
        <v>22140</v>
      </c>
      <c r="AA1449" t="s">
        <v>51</v>
      </c>
      <c r="AB1449" t="s">
        <v>142</v>
      </c>
      <c r="AC1449" t="s">
        <v>73</v>
      </c>
      <c r="AD1449">
        <v>35018</v>
      </c>
      <c r="AE1449" t="s">
        <v>176</v>
      </c>
      <c r="AF1449" t="s">
        <v>55</v>
      </c>
      <c r="AG1449" t="s">
        <v>56</v>
      </c>
      <c r="AH1449">
        <v>3</v>
      </c>
      <c r="AI1449">
        <v>1874</v>
      </c>
      <c r="AJ1449" t="str">
        <f t="shared" si="183"/>
        <v>87</v>
      </c>
      <c r="AK1449" s="2">
        <v>45021</v>
      </c>
      <c r="AL1449">
        <v>2</v>
      </c>
      <c r="AM1449">
        <v>4</v>
      </c>
      <c r="AN1449">
        <v>4</v>
      </c>
      <c r="AO1449" s="1">
        <v>44920</v>
      </c>
      <c r="AP1449" t="s">
        <v>58</v>
      </c>
      <c r="AQ1449" t="s">
        <v>59</v>
      </c>
      <c r="AR1449" t="s">
        <v>130</v>
      </c>
      <c r="AS1449" t="s">
        <v>9542</v>
      </c>
      <c r="AT1449" t="s">
        <v>9543</v>
      </c>
      <c r="AU1449">
        <v>1</v>
      </c>
      <c r="AV1449">
        <v>902.01</v>
      </c>
    </row>
    <row r="1450" spans="1:48" x14ac:dyDescent="0.35">
      <c r="A1450" t="s">
        <v>4183</v>
      </c>
      <c r="B1450" t="str">
        <f t="shared" si="176"/>
        <v>T</v>
      </c>
      <c r="C1450" t="s">
        <v>1544</v>
      </c>
      <c r="D1450" t="str">
        <f t="shared" si="177"/>
        <v>Taylor Mann</v>
      </c>
      <c r="E1450" s="1">
        <v>44200</v>
      </c>
      <c r="F1450" s="3">
        <f>YEAR(Table1[[#This Row],[StartDate]])</f>
        <v>2021</v>
      </c>
      <c r="G1450" s="3">
        <f t="shared" si="178"/>
        <v>1</v>
      </c>
      <c r="H1450" s="2">
        <f t="shared" ca="1" si="179"/>
        <v>46202</v>
      </c>
      <c r="I1450" s="1">
        <v>44989</v>
      </c>
      <c r="J1450" s="4">
        <f t="shared" ca="1" si="180"/>
        <v>5</v>
      </c>
      <c r="K1450" s="4" t="str" cm="1">
        <f t="array" aca="1" ref="K1450" ca="1">_xlfn.IFS(J1450&lt;1, "New", J1450&lt;3, _xleta.MID, J1450&gt;=3, "Senior")</f>
        <v>Senior</v>
      </c>
      <c r="L1450" t="s">
        <v>1167</v>
      </c>
      <c r="M1450" t="s">
        <v>9544</v>
      </c>
      <c r="N1450" t="s">
        <v>9545</v>
      </c>
      <c r="O1450" t="s">
        <v>67</v>
      </c>
      <c r="P1450" t="s">
        <v>1194</v>
      </c>
      <c r="Q1450" t="s">
        <v>86</v>
      </c>
      <c r="R1450" t="s">
        <v>46</v>
      </c>
      <c r="S1450" t="str">
        <f t="shared" si="181"/>
        <v>C</v>
      </c>
      <c r="T1450" t="s">
        <v>86</v>
      </c>
      <c r="U1450" t="s">
        <v>138</v>
      </c>
      <c r="V1450" t="s">
        <v>9546</v>
      </c>
      <c r="W1450" t="s">
        <v>49</v>
      </c>
      <c r="X1450" t="s">
        <v>112</v>
      </c>
      <c r="Y1450" t="str">
        <f t="shared" si="182"/>
        <v>General - Con</v>
      </c>
      <c r="Z1450" s="2">
        <v>19367</v>
      </c>
      <c r="AA1450" t="s">
        <v>51</v>
      </c>
      <c r="AB1450" t="s">
        <v>327</v>
      </c>
      <c r="AC1450" t="s">
        <v>73</v>
      </c>
      <c r="AD1450">
        <v>24806</v>
      </c>
      <c r="AE1450" t="s">
        <v>100</v>
      </c>
      <c r="AF1450" t="s">
        <v>101</v>
      </c>
      <c r="AG1450" t="s">
        <v>56</v>
      </c>
      <c r="AH1450">
        <v>3</v>
      </c>
      <c r="AI1450">
        <v>1875</v>
      </c>
      <c r="AJ1450" t="str">
        <f t="shared" si="183"/>
        <v>87</v>
      </c>
      <c r="AK1450" s="2">
        <v>45054</v>
      </c>
      <c r="AL1450">
        <v>3</v>
      </c>
      <c r="AM1450">
        <v>1</v>
      </c>
      <c r="AN1450">
        <v>4</v>
      </c>
      <c r="AO1450" s="1">
        <v>45004</v>
      </c>
      <c r="AP1450" t="s">
        <v>103</v>
      </c>
      <c r="AQ1450" t="s">
        <v>59</v>
      </c>
      <c r="AR1450" t="s">
        <v>60</v>
      </c>
      <c r="AS1450" t="s">
        <v>9547</v>
      </c>
      <c r="AT1450" t="s">
        <v>9548</v>
      </c>
      <c r="AU1450">
        <v>1</v>
      </c>
      <c r="AV1450">
        <v>105.61</v>
      </c>
    </row>
    <row r="1451" spans="1:48" x14ac:dyDescent="0.35">
      <c r="A1451" t="s">
        <v>9549</v>
      </c>
      <c r="B1451" t="str">
        <f t="shared" si="176"/>
        <v>R</v>
      </c>
      <c r="C1451" t="s">
        <v>2375</v>
      </c>
      <c r="D1451" t="str">
        <f t="shared" si="177"/>
        <v>Rylee Stevenson</v>
      </c>
      <c r="E1451" s="1">
        <v>44848</v>
      </c>
      <c r="F1451" s="3">
        <f>YEAR(Table1[[#This Row],[StartDate]])</f>
        <v>2022</v>
      </c>
      <c r="G1451" s="3">
        <f t="shared" si="178"/>
        <v>10</v>
      </c>
      <c r="H1451" s="2">
        <f t="shared" ca="1" si="179"/>
        <v>46202</v>
      </c>
      <c r="I1451" s="1">
        <v>44987</v>
      </c>
      <c r="J1451" s="4">
        <f t="shared" ca="1" si="180"/>
        <v>3</v>
      </c>
      <c r="K1451" s="4" t="str" cm="1">
        <f t="array" aca="1" ref="K1451" ca="1">_xlfn.IFS(J1451&lt;1, "New", J1451&lt;3, _xleta.MID, J1451&gt;=3, "Senior")</f>
        <v>Senior</v>
      </c>
      <c r="L1451" t="s">
        <v>1167</v>
      </c>
      <c r="M1451" t="s">
        <v>9550</v>
      </c>
      <c r="N1451" t="s">
        <v>9551</v>
      </c>
      <c r="O1451" t="s">
        <v>194</v>
      </c>
      <c r="P1451" t="s">
        <v>2978</v>
      </c>
      <c r="Q1451" t="s">
        <v>86</v>
      </c>
      <c r="R1451" t="s">
        <v>68</v>
      </c>
      <c r="S1451" t="str">
        <f t="shared" si="181"/>
        <v>A</v>
      </c>
      <c r="T1451" t="s">
        <v>69</v>
      </c>
      <c r="U1451" t="s">
        <v>174</v>
      </c>
      <c r="V1451" t="s">
        <v>9552</v>
      </c>
      <c r="W1451" t="s">
        <v>49</v>
      </c>
      <c r="X1451" t="s">
        <v>126</v>
      </c>
      <c r="Y1451" t="str">
        <f t="shared" si="182"/>
        <v>Field Operations</v>
      </c>
      <c r="Z1451" t="s">
        <v>9553</v>
      </c>
      <c r="AA1451" t="s">
        <v>51</v>
      </c>
      <c r="AB1451" t="s">
        <v>311</v>
      </c>
      <c r="AC1451" t="s">
        <v>53</v>
      </c>
      <c r="AD1451">
        <v>40691</v>
      </c>
      <c r="AE1451" t="s">
        <v>74</v>
      </c>
      <c r="AF1451" t="s">
        <v>101</v>
      </c>
      <c r="AG1451" t="s">
        <v>56</v>
      </c>
      <c r="AH1451">
        <v>3</v>
      </c>
      <c r="AI1451">
        <v>1876</v>
      </c>
      <c r="AJ1451" t="str">
        <f t="shared" si="183"/>
        <v>87</v>
      </c>
      <c r="AK1451" s="2">
        <v>45170</v>
      </c>
      <c r="AL1451">
        <v>4</v>
      </c>
      <c r="AM1451">
        <v>2</v>
      </c>
      <c r="AN1451">
        <v>1</v>
      </c>
      <c r="AO1451" s="1">
        <v>44999</v>
      </c>
      <c r="AP1451" t="s">
        <v>58</v>
      </c>
      <c r="AQ1451" t="s">
        <v>59</v>
      </c>
      <c r="AR1451" t="s">
        <v>104</v>
      </c>
      <c r="AS1451" t="s">
        <v>9554</v>
      </c>
      <c r="AT1451" t="s">
        <v>9555</v>
      </c>
      <c r="AU1451">
        <v>5</v>
      </c>
      <c r="AV1451">
        <v>445.28</v>
      </c>
    </row>
    <row r="1452" spans="1:48" x14ac:dyDescent="0.35">
      <c r="A1452" t="s">
        <v>9556</v>
      </c>
      <c r="B1452" t="str">
        <f t="shared" si="176"/>
        <v>W</v>
      </c>
      <c r="C1452" t="s">
        <v>6135</v>
      </c>
      <c r="D1452" t="str">
        <f t="shared" si="177"/>
        <v>Waylon Pennington</v>
      </c>
      <c r="E1452" s="1">
        <v>44499</v>
      </c>
      <c r="F1452" s="3">
        <f>YEAR(Table1[[#This Row],[StartDate]])</f>
        <v>2021</v>
      </c>
      <c r="G1452" s="3">
        <f t="shared" si="178"/>
        <v>10</v>
      </c>
      <c r="H1452" s="2">
        <f t="shared" ca="1" si="179"/>
        <v>46202</v>
      </c>
      <c r="J1452">
        <f t="shared" ca="1" si="180"/>
        <v>4</v>
      </c>
      <c r="K1452" t="str" cm="1">
        <f t="array" aca="1" ref="K1452" ca="1">_xlfn.IFS(J1452&lt;1, "New", J1452&lt;3, _xleta.MID, J1452&gt;=3, "Senior")</f>
        <v>Senior</v>
      </c>
      <c r="L1452" t="s">
        <v>1167</v>
      </c>
      <c r="M1452" t="s">
        <v>9557</v>
      </c>
      <c r="N1452" t="s">
        <v>9558</v>
      </c>
      <c r="O1452" t="s">
        <v>163</v>
      </c>
      <c r="P1452" t="s">
        <v>44</v>
      </c>
      <c r="Q1452" t="s">
        <v>69</v>
      </c>
      <c r="R1452" t="s">
        <v>68</v>
      </c>
      <c r="S1452" t="str">
        <f t="shared" si="181"/>
        <v>A</v>
      </c>
      <c r="T1452" t="s">
        <v>86</v>
      </c>
      <c r="U1452" t="s">
        <v>48</v>
      </c>
      <c r="W1452" t="s">
        <v>49</v>
      </c>
      <c r="X1452" t="s">
        <v>112</v>
      </c>
      <c r="Y1452" t="str">
        <f t="shared" si="182"/>
        <v>General - Con</v>
      </c>
      <c r="Z1452" t="s">
        <v>9559</v>
      </c>
      <c r="AA1452" t="s">
        <v>51</v>
      </c>
      <c r="AB1452" t="s">
        <v>327</v>
      </c>
      <c r="AC1452" t="s">
        <v>73</v>
      </c>
      <c r="AD1452">
        <v>5750</v>
      </c>
      <c r="AE1452" t="s">
        <v>176</v>
      </c>
      <c r="AF1452" t="s">
        <v>116</v>
      </c>
      <c r="AG1452" t="s">
        <v>56</v>
      </c>
      <c r="AH1452">
        <v>3</v>
      </c>
      <c r="AI1452">
        <v>1877</v>
      </c>
      <c r="AJ1452" t="str">
        <f t="shared" si="183"/>
        <v>87</v>
      </c>
      <c r="AK1452" s="2">
        <v>44782</v>
      </c>
      <c r="AL1452">
        <v>2</v>
      </c>
      <c r="AM1452">
        <v>3</v>
      </c>
      <c r="AN1452">
        <v>2</v>
      </c>
      <c r="AO1452" s="1">
        <v>45047</v>
      </c>
      <c r="AP1452" t="s">
        <v>118</v>
      </c>
      <c r="AQ1452" t="s">
        <v>76</v>
      </c>
      <c r="AR1452" t="s">
        <v>130</v>
      </c>
      <c r="AS1452" t="s">
        <v>4518</v>
      </c>
      <c r="AT1452" t="s">
        <v>9560</v>
      </c>
      <c r="AU1452">
        <v>1</v>
      </c>
      <c r="AV1452">
        <v>845.17</v>
      </c>
    </row>
    <row r="1453" spans="1:48" x14ac:dyDescent="0.35">
      <c r="A1453" t="s">
        <v>9561</v>
      </c>
      <c r="B1453" t="str">
        <f t="shared" si="176"/>
        <v>K</v>
      </c>
      <c r="C1453" t="s">
        <v>5601</v>
      </c>
      <c r="D1453" t="str">
        <f t="shared" si="177"/>
        <v>Kobe Crosby</v>
      </c>
      <c r="E1453" s="1">
        <v>44836</v>
      </c>
      <c r="F1453" s="3">
        <f>YEAR(Table1[[#This Row],[StartDate]])</f>
        <v>2022</v>
      </c>
      <c r="G1453" s="3">
        <f t="shared" si="178"/>
        <v>10</v>
      </c>
      <c r="H1453" s="2">
        <f t="shared" ca="1" si="179"/>
        <v>46202</v>
      </c>
      <c r="I1453" s="1">
        <v>45105</v>
      </c>
      <c r="J1453" s="4">
        <f t="shared" ca="1" si="180"/>
        <v>3</v>
      </c>
      <c r="K1453" s="4" t="str" cm="1">
        <f t="array" aca="1" ref="K1453" ca="1">_xlfn.IFS(J1453&lt;1, "New", J1453&lt;3, _xleta.MID, J1453&gt;=3, "Senior")</f>
        <v>Senior</v>
      </c>
      <c r="L1453" t="s">
        <v>40</v>
      </c>
      <c r="M1453" t="s">
        <v>9562</v>
      </c>
      <c r="N1453" t="s">
        <v>9563</v>
      </c>
      <c r="O1453" t="s">
        <v>137</v>
      </c>
      <c r="P1453" t="s">
        <v>44</v>
      </c>
      <c r="Q1453" t="s">
        <v>69</v>
      </c>
      <c r="R1453" t="s">
        <v>87</v>
      </c>
      <c r="S1453" t="str">
        <f t="shared" si="181"/>
        <v>B</v>
      </c>
      <c r="T1453" t="s">
        <v>69</v>
      </c>
      <c r="U1453" t="s">
        <v>248</v>
      </c>
      <c r="V1453" t="s">
        <v>9564</v>
      </c>
      <c r="W1453" t="s">
        <v>49</v>
      </c>
      <c r="X1453" t="s">
        <v>206</v>
      </c>
      <c r="Y1453" t="str">
        <f t="shared" si="182"/>
        <v>Splicing</v>
      </c>
      <c r="Z1453" t="s">
        <v>8081</v>
      </c>
      <c r="AA1453" t="s">
        <v>51</v>
      </c>
      <c r="AB1453" t="s">
        <v>355</v>
      </c>
      <c r="AC1453" t="s">
        <v>53</v>
      </c>
      <c r="AD1453">
        <v>78562</v>
      </c>
      <c r="AE1453" t="s">
        <v>54</v>
      </c>
      <c r="AF1453" t="s">
        <v>101</v>
      </c>
      <c r="AG1453" t="s">
        <v>56</v>
      </c>
      <c r="AH1453">
        <v>3</v>
      </c>
      <c r="AI1453">
        <v>1878</v>
      </c>
      <c r="AJ1453" t="str">
        <f t="shared" si="183"/>
        <v>87</v>
      </c>
      <c r="AK1453" t="s">
        <v>639</v>
      </c>
      <c r="AL1453">
        <v>5</v>
      </c>
      <c r="AM1453">
        <v>3</v>
      </c>
      <c r="AN1453">
        <v>3</v>
      </c>
      <c r="AO1453" s="1">
        <v>45071</v>
      </c>
      <c r="AP1453" t="s">
        <v>118</v>
      </c>
      <c r="AQ1453" t="s">
        <v>76</v>
      </c>
      <c r="AR1453" t="s">
        <v>130</v>
      </c>
      <c r="AS1453" t="s">
        <v>9565</v>
      </c>
      <c r="AT1453" t="s">
        <v>9566</v>
      </c>
      <c r="AU1453">
        <v>5</v>
      </c>
      <c r="AV1453">
        <v>932.44</v>
      </c>
    </row>
    <row r="1454" spans="1:48" x14ac:dyDescent="0.35">
      <c r="A1454" t="s">
        <v>4097</v>
      </c>
      <c r="B1454" t="str">
        <f t="shared" si="176"/>
        <v>C</v>
      </c>
      <c r="C1454" t="s">
        <v>9567</v>
      </c>
      <c r="D1454" t="str">
        <f t="shared" si="177"/>
        <v>Carmen Davidson</v>
      </c>
      <c r="E1454" s="1">
        <v>43429</v>
      </c>
      <c r="F1454" s="3">
        <f>YEAR(Table1[[#This Row],[StartDate]])</f>
        <v>2018</v>
      </c>
      <c r="G1454" s="3">
        <f t="shared" si="178"/>
        <v>11</v>
      </c>
      <c r="H1454" s="2">
        <f t="shared" ca="1" si="179"/>
        <v>46202</v>
      </c>
      <c r="I1454" s="1">
        <v>43996</v>
      </c>
      <c r="J1454" s="4">
        <f t="shared" ca="1" si="180"/>
        <v>7</v>
      </c>
      <c r="K1454" s="4" t="str" cm="1">
        <f t="array" aca="1" ref="K1454" ca="1">_xlfn.IFS(J1454&lt;1, "New", J1454&lt;3, _xleta.MID, J1454&gt;=3, "Senior")</f>
        <v>Senior</v>
      </c>
      <c r="L1454" t="s">
        <v>40</v>
      </c>
      <c r="M1454" t="s">
        <v>9568</v>
      </c>
      <c r="N1454" t="s">
        <v>9569</v>
      </c>
      <c r="O1454" t="s">
        <v>125</v>
      </c>
      <c r="P1454" t="s">
        <v>1194</v>
      </c>
      <c r="Q1454" t="s">
        <v>69</v>
      </c>
      <c r="R1454" t="s">
        <v>87</v>
      </c>
      <c r="S1454" t="str">
        <f t="shared" si="181"/>
        <v>B</v>
      </c>
      <c r="T1454" t="s">
        <v>47</v>
      </c>
      <c r="U1454" t="s">
        <v>138</v>
      </c>
      <c r="V1454" t="s">
        <v>9570</v>
      </c>
      <c r="W1454" t="s">
        <v>49</v>
      </c>
      <c r="X1454" t="s">
        <v>153</v>
      </c>
      <c r="Y1454" t="str">
        <f t="shared" si="182"/>
        <v>Engineers</v>
      </c>
      <c r="Z1454" t="s">
        <v>9571</v>
      </c>
      <c r="AA1454" t="s">
        <v>51</v>
      </c>
      <c r="AB1454" t="s">
        <v>155</v>
      </c>
      <c r="AC1454" t="s">
        <v>53</v>
      </c>
      <c r="AD1454">
        <v>56517</v>
      </c>
      <c r="AE1454" t="s">
        <v>129</v>
      </c>
      <c r="AF1454" t="s">
        <v>101</v>
      </c>
      <c r="AG1454" t="s">
        <v>56</v>
      </c>
      <c r="AH1454">
        <v>3</v>
      </c>
      <c r="AI1454">
        <v>1879</v>
      </c>
      <c r="AJ1454" t="str">
        <f t="shared" si="183"/>
        <v>87</v>
      </c>
      <c r="AK1454" s="2">
        <v>45054</v>
      </c>
      <c r="AL1454">
        <v>2</v>
      </c>
      <c r="AM1454">
        <v>3</v>
      </c>
      <c r="AN1454">
        <v>4</v>
      </c>
      <c r="AO1454" s="1">
        <v>45045</v>
      </c>
      <c r="AP1454" t="s">
        <v>58</v>
      </c>
      <c r="AQ1454" t="s">
        <v>59</v>
      </c>
      <c r="AR1454" t="s">
        <v>130</v>
      </c>
      <c r="AS1454" t="s">
        <v>9572</v>
      </c>
      <c r="AT1454" t="s">
        <v>9573</v>
      </c>
      <c r="AU1454">
        <v>2</v>
      </c>
      <c r="AV1454">
        <v>227.51</v>
      </c>
    </row>
    <row r="1455" spans="1:48" x14ac:dyDescent="0.35">
      <c r="A1455" t="s">
        <v>9574</v>
      </c>
      <c r="B1455" t="str">
        <f t="shared" si="176"/>
        <v>S</v>
      </c>
      <c r="C1455" t="s">
        <v>3574</v>
      </c>
      <c r="D1455" t="str">
        <f t="shared" si="177"/>
        <v>Sidney Moran</v>
      </c>
      <c r="E1455" s="1">
        <v>44386</v>
      </c>
      <c r="F1455" s="3">
        <f>YEAR(Table1[[#This Row],[StartDate]])</f>
        <v>2021</v>
      </c>
      <c r="G1455" s="3">
        <f t="shared" si="178"/>
        <v>7</v>
      </c>
      <c r="H1455" s="2">
        <f t="shared" ca="1" si="179"/>
        <v>46202</v>
      </c>
      <c r="I1455" s="1">
        <v>44954</v>
      </c>
      <c r="J1455" s="4">
        <f t="shared" ca="1" si="180"/>
        <v>4</v>
      </c>
      <c r="K1455" s="4" t="str" cm="1">
        <f t="array" aca="1" ref="K1455" ca="1">_xlfn.IFS(J1455&lt;1, "New", J1455&lt;3, _xleta.MID, J1455&gt;=3, "Senior")</f>
        <v>Senior</v>
      </c>
      <c r="L1455" t="s">
        <v>40</v>
      </c>
      <c r="M1455" t="s">
        <v>9575</v>
      </c>
      <c r="N1455" t="s">
        <v>9576</v>
      </c>
      <c r="O1455" t="s">
        <v>43</v>
      </c>
      <c r="P1455" t="s">
        <v>1194</v>
      </c>
      <c r="Q1455" t="s">
        <v>86</v>
      </c>
      <c r="R1455" t="s">
        <v>68</v>
      </c>
      <c r="S1455" t="str">
        <f t="shared" si="181"/>
        <v>A</v>
      </c>
      <c r="T1455" t="s">
        <v>86</v>
      </c>
      <c r="U1455" t="s">
        <v>248</v>
      </c>
      <c r="V1455" t="s">
        <v>9577</v>
      </c>
      <c r="W1455" t="s">
        <v>49</v>
      </c>
      <c r="X1455" t="s">
        <v>250</v>
      </c>
      <c r="Y1455" t="str">
        <f t="shared" si="182"/>
        <v>Project Management - Con</v>
      </c>
      <c r="Z1455" s="2">
        <v>24289</v>
      </c>
      <c r="AA1455" t="s">
        <v>51</v>
      </c>
      <c r="AB1455" t="s">
        <v>327</v>
      </c>
      <c r="AC1455" t="s">
        <v>53</v>
      </c>
      <c r="AD1455">
        <v>10781</v>
      </c>
      <c r="AE1455" t="s">
        <v>129</v>
      </c>
      <c r="AF1455" t="s">
        <v>55</v>
      </c>
      <c r="AG1455" t="s">
        <v>56</v>
      </c>
      <c r="AH1455">
        <v>3</v>
      </c>
      <c r="AI1455">
        <v>1880</v>
      </c>
      <c r="AJ1455" t="str">
        <f t="shared" si="183"/>
        <v>88</v>
      </c>
      <c r="AK1455" t="s">
        <v>6036</v>
      </c>
      <c r="AL1455">
        <v>5</v>
      </c>
      <c r="AM1455">
        <v>1</v>
      </c>
      <c r="AN1455">
        <v>2</v>
      </c>
      <c r="AO1455" s="1">
        <v>44783</v>
      </c>
      <c r="AP1455" t="s">
        <v>75</v>
      </c>
      <c r="AQ1455" t="s">
        <v>59</v>
      </c>
      <c r="AR1455" t="s">
        <v>77</v>
      </c>
      <c r="AS1455" t="s">
        <v>9578</v>
      </c>
      <c r="AT1455" t="s">
        <v>9579</v>
      </c>
      <c r="AU1455">
        <v>5</v>
      </c>
      <c r="AV1455">
        <v>785.05</v>
      </c>
    </row>
    <row r="1456" spans="1:48" x14ac:dyDescent="0.35">
      <c r="A1456" t="s">
        <v>9580</v>
      </c>
      <c r="B1456" t="str">
        <f t="shared" si="176"/>
        <v>A</v>
      </c>
      <c r="C1456" t="s">
        <v>7600</v>
      </c>
      <c r="D1456" t="str">
        <f t="shared" si="177"/>
        <v>Alena Bonilla</v>
      </c>
      <c r="E1456" s="1">
        <v>43586</v>
      </c>
      <c r="F1456" s="3">
        <f>YEAR(Table1[[#This Row],[StartDate]])</f>
        <v>2019</v>
      </c>
      <c r="G1456" s="3">
        <f t="shared" si="178"/>
        <v>5</v>
      </c>
      <c r="H1456" s="2">
        <f t="shared" ca="1" si="179"/>
        <v>46202</v>
      </c>
      <c r="J1456">
        <f t="shared" ca="1" si="180"/>
        <v>7</v>
      </c>
      <c r="K1456" t="str" cm="1">
        <f t="array" aca="1" ref="K1456" ca="1">_xlfn.IFS(J1456&lt;1, "New", J1456&lt;3, _xleta.MID, J1456&gt;=3, "Senior")</f>
        <v>Senior</v>
      </c>
      <c r="L1456" t="s">
        <v>40</v>
      </c>
      <c r="M1456" t="s">
        <v>9581</v>
      </c>
      <c r="N1456" t="s">
        <v>9582</v>
      </c>
      <c r="O1456" t="s">
        <v>67</v>
      </c>
      <c r="P1456" t="s">
        <v>44</v>
      </c>
      <c r="Q1456" t="s">
        <v>86</v>
      </c>
      <c r="R1456" t="s">
        <v>87</v>
      </c>
      <c r="S1456" t="str">
        <f t="shared" si="181"/>
        <v>B</v>
      </c>
      <c r="T1456" t="s">
        <v>69</v>
      </c>
      <c r="U1456" t="s">
        <v>48</v>
      </c>
      <c r="W1456" t="s">
        <v>49</v>
      </c>
      <c r="X1456" t="s">
        <v>126</v>
      </c>
      <c r="Y1456" t="str">
        <f t="shared" si="182"/>
        <v>Field Operations</v>
      </c>
      <c r="Z1456" t="s">
        <v>9583</v>
      </c>
      <c r="AA1456" t="s">
        <v>51</v>
      </c>
      <c r="AB1456" t="s">
        <v>142</v>
      </c>
      <c r="AC1456" t="s">
        <v>73</v>
      </c>
      <c r="AD1456">
        <v>54917</v>
      </c>
      <c r="AE1456" t="s">
        <v>176</v>
      </c>
      <c r="AF1456" t="s">
        <v>101</v>
      </c>
      <c r="AG1456" t="s">
        <v>56</v>
      </c>
      <c r="AH1456">
        <v>3</v>
      </c>
      <c r="AI1456">
        <v>1881</v>
      </c>
      <c r="AJ1456" t="str">
        <f t="shared" si="183"/>
        <v>88</v>
      </c>
      <c r="AK1456" t="s">
        <v>419</v>
      </c>
      <c r="AL1456">
        <v>3</v>
      </c>
      <c r="AM1456">
        <v>5</v>
      </c>
      <c r="AN1456">
        <v>3</v>
      </c>
      <c r="AO1456" s="1">
        <v>45107</v>
      </c>
      <c r="AP1456" t="s">
        <v>221</v>
      </c>
      <c r="AQ1456" t="s">
        <v>76</v>
      </c>
      <c r="AR1456" t="s">
        <v>130</v>
      </c>
      <c r="AS1456" t="s">
        <v>9584</v>
      </c>
      <c r="AT1456" t="s">
        <v>9585</v>
      </c>
      <c r="AU1456">
        <v>4</v>
      </c>
      <c r="AV1456">
        <v>584.91999999999996</v>
      </c>
    </row>
    <row r="1457" spans="1:48" x14ac:dyDescent="0.35">
      <c r="A1457" t="s">
        <v>9586</v>
      </c>
      <c r="B1457" t="str">
        <f t="shared" si="176"/>
        <v>B</v>
      </c>
      <c r="C1457" t="s">
        <v>9587</v>
      </c>
      <c r="D1457" t="str">
        <f t="shared" si="177"/>
        <v>Baron Luna</v>
      </c>
      <c r="E1457" s="1">
        <v>44509</v>
      </c>
      <c r="F1457" s="3">
        <f>YEAR(Table1[[#This Row],[StartDate]])</f>
        <v>2021</v>
      </c>
      <c r="G1457" s="3">
        <f t="shared" si="178"/>
        <v>11</v>
      </c>
      <c r="H1457" s="2">
        <f t="shared" ca="1" si="179"/>
        <v>46202</v>
      </c>
      <c r="I1457" s="1">
        <v>44939</v>
      </c>
      <c r="J1457" s="4">
        <f t="shared" ca="1" si="180"/>
        <v>4</v>
      </c>
      <c r="K1457" s="4" t="str" cm="1">
        <f t="array" aca="1" ref="K1457" ca="1">_xlfn.IFS(J1457&lt;1, "New", J1457&lt;3, _xleta.MID, J1457&gt;=3, "Senior")</f>
        <v>Senior</v>
      </c>
      <c r="L1457" t="s">
        <v>40</v>
      </c>
      <c r="M1457" t="s">
        <v>9588</v>
      </c>
      <c r="N1457" t="s">
        <v>9589</v>
      </c>
      <c r="O1457" t="s">
        <v>194</v>
      </c>
      <c r="P1457" t="s">
        <v>44</v>
      </c>
      <c r="Q1457" t="s">
        <v>86</v>
      </c>
      <c r="R1457" t="s">
        <v>68</v>
      </c>
      <c r="S1457" t="str">
        <f t="shared" si="181"/>
        <v>A</v>
      </c>
      <c r="T1457" t="s">
        <v>69</v>
      </c>
      <c r="U1457" t="s">
        <v>195</v>
      </c>
      <c r="V1457" t="s">
        <v>9590</v>
      </c>
      <c r="W1457" t="s">
        <v>49</v>
      </c>
      <c r="X1457" t="s">
        <v>335</v>
      </c>
      <c r="Y1457" t="str">
        <f t="shared" si="182"/>
        <v>Fielders</v>
      </c>
      <c r="Z1457" s="2">
        <v>16590</v>
      </c>
      <c r="AA1457" t="s">
        <v>51</v>
      </c>
      <c r="AB1457" t="s">
        <v>155</v>
      </c>
      <c r="AC1457" t="s">
        <v>53</v>
      </c>
      <c r="AD1457">
        <v>91039</v>
      </c>
      <c r="AE1457" t="s">
        <v>176</v>
      </c>
      <c r="AF1457" t="s">
        <v>143</v>
      </c>
      <c r="AG1457" t="s">
        <v>56</v>
      </c>
      <c r="AH1457">
        <v>3</v>
      </c>
      <c r="AI1457">
        <v>1882</v>
      </c>
      <c r="AJ1457" t="str">
        <f t="shared" si="183"/>
        <v>88</v>
      </c>
      <c r="AK1457" s="2">
        <v>45114</v>
      </c>
      <c r="AL1457">
        <v>1</v>
      </c>
      <c r="AM1457">
        <v>4</v>
      </c>
      <c r="AN1457">
        <v>2</v>
      </c>
      <c r="AO1457" s="1">
        <v>45027</v>
      </c>
      <c r="AP1457" t="s">
        <v>58</v>
      </c>
      <c r="AQ1457" t="s">
        <v>59</v>
      </c>
      <c r="AR1457" t="s">
        <v>77</v>
      </c>
      <c r="AS1457" t="s">
        <v>9591</v>
      </c>
      <c r="AT1457" t="s">
        <v>9592</v>
      </c>
      <c r="AU1457">
        <v>5</v>
      </c>
      <c r="AV1457">
        <v>206.16</v>
      </c>
    </row>
    <row r="1458" spans="1:48" x14ac:dyDescent="0.35">
      <c r="A1458" t="s">
        <v>9593</v>
      </c>
      <c r="B1458" t="str">
        <f t="shared" si="176"/>
        <v>G</v>
      </c>
      <c r="C1458" t="s">
        <v>5377</v>
      </c>
      <c r="D1458" t="str">
        <f t="shared" si="177"/>
        <v>Giselle Butler</v>
      </c>
      <c r="E1458" s="1">
        <v>43339</v>
      </c>
      <c r="F1458" s="3">
        <f>YEAR(Table1[[#This Row],[StartDate]])</f>
        <v>2018</v>
      </c>
      <c r="G1458" s="3">
        <f t="shared" si="178"/>
        <v>8</v>
      </c>
      <c r="H1458" s="2">
        <f t="shared" ca="1" si="179"/>
        <v>46202</v>
      </c>
      <c r="I1458" s="1">
        <v>43547</v>
      </c>
      <c r="J1458" s="4">
        <f t="shared" ca="1" si="180"/>
        <v>7</v>
      </c>
      <c r="K1458" s="4" t="str" cm="1">
        <f t="array" aca="1" ref="K1458" ca="1">_xlfn.IFS(J1458&lt;1, "New", J1458&lt;3, _xleta.MID, J1458&gt;=3, "Senior")</f>
        <v>Senior</v>
      </c>
      <c r="L1458" t="s">
        <v>40</v>
      </c>
      <c r="M1458" t="s">
        <v>9594</v>
      </c>
      <c r="N1458" t="s">
        <v>9595</v>
      </c>
      <c r="O1458" t="s">
        <v>163</v>
      </c>
      <c r="P1458" t="s">
        <v>44</v>
      </c>
      <c r="Q1458" t="s">
        <v>86</v>
      </c>
      <c r="R1458" t="s">
        <v>87</v>
      </c>
      <c r="S1458" t="str">
        <f t="shared" si="181"/>
        <v>B</v>
      </c>
      <c r="T1458" t="s">
        <v>47</v>
      </c>
      <c r="U1458" t="s">
        <v>248</v>
      </c>
      <c r="V1458" t="s">
        <v>9596</v>
      </c>
      <c r="W1458" t="s">
        <v>49</v>
      </c>
      <c r="X1458" t="s">
        <v>250</v>
      </c>
      <c r="Y1458" t="str">
        <f t="shared" si="182"/>
        <v>Project Management - Con</v>
      </c>
      <c r="Z1458" s="2">
        <v>24538</v>
      </c>
      <c r="AA1458" t="s">
        <v>51</v>
      </c>
      <c r="AB1458" t="s">
        <v>647</v>
      </c>
      <c r="AC1458" t="s">
        <v>53</v>
      </c>
      <c r="AD1458">
        <v>26876</v>
      </c>
      <c r="AE1458" t="s">
        <v>129</v>
      </c>
      <c r="AF1458" t="s">
        <v>101</v>
      </c>
      <c r="AG1458" t="s">
        <v>56</v>
      </c>
      <c r="AH1458">
        <v>3</v>
      </c>
      <c r="AI1458">
        <v>1883</v>
      </c>
      <c r="AJ1458" t="str">
        <f t="shared" si="183"/>
        <v>88</v>
      </c>
      <c r="AK1458" s="2">
        <v>44814</v>
      </c>
      <c r="AL1458">
        <v>3</v>
      </c>
      <c r="AM1458">
        <v>4</v>
      </c>
      <c r="AN1458">
        <v>2</v>
      </c>
      <c r="AO1458" s="1">
        <v>45065</v>
      </c>
      <c r="AP1458" t="s">
        <v>75</v>
      </c>
      <c r="AQ1458" t="s">
        <v>59</v>
      </c>
      <c r="AR1458" t="s">
        <v>60</v>
      </c>
      <c r="AS1458" t="s">
        <v>9597</v>
      </c>
      <c r="AT1458" t="s">
        <v>9598</v>
      </c>
      <c r="AU1458">
        <v>1</v>
      </c>
      <c r="AV1458">
        <v>483.43</v>
      </c>
    </row>
    <row r="1459" spans="1:48" x14ac:dyDescent="0.35">
      <c r="A1459" t="s">
        <v>2870</v>
      </c>
      <c r="B1459" t="str">
        <f t="shared" si="176"/>
        <v>S</v>
      </c>
      <c r="C1459" t="s">
        <v>526</v>
      </c>
      <c r="D1459" t="str">
        <f t="shared" si="177"/>
        <v>Sophie Horne</v>
      </c>
      <c r="E1459" s="1">
        <v>43540</v>
      </c>
      <c r="F1459" s="3">
        <f>YEAR(Table1[[#This Row],[StartDate]])</f>
        <v>2019</v>
      </c>
      <c r="G1459" s="3">
        <f t="shared" si="178"/>
        <v>3</v>
      </c>
      <c r="H1459" s="2">
        <f t="shared" ca="1" si="179"/>
        <v>46202</v>
      </c>
      <c r="J1459">
        <f t="shared" ca="1" si="180"/>
        <v>7</v>
      </c>
      <c r="K1459" t="str" cm="1">
        <f t="array" aca="1" ref="K1459" ca="1">_xlfn.IFS(J1459&lt;1, "New", J1459&lt;3, _xleta.MID, J1459&gt;=3, "Senior")</f>
        <v>Senior</v>
      </c>
      <c r="L1459" t="s">
        <v>40</v>
      </c>
      <c r="M1459" t="s">
        <v>9599</v>
      </c>
      <c r="N1459" t="s">
        <v>9600</v>
      </c>
      <c r="O1459" t="s">
        <v>85</v>
      </c>
      <c r="P1459" t="s">
        <v>44</v>
      </c>
      <c r="Q1459" t="s">
        <v>69</v>
      </c>
      <c r="R1459" t="s">
        <v>46</v>
      </c>
      <c r="S1459" t="str">
        <f t="shared" si="181"/>
        <v>C</v>
      </c>
      <c r="T1459" t="s">
        <v>69</v>
      </c>
      <c r="U1459" t="s">
        <v>48</v>
      </c>
      <c r="W1459" t="s">
        <v>49</v>
      </c>
      <c r="X1459" t="s">
        <v>140</v>
      </c>
      <c r="Y1459" t="str">
        <f t="shared" si="182"/>
        <v>General - Eng</v>
      </c>
      <c r="Z1459" t="s">
        <v>9601</v>
      </c>
      <c r="AA1459" t="s">
        <v>51</v>
      </c>
      <c r="AB1459" t="s">
        <v>155</v>
      </c>
      <c r="AC1459" t="s">
        <v>53</v>
      </c>
      <c r="AD1459">
        <v>57831</v>
      </c>
      <c r="AE1459" t="s">
        <v>100</v>
      </c>
      <c r="AF1459" t="s">
        <v>116</v>
      </c>
      <c r="AG1459" t="s">
        <v>56</v>
      </c>
      <c r="AH1459">
        <v>3</v>
      </c>
      <c r="AI1459">
        <v>1884</v>
      </c>
      <c r="AJ1459" t="str">
        <f t="shared" si="183"/>
        <v>88</v>
      </c>
      <c r="AK1459" t="s">
        <v>966</v>
      </c>
      <c r="AL1459">
        <v>1</v>
      </c>
      <c r="AM1459">
        <v>3</v>
      </c>
      <c r="AN1459">
        <v>3</v>
      </c>
      <c r="AO1459" s="1">
        <v>44813</v>
      </c>
      <c r="AP1459" t="s">
        <v>103</v>
      </c>
      <c r="AQ1459" t="s">
        <v>76</v>
      </c>
      <c r="AR1459" t="s">
        <v>77</v>
      </c>
      <c r="AS1459" t="s">
        <v>9602</v>
      </c>
      <c r="AT1459" t="s">
        <v>9603</v>
      </c>
      <c r="AU1459">
        <v>2</v>
      </c>
      <c r="AV1459">
        <v>889.87</v>
      </c>
    </row>
    <row r="1460" spans="1:48" x14ac:dyDescent="0.35">
      <c r="A1460" t="s">
        <v>9604</v>
      </c>
      <c r="B1460" t="str">
        <f t="shared" si="176"/>
        <v>J</v>
      </c>
      <c r="C1460" t="s">
        <v>2208</v>
      </c>
      <c r="D1460" t="str">
        <f t="shared" si="177"/>
        <v>Jabari Guerrero</v>
      </c>
      <c r="E1460" s="1">
        <v>44568</v>
      </c>
      <c r="F1460" s="3">
        <f>YEAR(Table1[[#This Row],[StartDate]])</f>
        <v>2022</v>
      </c>
      <c r="G1460" s="3">
        <f t="shared" si="178"/>
        <v>1</v>
      </c>
      <c r="H1460" s="2">
        <f t="shared" ca="1" si="179"/>
        <v>46202</v>
      </c>
      <c r="J1460">
        <f t="shared" ca="1" si="180"/>
        <v>4</v>
      </c>
      <c r="K1460" t="str" cm="1">
        <f t="array" aca="1" ref="K1460" ca="1">_xlfn.IFS(J1460&lt;1, "New", J1460&lt;3, _xleta.MID, J1460&gt;=3, "Senior")</f>
        <v>Senior</v>
      </c>
      <c r="L1460" t="s">
        <v>40</v>
      </c>
      <c r="M1460" t="s">
        <v>9605</v>
      </c>
      <c r="N1460" t="s">
        <v>9606</v>
      </c>
      <c r="O1460" t="s">
        <v>237</v>
      </c>
      <c r="P1460" t="s">
        <v>44</v>
      </c>
      <c r="Q1460" t="s">
        <v>45</v>
      </c>
      <c r="R1460" t="s">
        <v>87</v>
      </c>
      <c r="S1460" t="str">
        <f t="shared" si="181"/>
        <v>B</v>
      </c>
      <c r="T1460" t="s">
        <v>86</v>
      </c>
      <c r="U1460" t="s">
        <v>48</v>
      </c>
      <c r="W1460" t="s">
        <v>49</v>
      </c>
      <c r="X1460" t="s">
        <v>112</v>
      </c>
      <c r="Y1460" t="str">
        <f t="shared" si="182"/>
        <v>General - Con</v>
      </c>
      <c r="Z1460" t="s">
        <v>9607</v>
      </c>
      <c r="AA1460" t="s">
        <v>51</v>
      </c>
      <c r="AB1460" t="s">
        <v>142</v>
      </c>
      <c r="AC1460" t="s">
        <v>73</v>
      </c>
      <c r="AD1460">
        <v>67723</v>
      </c>
      <c r="AE1460" t="s">
        <v>100</v>
      </c>
      <c r="AF1460" t="s">
        <v>116</v>
      </c>
      <c r="AG1460" t="s">
        <v>56</v>
      </c>
      <c r="AH1460">
        <v>3</v>
      </c>
      <c r="AI1460">
        <v>1885</v>
      </c>
      <c r="AJ1460" t="str">
        <f t="shared" si="183"/>
        <v>88</v>
      </c>
      <c r="AK1460" t="s">
        <v>1040</v>
      </c>
      <c r="AL1460">
        <v>1</v>
      </c>
      <c r="AM1460">
        <v>2</v>
      </c>
      <c r="AN1460">
        <v>4</v>
      </c>
      <c r="AO1460" s="1">
        <v>44972</v>
      </c>
      <c r="AP1460" t="s">
        <v>75</v>
      </c>
      <c r="AQ1460" t="s">
        <v>59</v>
      </c>
      <c r="AR1460" t="s">
        <v>77</v>
      </c>
      <c r="AS1460" t="s">
        <v>6336</v>
      </c>
      <c r="AT1460" t="s">
        <v>9608</v>
      </c>
      <c r="AU1460">
        <v>3</v>
      </c>
      <c r="AV1460">
        <v>503.04</v>
      </c>
    </row>
    <row r="1461" spans="1:48" x14ac:dyDescent="0.35">
      <c r="A1461" t="s">
        <v>906</v>
      </c>
      <c r="B1461" t="str">
        <f t="shared" si="176"/>
        <v>A</v>
      </c>
      <c r="C1461" t="s">
        <v>6827</v>
      </c>
      <c r="D1461" t="str">
        <f t="shared" si="177"/>
        <v>Ahmed Montgomery</v>
      </c>
      <c r="E1461" s="1">
        <v>44838</v>
      </c>
      <c r="F1461" s="3">
        <f>YEAR(Table1[[#This Row],[StartDate]])</f>
        <v>2022</v>
      </c>
      <c r="G1461" s="3">
        <f t="shared" si="178"/>
        <v>10</v>
      </c>
      <c r="H1461" s="2">
        <f t="shared" ca="1" si="179"/>
        <v>46202</v>
      </c>
      <c r="I1461" s="1">
        <v>44990</v>
      </c>
      <c r="J1461" s="4">
        <f t="shared" ca="1" si="180"/>
        <v>3</v>
      </c>
      <c r="K1461" s="4" t="str" cm="1">
        <f t="array" aca="1" ref="K1461" ca="1">_xlfn.IFS(J1461&lt;1, "New", J1461&lt;3, _xleta.MID, J1461&gt;=3, "Senior")</f>
        <v>Senior</v>
      </c>
      <c r="L1461" t="s">
        <v>40</v>
      </c>
      <c r="M1461" t="s">
        <v>9609</v>
      </c>
      <c r="N1461" t="s">
        <v>9610</v>
      </c>
      <c r="O1461" t="s">
        <v>184</v>
      </c>
      <c r="P1461" t="s">
        <v>44</v>
      </c>
      <c r="Q1461" t="s">
        <v>45</v>
      </c>
      <c r="R1461" t="s">
        <v>68</v>
      </c>
      <c r="S1461" t="str">
        <f t="shared" si="181"/>
        <v>A</v>
      </c>
      <c r="T1461" t="s">
        <v>47</v>
      </c>
      <c r="U1461" t="s">
        <v>138</v>
      </c>
      <c r="V1461" t="s">
        <v>9611</v>
      </c>
      <c r="W1461" t="s">
        <v>49</v>
      </c>
      <c r="X1461" t="s">
        <v>164</v>
      </c>
      <c r="Y1461" t="str">
        <f t="shared" si="182"/>
        <v>Executive</v>
      </c>
      <c r="Z1461" s="2">
        <v>30845</v>
      </c>
      <c r="AA1461" t="s">
        <v>51</v>
      </c>
      <c r="AB1461" t="s">
        <v>608</v>
      </c>
      <c r="AC1461" t="s">
        <v>73</v>
      </c>
      <c r="AD1461">
        <v>79888</v>
      </c>
      <c r="AE1461" t="s">
        <v>54</v>
      </c>
      <c r="AF1461" t="s">
        <v>101</v>
      </c>
      <c r="AG1461" t="s">
        <v>56</v>
      </c>
      <c r="AH1461">
        <v>3</v>
      </c>
      <c r="AI1461">
        <v>1886</v>
      </c>
      <c r="AJ1461" t="str">
        <f t="shared" si="183"/>
        <v>88</v>
      </c>
      <c r="AK1461" t="s">
        <v>312</v>
      </c>
      <c r="AL1461">
        <v>3</v>
      </c>
      <c r="AM1461">
        <v>2</v>
      </c>
      <c r="AN1461">
        <v>5</v>
      </c>
      <c r="AO1461" s="1">
        <v>45087</v>
      </c>
      <c r="AP1461" t="s">
        <v>75</v>
      </c>
      <c r="AQ1461" t="s">
        <v>76</v>
      </c>
      <c r="AR1461" t="s">
        <v>104</v>
      </c>
      <c r="AS1461" t="s">
        <v>9612</v>
      </c>
      <c r="AT1461" t="s">
        <v>9613</v>
      </c>
      <c r="AU1461">
        <v>1</v>
      </c>
      <c r="AV1461">
        <v>349.8</v>
      </c>
    </row>
    <row r="1462" spans="1:48" x14ac:dyDescent="0.35">
      <c r="A1462" t="s">
        <v>9614</v>
      </c>
      <c r="B1462" t="str">
        <f t="shared" si="176"/>
        <v>E</v>
      </c>
      <c r="C1462" t="s">
        <v>9615</v>
      </c>
      <c r="D1462" t="str">
        <f t="shared" si="177"/>
        <v>Esther Spears</v>
      </c>
      <c r="E1462" s="1">
        <v>44643</v>
      </c>
      <c r="F1462" s="3">
        <f>YEAR(Table1[[#This Row],[StartDate]])</f>
        <v>2022</v>
      </c>
      <c r="G1462" s="3">
        <f t="shared" si="178"/>
        <v>3</v>
      </c>
      <c r="H1462" s="2">
        <f t="shared" ca="1" si="179"/>
        <v>46202</v>
      </c>
      <c r="J1462">
        <f t="shared" ca="1" si="180"/>
        <v>4</v>
      </c>
      <c r="K1462" t="str" cm="1">
        <f t="array" aca="1" ref="K1462" ca="1">_xlfn.IFS(J1462&lt;1, "New", J1462&lt;3, _xleta.MID, J1462&gt;=3, "Senior")</f>
        <v>Senior</v>
      </c>
      <c r="L1462" t="s">
        <v>40</v>
      </c>
      <c r="M1462" t="s">
        <v>9616</v>
      </c>
      <c r="N1462" t="s">
        <v>9617</v>
      </c>
      <c r="O1462" t="s">
        <v>111</v>
      </c>
      <c r="P1462" t="s">
        <v>44</v>
      </c>
      <c r="Q1462" t="s">
        <v>86</v>
      </c>
      <c r="R1462" t="s">
        <v>46</v>
      </c>
      <c r="S1462" t="str">
        <f t="shared" si="181"/>
        <v>C</v>
      </c>
      <c r="T1462" t="s">
        <v>86</v>
      </c>
      <c r="U1462" t="s">
        <v>48</v>
      </c>
      <c r="W1462" t="s">
        <v>49</v>
      </c>
      <c r="X1462" t="s">
        <v>126</v>
      </c>
      <c r="Y1462" t="str">
        <f t="shared" si="182"/>
        <v>Field Operations</v>
      </c>
      <c r="Z1462" t="s">
        <v>9618</v>
      </c>
      <c r="AA1462" t="s">
        <v>51</v>
      </c>
      <c r="AB1462" t="s">
        <v>418</v>
      </c>
      <c r="AC1462" t="s">
        <v>73</v>
      </c>
      <c r="AD1462">
        <v>78957</v>
      </c>
      <c r="AE1462" t="s">
        <v>54</v>
      </c>
      <c r="AF1462" t="s">
        <v>143</v>
      </c>
      <c r="AG1462" t="s">
        <v>56</v>
      </c>
      <c r="AH1462">
        <v>3</v>
      </c>
      <c r="AI1462">
        <v>1887</v>
      </c>
      <c r="AJ1462" t="str">
        <f t="shared" si="183"/>
        <v>88</v>
      </c>
      <c r="AK1462" s="2">
        <v>45112</v>
      </c>
      <c r="AL1462">
        <v>2</v>
      </c>
      <c r="AM1462">
        <v>3</v>
      </c>
      <c r="AN1462">
        <v>3</v>
      </c>
      <c r="AO1462" s="1">
        <v>44918</v>
      </c>
      <c r="AP1462" t="s">
        <v>75</v>
      </c>
      <c r="AQ1462" t="s">
        <v>76</v>
      </c>
      <c r="AR1462" t="s">
        <v>130</v>
      </c>
      <c r="AS1462" t="s">
        <v>9619</v>
      </c>
      <c r="AT1462" t="s">
        <v>9620</v>
      </c>
      <c r="AU1462">
        <v>4</v>
      </c>
      <c r="AV1462">
        <v>547.76</v>
      </c>
    </row>
    <row r="1463" spans="1:48" x14ac:dyDescent="0.35">
      <c r="A1463" t="s">
        <v>5003</v>
      </c>
      <c r="B1463" t="str">
        <f t="shared" si="176"/>
        <v>D</v>
      </c>
      <c r="C1463" t="s">
        <v>367</v>
      </c>
      <c r="D1463" t="str">
        <f t="shared" si="177"/>
        <v>Darian Wall</v>
      </c>
      <c r="E1463" s="1">
        <v>43956</v>
      </c>
      <c r="F1463" s="3">
        <f>YEAR(Table1[[#This Row],[StartDate]])</f>
        <v>2020</v>
      </c>
      <c r="G1463" s="3">
        <f t="shared" si="178"/>
        <v>5</v>
      </c>
      <c r="H1463" s="2">
        <f t="shared" ca="1" si="179"/>
        <v>46202</v>
      </c>
      <c r="I1463" s="1">
        <v>45132</v>
      </c>
      <c r="J1463" s="4">
        <f t="shared" ca="1" si="180"/>
        <v>6</v>
      </c>
      <c r="K1463" s="4" t="str" cm="1">
        <f t="array" aca="1" ref="K1463" ca="1">_xlfn.IFS(J1463&lt;1, "New", J1463&lt;3, _xleta.MID, J1463&gt;=3, "Senior")</f>
        <v>Senior</v>
      </c>
      <c r="L1463" t="s">
        <v>40</v>
      </c>
      <c r="M1463" t="s">
        <v>9621</v>
      </c>
      <c r="N1463" t="s">
        <v>9622</v>
      </c>
      <c r="O1463" t="s">
        <v>137</v>
      </c>
      <c r="P1463" t="s">
        <v>44</v>
      </c>
      <c r="Q1463" t="s">
        <v>86</v>
      </c>
      <c r="R1463" t="s">
        <v>87</v>
      </c>
      <c r="S1463" t="str">
        <f t="shared" si="181"/>
        <v>B</v>
      </c>
      <c r="T1463" t="s">
        <v>47</v>
      </c>
      <c r="U1463" t="s">
        <v>248</v>
      </c>
      <c r="V1463" t="s">
        <v>9623</v>
      </c>
      <c r="W1463" t="s">
        <v>49</v>
      </c>
      <c r="X1463" t="s">
        <v>153</v>
      </c>
      <c r="Y1463" t="str">
        <f t="shared" si="182"/>
        <v>Engineers</v>
      </c>
      <c r="Z1463" t="s">
        <v>9624</v>
      </c>
      <c r="AA1463" t="s">
        <v>51</v>
      </c>
      <c r="AB1463" t="s">
        <v>155</v>
      </c>
      <c r="AC1463" t="s">
        <v>53</v>
      </c>
      <c r="AD1463">
        <v>36015</v>
      </c>
      <c r="AE1463" t="s">
        <v>54</v>
      </c>
      <c r="AF1463" t="s">
        <v>116</v>
      </c>
      <c r="AG1463" t="s">
        <v>56</v>
      </c>
      <c r="AH1463">
        <v>3</v>
      </c>
      <c r="AI1463">
        <v>1888</v>
      </c>
      <c r="AJ1463" t="str">
        <f t="shared" si="183"/>
        <v>88</v>
      </c>
      <c r="AK1463" t="s">
        <v>3644</v>
      </c>
      <c r="AL1463">
        <v>1</v>
      </c>
      <c r="AM1463">
        <v>5</v>
      </c>
      <c r="AN1463">
        <v>1</v>
      </c>
      <c r="AO1463" s="1">
        <v>44918</v>
      </c>
      <c r="AP1463" t="s">
        <v>118</v>
      </c>
      <c r="AQ1463" t="s">
        <v>76</v>
      </c>
      <c r="AR1463" t="s">
        <v>104</v>
      </c>
      <c r="AS1463" t="s">
        <v>9625</v>
      </c>
      <c r="AT1463" t="s">
        <v>9626</v>
      </c>
      <c r="AU1463">
        <v>2</v>
      </c>
      <c r="AV1463">
        <v>961.68</v>
      </c>
    </row>
    <row r="1464" spans="1:48" x14ac:dyDescent="0.35">
      <c r="A1464" t="s">
        <v>9627</v>
      </c>
      <c r="B1464" t="str">
        <f t="shared" si="176"/>
        <v>K</v>
      </c>
      <c r="C1464" t="s">
        <v>5908</v>
      </c>
      <c r="D1464" t="str">
        <f t="shared" si="177"/>
        <v>Kaleb Cole</v>
      </c>
      <c r="E1464" s="1">
        <v>44158</v>
      </c>
      <c r="F1464" s="3">
        <f>YEAR(Table1[[#This Row],[StartDate]])</f>
        <v>2020</v>
      </c>
      <c r="G1464" s="3">
        <f t="shared" si="178"/>
        <v>11</v>
      </c>
      <c r="H1464" s="2">
        <f t="shared" ca="1" si="179"/>
        <v>46202</v>
      </c>
      <c r="J1464">
        <f t="shared" ca="1" si="180"/>
        <v>5</v>
      </c>
      <c r="K1464" t="str" cm="1">
        <f t="array" aca="1" ref="K1464" ca="1">_xlfn.IFS(J1464&lt;1, "New", J1464&lt;3, _xleta.MID, J1464&gt;=3, "Senior")</f>
        <v>Senior</v>
      </c>
      <c r="L1464" t="s">
        <v>40</v>
      </c>
      <c r="M1464" t="s">
        <v>9628</v>
      </c>
      <c r="N1464" t="s">
        <v>9629</v>
      </c>
      <c r="O1464" t="s">
        <v>237</v>
      </c>
      <c r="P1464" t="s">
        <v>44</v>
      </c>
      <c r="Q1464" t="s">
        <v>45</v>
      </c>
      <c r="R1464" t="s">
        <v>87</v>
      </c>
      <c r="S1464" t="str">
        <f t="shared" si="181"/>
        <v>B</v>
      </c>
      <c r="T1464" t="s">
        <v>47</v>
      </c>
      <c r="U1464" t="s">
        <v>48</v>
      </c>
      <c r="W1464" t="s">
        <v>49</v>
      </c>
      <c r="X1464" t="s">
        <v>112</v>
      </c>
      <c r="Y1464" t="str">
        <f t="shared" si="182"/>
        <v>General - Con</v>
      </c>
      <c r="Z1464" t="s">
        <v>9630</v>
      </c>
      <c r="AA1464" t="s">
        <v>51</v>
      </c>
      <c r="AB1464" t="s">
        <v>115</v>
      </c>
      <c r="AC1464" t="s">
        <v>53</v>
      </c>
      <c r="AD1464">
        <v>19032</v>
      </c>
      <c r="AE1464" t="s">
        <v>100</v>
      </c>
      <c r="AF1464" t="s">
        <v>143</v>
      </c>
      <c r="AG1464" t="s">
        <v>56</v>
      </c>
      <c r="AH1464">
        <v>3</v>
      </c>
      <c r="AI1464">
        <v>1889</v>
      </c>
      <c r="AJ1464" t="str">
        <f t="shared" si="183"/>
        <v>88</v>
      </c>
      <c r="AK1464" s="2">
        <v>44722</v>
      </c>
      <c r="AL1464">
        <v>5</v>
      </c>
      <c r="AM1464">
        <v>4</v>
      </c>
      <c r="AN1464">
        <v>4</v>
      </c>
      <c r="AO1464" s="1">
        <v>44966</v>
      </c>
      <c r="AP1464" t="s">
        <v>58</v>
      </c>
      <c r="AQ1464" t="s">
        <v>59</v>
      </c>
      <c r="AR1464" t="s">
        <v>77</v>
      </c>
      <c r="AS1464" t="s">
        <v>8894</v>
      </c>
      <c r="AT1464" t="s">
        <v>9631</v>
      </c>
      <c r="AU1464">
        <v>1</v>
      </c>
      <c r="AV1464">
        <v>993.76</v>
      </c>
    </row>
    <row r="1465" spans="1:48" x14ac:dyDescent="0.35">
      <c r="A1465" t="s">
        <v>2989</v>
      </c>
      <c r="B1465" t="str">
        <f t="shared" si="176"/>
        <v>A</v>
      </c>
      <c r="C1465" t="s">
        <v>1356</v>
      </c>
      <c r="D1465" t="str">
        <f t="shared" si="177"/>
        <v>Anthony Terrell</v>
      </c>
      <c r="E1465" s="1">
        <v>44648</v>
      </c>
      <c r="F1465" s="3">
        <f>YEAR(Table1[[#This Row],[StartDate]])</f>
        <v>2022</v>
      </c>
      <c r="G1465" s="3">
        <f t="shared" si="178"/>
        <v>3</v>
      </c>
      <c r="H1465" s="2">
        <f t="shared" ca="1" si="179"/>
        <v>46202</v>
      </c>
      <c r="J1465">
        <f t="shared" ca="1" si="180"/>
        <v>4</v>
      </c>
      <c r="K1465" t="str" cm="1">
        <f t="array" aca="1" ref="K1465" ca="1">_xlfn.IFS(J1465&lt;1, "New", J1465&lt;3, _xleta.MID, J1465&gt;=3, "Senior")</f>
        <v>Senior</v>
      </c>
      <c r="L1465" t="s">
        <v>40</v>
      </c>
      <c r="M1465" t="s">
        <v>9632</v>
      </c>
      <c r="N1465" t="s">
        <v>9633</v>
      </c>
      <c r="O1465" t="s">
        <v>137</v>
      </c>
      <c r="P1465" t="s">
        <v>44</v>
      </c>
      <c r="Q1465" t="s">
        <v>45</v>
      </c>
      <c r="R1465" t="s">
        <v>87</v>
      </c>
      <c r="S1465" t="str">
        <f t="shared" si="181"/>
        <v>B</v>
      </c>
      <c r="T1465" t="s">
        <v>86</v>
      </c>
      <c r="U1465" t="s">
        <v>48</v>
      </c>
      <c r="W1465" t="s">
        <v>49</v>
      </c>
      <c r="X1465" t="s">
        <v>206</v>
      </c>
      <c r="Y1465" t="str">
        <f t="shared" si="182"/>
        <v>Splicing</v>
      </c>
      <c r="Z1465" t="s">
        <v>9634</v>
      </c>
      <c r="AA1465" t="s">
        <v>51</v>
      </c>
      <c r="AB1465" t="s">
        <v>115</v>
      </c>
      <c r="AC1465" t="s">
        <v>53</v>
      </c>
      <c r="AD1465">
        <v>55466</v>
      </c>
      <c r="AE1465" t="s">
        <v>54</v>
      </c>
      <c r="AF1465" t="s">
        <v>55</v>
      </c>
      <c r="AG1465" t="s">
        <v>56</v>
      </c>
      <c r="AH1465">
        <v>3</v>
      </c>
      <c r="AI1465">
        <v>1890</v>
      </c>
      <c r="AJ1465" t="str">
        <f t="shared" si="183"/>
        <v>89</v>
      </c>
      <c r="AK1465" s="2">
        <v>45265</v>
      </c>
      <c r="AL1465">
        <v>1</v>
      </c>
      <c r="AM1465">
        <v>3</v>
      </c>
      <c r="AN1465">
        <v>2</v>
      </c>
      <c r="AO1465" s="1">
        <v>44859</v>
      </c>
      <c r="AP1465" t="s">
        <v>221</v>
      </c>
      <c r="AQ1465" t="s">
        <v>59</v>
      </c>
      <c r="AR1465" t="s">
        <v>60</v>
      </c>
      <c r="AS1465" t="s">
        <v>9635</v>
      </c>
      <c r="AT1465" t="s">
        <v>9636</v>
      </c>
      <c r="AU1465">
        <v>2</v>
      </c>
      <c r="AV1465">
        <v>998.32</v>
      </c>
    </row>
    <row r="1466" spans="1:48" x14ac:dyDescent="0.35">
      <c r="A1466" t="s">
        <v>6258</v>
      </c>
      <c r="B1466" t="str">
        <f t="shared" si="176"/>
        <v>W</v>
      </c>
      <c r="C1466" t="s">
        <v>6607</v>
      </c>
      <c r="D1466" t="str">
        <f t="shared" si="177"/>
        <v>William Douglas</v>
      </c>
      <c r="E1466" s="1">
        <v>43915</v>
      </c>
      <c r="F1466" s="3">
        <f>YEAR(Table1[[#This Row],[StartDate]])</f>
        <v>2020</v>
      </c>
      <c r="G1466" s="3">
        <f t="shared" si="178"/>
        <v>3</v>
      </c>
      <c r="H1466" s="2">
        <f t="shared" ca="1" si="179"/>
        <v>46202</v>
      </c>
      <c r="J1466">
        <f t="shared" ca="1" si="180"/>
        <v>6</v>
      </c>
      <c r="K1466" t="str" cm="1">
        <f t="array" aca="1" ref="K1466" ca="1">_xlfn.IFS(J1466&lt;1, "New", J1466&lt;3, _xleta.MID, J1466&gt;=3, "Senior")</f>
        <v>Senior</v>
      </c>
      <c r="L1466" t="s">
        <v>40</v>
      </c>
      <c r="M1466" t="s">
        <v>9637</v>
      </c>
      <c r="N1466" t="s">
        <v>9638</v>
      </c>
      <c r="O1466" t="s">
        <v>163</v>
      </c>
      <c r="P1466" t="s">
        <v>44</v>
      </c>
      <c r="Q1466" t="s">
        <v>86</v>
      </c>
      <c r="R1466" t="s">
        <v>46</v>
      </c>
      <c r="S1466" t="str">
        <f t="shared" si="181"/>
        <v>C</v>
      </c>
      <c r="T1466" t="s">
        <v>86</v>
      </c>
      <c r="U1466" t="s">
        <v>48</v>
      </c>
      <c r="W1466" t="s">
        <v>49</v>
      </c>
      <c r="X1466" t="s">
        <v>70</v>
      </c>
      <c r="Y1466" t="str">
        <f t="shared" si="182"/>
        <v>Aerial</v>
      </c>
      <c r="Z1466" t="s">
        <v>9639</v>
      </c>
      <c r="AA1466" t="s">
        <v>51</v>
      </c>
      <c r="AB1466" t="s">
        <v>72</v>
      </c>
      <c r="AC1466" t="s">
        <v>53</v>
      </c>
      <c r="AD1466">
        <v>6790</v>
      </c>
      <c r="AE1466" t="s">
        <v>74</v>
      </c>
      <c r="AF1466" t="s">
        <v>116</v>
      </c>
      <c r="AG1466" t="s">
        <v>56</v>
      </c>
      <c r="AH1466">
        <v>3</v>
      </c>
      <c r="AI1466">
        <v>1891</v>
      </c>
      <c r="AJ1466" t="str">
        <f t="shared" si="183"/>
        <v>89</v>
      </c>
      <c r="AK1466" t="s">
        <v>2948</v>
      </c>
      <c r="AL1466">
        <v>2</v>
      </c>
      <c r="AM1466">
        <v>5</v>
      </c>
      <c r="AN1466">
        <v>2</v>
      </c>
      <c r="AO1466" s="1">
        <v>45120</v>
      </c>
      <c r="AP1466" t="s">
        <v>58</v>
      </c>
      <c r="AQ1466" t="s">
        <v>76</v>
      </c>
      <c r="AR1466" t="s">
        <v>77</v>
      </c>
      <c r="AS1466" t="s">
        <v>9640</v>
      </c>
      <c r="AT1466" t="s">
        <v>9641</v>
      </c>
      <c r="AU1466">
        <v>1</v>
      </c>
      <c r="AV1466">
        <v>961.55</v>
      </c>
    </row>
    <row r="1467" spans="1:48" x14ac:dyDescent="0.35">
      <c r="A1467" t="s">
        <v>381</v>
      </c>
      <c r="B1467" t="str">
        <f t="shared" si="176"/>
        <v>S</v>
      </c>
      <c r="C1467" t="s">
        <v>81</v>
      </c>
      <c r="D1467" t="str">
        <f t="shared" si="177"/>
        <v>Saniya Buck</v>
      </c>
      <c r="E1467" s="1">
        <v>43319</v>
      </c>
      <c r="F1467" s="3">
        <f>YEAR(Table1[[#This Row],[StartDate]])</f>
        <v>2018</v>
      </c>
      <c r="G1467" s="3">
        <f t="shared" si="178"/>
        <v>8</v>
      </c>
      <c r="H1467" s="2">
        <f t="shared" ca="1" si="179"/>
        <v>46202</v>
      </c>
      <c r="J1467">
        <f t="shared" ca="1" si="180"/>
        <v>7</v>
      </c>
      <c r="K1467" t="str" cm="1">
        <f t="array" aca="1" ref="K1467" ca="1">_xlfn.IFS(J1467&lt;1, "New", J1467&lt;3, _xleta.MID, J1467&gt;=3, "Senior")</f>
        <v>Senior</v>
      </c>
      <c r="L1467" t="s">
        <v>1167</v>
      </c>
      <c r="M1467" t="s">
        <v>9642</v>
      </c>
      <c r="N1467" t="s">
        <v>9643</v>
      </c>
      <c r="O1467" t="s">
        <v>111</v>
      </c>
      <c r="P1467" t="s">
        <v>44</v>
      </c>
      <c r="Q1467" t="s">
        <v>45</v>
      </c>
      <c r="R1467" t="s">
        <v>68</v>
      </c>
      <c r="S1467" t="str">
        <f t="shared" si="181"/>
        <v>A</v>
      </c>
      <c r="T1467" t="s">
        <v>47</v>
      </c>
      <c r="U1467" t="s">
        <v>48</v>
      </c>
      <c r="W1467" t="s">
        <v>49</v>
      </c>
      <c r="X1467" t="s">
        <v>70</v>
      </c>
      <c r="Y1467" t="str">
        <f t="shared" si="182"/>
        <v>Aerial</v>
      </c>
      <c r="Z1467" t="s">
        <v>9644</v>
      </c>
      <c r="AA1467" t="s">
        <v>51</v>
      </c>
      <c r="AB1467" t="s">
        <v>142</v>
      </c>
      <c r="AC1467" t="s">
        <v>53</v>
      </c>
      <c r="AD1467">
        <v>91219</v>
      </c>
      <c r="AE1467" t="s">
        <v>176</v>
      </c>
      <c r="AF1467" t="s">
        <v>101</v>
      </c>
      <c r="AG1467" t="s">
        <v>56</v>
      </c>
      <c r="AH1467">
        <v>3</v>
      </c>
      <c r="AI1467">
        <v>1892</v>
      </c>
      <c r="AJ1467" t="str">
        <f t="shared" si="183"/>
        <v>89</v>
      </c>
      <c r="AK1467" s="2">
        <v>45231</v>
      </c>
      <c r="AL1467">
        <v>3</v>
      </c>
      <c r="AM1467">
        <v>3</v>
      </c>
      <c r="AN1467">
        <v>3</v>
      </c>
      <c r="AO1467" s="1">
        <v>44966</v>
      </c>
      <c r="AP1467" t="s">
        <v>118</v>
      </c>
      <c r="AQ1467" t="s">
        <v>76</v>
      </c>
      <c r="AR1467" t="s">
        <v>77</v>
      </c>
      <c r="AS1467" t="s">
        <v>9645</v>
      </c>
      <c r="AT1467" t="s">
        <v>9646</v>
      </c>
      <c r="AU1467">
        <v>3</v>
      </c>
      <c r="AV1467">
        <v>192.73</v>
      </c>
    </row>
    <row r="1468" spans="1:48" x14ac:dyDescent="0.35">
      <c r="A1468" t="s">
        <v>9647</v>
      </c>
      <c r="B1468" t="str">
        <f t="shared" si="176"/>
        <v>K</v>
      </c>
      <c r="C1468" t="s">
        <v>1488</v>
      </c>
      <c r="D1468" t="str">
        <f t="shared" si="177"/>
        <v>Kristopher Owen</v>
      </c>
      <c r="E1468" s="1">
        <v>43872</v>
      </c>
      <c r="F1468" s="3">
        <f>YEAR(Table1[[#This Row],[StartDate]])</f>
        <v>2020</v>
      </c>
      <c r="G1468" s="3">
        <f t="shared" si="178"/>
        <v>2</v>
      </c>
      <c r="H1468" s="2">
        <f t="shared" ca="1" si="179"/>
        <v>46202</v>
      </c>
      <c r="J1468">
        <f t="shared" ca="1" si="180"/>
        <v>6</v>
      </c>
      <c r="K1468" t="str" cm="1">
        <f t="array" aca="1" ref="K1468" ca="1">_xlfn.IFS(J1468&lt;1, "New", J1468&lt;3, _xleta.MID, J1468&gt;=3, "Senior")</f>
        <v>Senior</v>
      </c>
      <c r="L1468" t="s">
        <v>1167</v>
      </c>
      <c r="M1468" t="s">
        <v>9648</v>
      </c>
      <c r="N1468" t="s">
        <v>9649</v>
      </c>
      <c r="O1468" t="s">
        <v>125</v>
      </c>
      <c r="P1468" t="s">
        <v>44</v>
      </c>
      <c r="Q1468" t="s">
        <v>45</v>
      </c>
      <c r="R1468" t="s">
        <v>68</v>
      </c>
      <c r="S1468" t="str">
        <f t="shared" si="181"/>
        <v>A</v>
      </c>
      <c r="T1468" t="s">
        <v>86</v>
      </c>
      <c r="U1468" t="s">
        <v>48</v>
      </c>
      <c r="W1468" t="s">
        <v>49</v>
      </c>
      <c r="X1468" t="s">
        <v>112</v>
      </c>
      <c r="Y1468" t="str">
        <f t="shared" si="182"/>
        <v>General - Con</v>
      </c>
      <c r="Z1468" t="s">
        <v>9650</v>
      </c>
      <c r="AA1468" t="s">
        <v>51</v>
      </c>
      <c r="AB1468" t="s">
        <v>99</v>
      </c>
      <c r="AC1468" t="s">
        <v>73</v>
      </c>
      <c r="AD1468">
        <v>84422</v>
      </c>
      <c r="AE1468" t="s">
        <v>54</v>
      </c>
      <c r="AF1468" t="s">
        <v>143</v>
      </c>
      <c r="AG1468" t="s">
        <v>56</v>
      </c>
      <c r="AH1468">
        <v>3</v>
      </c>
      <c r="AI1468">
        <v>1893</v>
      </c>
      <c r="AJ1468" t="str">
        <f t="shared" si="183"/>
        <v>89</v>
      </c>
      <c r="AK1468" s="2">
        <v>45144</v>
      </c>
      <c r="AL1468">
        <v>2</v>
      </c>
      <c r="AM1468">
        <v>3</v>
      </c>
      <c r="AN1468">
        <v>4</v>
      </c>
      <c r="AO1468" s="1">
        <v>44832</v>
      </c>
      <c r="AP1468" t="s">
        <v>58</v>
      </c>
      <c r="AQ1468" t="s">
        <v>59</v>
      </c>
      <c r="AR1468" t="s">
        <v>104</v>
      </c>
      <c r="AS1468" t="s">
        <v>9651</v>
      </c>
      <c r="AT1468" t="s">
        <v>9652</v>
      </c>
      <c r="AU1468">
        <v>1</v>
      </c>
      <c r="AV1468">
        <v>604.53</v>
      </c>
    </row>
    <row r="1469" spans="1:48" x14ac:dyDescent="0.35">
      <c r="A1469" t="s">
        <v>6525</v>
      </c>
      <c r="B1469" t="str">
        <f t="shared" si="176"/>
        <v>H</v>
      </c>
      <c r="C1469" t="s">
        <v>7575</v>
      </c>
      <c r="D1469" t="str">
        <f t="shared" si="177"/>
        <v>Hadley Tapia</v>
      </c>
      <c r="E1469" s="1">
        <v>44927</v>
      </c>
      <c r="F1469" s="3">
        <f>YEAR(Table1[[#This Row],[StartDate]])</f>
        <v>2023</v>
      </c>
      <c r="G1469" s="3">
        <f t="shared" si="178"/>
        <v>1</v>
      </c>
      <c r="H1469" s="2">
        <f t="shared" ca="1" si="179"/>
        <v>46202</v>
      </c>
      <c r="J1469">
        <f t="shared" ca="1" si="180"/>
        <v>3</v>
      </c>
      <c r="K1469" t="str" cm="1">
        <f t="array" aca="1" ref="K1469" ca="1">_xlfn.IFS(J1469&lt;1, "New", J1469&lt;3, _xleta.MID, J1469&gt;=3, "Senior")</f>
        <v>Senior</v>
      </c>
      <c r="L1469" t="s">
        <v>1167</v>
      </c>
      <c r="M1469" t="s">
        <v>9653</v>
      </c>
      <c r="N1469" t="s">
        <v>9654</v>
      </c>
      <c r="O1469" t="s">
        <v>43</v>
      </c>
      <c r="P1469" t="s">
        <v>44</v>
      </c>
      <c r="Q1469" t="s">
        <v>86</v>
      </c>
      <c r="R1469" t="s">
        <v>68</v>
      </c>
      <c r="S1469" t="str">
        <f t="shared" si="181"/>
        <v>A</v>
      </c>
      <c r="T1469" t="s">
        <v>86</v>
      </c>
      <c r="U1469" t="s">
        <v>48</v>
      </c>
      <c r="W1469" t="s">
        <v>49</v>
      </c>
      <c r="X1469" t="s">
        <v>126</v>
      </c>
      <c r="Y1469" t="str">
        <f t="shared" si="182"/>
        <v>Field Operations</v>
      </c>
      <c r="Z1469" t="s">
        <v>9655</v>
      </c>
      <c r="AA1469" t="s">
        <v>51</v>
      </c>
      <c r="AB1469" t="s">
        <v>115</v>
      </c>
      <c r="AC1469" t="s">
        <v>73</v>
      </c>
      <c r="AD1469">
        <v>12371</v>
      </c>
      <c r="AE1469" t="s">
        <v>100</v>
      </c>
      <c r="AF1469" t="s">
        <v>101</v>
      </c>
      <c r="AG1469" t="s">
        <v>56</v>
      </c>
      <c r="AH1469">
        <v>3</v>
      </c>
      <c r="AI1469">
        <v>1894</v>
      </c>
      <c r="AJ1469" t="str">
        <f t="shared" si="183"/>
        <v>89</v>
      </c>
      <c r="AK1469" s="2">
        <v>44932</v>
      </c>
      <c r="AL1469">
        <v>3</v>
      </c>
      <c r="AM1469">
        <v>1</v>
      </c>
      <c r="AN1469">
        <v>5</v>
      </c>
      <c r="AO1469" s="1">
        <v>45075</v>
      </c>
      <c r="AP1469" t="s">
        <v>118</v>
      </c>
      <c r="AQ1469" t="s">
        <v>76</v>
      </c>
      <c r="AR1469" t="s">
        <v>60</v>
      </c>
      <c r="AS1469" t="s">
        <v>538</v>
      </c>
      <c r="AT1469" t="s">
        <v>9656</v>
      </c>
      <c r="AU1469">
        <v>2</v>
      </c>
      <c r="AV1469">
        <v>144.38999999999999</v>
      </c>
    </row>
    <row r="1470" spans="1:48" x14ac:dyDescent="0.35">
      <c r="A1470" t="s">
        <v>5956</v>
      </c>
      <c r="B1470" t="str">
        <f t="shared" si="176"/>
        <v>L</v>
      </c>
      <c r="C1470" t="s">
        <v>9657</v>
      </c>
      <c r="D1470" t="str">
        <f t="shared" si="177"/>
        <v>Lillie Bush</v>
      </c>
      <c r="E1470" s="1">
        <v>44902</v>
      </c>
      <c r="F1470" s="3">
        <f>YEAR(Table1[[#This Row],[StartDate]])</f>
        <v>2022</v>
      </c>
      <c r="G1470" s="3">
        <f t="shared" si="178"/>
        <v>12</v>
      </c>
      <c r="H1470" s="2">
        <f t="shared" ca="1" si="179"/>
        <v>46202</v>
      </c>
      <c r="J1470">
        <f t="shared" ca="1" si="180"/>
        <v>3</v>
      </c>
      <c r="K1470" t="str" cm="1">
        <f t="array" aca="1" ref="K1470" ca="1">_xlfn.IFS(J1470&lt;1, "New", J1470&lt;3, _xleta.MID, J1470&gt;=3, "Senior")</f>
        <v>Senior</v>
      </c>
      <c r="L1470" t="s">
        <v>1167</v>
      </c>
      <c r="M1470" t="s">
        <v>9658</v>
      </c>
      <c r="N1470" t="s">
        <v>9659</v>
      </c>
      <c r="O1470" t="s">
        <v>67</v>
      </c>
      <c r="P1470" t="s">
        <v>44</v>
      </c>
      <c r="Q1470" t="s">
        <v>69</v>
      </c>
      <c r="R1470" t="s">
        <v>68</v>
      </c>
      <c r="S1470" t="str">
        <f t="shared" si="181"/>
        <v>A</v>
      </c>
      <c r="T1470" t="s">
        <v>69</v>
      </c>
      <c r="U1470" t="s">
        <v>48</v>
      </c>
      <c r="W1470" t="s">
        <v>49</v>
      </c>
      <c r="X1470" t="s">
        <v>459</v>
      </c>
      <c r="Y1470" t="str">
        <f t="shared" si="182"/>
        <v>Wireline Construction</v>
      </c>
      <c r="Z1470" t="s">
        <v>4368</v>
      </c>
      <c r="AA1470" t="s">
        <v>51</v>
      </c>
      <c r="AB1470" t="s">
        <v>230</v>
      </c>
      <c r="AC1470" t="s">
        <v>53</v>
      </c>
      <c r="AD1470">
        <v>23076</v>
      </c>
      <c r="AE1470" t="s">
        <v>54</v>
      </c>
      <c r="AF1470" t="s">
        <v>116</v>
      </c>
      <c r="AG1470" t="s">
        <v>56</v>
      </c>
      <c r="AH1470">
        <v>3</v>
      </c>
      <c r="AI1470">
        <v>1895</v>
      </c>
      <c r="AJ1470" t="str">
        <f t="shared" si="183"/>
        <v>89</v>
      </c>
      <c r="AK1470" t="s">
        <v>1025</v>
      </c>
      <c r="AL1470">
        <v>4</v>
      </c>
      <c r="AM1470">
        <v>5</v>
      </c>
      <c r="AN1470">
        <v>2</v>
      </c>
      <c r="AO1470" s="1">
        <v>44816</v>
      </c>
      <c r="AP1470" t="s">
        <v>118</v>
      </c>
      <c r="AQ1470" t="s">
        <v>76</v>
      </c>
      <c r="AR1470" t="s">
        <v>104</v>
      </c>
      <c r="AS1470" t="s">
        <v>9660</v>
      </c>
      <c r="AT1470" t="s">
        <v>9661</v>
      </c>
      <c r="AU1470">
        <v>5</v>
      </c>
      <c r="AV1470">
        <v>517.91999999999996</v>
      </c>
    </row>
    <row r="1471" spans="1:48" x14ac:dyDescent="0.35">
      <c r="A1471" t="s">
        <v>5037</v>
      </c>
      <c r="B1471" t="str">
        <f t="shared" si="176"/>
        <v>L</v>
      </c>
      <c r="C1471" t="s">
        <v>2492</v>
      </c>
      <c r="D1471" t="str">
        <f t="shared" si="177"/>
        <v>Lamont Cook</v>
      </c>
      <c r="E1471" s="1">
        <v>44998</v>
      </c>
      <c r="F1471" s="3">
        <f>YEAR(Table1[[#This Row],[StartDate]])</f>
        <v>2023</v>
      </c>
      <c r="G1471" s="3">
        <f t="shared" si="178"/>
        <v>3</v>
      </c>
      <c r="H1471" s="2">
        <f t="shared" ca="1" si="179"/>
        <v>46202</v>
      </c>
      <c r="J1471">
        <f t="shared" ca="1" si="180"/>
        <v>3</v>
      </c>
      <c r="K1471" t="str" cm="1">
        <f t="array" aca="1" ref="K1471" ca="1">_xlfn.IFS(J1471&lt;1, "New", J1471&lt;3, _xleta.MID, J1471&gt;=3, "Senior")</f>
        <v>Senior</v>
      </c>
      <c r="L1471" t="s">
        <v>1167</v>
      </c>
      <c r="M1471" t="s">
        <v>9662</v>
      </c>
      <c r="N1471" t="s">
        <v>9663</v>
      </c>
      <c r="O1471" t="s">
        <v>194</v>
      </c>
      <c r="P1471" t="s">
        <v>44</v>
      </c>
      <c r="Q1471" t="s">
        <v>86</v>
      </c>
      <c r="R1471" t="s">
        <v>68</v>
      </c>
      <c r="S1471" t="str">
        <f t="shared" si="181"/>
        <v>A</v>
      </c>
      <c r="T1471" t="s">
        <v>69</v>
      </c>
      <c r="U1471" t="s">
        <v>48</v>
      </c>
      <c r="W1471" t="s">
        <v>49</v>
      </c>
      <c r="X1471" t="s">
        <v>153</v>
      </c>
      <c r="Y1471" t="str">
        <f t="shared" si="182"/>
        <v>Engineers</v>
      </c>
      <c r="Z1471" t="s">
        <v>9664</v>
      </c>
      <c r="AA1471" t="s">
        <v>51</v>
      </c>
      <c r="AB1471" t="s">
        <v>155</v>
      </c>
      <c r="AC1471" t="s">
        <v>53</v>
      </c>
      <c r="AD1471">
        <v>80925</v>
      </c>
      <c r="AE1471" t="s">
        <v>74</v>
      </c>
      <c r="AF1471" t="s">
        <v>116</v>
      </c>
      <c r="AG1471" t="s">
        <v>56</v>
      </c>
      <c r="AH1471">
        <v>3</v>
      </c>
      <c r="AI1471">
        <v>1896</v>
      </c>
      <c r="AJ1471" t="str">
        <f t="shared" si="183"/>
        <v>89</v>
      </c>
      <c r="AK1471" t="s">
        <v>3259</v>
      </c>
      <c r="AL1471">
        <v>1</v>
      </c>
      <c r="AM1471">
        <v>1</v>
      </c>
      <c r="AN1471">
        <v>3</v>
      </c>
      <c r="AO1471" s="1">
        <v>44979</v>
      </c>
      <c r="AP1471" t="s">
        <v>75</v>
      </c>
      <c r="AQ1471" t="s">
        <v>76</v>
      </c>
      <c r="AR1471" t="s">
        <v>104</v>
      </c>
      <c r="AS1471" t="s">
        <v>9665</v>
      </c>
      <c r="AT1471" t="s">
        <v>9666</v>
      </c>
      <c r="AU1471">
        <v>4</v>
      </c>
      <c r="AV1471">
        <v>537.71</v>
      </c>
    </row>
    <row r="1472" spans="1:48" x14ac:dyDescent="0.35">
      <c r="A1472" t="s">
        <v>6866</v>
      </c>
      <c r="B1472" t="str">
        <f t="shared" si="176"/>
        <v>D</v>
      </c>
      <c r="C1472" t="s">
        <v>5302</v>
      </c>
      <c r="D1472" t="str">
        <f t="shared" si="177"/>
        <v>Danna Rollins</v>
      </c>
      <c r="E1472" s="1">
        <v>44514</v>
      </c>
      <c r="F1472" s="3">
        <f>YEAR(Table1[[#This Row],[StartDate]])</f>
        <v>2021</v>
      </c>
      <c r="G1472" s="3">
        <f t="shared" si="178"/>
        <v>11</v>
      </c>
      <c r="H1472" s="2">
        <f t="shared" ca="1" si="179"/>
        <v>46202</v>
      </c>
      <c r="J1472">
        <f t="shared" ca="1" si="180"/>
        <v>4</v>
      </c>
      <c r="K1472" t="str" cm="1">
        <f t="array" aca="1" ref="K1472" ca="1">_xlfn.IFS(J1472&lt;1, "New", J1472&lt;3, _xleta.MID, J1472&gt;=3, "Senior")</f>
        <v>Senior</v>
      </c>
      <c r="L1472" t="s">
        <v>1167</v>
      </c>
      <c r="M1472" t="s">
        <v>9667</v>
      </c>
      <c r="N1472" t="s">
        <v>9668</v>
      </c>
      <c r="O1472" t="s">
        <v>163</v>
      </c>
      <c r="P1472" t="s">
        <v>44</v>
      </c>
      <c r="Q1472" t="s">
        <v>86</v>
      </c>
      <c r="R1472" t="s">
        <v>46</v>
      </c>
      <c r="S1472" t="str">
        <f t="shared" si="181"/>
        <v>C</v>
      </c>
      <c r="T1472" t="s">
        <v>47</v>
      </c>
      <c r="U1472" t="s">
        <v>48</v>
      </c>
      <c r="W1472" t="s">
        <v>49</v>
      </c>
      <c r="X1472" t="s">
        <v>126</v>
      </c>
      <c r="Y1472" t="str">
        <f t="shared" si="182"/>
        <v>Field Operations</v>
      </c>
      <c r="Z1472" t="s">
        <v>9669</v>
      </c>
      <c r="AA1472" t="s">
        <v>51</v>
      </c>
      <c r="AB1472" t="s">
        <v>115</v>
      </c>
      <c r="AC1472" t="s">
        <v>73</v>
      </c>
      <c r="AD1472">
        <v>38371</v>
      </c>
      <c r="AE1472" t="s">
        <v>176</v>
      </c>
      <c r="AF1472" t="s">
        <v>143</v>
      </c>
      <c r="AG1472" t="s">
        <v>56</v>
      </c>
      <c r="AH1472">
        <v>3</v>
      </c>
      <c r="AI1472">
        <v>1897</v>
      </c>
      <c r="AJ1472" t="str">
        <f t="shared" si="183"/>
        <v>89</v>
      </c>
      <c r="AK1472" s="2">
        <v>44690</v>
      </c>
      <c r="AL1472">
        <v>2</v>
      </c>
      <c r="AM1472">
        <v>4</v>
      </c>
      <c r="AN1472">
        <v>5</v>
      </c>
      <c r="AO1472" s="1">
        <v>45001</v>
      </c>
      <c r="AP1472" t="s">
        <v>221</v>
      </c>
      <c r="AQ1472" t="s">
        <v>76</v>
      </c>
      <c r="AR1472" t="s">
        <v>104</v>
      </c>
      <c r="AS1472" t="s">
        <v>9670</v>
      </c>
      <c r="AT1472" t="s">
        <v>9671</v>
      </c>
      <c r="AU1472">
        <v>2</v>
      </c>
      <c r="AV1472">
        <v>491.71</v>
      </c>
    </row>
    <row r="1473" spans="1:48" x14ac:dyDescent="0.35">
      <c r="A1473" t="s">
        <v>9672</v>
      </c>
      <c r="B1473" t="str">
        <f t="shared" si="176"/>
        <v>S</v>
      </c>
      <c r="C1473" t="s">
        <v>4116</v>
      </c>
      <c r="D1473" t="str">
        <f t="shared" si="177"/>
        <v>Shaun Velazquez</v>
      </c>
      <c r="E1473" s="1">
        <v>43621</v>
      </c>
      <c r="F1473" s="3">
        <f>YEAR(Table1[[#This Row],[StartDate]])</f>
        <v>2019</v>
      </c>
      <c r="G1473" s="3">
        <f t="shared" si="178"/>
        <v>6</v>
      </c>
      <c r="H1473" s="2">
        <f t="shared" ca="1" si="179"/>
        <v>46202</v>
      </c>
      <c r="I1473" s="1">
        <v>44124</v>
      </c>
      <c r="J1473" s="4">
        <f t="shared" ca="1" si="180"/>
        <v>7</v>
      </c>
      <c r="K1473" s="4" t="str" cm="1">
        <f t="array" aca="1" ref="K1473" ca="1">_xlfn.IFS(J1473&lt;1, "New", J1473&lt;3, _xleta.MID, J1473&gt;=3, "Senior")</f>
        <v>Senior</v>
      </c>
      <c r="L1473" t="s">
        <v>40</v>
      </c>
      <c r="M1473" t="s">
        <v>9673</v>
      </c>
      <c r="N1473" t="s">
        <v>9674</v>
      </c>
      <c r="O1473" t="s">
        <v>194</v>
      </c>
      <c r="P1473" t="s">
        <v>44</v>
      </c>
      <c r="Q1473" t="s">
        <v>86</v>
      </c>
      <c r="R1473" t="s">
        <v>46</v>
      </c>
      <c r="S1473" t="str">
        <f t="shared" si="181"/>
        <v>C</v>
      </c>
      <c r="T1473" t="s">
        <v>47</v>
      </c>
      <c r="U1473" t="s">
        <v>248</v>
      </c>
      <c r="V1473" t="s">
        <v>9675</v>
      </c>
      <c r="W1473" t="s">
        <v>49</v>
      </c>
      <c r="X1473" t="s">
        <v>126</v>
      </c>
      <c r="Y1473" t="str">
        <f t="shared" si="182"/>
        <v>Field Operations</v>
      </c>
      <c r="Z1473" t="s">
        <v>9676</v>
      </c>
      <c r="AA1473" t="s">
        <v>51</v>
      </c>
      <c r="AB1473" t="s">
        <v>115</v>
      </c>
      <c r="AC1473" t="s">
        <v>53</v>
      </c>
      <c r="AD1473">
        <v>5154</v>
      </c>
      <c r="AE1473" t="s">
        <v>54</v>
      </c>
      <c r="AF1473" t="s">
        <v>101</v>
      </c>
      <c r="AG1473" t="s">
        <v>56</v>
      </c>
      <c r="AH1473">
        <v>3</v>
      </c>
      <c r="AI1473">
        <v>1898</v>
      </c>
      <c r="AJ1473" t="str">
        <f t="shared" si="183"/>
        <v>89</v>
      </c>
      <c r="AK1473" t="s">
        <v>1516</v>
      </c>
      <c r="AL1473">
        <v>4</v>
      </c>
      <c r="AM1473">
        <v>5</v>
      </c>
      <c r="AN1473">
        <v>5</v>
      </c>
      <c r="AO1473" s="1">
        <v>45117</v>
      </c>
      <c r="AP1473" t="s">
        <v>103</v>
      </c>
      <c r="AQ1473" t="s">
        <v>59</v>
      </c>
      <c r="AR1473" t="s">
        <v>104</v>
      </c>
      <c r="AS1473" t="s">
        <v>7011</v>
      </c>
      <c r="AT1473" t="s">
        <v>9677</v>
      </c>
      <c r="AU1473">
        <v>3</v>
      </c>
      <c r="AV1473">
        <v>673.38</v>
      </c>
    </row>
    <row r="1474" spans="1:48" x14ac:dyDescent="0.35">
      <c r="A1474" t="s">
        <v>5900</v>
      </c>
      <c r="B1474" t="str">
        <f t="shared" ref="B1474:B1537" si="184">LEFT(A1474,1)</f>
        <v>K</v>
      </c>
      <c r="C1474" t="s">
        <v>9678</v>
      </c>
      <c r="D1474" t="str">
        <f t="shared" ref="D1474:D1537" si="185">_xlfn.TEXTJOIN(" ",TRUE,A1474,C1474)</f>
        <v>Kolton Duarte</v>
      </c>
      <c r="E1474" s="1">
        <v>44177</v>
      </c>
      <c r="F1474" s="3">
        <f>YEAR(Table1[[#This Row],[StartDate]])</f>
        <v>2020</v>
      </c>
      <c r="G1474" s="3">
        <f t="shared" ref="G1474:G1537" si="186">MONTH(E1474)</f>
        <v>12</v>
      </c>
      <c r="H1474" s="2">
        <f t="shared" ref="H1474:H1537" ca="1" si="187">TODAY()</f>
        <v>46202</v>
      </c>
      <c r="I1474" s="1">
        <v>45074</v>
      </c>
      <c r="J1474" s="4">
        <f t="shared" ref="J1474:J1537" ca="1" si="188">DATEDIF(E1474, TODAY(), "y")</f>
        <v>5</v>
      </c>
      <c r="K1474" s="4" t="str" cm="1">
        <f t="array" aca="1" ref="K1474" ca="1">_xlfn.IFS(J1474&lt;1, "New", J1474&lt;3, _xleta.MID, J1474&gt;=3, "Senior")</f>
        <v>Senior</v>
      </c>
      <c r="L1474" t="s">
        <v>40</v>
      </c>
      <c r="M1474" t="s">
        <v>9679</v>
      </c>
      <c r="N1474" t="s">
        <v>9680</v>
      </c>
      <c r="O1474" t="s">
        <v>111</v>
      </c>
      <c r="P1474" t="s">
        <v>44</v>
      </c>
      <c r="Q1474" t="s">
        <v>45</v>
      </c>
      <c r="R1474" t="s">
        <v>46</v>
      </c>
      <c r="S1474" t="str">
        <f t="shared" ref="S1474:S1537" si="189">RIGHT(R1474,1)</f>
        <v>C</v>
      </c>
      <c r="T1474" t="s">
        <v>86</v>
      </c>
      <c r="U1474" t="s">
        <v>195</v>
      </c>
      <c r="V1474" t="s">
        <v>9681</v>
      </c>
      <c r="W1474" t="s">
        <v>49</v>
      </c>
      <c r="X1474" t="s">
        <v>126</v>
      </c>
      <c r="Y1474" t="str">
        <f t="shared" ref="Y1474:Y1537" si="190">PROPER(X1474)</f>
        <v>Field Operations</v>
      </c>
      <c r="Z1474" s="2">
        <v>30111</v>
      </c>
      <c r="AA1474" t="s">
        <v>51</v>
      </c>
      <c r="AB1474" t="s">
        <v>115</v>
      </c>
      <c r="AC1474" t="s">
        <v>53</v>
      </c>
      <c r="AD1474">
        <v>57914</v>
      </c>
      <c r="AE1474" t="s">
        <v>176</v>
      </c>
      <c r="AF1474" t="s">
        <v>116</v>
      </c>
      <c r="AG1474" t="s">
        <v>56</v>
      </c>
      <c r="AH1474">
        <v>3</v>
      </c>
      <c r="AI1474">
        <v>1899</v>
      </c>
      <c r="AJ1474" t="str">
        <f t="shared" ref="AJ1474:AJ1537" si="191">MID(AI1474,2,2)</f>
        <v>89</v>
      </c>
      <c r="AK1474" t="s">
        <v>497</v>
      </c>
      <c r="AL1474">
        <v>2</v>
      </c>
      <c r="AM1474">
        <v>4</v>
      </c>
      <c r="AN1474">
        <v>5</v>
      </c>
      <c r="AO1474" s="1">
        <v>44955</v>
      </c>
      <c r="AP1474" t="s">
        <v>58</v>
      </c>
      <c r="AQ1474" t="s">
        <v>59</v>
      </c>
      <c r="AR1474" t="s">
        <v>77</v>
      </c>
      <c r="AS1474" t="s">
        <v>9682</v>
      </c>
      <c r="AT1474" t="s">
        <v>9683</v>
      </c>
      <c r="AU1474">
        <v>2</v>
      </c>
      <c r="AV1474">
        <v>724.87</v>
      </c>
    </row>
    <row r="1475" spans="1:48" x14ac:dyDescent="0.35">
      <c r="A1475" t="s">
        <v>3669</v>
      </c>
      <c r="B1475" t="str">
        <f t="shared" si="184"/>
        <v>J</v>
      </c>
      <c r="C1475" t="s">
        <v>4071</v>
      </c>
      <c r="D1475" t="str">
        <f t="shared" si="185"/>
        <v>Jonas Braun</v>
      </c>
      <c r="E1475" s="1">
        <v>43927</v>
      </c>
      <c r="F1475" s="3">
        <f>YEAR(Table1[[#This Row],[StartDate]])</f>
        <v>2020</v>
      </c>
      <c r="G1475" s="3">
        <f t="shared" si="186"/>
        <v>4</v>
      </c>
      <c r="H1475" s="2">
        <f t="shared" ca="1" si="187"/>
        <v>46202</v>
      </c>
      <c r="J1475">
        <f t="shared" ca="1" si="188"/>
        <v>6</v>
      </c>
      <c r="K1475" t="str" cm="1">
        <f t="array" aca="1" ref="K1475" ca="1">_xlfn.IFS(J1475&lt;1, "New", J1475&lt;3, _xleta.MID, J1475&gt;=3, "Senior")</f>
        <v>Senior</v>
      </c>
      <c r="L1475" t="s">
        <v>40</v>
      </c>
      <c r="M1475" t="s">
        <v>9684</v>
      </c>
      <c r="N1475" t="s">
        <v>9685</v>
      </c>
      <c r="O1475" t="s">
        <v>237</v>
      </c>
      <c r="P1475" t="s">
        <v>44</v>
      </c>
      <c r="Q1475" t="s">
        <v>86</v>
      </c>
      <c r="R1475" t="s">
        <v>87</v>
      </c>
      <c r="S1475" t="str">
        <f t="shared" si="189"/>
        <v>B</v>
      </c>
      <c r="T1475" t="s">
        <v>86</v>
      </c>
      <c r="U1475" t="s">
        <v>48</v>
      </c>
      <c r="W1475" t="s">
        <v>49</v>
      </c>
      <c r="X1475" t="s">
        <v>112</v>
      </c>
      <c r="Y1475" t="str">
        <f t="shared" si="190"/>
        <v>General - Con</v>
      </c>
      <c r="Z1475" t="s">
        <v>9686</v>
      </c>
      <c r="AA1475" t="s">
        <v>51</v>
      </c>
      <c r="AB1475" t="s">
        <v>99</v>
      </c>
      <c r="AC1475" t="s">
        <v>53</v>
      </c>
      <c r="AD1475">
        <v>46828</v>
      </c>
      <c r="AE1475" t="s">
        <v>74</v>
      </c>
      <c r="AF1475" t="s">
        <v>55</v>
      </c>
      <c r="AG1475" t="s">
        <v>56</v>
      </c>
      <c r="AH1475">
        <v>3</v>
      </c>
      <c r="AI1475">
        <v>1900</v>
      </c>
      <c r="AJ1475" t="str">
        <f t="shared" si="191"/>
        <v>90</v>
      </c>
      <c r="AK1475" s="2">
        <v>44964</v>
      </c>
      <c r="AL1475">
        <v>2</v>
      </c>
      <c r="AM1475">
        <v>2</v>
      </c>
      <c r="AN1475">
        <v>5</v>
      </c>
      <c r="AO1475" s="1">
        <v>45043</v>
      </c>
      <c r="AP1475" t="s">
        <v>221</v>
      </c>
      <c r="AQ1475" t="s">
        <v>59</v>
      </c>
      <c r="AR1475" t="s">
        <v>130</v>
      </c>
      <c r="AS1475" t="s">
        <v>9687</v>
      </c>
      <c r="AT1475" t="s">
        <v>9688</v>
      </c>
      <c r="AU1475">
        <v>4</v>
      </c>
      <c r="AV1475">
        <v>140.83000000000001</v>
      </c>
    </row>
    <row r="1476" spans="1:48" x14ac:dyDescent="0.35">
      <c r="A1476" t="s">
        <v>3153</v>
      </c>
      <c r="B1476" t="str">
        <f t="shared" si="184"/>
        <v>M</v>
      </c>
      <c r="C1476" t="s">
        <v>359</v>
      </c>
      <c r="D1476" t="str">
        <f t="shared" si="185"/>
        <v>Meadow Howe</v>
      </c>
      <c r="E1476" s="1">
        <v>44956</v>
      </c>
      <c r="F1476" s="3">
        <f>YEAR(Table1[[#This Row],[StartDate]])</f>
        <v>2023</v>
      </c>
      <c r="G1476" s="3">
        <f t="shared" si="186"/>
        <v>1</v>
      </c>
      <c r="H1476" s="2">
        <f t="shared" ca="1" si="187"/>
        <v>46202</v>
      </c>
      <c r="J1476">
        <f t="shared" ca="1" si="188"/>
        <v>3</v>
      </c>
      <c r="K1476" t="str" cm="1">
        <f t="array" aca="1" ref="K1476" ca="1">_xlfn.IFS(J1476&lt;1, "New", J1476&lt;3, _xleta.MID, J1476&gt;=3, "Senior")</f>
        <v>Senior</v>
      </c>
      <c r="L1476" t="s">
        <v>40</v>
      </c>
      <c r="M1476" t="s">
        <v>9689</v>
      </c>
      <c r="N1476" t="s">
        <v>9690</v>
      </c>
      <c r="O1476" t="s">
        <v>137</v>
      </c>
      <c r="P1476" t="s">
        <v>44</v>
      </c>
      <c r="Q1476" t="s">
        <v>86</v>
      </c>
      <c r="R1476" t="s">
        <v>87</v>
      </c>
      <c r="S1476" t="str">
        <f t="shared" si="189"/>
        <v>B</v>
      </c>
      <c r="T1476" t="s">
        <v>86</v>
      </c>
      <c r="U1476" t="s">
        <v>48</v>
      </c>
      <c r="W1476" t="s">
        <v>49</v>
      </c>
      <c r="X1476" t="s">
        <v>153</v>
      </c>
      <c r="Y1476" t="str">
        <f t="shared" si="190"/>
        <v>Engineers</v>
      </c>
      <c r="Z1476" s="2">
        <v>21801</v>
      </c>
      <c r="AA1476" t="s">
        <v>51</v>
      </c>
      <c r="AB1476" t="s">
        <v>155</v>
      </c>
      <c r="AC1476" t="s">
        <v>53</v>
      </c>
      <c r="AD1476">
        <v>51699</v>
      </c>
      <c r="AE1476" t="s">
        <v>54</v>
      </c>
      <c r="AF1476" t="s">
        <v>143</v>
      </c>
      <c r="AG1476" t="s">
        <v>56</v>
      </c>
      <c r="AH1476">
        <v>3</v>
      </c>
      <c r="AI1476">
        <v>1901</v>
      </c>
      <c r="AJ1476" t="str">
        <f t="shared" si="191"/>
        <v>90</v>
      </c>
      <c r="AK1476" t="s">
        <v>5529</v>
      </c>
      <c r="AL1476">
        <v>4</v>
      </c>
      <c r="AM1476">
        <v>1</v>
      </c>
      <c r="AN1476">
        <v>5</v>
      </c>
      <c r="AO1476" s="1">
        <v>44826</v>
      </c>
      <c r="AP1476" t="s">
        <v>103</v>
      </c>
      <c r="AQ1476" t="s">
        <v>76</v>
      </c>
      <c r="AR1476" t="s">
        <v>130</v>
      </c>
      <c r="AS1476" t="s">
        <v>9691</v>
      </c>
      <c r="AT1476" t="s">
        <v>9692</v>
      </c>
      <c r="AU1476">
        <v>1</v>
      </c>
      <c r="AV1476">
        <v>113.47</v>
      </c>
    </row>
    <row r="1477" spans="1:48" x14ac:dyDescent="0.35">
      <c r="A1477" t="s">
        <v>5504</v>
      </c>
      <c r="B1477" t="str">
        <f t="shared" si="184"/>
        <v>S</v>
      </c>
      <c r="C1477" t="s">
        <v>651</v>
      </c>
      <c r="D1477" t="str">
        <f t="shared" si="185"/>
        <v>Sarahi Raymond</v>
      </c>
      <c r="E1477" s="1">
        <v>44082</v>
      </c>
      <c r="F1477" s="3">
        <f>YEAR(Table1[[#This Row],[StartDate]])</f>
        <v>2020</v>
      </c>
      <c r="G1477" s="3">
        <f t="shared" si="186"/>
        <v>9</v>
      </c>
      <c r="H1477" s="2">
        <f t="shared" ca="1" si="187"/>
        <v>46202</v>
      </c>
      <c r="I1477" s="1">
        <v>44823</v>
      </c>
      <c r="J1477" s="4">
        <f t="shared" ca="1" si="188"/>
        <v>5</v>
      </c>
      <c r="K1477" s="4" t="str" cm="1">
        <f t="array" aca="1" ref="K1477" ca="1">_xlfn.IFS(J1477&lt;1, "New", J1477&lt;3, _xleta.MID, J1477&gt;=3, "Senior")</f>
        <v>Senior</v>
      </c>
      <c r="L1477" t="s">
        <v>40</v>
      </c>
      <c r="M1477" t="s">
        <v>9693</v>
      </c>
      <c r="N1477" t="s">
        <v>9694</v>
      </c>
      <c r="O1477" t="s">
        <v>163</v>
      </c>
      <c r="P1477" t="s">
        <v>44</v>
      </c>
      <c r="Q1477" t="s">
        <v>86</v>
      </c>
      <c r="R1477" t="s">
        <v>68</v>
      </c>
      <c r="S1477" t="str">
        <f t="shared" si="189"/>
        <v>A</v>
      </c>
      <c r="T1477" t="s">
        <v>47</v>
      </c>
      <c r="U1477" t="s">
        <v>195</v>
      </c>
      <c r="V1477" t="s">
        <v>9695</v>
      </c>
      <c r="W1477" t="s">
        <v>49</v>
      </c>
      <c r="X1477" t="s">
        <v>153</v>
      </c>
      <c r="Y1477" t="str">
        <f t="shared" si="190"/>
        <v>Engineers</v>
      </c>
      <c r="Z1477" s="2">
        <v>19300</v>
      </c>
      <c r="AA1477" t="s">
        <v>51</v>
      </c>
      <c r="AB1477" t="s">
        <v>647</v>
      </c>
      <c r="AC1477" t="s">
        <v>73</v>
      </c>
      <c r="AD1477">
        <v>86441</v>
      </c>
      <c r="AE1477" t="s">
        <v>100</v>
      </c>
      <c r="AF1477" t="s">
        <v>143</v>
      </c>
      <c r="AG1477" t="s">
        <v>56</v>
      </c>
      <c r="AH1477">
        <v>3</v>
      </c>
      <c r="AI1477">
        <v>1902</v>
      </c>
      <c r="AJ1477" t="str">
        <f t="shared" si="191"/>
        <v>90</v>
      </c>
      <c r="AK1477" t="s">
        <v>1398</v>
      </c>
      <c r="AL1477">
        <v>2</v>
      </c>
      <c r="AM1477">
        <v>5</v>
      </c>
      <c r="AN1477">
        <v>3</v>
      </c>
      <c r="AO1477" s="1">
        <v>44981</v>
      </c>
      <c r="AP1477" t="s">
        <v>75</v>
      </c>
      <c r="AQ1477" t="s">
        <v>76</v>
      </c>
      <c r="AR1477" t="s">
        <v>77</v>
      </c>
      <c r="AS1477" t="s">
        <v>9696</v>
      </c>
      <c r="AT1477" t="s">
        <v>9697</v>
      </c>
      <c r="AU1477">
        <v>1</v>
      </c>
      <c r="AV1477">
        <v>604.92999999999995</v>
      </c>
    </row>
    <row r="1478" spans="1:48" x14ac:dyDescent="0.35">
      <c r="A1478" t="s">
        <v>4183</v>
      </c>
      <c r="B1478" t="str">
        <f t="shared" si="184"/>
        <v>T</v>
      </c>
      <c r="C1478" t="s">
        <v>1060</v>
      </c>
      <c r="D1478" t="str">
        <f t="shared" si="185"/>
        <v>Taylor Wiggins</v>
      </c>
      <c r="E1478" s="1">
        <v>44179</v>
      </c>
      <c r="F1478" s="3">
        <f>YEAR(Table1[[#This Row],[StartDate]])</f>
        <v>2020</v>
      </c>
      <c r="G1478" s="3">
        <f t="shared" si="186"/>
        <v>12</v>
      </c>
      <c r="H1478" s="2">
        <f t="shared" ca="1" si="187"/>
        <v>46202</v>
      </c>
      <c r="I1478" s="1">
        <v>44537</v>
      </c>
      <c r="J1478" s="4">
        <f t="shared" ca="1" si="188"/>
        <v>5</v>
      </c>
      <c r="K1478" s="4" t="str" cm="1">
        <f t="array" aca="1" ref="K1478" ca="1">_xlfn.IFS(J1478&lt;1, "New", J1478&lt;3, _xleta.MID, J1478&gt;=3, "Senior")</f>
        <v>Senior</v>
      </c>
      <c r="L1478" t="s">
        <v>40</v>
      </c>
      <c r="M1478" t="s">
        <v>9698</v>
      </c>
      <c r="N1478" t="s">
        <v>9699</v>
      </c>
      <c r="O1478" t="s">
        <v>85</v>
      </c>
      <c r="P1478" t="s">
        <v>44</v>
      </c>
      <c r="Q1478" t="s">
        <v>69</v>
      </c>
      <c r="R1478" t="s">
        <v>46</v>
      </c>
      <c r="S1478" t="str">
        <f t="shared" si="189"/>
        <v>C</v>
      </c>
      <c r="T1478" t="s">
        <v>69</v>
      </c>
      <c r="U1478" t="s">
        <v>174</v>
      </c>
      <c r="V1478" t="s">
        <v>9700</v>
      </c>
      <c r="W1478" t="s">
        <v>49</v>
      </c>
      <c r="X1478" t="s">
        <v>126</v>
      </c>
      <c r="Y1478" t="str">
        <f t="shared" si="190"/>
        <v>Field Operations</v>
      </c>
      <c r="Z1478" s="2">
        <v>22224</v>
      </c>
      <c r="AA1478" t="s">
        <v>51</v>
      </c>
      <c r="AB1478" t="s">
        <v>327</v>
      </c>
      <c r="AC1478" t="s">
        <v>53</v>
      </c>
      <c r="AD1478">
        <v>39875</v>
      </c>
      <c r="AE1478" t="s">
        <v>129</v>
      </c>
      <c r="AF1478" t="s">
        <v>143</v>
      </c>
      <c r="AG1478" t="s">
        <v>56</v>
      </c>
      <c r="AH1478">
        <v>3</v>
      </c>
      <c r="AI1478">
        <v>1903</v>
      </c>
      <c r="AJ1478" t="str">
        <f t="shared" si="191"/>
        <v>90</v>
      </c>
      <c r="AK1478" t="s">
        <v>4851</v>
      </c>
      <c r="AL1478">
        <v>5</v>
      </c>
      <c r="AM1478">
        <v>5</v>
      </c>
      <c r="AN1478">
        <v>2</v>
      </c>
      <c r="AO1478" s="1">
        <v>45073</v>
      </c>
      <c r="AP1478" t="s">
        <v>103</v>
      </c>
      <c r="AQ1478" t="s">
        <v>76</v>
      </c>
      <c r="AR1478" t="s">
        <v>104</v>
      </c>
      <c r="AS1478" t="s">
        <v>9701</v>
      </c>
      <c r="AT1478" t="s">
        <v>9702</v>
      </c>
      <c r="AU1478">
        <v>4</v>
      </c>
      <c r="AV1478">
        <v>699.97</v>
      </c>
    </row>
    <row r="1479" spans="1:48" x14ac:dyDescent="0.35">
      <c r="A1479" t="s">
        <v>9703</v>
      </c>
      <c r="B1479" t="str">
        <f t="shared" si="184"/>
        <v>E</v>
      </c>
      <c r="C1479" t="s">
        <v>1520</v>
      </c>
      <c r="D1479" t="str">
        <f t="shared" si="185"/>
        <v>Ezra Zhang</v>
      </c>
      <c r="E1479" s="1">
        <v>44872</v>
      </c>
      <c r="F1479" s="3">
        <f>YEAR(Table1[[#This Row],[StartDate]])</f>
        <v>2022</v>
      </c>
      <c r="G1479" s="3">
        <f t="shared" si="186"/>
        <v>11</v>
      </c>
      <c r="H1479" s="2">
        <f t="shared" ca="1" si="187"/>
        <v>46202</v>
      </c>
      <c r="J1479">
        <f t="shared" ca="1" si="188"/>
        <v>3</v>
      </c>
      <c r="K1479" t="str" cm="1">
        <f t="array" aca="1" ref="K1479" ca="1">_xlfn.IFS(J1479&lt;1, "New", J1479&lt;3, _xleta.MID, J1479&gt;=3, "Senior")</f>
        <v>Senior</v>
      </c>
      <c r="L1479" t="s">
        <v>40</v>
      </c>
      <c r="M1479" t="s">
        <v>9704</v>
      </c>
      <c r="N1479" t="s">
        <v>9705</v>
      </c>
      <c r="O1479" t="s">
        <v>125</v>
      </c>
      <c r="P1479" t="s">
        <v>44</v>
      </c>
      <c r="Q1479" t="s">
        <v>45</v>
      </c>
      <c r="R1479" t="s">
        <v>46</v>
      </c>
      <c r="S1479" t="str">
        <f t="shared" si="189"/>
        <v>C</v>
      </c>
      <c r="T1479" t="s">
        <v>69</v>
      </c>
      <c r="U1479" t="s">
        <v>48</v>
      </c>
      <c r="W1479" t="s">
        <v>49</v>
      </c>
      <c r="X1479" t="s">
        <v>112</v>
      </c>
      <c r="Y1479" t="str">
        <f t="shared" si="190"/>
        <v>General - Con</v>
      </c>
      <c r="Z1479" s="2">
        <v>30265</v>
      </c>
      <c r="AA1479" t="s">
        <v>51</v>
      </c>
      <c r="AB1479" t="s">
        <v>115</v>
      </c>
      <c r="AC1479" t="s">
        <v>53</v>
      </c>
      <c r="AD1479">
        <v>73332</v>
      </c>
      <c r="AE1479" t="s">
        <v>176</v>
      </c>
      <c r="AF1479" t="s">
        <v>55</v>
      </c>
      <c r="AG1479" t="s">
        <v>56</v>
      </c>
      <c r="AH1479">
        <v>3</v>
      </c>
      <c r="AI1479">
        <v>1904</v>
      </c>
      <c r="AJ1479" t="str">
        <f t="shared" si="191"/>
        <v>90</v>
      </c>
      <c r="AK1479" s="2">
        <v>44816</v>
      </c>
      <c r="AL1479">
        <v>5</v>
      </c>
      <c r="AM1479">
        <v>1</v>
      </c>
      <c r="AN1479">
        <v>4</v>
      </c>
      <c r="AO1479" s="1">
        <v>44854</v>
      </c>
      <c r="AP1479" t="s">
        <v>58</v>
      </c>
      <c r="AQ1479" t="s">
        <v>59</v>
      </c>
      <c r="AR1479" t="s">
        <v>60</v>
      </c>
      <c r="AS1479" t="s">
        <v>9706</v>
      </c>
      <c r="AT1479" t="s">
        <v>9707</v>
      </c>
      <c r="AU1479">
        <v>1</v>
      </c>
      <c r="AV1479">
        <v>576.1</v>
      </c>
    </row>
    <row r="1480" spans="1:48" x14ac:dyDescent="0.35">
      <c r="A1480" t="s">
        <v>2163</v>
      </c>
      <c r="B1480" t="str">
        <f t="shared" si="184"/>
        <v>S</v>
      </c>
      <c r="C1480" t="s">
        <v>2403</v>
      </c>
      <c r="D1480" t="str">
        <f t="shared" si="185"/>
        <v>Sonia Chung</v>
      </c>
      <c r="E1480" s="1">
        <v>44657</v>
      </c>
      <c r="F1480" s="3">
        <f>YEAR(Table1[[#This Row],[StartDate]])</f>
        <v>2022</v>
      </c>
      <c r="G1480" s="3">
        <f t="shared" si="186"/>
        <v>4</v>
      </c>
      <c r="H1480" s="2">
        <f t="shared" ca="1" si="187"/>
        <v>46202</v>
      </c>
      <c r="J1480">
        <f t="shared" ca="1" si="188"/>
        <v>4</v>
      </c>
      <c r="K1480" t="str" cm="1">
        <f t="array" aca="1" ref="K1480" ca="1">_xlfn.IFS(J1480&lt;1, "New", J1480&lt;3, _xleta.MID, J1480&gt;=3, "Senior")</f>
        <v>Senior</v>
      </c>
      <c r="L1480" t="s">
        <v>40</v>
      </c>
      <c r="M1480" t="s">
        <v>9708</v>
      </c>
      <c r="N1480" t="s">
        <v>9709</v>
      </c>
      <c r="O1480" t="s">
        <v>43</v>
      </c>
      <c r="P1480" t="s">
        <v>44</v>
      </c>
      <c r="Q1480" t="s">
        <v>69</v>
      </c>
      <c r="R1480" t="s">
        <v>87</v>
      </c>
      <c r="S1480" t="str">
        <f t="shared" si="189"/>
        <v>B</v>
      </c>
      <c r="T1480" t="s">
        <v>47</v>
      </c>
      <c r="U1480" t="s">
        <v>48</v>
      </c>
      <c r="W1480" t="s">
        <v>49</v>
      </c>
      <c r="X1480" t="s">
        <v>459</v>
      </c>
      <c r="Y1480" t="str">
        <f t="shared" si="190"/>
        <v>Wireline Construction</v>
      </c>
      <c r="Z1480" s="2">
        <v>26575</v>
      </c>
      <c r="AA1480" t="s">
        <v>51</v>
      </c>
      <c r="AB1480" t="s">
        <v>1134</v>
      </c>
      <c r="AC1480" t="s">
        <v>53</v>
      </c>
      <c r="AD1480">
        <v>85085</v>
      </c>
      <c r="AE1480" t="s">
        <v>176</v>
      </c>
      <c r="AF1480" t="s">
        <v>116</v>
      </c>
      <c r="AG1480" t="s">
        <v>56</v>
      </c>
      <c r="AH1480">
        <v>3</v>
      </c>
      <c r="AI1480">
        <v>1905</v>
      </c>
      <c r="AJ1480" t="str">
        <f t="shared" si="191"/>
        <v>90</v>
      </c>
      <c r="AK1480" t="s">
        <v>2714</v>
      </c>
      <c r="AL1480">
        <v>5</v>
      </c>
      <c r="AM1480">
        <v>2</v>
      </c>
      <c r="AN1480">
        <v>1</v>
      </c>
      <c r="AO1480" s="1">
        <v>44889</v>
      </c>
      <c r="AP1480" t="s">
        <v>58</v>
      </c>
      <c r="AQ1480" t="s">
        <v>59</v>
      </c>
      <c r="AR1480" t="s">
        <v>130</v>
      </c>
      <c r="AS1480" t="s">
        <v>9710</v>
      </c>
      <c r="AT1480" t="s">
        <v>9711</v>
      </c>
      <c r="AU1480">
        <v>2</v>
      </c>
      <c r="AV1480">
        <v>958.46</v>
      </c>
    </row>
    <row r="1481" spans="1:48" x14ac:dyDescent="0.35">
      <c r="A1481" t="s">
        <v>6551</v>
      </c>
      <c r="B1481" t="str">
        <f t="shared" si="184"/>
        <v>B</v>
      </c>
      <c r="C1481" t="s">
        <v>9712</v>
      </c>
      <c r="D1481" t="str">
        <f t="shared" si="185"/>
        <v>Bryce Mills</v>
      </c>
      <c r="E1481" s="1">
        <v>44249</v>
      </c>
      <c r="F1481" s="3">
        <f>YEAR(Table1[[#This Row],[StartDate]])</f>
        <v>2021</v>
      </c>
      <c r="G1481" s="3">
        <f t="shared" si="186"/>
        <v>2</v>
      </c>
      <c r="H1481" s="2">
        <f t="shared" ca="1" si="187"/>
        <v>46202</v>
      </c>
      <c r="J1481">
        <f t="shared" ca="1" si="188"/>
        <v>5</v>
      </c>
      <c r="K1481" t="str" cm="1">
        <f t="array" aca="1" ref="K1481" ca="1">_xlfn.IFS(J1481&lt;1, "New", J1481&lt;3, _xleta.MID, J1481&gt;=3, "Senior")</f>
        <v>Senior</v>
      </c>
      <c r="L1481" t="s">
        <v>40</v>
      </c>
      <c r="M1481" t="s">
        <v>9713</v>
      </c>
      <c r="N1481" t="s">
        <v>9714</v>
      </c>
      <c r="O1481" t="s">
        <v>184</v>
      </c>
      <c r="P1481" t="s">
        <v>44</v>
      </c>
      <c r="Q1481" t="s">
        <v>69</v>
      </c>
      <c r="R1481" t="s">
        <v>87</v>
      </c>
      <c r="S1481" t="str">
        <f t="shared" si="189"/>
        <v>B</v>
      </c>
      <c r="T1481" t="s">
        <v>86</v>
      </c>
      <c r="U1481" t="s">
        <v>48</v>
      </c>
      <c r="W1481" t="s">
        <v>49</v>
      </c>
      <c r="X1481" t="s">
        <v>126</v>
      </c>
      <c r="Y1481" t="str">
        <f t="shared" si="190"/>
        <v>Field Operations</v>
      </c>
      <c r="Z1481" s="2">
        <v>17234</v>
      </c>
      <c r="AA1481" t="s">
        <v>51</v>
      </c>
      <c r="AB1481" t="s">
        <v>115</v>
      </c>
      <c r="AC1481" t="s">
        <v>73</v>
      </c>
      <c r="AD1481">
        <v>11009</v>
      </c>
      <c r="AE1481" t="s">
        <v>74</v>
      </c>
      <c r="AF1481" t="s">
        <v>55</v>
      </c>
      <c r="AG1481" t="s">
        <v>56</v>
      </c>
      <c r="AH1481">
        <v>3</v>
      </c>
      <c r="AI1481">
        <v>1906</v>
      </c>
      <c r="AJ1481" t="str">
        <f t="shared" si="191"/>
        <v>90</v>
      </c>
      <c r="AK1481" t="s">
        <v>1798</v>
      </c>
      <c r="AL1481">
        <v>1</v>
      </c>
      <c r="AM1481">
        <v>4</v>
      </c>
      <c r="AN1481">
        <v>5</v>
      </c>
      <c r="AO1481" s="1">
        <v>44990</v>
      </c>
      <c r="AP1481" t="s">
        <v>103</v>
      </c>
      <c r="AQ1481" t="s">
        <v>76</v>
      </c>
      <c r="AR1481" t="s">
        <v>130</v>
      </c>
      <c r="AS1481" t="s">
        <v>9715</v>
      </c>
      <c r="AT1481" t="s">
        <v>9716</v>
      </c>
      <c r="AU1481">
        <v>5</v>
      </c>
      <c r="AV1481">
        <v>228.41</v>
      </c>
    </row>
    <row r="1482" spans="1:48" x14ac:dyDescent="0.35">
      <c r="A1482" t="s">
        <v>9717</v>
      </c>
      <c r="B1482" t="str">
        <f t="shared" si="184"/>
        <v>W</v>
      </c>
      <c r="C1482" t="s">
        <v>1060</v>
      </c>
      <c r="D1482" t="str">
        <f t="shared" si="185"/>
        <v>Wade Wiggins</v>
      </c>
      <c r="E1482" s="1">
        <v>44697</v>
      </c>
      <c r="F1482" s="3">
        <f>YEAR(Table1[[#This Row],[StartDate]])</f>
        <v>2022</v>
      </c>
      <c r="G1482" s="3">
        <f t="shared" si="186"/>
        <v>5</v>
      </c>
      <c r="H1482" s="2">
        <f t="shared" ca="1" si="187"/>
        <v>46202</v>
      </c>
      <c r="J1482">
        <f t="shared" ca="1" si="188"/>
        <v>4</v>
      </c>
      <c r="K1482" t="str" cm="1">
        <f t="array" aca="1" ref="K1482" ca="1">_xlfn.IFS(J1482&lt;1, "New", J1482&lt;3, _xleta.MID, J1482&gt;=3, "Senior")</f>
        <v>Senior</v>
      </c>
      <c r="L1482" t="s">
        <v>40</v>
      </c>
      <c r="M1482" t="s">
        <v>9718</v>
      </c>
      <c r="N1482" t="s">
        <v>9719</v>
      </c>
      <c r="O1482" t="s">
        <v>67</v>
      </c>
      <c r="P1482" t="s">
        <v>44</v>
      </c>
      <c r="Q1482" t="s">
        <v>86</v>
      </c>
      <c r="R1482" t="s">
        <v>46</v>
      </c>
      <c r="S1482" t="str">
        <f t="shared" si="189"/>
        <v>C</v>
      </c>
      <c r="T1482" t="s">
        <v>69</v>
      </c>
      <c r="U1482" t="s">
        <v>48</v>
      </c>
      <c r="W1482" t="s">
        <v>49</v>
      </c>
      <c r="X1482" t="s">
        <v>126</v>
      </c>
      <c r="Y1482" t="str">
        <f t="shared" si="190"/>
        <v>Field Operations</v>
      </c>
      <c r="Z1482" s="2">
        <v>32244</v>
      </c>
      <c r="AA1482" t="s">
        <v>51</v>
      </c>
      <c r="AB1482" t="s">
        <v>311</v>
      </c>
      <c r="AC1482" t="s">
        <v>73</v>
      </c>
      <c r="AD1482">
        <v>89719</v>
      </c>
      <c r="AE1482" t="s">
        <v>176</v>
      </c>
      <c r="AF1482" t="s">
        <v>55</v>
      </c>
      <c r="AG1482" t="s">
        <v>56</v>
      </c>
      <c r="AH1482">
        <v>3</v>
      </c>
      <c r="AI1482">
        <v>1907</v>
      </c>
      <c r="AJ1482" t="str">
        <f t="shared" si="191"/>
        <v>90</v>
      </c>
      <c r="AK1482" t="s">
        <v>312</v>
      </c>
      <c r="AL1482">
        <v>2</v>
      </c>
      <c r="AM1482">
        <v>4</v>
      </c>
      <c r="AN1482">
        <v>5</v>
      </c>
      <c r="AO1482" s="1">
        <v>44875</v>
      </c>
      <c r="AP1482" t="s">
        <v>118</v>
      </c>
      <c r="AQ1482" t="s">
        <v>59</v>
      </c>
      <c r="AR1482" t="s">
        <v>104</v>
      </c>
      <c r="AS1482" t="s">
        <v>8317</v>
      </c>
      <c r="AT1482" t="s">
        <v>9720</v>
      </c>
      <c r="AU1482">
        <v>2</v>
      </c>
      <c r="AV1482">
        <v>203.44</v>
      </c>
    </row>
    <row r="1483" spans="1:48" x14ac:dyDescent="0.35">
      <c r="A1483" t="s">
        <v>9721</v>
      </c>
      <c r="B1483" t="str">
        <f t="shared" si="184"/>
        <v>S</v>
      </c>
      <c r="C1483" t="s">
        <v>580</v>
      </c>
      <c r="D1483" t="str">
        <f t="shared" si="185"/>
        <v>Selina Gonzalez</v>
      </c>
      <c r="E1483" s="1">
        <v>43848</v>
      </c>
      <c r="F1483" s="3">
        <f>YEAR(Table1[[#This Row],[StartDate]])</f>
        <v>2020</v>
      </c>
      <c r="G1483" s="3">
        <f t="shared" si="186"/>
        <v>1</v>
      </c>
      <c r="H1483" s="2">
        <f t="shared" ca="1" si="187"/>
        <v>46202</v>
      </c>
      <c r="J1483">
        <f t="shared" ca="1" si="188"/>
        <v>6</v>
      </c>
      <c r="K1483" t="str" cm="1">
        <f t="array" aca="1" ref="K1483" ca="1">_xlfn.IFS(J1483&lt;1, "New", J1483&lt;3, _xleta.MID, J1483&gt;=3, "Senior")</f>
        <v>Senior</v>
      </c>
      <c r="L1483" t="s">
        <v>40</v>
      </c>
      <c r="M1483" t="s">
        <v>9722</v>
      </c>
      <c r="N1483" t="s">
        <v>9723</v>
      </c>
      <c r="O1483" t="s">
        <v>194</v>
      </c>
      <c r="P1483" t="s">
        <v>44</v>
      </c>
      <c r="Q1483" t="s">
        <v>45</v>
      </c>
      <c r="R1483" t="s">
        <v>87</v>
      </c>
      <c r="S1483" t="str">
        <f t="shared" si="189"/>
        <v>B</v>
      </c>
      <c r="T1483" t="s">
        <v>69</v>
      </c>
      <c r="U1483" t="s">
        <v>48</v>
      </c>
      <c r="W1483" t="s">
        <v>49</v>
      </c>
      <c r="X1483" t="s">
        <v>126</v>
      </c>
      <c r="Y1483" t="str">
        <f t="shared" si="190"/>
        <v>Field Operations</v>
      </c>
      <c r="Z1483" t="s">
        <v>9724</v>
      </c>
      <c r="AA1483" t="s">
        <v>51</v>
      </c>
      <c r="AB1483" t="s">
        <v>142</v>
      </c>
      <c r="AC1483" t="s">
        <v>53</v>
      </c>
      <c r="AD1483">
        <v>71466</v>
      </c>
      <c r="AE1483" t="s">
        <v>54</v>
      </c>
      <c r="AF1483" t="s">
        <v>55</v>
      </c>
      <c r="AG1483" t="s">
        <v>56</v>
      </c>
      <c r="AH1483">
        <v>3</v>
      </c>
      <c r="AI1483">
        <v>1908</v>
      </c>
      <c r="AJ1483" t="str">
        <f t="shared" si="191"/>
        <v>90</v>
      </c>
      <c r="AK1483" t="s">
        <v>3490</v>
      </c>
      <c r="AL1483">
        <v>4</v>
      </c>
      <c r="AM1483">
        <v>2</v>
      </c>
      <c r="AN1483">
        <v>5</v>
      </c>
      <c r="AO1483" s="1">
        <v>45128</v>
      </c>
      <c r="AP1483" t="s">
        <v>103</v>
      </c>
      <c r="AQ1483" t="s">
        <v>76</v>
      </c>
      <c r="AR1483" t="s">
        <v>77</v>
      </c>
      <c r="AS1483" t="s">
        <v>9725</v>
      </c>
      <c r="AT1483" t="s">
        <v>9726</v>
      </c>
      <c r="AU1483">
        <v>2</v>
      </c>
      <c r="AV1483">
        <v>359.08</v>
      </c>
    </row>
    <row r="1484" spans="1:48" x14ac:dyDescent="0.35">
      <c r="A1484" t="s">
        <v>9727</v>
      </c>
      <c r="B1484" t="str">
        <f t="shared" si="184"/>
        <v>T</v>
      </c>
      <c r="C1484" t="s">
        <v>605</v>
      </c>
      <c r="D1484" t="str">
        <f t="shared" si="185"/>
        <v>Tyree Parsons</v>
      </c>
      <c r="E1484" s="1">
        <v>44490</v>
      </c>
      <c r="F1484" s="3">
        <f>YEAR(Table1[[#This Row],[StartDate]])</f>
        <v>2021</v>
      </c>
      <c r="G1484" s="3">
        <f t="shared" si="186"/>
        <v>10</v>
      </c>
      <c r="H1484" s="2">
        <f t="shared" ca="1" si="187"/>
        <v>46202</v>
      </c>
      <c r="J1484">
        <f t="shared" ca="1" si="188"/>
        <v>4</v>
      </c>
      <c r="K1484" t="str" cm="1">
        <f t="array" aca="1" ref="K1484" ca="1">_xlfn.IFS(J1484&lt;1, "New", J1484&lt;3, _xleta.MID, J1484&gt;=3, "Senior")</f>
        <v>Senior</v>
      </c>
      <c r="L1484" t="s">
        <v>40</v>
      </c>
      <c r="M1484" t="s">
        <v>9728</v>
      </c>
      <c r="N1484" t="s">
        <v>9729</v>
      </c>
      <c r="O1484" t="s">
        <v>111</v>
      </c>
      <c r="P1484" t="s">
        <v>44</v>
      </c>
      <c r="Q1484" t="s">
        <v>86</v>
      </c>
      <c r="R1484" t="s">
        <v>68</v>
      </c>
      <c r="S1484" t="str">
        <f t="shared" si="189"/>
        <v>A</v>
      </c>
      <c r="T1484" t="s">
        <v>69</v>
      </c>
      <c r="U1484" t="s">
        <v>48</v>
      </c>
      <c r="W1484" t="s">
        <v>49</v>
      </c>
      <c r="X1484" t="s">
        <v>112</v>
      </c>
      <c r="Y1484" t="str">
        <f t="shared" si="190"/>
        <v>General - Con</v>
      </c>
      <c r="Z1484" t="s">
        <v>7256</v>
      </c>
      <c r="AA1484" t="s">
        <v>51</v>
      </c>
      <c r="AB1484" t="s">
        <v>536</v>
      </c>
      <c r="AC1484" t="s">
        <v>53</v>
      </c>
      <c r="AD1484">
        <v>68175</v>
      </c>
      <c r="AE1484" t="s">
        <v>54</v>
      </c>
      <c r="AF1484" t="s">
        <v>55</v>
      </c>
      <c r="AG1484" t="s">
        <v>56</v>
      </c>
      <c r="AH1484">
        <v>3</v>
      </c>
      <c r="AI1484">
        <v>1909</v>
      </c>
      <c r="AJ1484" t="str">
        <f t="shared" si="191"/>
        <v>90</v>
      </c>
      <c r="AK1484" t="s">
        <v>1247</v>
      </c>
      <c r="AL1484">
        <v>3</v>
      </c>
      <c r="AM1484">
        <v>5</v>
      </c>
      <c r="AN1484">
        <v>2</v>
      </c>
      <c r="AO1484" s="1">
        <v>45000</v>
      </c>
      <c r="AP1484" t="s">
        <v>118</v>
      </c>
      <c r="AQ1484" t="s">
        <v>59</v>
      </c>
      <c r="AR1484" t="s">
        <v>130</v>
      </c>
      <c r="AS1484" t="s">
        <v>9730</v>
      </c>
      <c r="AT1484" t="s">
        <v>9255</v>
      </c>
      <c r="AU1484">
        <v>3</v>
      </c>
      <c r="AV1484">
        <v>653.23</v>
      </c>
    </row>
    <row r="1485" spans="1:48" x14ac:dyDescent="0.35">
      <c r="A1485" t="s">
        <v>9731</v>
      </c>
      <c r="B1485" t="str">
        <f t="shared" si="184"/>
        <v>A</v>
      </c>
      <c r="C1485" t="s">
        <v>3823</v>
      </c>
      <c r="D1485" t="str">
        <f t="shared" si="185"/>
        <v>Adrian Murray</v>
      </c>
      <c r="E1485" s="1">
        <v>43470</v>
      </c>
      <c r="F1485" s="3">
        <f>YEAR(Table1[[#This Row],[StartDate]])</f>
        <v>2019</v>
      </c>
      <c r="G1485" s="3">
        <f t="shared" si="186"/>
        <v>1</v>
      </c>
      <c r="H1485" s="2">
        <f t="shared" ca="1" si="187"/>
        <v>46202</v>
      </c>
      <c r="J1485">
        <f t="shared" ca="1" si="188"/>
        <v>7</v>
      </c>
      <c r="K1485" t="str" cm="1">
        <f t="array" aca="1" ref="K1485" ca="1">_xlfn.IFS(J1485&lt;1, "New", J1485&lt;3, _xleta.MID, J1485&gt;=3, "Senior")</f>
        <v>Senior</v>
      </c>
      <c r="L1485" t="s">
        <v>40</v>
      </c>
      <c r="M1485" t="s">
        <v>9732</v>
      </c>
      <c r="N1485" t="s">
        <v>9733</v>
      </c>
      <c r="O1485" t="s">
        <v>237</v>
      </c>
      <c r="P1485" t="s">
        <v>44</v>
      </c>
      <c r="Q1485" t="s">
        <v>86</v>
      </c>
      <c r="R1485" t="s">
        <v>46</v>
      </c>
      <c r="S1485" t="str">
        <f t="shared" si="189"/>
        <v>C</v>
      </c>
      <c r="T1485" t="s">
        <v>86</v>
      </c>
      <c r="U1485" t="s">
        <v>48</v>
      </c>
      <c r="W1485" t="s">
        <v>49</v>
      </c>
      <c r="X1485" t="s">
        <v>140</v>
      </c>
      <c r="Y1485" t="str">
        <f t="shared" si="190"/>
        <v>General - Eng</v>
      </c>
      <c r="Z1485" s="2">
        <v>15533</v>
      </c>
      <c r="AA1485" t="s">
        <v>51</v>
      </c>
      <c r="AB1485" t="s">
        <v>1126</v>
      </c>
      <c r="AC1485" t="s">
        <v>53</v>
      </c>
      <c r="AD1485">
        <v>48973</v>
      </c>
      <c r="AE1485" t="s">
        <v>74</v>
      </c>
      <c r="AF1485" t="s">
        <v>143</v>
      </c>
      <c r="AG1485" t="s">
        <v>56</v>
      </c>
      <c r="AH1485">
        <v>3</v>
      </c>
      <c r="AI1485">
        <v>1910</v>
      </c>
      <c r="AJ1485" t="str">
        <f t="shared" si="191"/>
        <v>91</v>
      </c>
      <c r="AK1485" s="2">
        <v>44692</v>
      </c>
      <c r="AL1485">
        <v>1</v>
      </c>
      <c r="AM1485">
        <v>4</v>
      </c>
      <c r="AN1485">
        <v>1</v>
      </c>
      <c r="AO1485" s="1">
        <v>44846</v>
      </c>
      <c r="AP1485" t="s">
        <v>75</v>
      </c>
      <c r="AQ1485" t="s">
        <v>59</v>
      </c>
      <c r="AR1485" t="s">
        <v>130</v>
      </c>
      <c r="AS1485" t="s">
        <v>9734</v>
      </c>
      <c r="AT1485" t="s">
        <v>9735</v>
      </c>
      <c r="AU1485">
        <v>5</v>
      </c>
      <c r="AV1485">
        <v>614.4</v>
      </c>
    </row>
    <row r="1486" spans="1:48" x14ac:dyDescent="0.35">
      <c r="A1486" t="s">
        <v>9736</v>
      </c>
      <c r="B1486" t="str">
        <f t="shared" si="184"/>
        <v>K</v>
      </c>
      <c r="C1486" t="s">
        <v>1422</v>
      </c>
      <c r="D1486" t="str">
        <f t="shared" si="185"/>
        <v>Kael Fisher</v>
      </c>
      <c r="E1486" s="1">
        <v>44220</v>
      </c>
      <c r="F1486" s="3">
        <f>YEAR(Table1[[#This Row],[StartDate]])</f>
        <v>2021</v>
      </c>
      <c r="G1486" s="3">
        <f t="shared" si="186"/>
        <v>1</v>
      </c>
      <c r="H1486" s="2">
        <f t="shared" ca="1" si="187"/>
        <v>46202</v>
      </c>
      <c r="I1486" s="1">
        <v>44588</v>
      </c>
      <c r="J1486" s="4">
        <f t="shared" ca="1" si="188"/>
        <v>5</v>
      </c>
      <c r="K1486" s="4" t="str" cm="1">
        <f t="array" aca="1" ref="K1486" ca="1">_xlfn.IFS(J1486&lt;1, "New", J1486&lt;3, _xleta.MID, J1486&gt;=3, "Senior")</f>
        <v>Senior</v>
      </c>
      <c r="L1486" t="s">
        <v>40</v>
      </c>
      <c r="M1486" t="s">
        <v>9737</v>
      </c>
      <c r="N1486" t="s">
        <v>9738</v>
      </c>
      <c r="O1486" t="s">
        <v>137</v>
      </c>
      <c r="P1486" t="s">
        <v>1194</v>
      </c>
      <c r="Q1486" t="s">
        <v>69</v>
      </c>
      <c r="R1486" t="s">
        <v>87</v>
      </c>
      <c r="S1486" t="str">
        <f t="shared" si="189"/>
        <v>B</v>
      </c>
      <c r="T1486" t="s">
        <v>47</v>
      </c>
      <c r="U1486" t="s">
        <v>174</v>
      </c>
      <c r="V1486" t="s">
        <v>9739</v>
      </c>
      <c r="W1486" t="s">
        <v>49</v>
      </c>
      <c r="X1486" t="s">
        <v>459</v>
      </c>
      <c r="Y1486" t="str">
        <f t="shared" si="190"/>
        <v>Wireline Construction</v>
      </c>
      <c r="Z1486" s="2">
        <v>33578</v>
      </c>
      <c r="AA1486" t="s">
        <v>51</v>
      </c>
      <c r="AB1486" t="s">
        <v>115</v>
      </c>
      <c r="AC1486" t="s">
        <v>53</v>
      </c>
      <c r="AD1486">
        <v>36064</v>
      </c>
      <c r="AE1486" t="s">
        <v>54</v>
      </c>
      <c r="AF1486" t="s">
        <v>143</v>
      </c>
      <c r="AG1486" t="s">
        <v>56</v>
      </c>
      <c r="AH1486">
        <v>3</v>
      </c>
      <c r="AI1486">
        <v>1911</v>
      </c>
      <c r="AJ1486" t="str">
        <f t="shared" si="191"/>
        <v>91</v>
      </c>
      <c r="AK1486" s="2">
        <v>45142</v>
      </c>
      <c r="AL1486">
        <v>3</v>
      </c>
      <c r="AM1486">
        <v>4</v>
      </c>
      <c r="AN1486">
        <v>3</v>
      </c>
      <c r="AO1486" s="1">
        <v>44877</v>
      </c>
      <c r="AP1486" t="s">
        <v>221</v>
      </c>
      <c r="AQ1486" t="s">
        <v>76</v>
      </c>
      <c r="AR1486" t="s">
        <v>130</v>
      </c>
      <c r="AS1486" t="s">
        <v>9740</v>
      </c>
      <c r="AT1486" t="s">
        <v>9741</v>
      </c>
      <c r="AU1486">
        <v>5</v>
      </c>
      <c r="AV1486">
        <v>333.08</v>
      </c>
    </row>
    <row r="1487" spans="1:48" x14ac:dyDescent="0.35">
      <c r="A1487" t="s">
        <v>9742</v>
      </c>
      <c r="B1487" t="str">
        <f t="shared" si="184"/>
        <v>E</v>
      </c>
      <c r="C1487" t="s">
        <v>316</v>
      </c>
      <c r="D1487" t="str">
        <f t="shared" si="185"/>
        <v>Erica French</v>
      </c>
      <c r="E1487" s="1">
        <v>43896</v>
      </c>
      <c r="F1487" s="3">
        <f>YEAR(Table1[[#This Row],[StartDate]])</f>
        <v>2020</v>
      </c>
      <c r="G1487" s="3">
        <f t="shared" si="186"/>
        <v>3</v>
      </c>
      <c r="H1487" s="2">
        <f t="shared" ca="1" si="187"/>
        <v>46202</v>
      </c>
      <c r="I1487" s="1">
        <v>44261</v>
      </c>
      <c r="J1487" s="4">
        <f t="shared" ca="1" si="188"/>
        <v>6</v>
      </c>
      <c r="K1487" s="4" t="str" cm="1">
        <f t="array" aca="1" ref="K1487" ca="1">_xlfn.IFS(J1487&lt;1, "New", J1487&lt;3, _xleta.MID, J1487&gt;=3, "Senior")</f>
        <v>Senior</v>
      </c>
      <c r="L1487" t="s">
        <v>1167</v>
      </c>
      <c r="M1487" t="s">
        <v>9743</v>
      </c>
      <c r="N1487" t="s">
        <v>9744</v>
      </c>
      <c r="O1487" t="s">
        <v>111</v>
      </c>
      <c r="P1487" t="s">
        <v>44</v>
      </c>
      <c r="Q1487" t="s">
        <v>69</v>
      </c>
      <c r="R1487" t="s">
        <v>87</v>
      </c>
      <c r="S1487" t="str">
        <f t="shared" si="189"/>
        <v>B</v>
      </c>
      <c r="T1487" t="s">
        <v>47</v>
      </c>
      <c r="U1487" t="s">
        <v>195</v>
      </c>
      <c r="V1487" t="s">
        <v>9745</v>
      </c>
      <c r="W1487" t="s">
        <v>49</v>
      </c>
      <c r="X1487" t="s">
        <v>153</v>
      </c>
      <c r="Y1487" t="str">
        <f t="shared" si="190"/>
        <v>Engineers</v>
      </c>
      <c r="Z1487" t="s">
        <v>9746</v>
      </c>
      <c r="AA1487" t="s">
        <v>51</v>
      </c>
      <c r="AB1487" t="s">
        <v>155</v>
      </c>
      <c r="AC1487" t="s">
        <v>53</v>
      </c>
      <c r="AD1487">
        <v>7544</v>
      </c>
      <c r="AE1487" t="s">
        <v>176</v>
      </c>
      <c r="AF1487" t="s">
        <v>116</v>
      </c>
      <c r="AG1487" t="s">
        <v>56</v>
      </c>
      <c r="AH1487">
        <v>3</v>
      </c>
      <c r="AI1487">
        <v>1912</v>
      </c>
      <c r="AJ1487" t="str">
        <f t="shared" si="191"/>
        <v>91</v>
      </c>
      <c r="AK1487" s="2">
        <v>44961</v>
      </c>
      <c r="AL1487">
        <v>2</v>
      </c>
      <c r="AM1487">
        <v>5</v>
      </c>
      <c r="AN1487">
        <v>1</v>
      </c>
      <c r="AO1487" s="1">
        <v>45011</v>
      </c>
      <c r="AP1487" t="s">
        <v>58</v>
      </c>
      <c r="AQ1487" t="s">
        <v>76</v>
      </c>
      <c r="AR1487" t="s">
        <v>104</v>
      </c>
      <c r="AS1487" t="s">
        <v>9747</v>
      </c>
      <c r="AT1487" t="s">
        <v>9748</v>
      </c>
      <c r="AU1487">
        <v>1</v>
      </c>
      <c r="AV1487">
        <v>718.38</v>
      </c>
    </row>
    <row r="1488" spans="1:48" x14ac:dyDescent="0.35">
      <c r="A1488" t="s">
        <v>800</v>
      </c>
      <c r="B1488" t="str">
        <f t="shared" si="184"/>
        <v>D</v>
      </c>
      <c r="C1488" t="s">
        <v>9438</v>
      </c>
      <c r="D1488" t="str">
        <f t="shared" si="185"/>
        <v>Damaris Oneal</v>
      </c>
      <c r="E1488" s="1">
        <v>44884</v>
      </c>
      <c r="F1488" s="3">
        <f>YEAR(Table1[[#This Row],[StartDate]])</f>
        <v>2022</v>
      </c>
      <c r="G1488" s="3">
        <f t="shared" si="186"/>
        <v>11</v>
      </c>
      <c r="H1488" s="2">
        <f t="shared" ca="1" si="187"/>
        <v>46202</v>
      </c>
      <c r="I1488" s="1">
        <v>44972</v>
      </c>
      <c r="J1488" s="4">
        <f t="shared" ca="1" si="188"/>
        <v>3</v>
      </c>
      <c r="K1488" s="4" t="str" cm="1">
        <f t="array" aca="1" ref="K1488" ca="1">_xlfn.IFS(J1488&lt;1, "New", J1488&lt;3, _xleta.MID, J1488&gt;=3, "Senior")</f>
        <v>Senior</v>
      </c>
      <c r="L1488" t="s">
        <v>1167</v>
      </c>
      <c r="M1488" t="s">
        <v>9749</v>
      </c>
      <c r="N1488" t="s">
        <v>9750</v>
      </c>
      <c r="O1488" t="s">
        <v>237</v>
      </c>
      <c r="P1488" t="s">
        <v>1194</v>
      </c>
      <c r="Q1488" t="s">
        <v>86</v>
      </c>
      <c r="R1488" t="s">
        <v>87</v>
      </c>
      <c r="S1488" t="str">
        <f t="shared" si="189"/>
        <v>B</v>
      </c>
      <c r="T1488" t="s">
        <v>86</v>
      </c>
      <c r="U1488" t="s">
        <v>138</v>
      </c>
      <c r="V1488" t="s">
        <v>9751</v>
      </c>
      <c r="W1488" t="s">
        <v>49</v>
      </c>
      <c r="X1488" t="s">
        <v>112</v>
      </c>
      <c r="Y1488" t="str">
        <f t="shared" si="190"/>
        <v>General - Con</v>
      </c>
      <c r="Z1488" t="s">
        <v>9752</v>
      </c>
      <c r="AA1488" t="s">
        <v>51</v>
      </c>
      <c r="AB1488" t="s">
        <v>230</v>
      </c>
      <c r="AC1488" t="s">
        <v>73</v>
      </c>
      <c r="AD1488">
        <v>70057</v>
      </c>
      <c r="AE1488" t="s">
        <v>54</v>
      </c>
      <c r="AF1488" t="s">
        <v>116</v>
      </c>
      <c r="AG1488" t="s">
        <v>56</v>
      </c>
      <c r="AH1488">
        <v>3</v>
      </c>
      <c r="AI1488">
        <v>1913</v>
      </c>
      <c r="AJ1488" t="str">
        <f t="shared" si="191"/>
        <v>91</v>
      </c>
      <c r="AK1488" t="s">
        <v>5015</v>
      </c>
      <c r="AL1488">
        <v>5</v>
      </c>
      <c r="AM1488">
        <v>4</v>
      </c>
      <c r="AN1488">
        <v>2</v>
      </c>
      <c r="AO1488" s="1">
        <v>44959</v>
      </c>
      <c r="AP1488" t="s">
        <v>103</v>
      </c>
      <c r="AQ1488" t="s">
        <v>76</v>
      </c>
      <c r="AR1488" t="s">
        <v>60</v>
      </c>
      <c r="AS1488" t="s">
        <v>9753</v>
      </c>
      <c r="AT1488" t="s">
        <v>9754</v>
      </c>
      <c r="AU1488">
        <v>3</v>
      </c>
      <c r="AV1488">
        <v>195.29</v>
      </c>
    </row>
    <row r="1489" spans="1:48" x14ac:dyDescent="0.35">
      <c r="A1489" t="s">
        <v>3618</v>
      </c>
      <c r="B1489" t="str">
        <f t="shared" si="184"/>
        <v>R</v>
      </c>
      <c r="C1489" t="s">
        <v>5061</v>
      </c>
      <c r="D1489" t="str">
        <f t="shared" si="185"/>
        <v>Rebecca Craig</v>
      </c>
      <c r="E1489" s="1">
        <v>43539</v>
      </c>
      <c r="F1489" s="3">
        <f>YEAR(Table1[[#This Row],[StartDate]])</f>
        <v>2019</v>
      </c>
      <c r="G1489" s="3">
        <f t="shared" si="186"/>
        <v>3</v>
      </c>
      <c r="H1489" s="2">
        <f t="shared" ca="1" si="187"/>
        <v>46202</v>
      </c>
      <c r="I1489" s="1">
        <v>43740</v>
      </c>
      <c r="J1489" s="4">
        <f t="shared" ca="1" si="188"/>
        <v>7</v>
      </c>
      <c r="K1489" s="4" t="str" cm="1">
        <f t="array" aca="1" ref="K1489" ca="1">_xlfn.IFS(J1489&lt;1, "New", J1489&lt;3, _xleta.MID, J1489&gt;=3, "Senior")</f>
        <v>Senior</v>
      </c>
      <c r="L1489" t="s">
        <v>1167</v>
      </c>
      <c r="M1489" t="s">
        <v>9755</v>
      </c>
      <c r="N1489" t="s">
        <v>9756</v>
      </c>
      <c r="O1489" t="s">
        <v>137</v>
      </c>
      <c r="P1489" t="s">
        <v>1194</v>
      </c>
      <c r="Q1489" t="s">
        <v>69</v>
      </c>
      <c r="R1489" t="s">
        <v>87</v>
      </c>
      <c r="S1489" t="str">
        <f t="shared" si="189"/>
        <v>B</v>
      </c>
      <c r="T1489" t="s">
        <v>86</v>
      </c>
      <c r="U1489" t="s">
        <v>174</v>
      </c>
      <c r="V1489" t="s">
        <v>9757</v>
      </c>
      <c r="W1489" t="s">
        <v>49</v>
      </c>
      <c r="X1489" t="s">
        <v>153</v>
      </c>
      <c r="Y1489" t="str">
        <f t="shared" si="190"/>
        <v>Engineers</v>
      </c>
      <c r="Z1489" s="2">
        <v>29680</v>
      </c>
      <c r="AA1489" t="s">
        <v>51</v>
      </c>
      <c r="AB1489" t="s">
        <v>647</v>
      </c>
      <c r="AC1489" t="s">
        <v>53</v>
      </c>
      <c r="AD1489">
        <v>34085</v>
      </c>
      <c r="AE1489" t="s">
        <v>100</v>
      </c>
      <c r="AF1489" t="s">
        <v>116</v>
      </c>
      <c r="AG1489" t="s">
        <v>56</v>
      </c>
      <c r="AH1489">
        <v>3</v>
      </c>
      <c r="AI1489">
        <v>1914</v>
      </c>
      <c r="AJ1489" t="str">
        <f t="shared" si="191"/>
        <v>91</v>
      </c>
      <c r="AK1489" t="s">
        <v>2561</v>
      </c>
      <c r="AL1489">
        <v>4</v>
      </c>
      <c r="AM1489">
        <v>4</v>
      </c>
      <c r="AN1489">
        <v>5</v>
      </c>
      <c r="AO1489" s="1">
        <v>44937</v>
      </c>
      <c r="AP1489" t="s">
        <v>58</v>
      </c>
      <c r="AQ1489" t="s">
        <v>76</v>
      </c>
      <c r="AR1489" t="s">
        <v>130</v>
      </c>
      <c r="AS1489" t="s">
        <v>9758</v>
      </c>
      <c r="AT1489" t="s">
        <v>9759</v>
      </c>
      <c r="AU1489">
        <v>2</v>
      </c>
      <c r="AV1489">
        <v>113.43</v>
      </c>
    </row>
    <row r="1490" spans="1:48" x14ac:dyDescent="0.35">
      <c r="A1490" t="s">
        <v>9760</v>
      </c>
      <c r="B1490" t="str">
        <f t="shared" si="184"/>
        <v>C</v>
      </c>
      <c r="C1490" t="s">
        <v>9761</v>
      </c>
      <c r="D1490" t="str">
        <f t="shared" si="185"/>
        <v>Carley Waters</v>
      </c>
      <c r="E1490" s="1">
        <v>45057</v>
      </c>
      <c r="F1490" s="3">
        <f>YEAR(Table1[[#This Row],[StartDate]])</f>
        <v>2023</v>
      </c>
      <c r="G1490" s="3">
        <f t="shared" si="186"/>
        <v>5</v>
      </c>
      <c r="H1490" s="2">
        <f t="shared" ca="1" si="187"/>
        <v>46202</v>
      </c>
      <c r="I1490" s="1">
        <v>45112</v>
      </c>
      <c r="J1490" s="4">
        <f t="shared" ca="1" si="188"/>
        <v>3</v>
      </c>
      <c r="K1490" s="4" t="str" cm="1">
        <f t="array" aca="1" ref="K1490" ca="1">_xlfn.IFS(J1490&lt;1, "New", J1490&lt;3, _xleta.MID, J1490&gt;=3, "Senior")</f>
        <v>Senior</v>
      </c>
      <c r="L1490" t="s">
        <v>1167</v>
      </c>
      <c r="M1490" t="s">
        <v>9762</v>
      </c>
      <c r="N1490" t="s">
        <v>9763</v>
      </c>
      <c r="O1490" t="s">
        <v>163</v>
      </c>
      <c r="P1490" t="s">
        <v>2978</v>
      </c>
      <c r="Q1490" t="s">
        <v>69</v>
      </c>
      <c r="R1490" t="s">
        <v>87</v>
      </c>
      <c r="S1490" t="str">
        <f t="shared" si="189"/>
        <v>B</v>
      </c>
      <c r="T1490" t="s">
        <v>47</v>
      </c>
      <c r="U1490" t="s">
        <v>248</v>
      </c>
      <c r="V1490" t="s">
        <v>9764</v>
      </c>
      <c r="W1490" t="s">
        <v>49</v>
      </c>
      <c r="X1490" t="s">
        <v>112</v>
      </c>
      <c r="Y1490" t="str">
        <f t="shared" si="190"/>
        <v>General - Con</v>
      </c>
      <c r="Z1490" t="s">
        <v>9765</v>
      </c>
      <c r="AA1490" t="s">
        <v>51</v>
      </c>
      <c r="AB1490" t="s">
        <v>115</v>
      </c>
      <c r="AC1490" t="s">
        <v>53</v>
      </c>
      <c r="AD1490">
        <v>25099</v>
      </c>
      <c r="AE1490" t="s">
        <v>176</v>
      </c>
      <c r="AF1490" t="s">
        <v>143</v>
      </c>
      <c r="AG1490" t="s">
        <v>56</v>
      </c>
      <c r="AH1490">
        <v>3</v>
      </c>
      <c r="AI1490">
        <v>1915</v>
      </c>
      <c r="AJ1490" t="str">
        <f t="shared" si="191"/>
        <v>91</v>
      </c>
      <c r="AK1490" s="2">
        <v>45237</v>
      </c>
      <c r="AL1490">
        <v>2</v>
      </c>
      <c r="AM1490">
        <v>3</v>
      </c>
      <c r="AN1490">
        <v>5</v>
      </c>
      <c r="AO1490" s="1">
        <v>44876</v>
      </c>
      <c r="AP1490" t="s">
        <v>75</v>
      </c>
      <c r="AQ1490" t="s">
        <v>76</v>
      </c>
      <c r="AR1490" t="s">
        <v>77</v>
      </c>
      <c r="AS1490" t="s">
        <v>9766</v>
      </c>
      <c r="AT1490" t="s">
        <v>9767</v>
      </c>
      <c r="AU1490">
        <v>4</v>
      </c>
      <c r="AV1490">
        <v>651.23</v>
      </c>
    </row>
    <row r="1491" spans="1:48" x14ac:dyDescent="0.35">
      <c r="A1491" t="s">
        <v>9768</v>
      </c>
      <c r="B1491" t="str">
        <f t="shared" si="184"/>
        <v>K</v>
      </c>
      <c r="C1491" t="s">
        <v>2032</v>
      </c>
      <c r="D1491" t="str">
        <f t="shared" si="185"/>
        <v>Kadyn Harrison</v>
      </c>
      <c r="E1491" s="1">
        <v>44597</v>
      </c>
      <c r="F1491" s="3">
        <f>YEAR(Table1[[#This Row],[StartDate]])</f>
        <v>2022</v>
      </c>
      <c r="G1491" s="3">
        <f t="shared" si="186"/>
        <v>2</v>
      </c>
      <c r="H1491" s="2">
        <f t="shared" ca="1" si="187"/>
        <v>46202</v>
      </c>
      <c r="I1491" s="1">
        <v>44964</v>
      </c>
      <c r="J1491" s="4">
        <f t="shared" ca="1" si="188"/>
        <v>4</v>
      </c>
      <c r="K1491" s="4" t="str" cm="1">
        <f t="array" aca="1" ref="K1491" ca="1">_xlfn.IFS(J1491&lt;1, "New", J1491&lt;3, _xleta.MID, J1491&gt;=3, "Senior")</f>
        <v>Senior</v>
      </c>
      <c r="L1491" t="s">
        <v>1167</v>
      </c>
      <c r="M1491" t="s">
        <v>9769</v>
      </c>
      <c r="N1491" t="s">
        <v>9770</v>
      </c>
      <c r="O1491" t="s">
        <v>85</v>
      </c>
      <c r="P1491" t="s">
        <v>2978</v>
      </c>
      <c r="Q1491" t="s">
        <v>86</v>
      </c>
      <c r="R1491" t="s">
        <v>68</v>
      </c>
      <c r="S1491" t="str">
        <f t="shared" si="189"/>
        <v>A</v>
      </c>
      <c r="T1491" t="s">
        <v>86</v>
      </c>
      <c r="U1491" t="s">
        <v>138</v>
      </c>
      <c r="V1491" t="s">
        <v>9771</v>
      </c>
      <c r="W1491" t="s">
        <v>49</v>
      </c>
      <c r="X1491" t="s">
        <v>112</v>
      </c>
      <c r="Y1491" t="str">
        <f t="shared" si="190"/>
        <v>General - Con</v>
      </c>
      <c r="Z1491" t="s">
        <v>9772</v>
      </c>
      <c r="AA1491" t="s">
        <v>51</v>
      </c>
      <c r="AB1491" t="s">
        <v>142</v>
      </c>
      <c r="AC1491" t="s">
        <v>73</v>
      </c>
      <c r="AD1491">
        <v>86671</v>
      </c>
      <c r="AE1491" t="s">
        <v>100</v>
      </c>
      <c r="AF1491" t="s">
        <v>143</v>
      </c>
      <c r="AG1491" t="s">
        <v>56</v>
      </c>
      <c r="AH1491">
        <v>3</v>
      </c>
      <c r="AI1491">
        <v>1916</v>
      </c>
      <c r="AJ1491" t="str">
        <f t="shared" si="191"/>
        <v>91</v>
      </c>
      <c r="AK1491" t="s">
        <v>3072</v>
      </c>
      <c r="AL1491">
        <v>3</v>
      </c>
      <c r="AM1491">
        <v>4</v>
      </c>
      <c r="AN1491">
        <v>3</v>
      </c>
      <c r="AO1491" s="1">
        <v>44832</v>
      </c>
      <c r="AP1491" t="s">
        <v>118</v>
      </c>
      <c r="AQ1491" t="s">
        <v>59</v>
      </c>
      <c r="AR1491" t="s">
        <v>77</v>
      </c>
      <c r="AS1491" t="s">
        <v>9773</v>
      </c>
      <c r="AT1491" t="s">
        <v>9774</v>
      </c>
      <c r="AU1491">
        <v>1</v>
      </c>
      <c r="AV1491">
        <v>331.66</v>
      </c>
    </row>
    <row r="1492" spans="1:48" x14ac:dyDescent="0.35">
      <c r="A1492" t="s">
        <v>9775</v>
      </c>
      <c r="B1492" t="str">
        <f t="shared" si="184"/>
        <v>M</v>
      </c>
      <c r="C1492" t="s">
        <v>9776</v>
      </c>
      <c r="D1492" t="str">
        <f t="shared" si="185"/>
        <v>Megan Huang</v>
      </c>
      <c r="E1492" s="1">
        <v>43614</v>
      </c>
      <c r="F1492" s="3">
        <f>YEAR(Table1[[#This Row],[StartDate]])</f>
        <v>2019</v>
      </c>
      <c r="G1492" s="3">
        <f t="shared" si="186"/>
        <v>5</v>
      </c>
      <c r="H1492" s="2">
        <f t="shared" ca="1" si="187"/>
        <v>46202</v>
      </c>
      <c r="J1492">
        <f t="shared" ca="1" si="188"/>
        <v>7</v>
      </c>
      <c r="K1492" t="str" cm="1">
        <f t="array" aca="1" ref="K1492" ca="1">_xlfn.IFS(J1492&lt;1, "New", J1492&lt;3, _xleta.MID, J1492&gt;=3, "Senior")</f>
        <v>Senior</v>
      </c>
      <c r="L1492" t="s">
        <v>40</v>
      </c>
      <c r="M1492" t="s">
        <v>9777</v>
      </c>
      <c r="N1492" t="s">
        <v>9778</v>
      </c>
      <c r="O1492" t="s">
        <v>67</v>
      </c>
      <c r="P1492" t="s">
        <v>44</v>
      </c>
      <c r="Q1492" t="s">
        <v>45</v>
      </c>
      <c r="R1492" t="s">
        <v>87</v>
      </c>
      <c r="S1492" t="str">
        <f t="shared" si="189"/>
        <v>B</v>
      </c>
      <c r="T1492" t="s">
        <v>86</v>
      </c>
      <c r="U1492" t="s">
        <v>48</v>
      </c>
      <c r="W1492" t="s">
        <v>49</v>
      </c>
      <c r="X1492" t="s">
        <v>140</v>
      </c>
      <c r="Y1492" t="str">
        <f t="shared" si="190"/>
        <v>General - Eng</v>
      </c>
      <c r="Z1492" s="2">
        <v>21986</v>
      </c>
      <c r="AA1492" t="s">
        <v>51</v>
      </c>
      <c r="AB1492" t="s">
        <v>155</v>
      </c>
      <c r="AC1492" t="s">
        <v>53</v>
      </c>
      <c r="AD1492">
        <v>39874</v>
      </c>
      <c r="AE1492" t="s">
        <v>129</v>
      </c>
      <c r="AF1492" t="s">
        <v>101</v>
      </c>
      <c r="AG1492" t="s">
        <v>56</v>
      </c>
      <c r="AH1492">
        <v>3</v>
      </c>
      <c r="AI1492">
        <v>1917</v>
      </c>
      <c r="AJ1492" t="str">
        <f t="shared" si="191"/>
        <v>91</v>
      </c>
      <c r="AK1492" t="s">
        <v>241</v>
      </c>
      <c r="AL1492">
        <v>5</v>
      </c>
      <c r="AM1492">
        <v>2</v>
      </c>
      <c r="AN1492">
        <v>3</v>
      </c>
      <c r="AO1492" s="1">
        <v>44950</v>
      </c>
      <c r="AP1492" t="s">
        <v>75</v>
      </c>
      <c r="AQ1492" t="s">
        <v>59</v>
      </c>
      <c r="AR1492" t="s">
        <v>77</v>
      </c>
      <c r="AS1492" t="s">
        <v>5947</v>
      </c>
      <c r="AT1492" t="s">
        <v>9779</v>
      </c>
      <c r="AU1492">
        <v>3</v>
      </c>
      <c r="AV1492">
        <v>419.83</v>
      </c>
    </row>
    <row r="1493" spans="1:48" x14ac:dyDescent="0.35">
      <c r="A1493" t="s">
        <v>921</v>
      </c>
      <c r="B1493" t="str">
        <f t="shared" si="184"/>
        <v>C</v>
      </c>
      <c r="C1493" t="s">
        <v>2454</v>
      </c>
      <c r="D1493" t="str">
        <f t="shared" si="185"/>
        <v>Callum Blair</v>
      </c>
      <c r="E1493" s="1">
        <v>44935</v>
      </c>
      <c r="F1493" s="3">
        <f>YEAR(Table1[[#This Row],[StartDate]])</f>
        <v>2023</v>
      </c>
      <c r="G1493" s="3">
        <f t="shared" si="186"/>
        <v>1</v>
      </c>
      <c r="H1493" s="2">
        <f t="shared" ca="1" si="187"/>
        <v>46202</v>
      </c>
      <c r="I1493" s="1">
        <v>44999</v>
      </c>
      <c r="J1493" s="4">
        <f t="shared" ca="1" si="188"/>
        <v>3</v>
      </c>
      <c r="K1493" s="4" t="str" cm="1">
        <f t="array" aca="1" ref="K1493" ca="1">_xlfn.IFS(J1493&lt;1, "New", J1493&lt;3, _xleta.MID, J1493&gt;=3, "Senior")</f>
        <v>Senior</v>
      </c>
      <c r="L1493" t="s">
        <v>40</v>
      </c>
      <c r="M1493" t="s">
        <v>9780</v>
      </c>
      <c r="N1493" t="s">
        <v>9781</v>
      </c>
      <c r="O1493" t="s">
        <v>194</v>
      </c>
      <c r="P1493" t="s">
        <v>44</v>
      </c>
      <c r="Q1493" t="s">
        <v>45</v>
      </c>
      <c r="R1493" t="s">
        <v>87</v>
      </c>
      <c r="S1493" t="str">
        <f t="shared" si="189"/>
        <v>B</v>
      </c>
      <c r="T1493" t="s">
        <v>47</v>
      </c>
      <c r="U1493" t="s">
        <v>138</v>
      </c>
      <c r="V1493" t="s">
        <v>9782</v>
      </c>
      <c r="W1493" t="s">
        <v>49</v>
      </c>
      <c r="X1493" t="s">
        <v>126</v>
      </c>
      <c r="Y1493" t="str">
        <f t="shared" si="190"/>
        <v>Field Operations</v>
      </c>
      <c r="Z1493" s="2">
        <v>33216</v>
      </c>
      <c r="AA1493" t="s">
        <v>51</v>
      </c>
      <c r="AB1493" t="s">
        <v>5</v>
      </c>
      <c r="AC1493" t="s">
        <v>53</v>
      </c>
      <c r="AD1493">
        <v>36065</v>
      </c>
      <c r="AE1493" t="s">
        <v>129</v>
      </c>
      <c r="AF1493" t="s">
        <v>101</v>
      </c>
      <c r="AG1493" t="s">
        <v>56</v>
      </c>
      <c r="AH1493">
        <v>3</v>
      </c>
      <c r="AI1493">
        <v>1918</v>
      </c>
      <c r="AJ1493" t="str">
        <f t="shared" si="191"/>
        <v>91</v>
      </c>
      <c r="AK1493" s="2">
        <v>44571</v>
      </c>
      <c r="AL1493">
        <v>3</v>
      </c>
      <c r="AM1493">
        <v>5</v>
      </c>
      <c r="AN1493">
        <v>5</v>
      </c>
      <c r="AO1493" s="1">
        <v>45141</v>
      </c>
      <c r="AP1493" t="s">
        <v>221</v>
      </c>
      <c r="AQ1493" t="s">
        <v>59</v>
      </c>
      <c r="AR1493" t="s">
        <v>77</v>
      </c>
      <c r="AS1493" t="s">
        <v>9783</v>
      </c>
      <c r="AT1493" t="s">
        <v>9784</v>
      </c>
      <c r="AU1493">
        <v>2</v>
      </c>
      <c r="AV1493">
        <v>226.7</v>
      </c>
    </row>
    <row r="1494" spans="1:48" x14ac:dyDescent="0.35">
      <c r="A1494" t="s">
        <v>9233</v>
      </c>
      <c r="B1494" t="str">
        <f t="shared" si="184"/>
        <v>E</v>
      </c>
      <c r="C1494" t="s">
        <v>9785</v>
      </c>
      <c r="D1494" t="str">
        <f t="shared" si="185"/>
        <v>Emilie Donaldson</v>
      </c>
      <c r="E1494" s="1">
        <v>44682</v>
      </c>
      <c r="F1494" s="3">
        <f>YEAR(Table1[[#This Row],[StartDate]])</f>
        <v>2022</v>
      </c>
      <c r="G1494" s="3">
        <f t="shared" si="186"/>
        <v>5</v>
      </c>
      <c r="H1494" s="2">
        <f t="shared" ca="1" si="187"/>
        <v>46202</v>
      </c>
      <c r="I1494" s="1">
        <v>44886</v>
      </c>
      <c r="J1494" s="4">
        <f t="shared" ca="1" si="188"/>
        <v>4</v>
      </c>
      <c r="K1494" s="4" t="str" cm="1">
        <f t="array" aca="1" ref="K1494" ca="1">_xlfn.IFS(J1494&lt;1, "New", J1494&lt;3, _xleta.MID, J1494&gt;=3, "Senior")</f>
        <v>Senior</v>
      </c>
      <c r="L1494" t="s">
        <v>40</v>
      </c>
      <c r="M1494" t="s">
        <v>9786</v>
      </c>
      <c r="N1494" t="s">
        <v>9787</v>
      </c>
      <c r="O1494" t="s">
        <v>111</v>
      </c>
      <c r="P1494" t="s">
        <v>1194</v>
      </c>
      <c r="Q1494" t="s">
        <v>45</v>
      </c>
      <c r="R1494" t="s">
        <v>68</v>
      </c>
      <c r="S1494" t="str">
        <f t="shared" si="189"/>
        <v>A</v>
      </c>
      <c r="T1494" t="s">
        <v>86</v>
      </c>
      <c r="U1494" t="s">
        <v>138</v>
      </c>
      <c r="V1494" t="s">
        <v>9788</v>
      </c>
      <c r="W1494" t="s">
        <v>49</v>
      </c>
      <c r="X1494" t="s">
        <v>426</v>
      </c>
      <c r="Y1494" t="str">
        <f t="shared" si="190"/>
        <v>Shop (Fleet)</v>
      </c>
      <c r="Z1494" t="s">
        <v>9789</v>
      </c>
      <c r="AA1494" t="s">
        <v>51</v>
      </c>
      <c r="AB1494" t="s">
        <v>5163</v>
      </c>
      <c r="AC1494" t="s">
        <v>53</v>
      </c>
      <c r="AD1494">
        <v>7972</v>
      </c>
      <c r="AE1494" t="s">
        <v>100</v>
      </c>
      <c r="AF1494" t="s">
        <v>55</v>
      </c>
      <c r="AG1494" t="s">
        <v>56</v>
      </c>
      <c r="AH1494">
        <v>3</v>
      </c>
      <c r="AI1494">
        <v>1919</v>
      </c>
      <c r="AJ1494" t="str">
        <f t="shared" si="191"/>
        <v>91</v>
      </c>
      <c r="AK1494" t="s">
        <v>4439</v>
      </c>
      <c r="AL1494">
        <v>2</v>
      </c>
      <c r="AM1494">
        <v>3</v>
      </c>
      <c r="AN1494">
        <v>3</v>
      </c>
      <c r="AO1494" s="1">
        <v>45095</v>
      </c>
      <c r="AP1494" t="s">
        <v>58</v>
      </c>
      <c r="AQ1494" t="s">
        <v>76</v>
      </c>
      <c r="AR1494" t="s">
        <v>60</v>
      </c>
      <c r="AS1494" t="s">
        <v>9790</v>
      </c>
      <c r="AT1494" t="s">
        <v>9791</v>
      </c>
      <c r="AU1494">
        <v>1</v>
      </c>
      <c r="AV1494">
        <v>583.76</v>
      </c>
    </row>
    <row r="1495" spans="1:48" x14ac:dyDescent="0.35">
      <c r="A1495" t="s">
        <v>899</v>
      </c>
      <c r="B1495" t="str">
        <f t="shared" si="184"/>
        <v>D</v>
      </c>
      <c r="C1495" t="s">
        <v>422</v>
      </c>
      <c r="D1495" t="str">
        <f t="shared" si="185"/>
        <v>Darius Duke</v>
      </c>
      <c r="E1495" s="1">
        <v>44222</v>
      </c>
      <c r="F1495" s="3">
        <f>YEAR(Table1[[#This Row],[StartDate]])</f>
        <v>2021</v>
      </c>
      <c r="G1495" s="3">
        <f t="shared" si="186"/>
        <v>1</v>
      </c>
      <c r="H1495" s="2">
        <f t="shared" ca="1" si="187"/>
        <v>46202</v>
      </c>
      <c r="I1495" s="1">
        <v>44414</v>
      </c>
      <c r="J1495" s="4">
        <f t="shared" ca="1" si="188"/>
        <v>5</v>
      </c>
      <c r="K1495" s="4" t="str" cm="1">
        <f t="array" aca="1" ref="K1495" ca="1">_xlfn.IFS(J1495&lt;1, "New", J1495&lt;3, _xleta.MID, J1495&gt;=3, "Senior")</f>
        <v>Senior</v>
      </c>
      <c r="L1495" t="s">
        <v>40</v>
      </c>
      <c r="M1495" t="s">
        <v>9792</v>
      </c>
      <c r="N1495" t="s">
        <v>9793</v>
      </c>
      <c r="O1495" t="s">
        <v>237</v>
      </c>
      <c r="P1495" t="s">
        <v>1194</v>
      </c>
      <c r="Q1495" t="s">
        <v>86</v>
      </c>
      <c r="R1495" t="s">
        <v>87</v>
      </c>
      <c r="S1495" t="str">
        <f t="shared" si="189"/>
        <v>B</v>
      </c>
      <c r="T1495" t="s">
        <v>86</v>
      </c>
      <c r="U1495" t="s">
        <v>195</v>
      </c>
      <c r="V1495" t="s">
        <v>9794</v>
      </c>
      <c r="W1495" t="s">
        <v>49</v>
      </c>
      <c r="X1495" t="s">
        <v>126</v>
      </c>
      <c r="Y1495" t="str">
        <f t="shared" si="190"/>
        <v>Field Operations</v>
      </c>
      <c r="Z1495" s="2">
        <v>17600</v>
      </c>
      <c r="AA1495" t="s">
        <v>51</v>
      </c>
      <c r="AB1495" t="s">
        <v>418</v>
      </c>
      <c r="AC1495" t="s">
        <v>53</v>
      </c>
      <c r="AD1495">
        <v>81226</v>
      </c>
      <c r="AE1495" t="s">
        <v>74</v>
      </c>
      <c r="AF1495" t="s">
        <v>55</v>
      </c>
      <c r="AG1495" t="s">
        <v>56</v>
      </c>
      <c r="AH1495">
        <v>3</v>
      </c>
      <c r="AI1495">
        <v>1920</v>
      </c>
      <c r="AJ1495" t="str">
        <f t="shared" si="191"/>
        <v>92</v>
      </c>
      <c r="AK1495" t="s">
        <v>609</v>
      </c>
      <c r="AL1495">
        <v>2</v>
      </c>
      <c r="AM1495">
        <v>5</v>
      </c>
      <c r="AN1495">
        <v>3</v>
      </c>
      <c r="AO1495" s="1">
        <v>45020</v>
      </c>
      <c r="AP1495" t="s">
        <v>75</v>
      </c>
      <c r="AQ1495" t="s">
        <v>59</v>
      </c>
      <c r="AR1495" t="s">
        <v>60</v>
      </c>
      <c r="AS1495" t="s">
        <v>9795</v>
      </c>
      <c r="AT1495" t="s">
        <v>9796</v>
      </c>
      <c r="AU1495">
        <v>3</v>
      </c>
      <c r="AV1495">
        <v>646.65</v>
      </c>
    </row>
    <row r="1496" spans="1:48" x14ac:dyDescent="0.35">
      <c r="A1496" t="s">
        <v>9797</v>
      </c>
      <c r="B1496" t="str">
        <f t="shared" si="184"/>
        <v>K</v>
      </c>
      <c r="C1496" t="s">
        <v>4598</v>
      </c>
      <c r="D1496" t="str">
        <f t="shared" si="185"/>
        <v>Kenya Decker</v>
      </c>
      <c r="E1496" s="1">
        <v>44445</v>
      </c>
      <c r="F1496" s="3">
        <f>YEAR(Table1[[#This Row],[StartDate]])</f>
        <v>2021</v>
      </c>
      <c r="G1496" s="3">
        <f t="shared" si="186"/>
        <v>9</v>
      </c>
      <c r="H1496" s="2">
        <f t="shared" ca="1" si="187"/>
        <v>46202</v>
      </c>
      <c r="I1496" s="1">
        <v>45109</v>
      </c>
      <c r="J1496" s="4">
        <f t="shared" ca="1" si="188"/>
        <v>4</v>
      </c>
      <c r="K1496" s="4" t="str" cm="1">
        <f t="array" aca="1" ref="K1496" ca="1">_xlfn.IFS(J1496&lt;1, "New", J1496&lt;3, _xleta.MID, J1496&gt;=3, "Senior")</f>
        <v>Senior</v>
      </c>
      <c r="L1496" t="s">
        <v>40</v>
      </c>
      <c r="M1496" t="s">
        <v>9798</v>
      </c>
      <c r="N1496" t="s">
        <v>9799</v>
      </c>
      <c r="O1496" t="s">
        <v>137</v>
      </c>
      <c r="P1496" t="s">
        <v>44</v>
      </c>
      <c r="Q1496" t="s">
        <v>45</v>
      </c>
      <c r="R1496" t="s">
        <v>46</v>
      </c>
      <c r="S1496" t="str">
        <f t="shared" si="189"/>
        <v>C</v>
      </c>
      <c r="T1496" t="s">
        <v>86</v>
      </c>
      <c r="U1496" t="s">
        <v>248</v>
      </c>
      <c r="V1496" t="s">
        <v>9800</v>
      </c>
      <c r="W1496" t="s">
        <v>49</v>
      </c>
      <c r="X1496" t="s">
        <v>153</v>
      </c>
      <c r="Y1496" t="str">
        <f t="shared" si="190"/>
        <v>Engineers</v>
      </c>
      <c r="Z1496" t="s">
        <v>9801</v>
      </c>
      <c r="AA1496" t="s">
        <v>51</v>
      </c>
      <c r="AB1496" t="s">
        <v>155</v>
      </c>
      <c r="AC1496" t="s">
        <v>73</v>
      </c>
      <c r="AD1496">
        <v>10345</v>
      </c>
      <c r="AE1496" t="s">
        <v>100</v>
      </c>
      <c r="AF1496" t="s">
        <v>116</v>
      </c>
      <c r="AG1496" t="s">
        <v>56</v>
      </c>
      <c r="AH1496">
        <v>3</v>
      </c>
      <c r="AI1496">
        <v>1921</v>
      </c>
      <c r="AJ1496" t="str">
        <f t="shared" si="191"/>
        <v>92</v>
      </c>
      <c r="AK1496" s="2">
        <v>44928</v>
      </c>
      <c r="AL1496">
        <v>3</v>
      </c>
      <c r="AM1496">
        <v>2</v>
      </c>
      <c r="AN1496">
        <v>5</v>
      </c>
      <c r="AO1496" s="1">
        <v>45074</v>
      </c>
      <c r="AP1496" t="s">
        <v>118</v>
      </c>
      <c r="AQ1496" t="s">
        <v>76</v>
      </c>
      <c r="AR1496" t="s">
        <v>77</v>
      </c>
      <c r="AS1496" t="s">
        <v>9802</v>
      </c>
      <c r="AT1496" t="s">
        <v>9803</v>
      </c>
      <c r="AU1496">
        <v>2</v>
      </c>
      <c r="AV1496">
        <v>813.17</v>
      </c>
    </row>
    <row r="1497" spans="1:48" x14ac:dyDescent="0.35">
      <c r="A1497" t="s">
        <v>7068</v>
      </c>
      <c r="B1497" t="str">
        <f t="shared" si="184"/>
        <v>T</v>
      </c>
      <c r="C1497" t="s">
        <v>1304</v>
      </c>
      <c r="D1497" t="str">
        <f t="shared" si="185"/>
        <v>Tyrese Sloan</v>
      </c>
      <c r="E1497" s="1">
        <v>44041</v>
      </c>
      <c r="F1497" s="3">
        <f>YEAR(Table1[[#This Row],[StartDate]])</f>
        <v>2020</v>
      </c>
      <c r="G1497" s="3">
        <f t="shared" si="186"/>
        <v>7</v>
      </c>
      <c r="H1497" s="2">
        <f t="shared" ca="1" si="187"/>
        <v>46202</v>
      </c>
      <c r="J1497">
        <f t="shared" ca="1" si="188"/>
        <v>5</v>
      </c>
      <c r="K1497" t="str" cm="1">
        <f t="array" aca="1" ref="K1497" ca="1">_xlfn.IFS(J1497&lt;1, "New", J1497&lt;3, _xleta.MID, J1497&gt;=3, "Senior")</f>
        <v>Senior</v>
      </c>
      <c r="L1497" t="s">
        <v>40</v>
      </c>
      <c r="M1497" t="s">
        <v>9804</v>
      </c>
      <c r="N1497" t="s">
        <v>9805</v>
      </c>
      <c r="O1497" t="s">
        <v>163</v>
      </c>
      <c r="P1497" t="s">
        <v>44</v>
      </c>
      <c r="Q1497" t="s">
        <v>86</v>
      </c>
      <c r="R1497" t="s">
        <v>68</v>
      </c>
      <c r="S1497" t="str">
        <f t="shared" si="189"/>
        <v>A</v>
      </c>
      <c r="T1497" t="s">
        <v>69</v>
      </c>
      <c r="U1497" t="s">
        <v>48</v>
      </c>
      <c r="W1497" t="s">
        <v>49</v>
      </c>
      <c r="X1497" t="s">
        <v>112</v>
      </c>
      <c r="Y1497" t="str">
        <f t="shared" si="190"/>
        <v>General - Con</v>
      </c>
      <c r="Z1497" s="2">
        <v>21491</v>
      </c>
      <c r="AA1497" t="s">
        <v>51</v>
      </c>
      <c r="AB1497" t="s">
        <v>142</v>
      </c>
      <c r="AC1497" t="s">
        <v>73</v>
      </c>
      <c r="AD1497">
        <v>89245</v>
      </c>
      <c r="AE1497" t="s">
        <v>176</v>
      </c>
      <c r="AF1497" t="s">
        <v>143</v>
      </c>
      <c r="AG1497" t="s">
        <v>56</v>
      </c>
      <c r="AH1497">
        <v>3</v>
      </c>
      <c r="AI1497">
        <v>1922</v>
      </c>
      <c r="AJ1497" t="str">
        <f t="shared" si="191"/>
        <v>92</v>
      </c>
      <c r="AK1497" t="s">
        <v>252</v>
      </c>
      <c r="AL1497">
        <v>1</v>
      </c>
      <c r="AM1497">
        <v>1</v>
      </c>
      <c r="AN1497">
        <v>3</v>
      </c>
      <c r="AO1497" s="1">
        <v>44879</v>
      </c>
      <c r="AP1497" t="s">
        <v>118</v>
      </c>
      <c r="AQ1497" t="s">
        <v>76</v>
      </c>
      <c r="AR1497" t="s">
        <v>130</v>
      </c>
      <c r="AS1497" t="s">
        <v>9806</v>
      </c>
      <c r="AT1497" t="s">
        <v>9807</v>
      </c>
      <c r="AU1497">
        <v>3</v>
      </c>
      <c r="AV1497">
        <v>636.38</v>
      </c>
    </row>
    <row r="1498" spans="1:48" x14ac:dyDescent="0.35">
      <c r="A1498" t="s">
        <v>9254</v>
      </c>
      <c r="B1498" t="str">
        <f t="shared" si="184"/>
        <v>G</v>
      </c>
      <c r="C1498" t="s">
        <v>1094</v>
      </c>
      <c r="D1498" t="str">
        <f t="shared" si="185"/>
        <v>Giana Roach</v>
      </c>
      <c r="E1498" s="1">
        <v>45016</v>
      </c>
      <c r="F1498" s="3">
        <f>YEAR(Table1[[#This Row],[StartDate]])</f>
        <v>2023</v>
      </c>
      <c r="G1498" s="3">
        <f t="shared" si="186"/>
        <v>3</v>
      </c>
      <c r="H1498" s="2">
        <f t="shared" ca="1" si="187"/>
        <v>46202</v>
      </c>
      <c r="I1498" s="1">
        <v>45046</v>
      </c>
      <c r="J1498" s="4">
        <f t="shared" ca="1" si="188"/>
        <v>3</v>
      </c>
      <c r="K1498" s="4" t="str" cm="1">
        <f t="array" aca="1" ref="K1498" ca="1">_xlfn.IFS(J1498&lt;1, "New", J1498&lt;3, _xleta.MID, J1498&gt;=3, "Senior")</f>
        <v>Senior</v>
      </c>
      <c r="L1498" t="s">
        <v>40</v>
      </c>
      <c r="M1498" t="s">
        <v>9808</v>
      </c>
      <c r="N1498" t="s">
        <v>9809</v>
      </c>
      <c r="O1498" t="s">
        <v>85</v>
      </c>
      <c r="P1498" t="s">
        <v>44</v>
      </c>
      <c r="Q1498" t="s">
        <v>86</v>
      </c>
      <c r="R1498" t="s">
        <v>87</v>
      </c>
      <c r="S1498" t="str">
        <f t="shared" si="189"/>
        <v>B</v>
      </c>
      <c r="T1498" t="s">
        <v>86</v>
      </c>
      <c r="U1498" t="s">
        <v>138</v>
      </c>
      <c r="V1498" t="s">
        <v>9810</v>
      </c>
      <c r="W1498" t="s">
        <v>49</v>
      </c>
      <c r="X1498" t="s">
        <v>1116</v>
      </c>
      <c r="Y1498" t="str">
        <f t="shared" si="190"/>
        <v>People Services</v>
      </c>
      <c r="Z1498" s="2">
        <v>24238</v>
      </c>
      <c r="AA1498" t="s">
        <v>51</v>
      </c>
      <c r="AB1498" t="s">
        <v>261</v>
      </c>
      <c r="AC1498" t="s">
        <v>53</v>
      </c>
      <c r="AD1498">
        <v>46757</v>
      </c>
      <c r="AE1498" t="s">
        <v>100</v>
      </c>
      <c r="AF1498" t="s">
        <v>55</v>
      </c>
      <c r="AG1498" t="s">
        <v>56</v>
      </c>
      <c r="AH1498">
        <v>3</v>
      </c>
      <c r="AI1498">
        <v>1923</v>
      </c>
      <c r="AJ1498" t="str">
        <f t="shared" si="191"/>
        <v>92</v>
      </c>
      <c r="AK1498" t="s">
        <v>4988</v>
      </c>
      <c r="AL1498">
        <v>3</v>
      </c>
      <c r="AM1498">
        <v>4</v>
      </c>
      <c r="AN1498">
        <v>4</v>
      </c>
      <c r="AO1498" s="1">
        <v>44882</v>
      </c>
      <c r="AP1498" t="s">
        <v>103</v>
      </c>
      <c r="AQ1498" t="s">
        <v>76</v>
      </c>
      <c r="AR1498" t="s">
        <v>60</v>
      </c>
      <c r="AS1498" t="s">
        <v>9811</v>
      </c>
      <c r="AT1498" t="s">
        <v>9812</v>
      </c>
      <c r="AU1498">
        <v>3</v>
      </c>
      <c r="AV1498">
        <v>868.74</v>
      </c>
    </row>
    <row r="1499" spans="1:48" x14ac:dyDescent="0.35">
      <c r="A1499" t="s">
        <v>9813</v>
      </c>
      <c r="B1499" t="str">
        <f t="shared" si="184"/>
        <v>T</v>
      </c>
      <c r="C1499" t="s">
        <v>9814</v>
      </c>
      <c r="D1499" t="str">
        <f t="shared" si="185"/>
        <v>Teagan Swanson</v>
      </c>
      <c r="E1499" s="1">
        <v>45062</v>
      </c>
      <c r="F1499" s="3">
        <f>YEAR(Table1[[#This Row],[StartDate]])</f>
        <v>2023</v>
      </c>
      <c r="G1499" s="3">
        <f t="shared" si="186"/>
        <v>5</v>
      </c>
      <c r="H1499" s="2">
        <f t="shared" ca="1" si="187"/>
        <v>46202</v>
      </c>
      <c r="I1499" s="1">
        <v>45075</v>
      </c>
      <c r="J1499" s="4">
        <f t="shared" ca="1" si="188"/>
        <v>3</v>
      </c>
      <c r="K1499" s="4" t="str" cm="1">
        <f t="array" aca="1" ref="K1499" ca="1">_xlfn.IFS(J1499&lt;1, "New", J1499&lt;3, _xleta.MID, J1499&gt;=3, "Senior")</f>
        <v>Senior</v>
      </c>
      <c r="L1499" t="s">
        <v>40</v>
      </c>
      <c r="M1499" t="s">
        <v>9815</v>
      </c>
      <c r="N1499" t="s">
        <v>9816</v>
      </c>
      <c r="O1499" t="s">
        <v>125</v>
      </c>
      <c r="P1499" t="s">
        <v>44</v>
      </c>
      <c r="Q1499" t="s">
        <v>69</v>
      </c>
      <c r="R1499" t="s">
        <v>87</v>
      </c>
      <c r="S1499" t="str">
        <f t="shared" si="189"/>
        <v>B</v>
      </c>
      <c r="T1499" t="s">
        <v>86</v>
      </c>
      <c r="U1499" t="s">
        <v>248</v>
      </c>
      <c r="V1499" t="s">
        <v>9817</v>
      </c>
      <c r="W1499" t="s">
        <v>49</v>
      </c>
      <c r="X1499" t="s">
        <v>126</v>
      </c>
      <c r="Y1499" t="str">
        <f t="shared" si="190"/>
        <v>Field Operations</v>
      </c>
      <c r="Z1499" t="s">
        <v>9818</v>
      </c>
      <c r="AA1499" t="s">
        <v>51</v>
      </c>
      <c r="AB1499" t="s">
        <v>327</v>
      </c>
      <c r="AC1499" t="s">
        <v>53</v>
      </c>
      <c r="AD1499">
        <v>53602</v>
      </c>
      <c r="AE1499" t="s">
        <v>74</v>
      </c>
      <c r="AF1499" t="s">
        <v>116</v>
      </c>
      <c r="AG1499" t="s">
        <v>56</v>
      </c>
      <c r="AH1499">
        <v>3</v>
      </c>
      <c r="AI1499">
        <v>1924</v>
      </c>
      <c r="AJ1499" t="str">
        <f t="shared" si="191"/>
        <v>92</v>
      </c>
      <c r="AK1499" s="2">
        <v>44690</v>
      </c>
      <c r="AL1499">
        <v>3</v>
      </c>
      <c r="AM1499">
        <v>5</v>
      </c>
      <c r="AN1499">
        <v>1</v>
      </c>
      <c r="AO1499" s="1">
        <v>45121</v>
      </c>
      <c r="AP1499" t="s">
        <v>75</v>
      </c>
      <c r="AQ1499" t="s">
        <v>76</v>
      </c>
      <c r="AR1499" t="s">
        <v>60</v>
      </c>
      <c r="AS1499" t="s">
        <v>9819</v>
      </c>
      <c r="AT1499" t="s">
        <v>9820</v>
      </c>
      <c r="AU1499">
        <v>4</v>
      </c>
      <c r="AV1499">
        <v>250.41</v>
      </c>
    </row>
    <row r="1500" spans="1:48" x14ac:dyDescent="0.35">
      <c r="A1500" t="s">
        <v>9821</v>
      </c>
      <c r="B1500" t="str">
        <f t="shared" si="184"/>
        <v>J</v>
      </c>
      <c r="C1500" t="s">
        <v>2652</v>
      </c>
      <c r="D1500" t="str">
        <f t="shared" si="185"/>
        <v>Jerome Fischer</v>
      </c>
      <c r="E1500" s="1">
        <v>45045</v>
      </c>
      <c r="F1500" s="3">
        <f>YEAR(Table1[[#This Row],[StartDate]])</f>
        <v>2023</v>
      </c>
      <c r="G1500" s="3">
        <f t="shared" si="186"/>
        <v>4</v>
      </c>
      <c r="H1500" s="2">
        <f t="shared" ca="1" si="187"/>
        <v>46202</v>
      </c>
      <c r="I1500" s="1">
        <v>45114</v>
      </c>
      <c r="J1500" s="4">
        <f t="shared" ca="1" si="188"/>
        <v>3</v>
      </c>
      <c r="K1500" s="4" t="str" cm="1">
        <f t="array" aca="1" ref="K1500" ca="1">_xlfn.IFS(J1500&lt;1, "New", J1500&lt;3, _xleta.MID, J1500&gt;=3, "Senior")</f>
        <v>Senior</v>
      </c>
      <c r="L1500" t="s">
        <v>40</v>
      </c>
      <c r="M1500" t="s">
        <v>9822</v>
      </c>
      <c r="N1500" t="s">
        <v>9823</v>
      </c>
      <c r="O1500" t="s">
        <v>43</v>
      </c>
      <c r="P1500" t="s">
        <v>44</v>
      </c>
      <c r="Q1500" t="s">
        <v>45</v>
      </c>
      <c r="R1500" t="s">
        <v>87</v>
      </c>
      <c r="S1500" t="str">
        <f t="shared" si="189"/>
        <v>B</v>
      </c>
      <c r="T1500" t="s">
        <v>86</v>
      </c>
      <c r="U1500" t="s">
        <v>248</v>
      </c>
      <c r="V1500" t="s">
        <v>9824</v>
      </c>
      <c r="W1500" t="s">
        <v>49</v>
      </c>
      <c r="X1500" t="s">
        <v>206</v>
      </c>
      <c r="Y1500" t="str">
        <f t="shared" si="190"/>
        <v>Splicing</v>
      </c>
      <c r="Z1500" t="s">
        <v>9825</v>
      </c>
      <c r="AA1500" t="s">
        <v>51</v>
      </c>
      <c r="AB1500" t="s">
        <v>115</v>
      </c>
      <c r="AC1500" t="s">
        <v>73</v>
      </c>
      <c r="AD1500">
        <v>91520</v>
      </c>
      <c r="AE1500" t="s">
        <v>100</v>
      </c>
      <c r="AF1500" t="s">
        <v>143</v>
      </c>
      <c r="AG1500" t="s">
        <v>56</v>
      </c>
      <c r="AH1500">
        <v>3</v>
      </c>
      <c r="AI1500">
        <v>1925</v>
      </c>
      <c r="AJ1500" t="str">
        <f t="shared" si="191"/>
        <v>92</v>
      </c>
      <c r="AK1500" t="s">
        <v>156</v>
      </c>
      <c r="AL1500">
        <v>1</v>
      </c>
      <c r="AM1500">
        <v>5</v>
      </c>
      <c r="AN1500">
        <v>3</v>
      </c>
      <c r="AO1500" s="1">
        <v>45058</v>
      </c>
      <c r="AP1500" t="s">
        <v>221</v>
      </c>
      <c r="AQ1500" t="s">
        <v>59</v>
      </c>
      <c r="AR1500" t="s">
        <v>104</v>
      </c>
      <c r="AS1500" t="s">
        <v>9826</v>
      </c>
      <c r="AT1500" t="s">
        <v>9827</v>
      </c>
      <c r="AU1500">
        <v>3</v>
      </c>
      <c r="AV1500">
        <v>882.06</v>
      </c>
    </row>
    <row r="1501" spans="1:48" x14ac:dyDescent="0.35">
      <c r="A1501" t="s">
        <v>9828</v>
      </c>
      <c r="B1501" t="str">
        <f t="shared" si="184"/>
        <v>G</v>
      </c>
      <c r="C1501" t="s">
        <v>298</v>
      </c>
      <c r="D1501" t="str">
        <f t="shared" si="185"/>
        <v>Grayson Preston</v>
      </c>
      <c r="E1501" s="1">
        <v>43796</v>
      </c>
      <c r="F1501" s="3">
        <f>YEAR(Table1[[#This Row],[StartDate]])</f>
        <v>2019</v>
      </c>
      <c r="G1501" s="3">
        <f t="shared" si="186"/>
        <v>11</v>
      </c>
      <c r="H1501" s="2">
        <f t="shared" ca="1" si="187"/>
        <v>46202</v>
      </c>
      <c r="J1501">
        <f t="shared" ca="1" si="188"/>
        <v>6</v>
      </c>
      <c r="K1501" t="str" cm="1">
        <f t="array" aca="1" ref="K1501" ca="1">_xlfn.IFS(J1501&lt;1, "New", J1501&lt;3, _xleta.MID, J1501&gt;=3, "Senior")</f>
        <v>Senior</v>
      </c>
      <c r="L1501" t="s">
        <v>40</v>
      </c>
      <c r="M1501" t="s">
        <v>9829</v>
      </c>
      <c r="N1501" t="s">
        <v>9830</v>
      </c>
      <c r="O1501" t="s">
        <v>184</v>
      </c>
      <c r="P1501" t="s">
        <v>44</v>
      </c>
      <c r="Q1501" t="s">
        <v>45</v>
      </c>
      <c r="R1501" t="s">
        <v>68</v>
      </c>
      <c r="S1501" t="str">
        <f t="shared" si="189"/>
        <v>A</v>
      </c>
      <c r="T1501" t="s">
        <v>47</v>
      </c>
      <c r="U1501" t="s">
        <v>48</v>
      </c>
      <c r="W1501" t="s">
        <v>49</v>
      </c>
      <c r="X1501" t="s">
        <v>126</v>
      </c>
      <c r="Y1501" t="str">
        <f t="shared" si="190"/>
        <v>Field Operations</v>
      </c>
      <c r="Z1501" s="2">
        <v>36557</v>
      </c>
      <c r="AA1501" t="s">
        <v>51</v>
      </c>
      <c r="AB1501" t="s">
        <v>261</v>
      </c>
      <c r="AC1501" t="s">
        <v>73</v>
      </c>
      <c r="AD1501">
        <v>95240</v>
      </c>
      <c r="AE1501" t="s">
        <v>129</v>
      </c>
      <c r="AF1501" t="s">
        <v>101</v>
      </c>
      <c r="AG1501" t="s">
        <v>56</v>
      </c>
      <c r="AH1501">
        <v>3</v>
      </c>
      <c r="AI1501">
        <v>1926</v>
      </c>
      <c r="AJ1501" t="str">
        <f t="shared" si="191"/>
        <v>92</v>
      </c>
      <c r="AK1501" t="s">
        <v>5255</v>
      </c>
      <c r="AL1501">
        <v>3</v>
      </c>
      <c r="AM1501">
        <v>4</v>
      </c>
      <c r="AN1501">
        <v>2</v>
      </c>
      <c r="AO1501" s="1">
        <v>45107</v>
      </c>
      <c r="AP1501" t="s">
        <v>58</v>
      </c>
      <c r="AQ1501" t="s">
        <v>59</v>
      </c>
      <c r="AR1501" t="s">
        <v>130</v>
      </c>
      <c r="AS1501" t="s">
        <v>8241</v>
      </c>
      <c r="AT1501" t="s">
        <v>9831</v>
      </c>
      <c r="AU1501">
        <v>1</v>
      </c>
      <c r="AV1501">
        <v>350.88</v>
      </c>
    </row>
    <row r="1502" spans="1:48" x14ac:dyDescent="0.35">
      <c r="A1502" t="s">
        <v>7566</v>
      </c>
      <c r="B1502" t="str">
        <f t="shared" si="184"/>
        <v>T</v>
      </c>
      <c r="C1502" t="s">
        <v>7309</v>
      </c>
      <c r="D1502" t="str">
        <f t="shared" si="185"/>
        <v>Turner Bradley</v>
      </c>
      <c r="E1502" s="1">
        <v>44868</v>
      </c>
      <c r="F1502" s="3">
        <f>YEAR(Table1[[#This Row],[StartDate]])</f>
        <v>2022</v>
      </c>
      <c r="G1502" s="3">
        <f t="shared" si="186"/>
        <v>11</v>
      </c>
      <c r="H1502" s="2">
        <f t="shared" ca="1" si="187"/>
        <v>46202</v>
      </c>
      <c r="I1502" s="1">
        <v>45018</v>
      </c>
      <c r="J1502" s="4">
        <f t="shared" ca="1" si="188"/>
        <v>3</v>
      </c>
      <c r="K1502" s="4" t="str" cm="1">
        <f t="array" aca="1" ref="K1502" ca="1">_xlfn.IFS(J1502&lt;1, "New", J1502&lt;3, _xleta.MID, J1502&gt;=3, "Senior")</f>
        <v>Senior</v>
      </c>
      <c r="L1502" t="s">
        <v>40</v>
      </c>
      <c r="M1502" t="s">
        <v>9832</v>
      </c>
      <c r="N1502" t="s">
        <v>9833</v>
      </c>
      <c r="O1502" t="s">
        <v>67</v>
      </c>
      <c r="P1502" t="s">
        <v>44</v>
      </c>
      <c r="Q1502" t="s">
        <v>86</v>
      </c>
      <c r="R1502" t="s">
        <v>46</v>
      </c>
      <c r="S1502" t="str">
        <f t="shared" si="189"/>
        <v>C</v>
      </c>
      <c r="T1502" t="s">
        <v>86</v>
      </c>
      <c r="U1502" t="s">
        <v>138</v>
      </c>
      <c r="V1502" t="s">
        <v>9834</v>
      </c>
      <c r="W1502" t="s">
        <v>49</v>
      </c>
      <c r="X1502" t="s">
        <v>126</v>
      </c>
      <c r="Y1502" t="str">
        <f t="shared" si="190"/>
        <v>Field Operations</v>
      </c>
      <c r="Z1502" s="2">
        <v>27915</v>
      </c>
      <c r="AA1502" t="s">
        <v>51</v>
      </c>
      <c r="AB1502" t="s">
        <v>142</v>
      </c>
      <c r="AC1502" t="s">
        <v>73</v>
      </c>
      <c r="AD1502">
        <v>4497</v>
      </c>
      <c r="AE1502" t="s">
        <v>74</v>
      </c>
      <c r="AF1502" t="s">
        <v>116</v>
      </c>
      <c r="AG1502" t="s">
        <v>56</v>
      </c>
      <c r="AH1502">
        <v>3</v>
      </c>
      <c r="AI1502">
        <v>1927</v>
      </c>
      <c r="AJ1502" t="str">
        <f t="shared" si="191"/>
        <v>92</v>
      </c>
      <c r="AK1502" t="s">
        <v>2723</v>
      </c>
      <c r="AL1502">
        <v>3</v>
      </c>
      <c r="AM1502">
        <v>2</v>
      </c>
      <c r="AN1502">
        <v>1</v>
      </c>
      <c r="AO1502" s="1">
        <v>44980</v>
      </c>
      <c r="AP1502" t="s">
        <v>58</v>
      </c>
      <c r="AQ1502" t="s">
        <v>76</v>
      </c>
      <c r="AR1502" t="s">
        <v>104</v>
      </c>
      <c r="AS1502" t="s">
        <v>4462</v>
      </c>
      <c r="AT1502" t="s">
        <v>9835</v>
      </c>
      <c r="AU1502">
        <v>5</v>
      </c>
      <c r="AV1502">
        <v>571.80999999999995</v>
      </c>
    </row>
    <row r="1503" spans="1:48" x14ac:dyDescent="0.35">
      <c r="A1503" t="s">
        <v>9836</v>
      </c>
      <c r="B1503" t="str">
        <f t="shared" si="184"/>
        <v>E</v>
      </c>
      <c r="C1503" t="s">
        <v>7943</v>
      </c>
      <c r="D1503" t="str">
        <f t="shared" si="185"/>
        <v>Elvis Daniels</v>
      </c>
      <c r="E1503" s="1">
        <v>44781</v>
      </c>
      <c r="F1503" s="3">
        <f>YEAR(Table1[[#This Row],[StartDate]])</f>
        <v>2022</v>
      </c>
      <c r="G1503" s="3">
        <f t="shared" si="186"/>
        <v>8</v>
      </c>
      <c r="H1503" s="2">
        <f t="shared" ca="1" si="187"/>
        <v>46202</v>
      </c>
      <c r="J1503">
        <f t="shared" ca="1" si="188"/>
        <v>3</v>
      </c>
      <c r="K1503" t="str" cm="1">
        <f t="array" aca="1" ref="K1503" ca="1">_xlfn.IFS(J1503&lt;1, "New", J1503&lt;3, _xleta.MID, J1503&gt;=3, "Senior")</f>
        <v>Senior</v>
      </c>
      <c r="L1503" t="s">
        <v>40</v>
      </c>
      <c r="M1503" t="s">
        <v>9837</v>
      </c>
      <c r="N1503" t="s">
        <v>9838</v>
      </c>
      <c r="O1503" t="s">
        <v>194</v>
      </c>
      <c r="P1503" t="s">
        <v>44</v>
      </c>
      <c r="Q1503" t="s">
        <v>86</v>
      </c>
      <c r="R1503" t="s">
        <v>68</v>
      </c>
      <c r="S1503" t="str">
        <f t="shared" si="189"/>
        <v>A</v>
      </c>
      <c r="T1503" t="s">
        <v>69</v>
      </c>
      <c r="U1503" t="s">
        <v>48</v>
      </c>
      <c r="W1503" t="s">
        <v>49</v>
      </c>
      <c r="X1503" t="s">
        <v>112</v>
      </c>
      <c r="Y1503" t="str">
        <f t="shared" si="190"/>
        <v>General - Con</v>
      </c>
      <c r="Z1503" t="s">
        <v>9839</v>
      </c>
      <c r="AA1503" t="s">
        <v>51</v>
      </c>
      <c r="AB1503" t="s">
        <v>115</v>
      </c>
      <c r="AC1503" t="s">
        <v>53</v>
      </c>
      <c r="AD1503">
        <v>89914</v>
      </c>
      <c r="AE1503" t="s">
        <v>74</v>
      </c>
      <c r="AF1503" t="s">
        <v>55</v>
      </c>
      <c r="AG1503" t="s">
        <v>56</v>
      </c>
      <c r="AH1503">
        <v>3</v>
      </c>
      <c r="AI1503">
        <v>1928</v>
      </c>
      <c r="AJ1503" t="str">
        <f t="shared" si="191"/>
        <v>92</v>
      </c>
      <c r="AK1503" t="s">
        <v>8836</v>
      </c>
      <c r="AL1503">
        <v>4</v>
      </c>
      <c r="AM1503">
        <v>5</v>
      </c>
      <c r="AN1503">
        <v>5</v>
      </c>
      <c r="AO1503" s="1">
        <v>44980</v>
      </c>
      <c r="AP1503" t="s">
        <v>221</v>
      </c>
      <c r="AQ1503" t="s">
        <v>59</v>
      </c>
      <c r="AR1503" t="s">
        <v>60</v>
      </c>
      <c r="AS1503" t="s">
        <v>9840</v>
      </c>
      <c r="AT1503" t="s">
        <v>2805</v>
      </c>
      <c r="AU1503">
        <v>3</v>
      </c>
      <c r="AV1503">
        <v>900.89</v>
      </c>
    </row>
    <row r="1504" spans="1:48" x14ac:dyDescent="0.35">
      <c r="A1504" t="s">
        <v>6698</v>
      </c>
      <c r="B1504" t="str">
        <f t="shared" si="184"/>
        <v>R</v>
      </c>
      <c r="C1504" t="s">
        <v>4630</v>
      </c>
      <c r="D1504" t="str">
        <f t="shared" si="185"/>
        <v>Rose Travis</v>
      </c>
      <c r="E1504" s="1">
        <v>45134</v>
      </c>
      <c r="F1504" s="3">
        <f>YEAR(Table1[[#This Row],[StartDate]])</f>
        <v>2023</v>
      </c>
      <c r="G1504" s="3">
        <f t="shared" si="186"/>
        <v>7</v>
      </c>
      <c r="H1504" s="2">
        <f t="shared" ca="1" si="187"/>
        <v>46202</v>
      </c>
      <c r="J1504">
        <f t="shared" ca="1" si="188"/>
        <v>2</v>
      </c>
      <c r="K1504" t="e" cm="1" vm="1">
        <f t="array" aca="1" ref="K1504" ca="1">_xlfn.IFS(J1504&lt;1, "New", J1504&lt;3, _xleta.MID, J1504&gt;=3, "Senior")</f>
        <v>#VALUE!</v>
      </c>
      <c r="L1504" t="s">
        <v>40</v>
      </c>
      <c r="M1504" t="s">
        <v>1957</v>
      </c>
      <c r="N1504" t="s">
        <v>9841</v>
      </c>
      <c r="O1504" t="s">
        <v>111</v>
      </c>
      <c r="P1504" t="s">
        <v>44</v>
      </c>
      <c r="Q1504" t="s">
        <v>45</v>
      </c>
      <c r="R1504" t="s">
        <v>68</v>
      </c>
      <c r="S1504" t="str">
        <f t="shared" si="189"/>
        <v>A</v>
      </c>
      <c r="T1504" t="s">
        <v>86</v>
      </c>
      <c r="U1504" t="s">
        <v>48</v>
      </c>
      <c r="W1504" t="s">
        <v>49</v>
      </c>
      <c r="X1504" t="s">
        <v>126</v>
      </c>
      <c r="Y1504" t="str">
        <f t="shared" si="190"/>
        <v>Field Operations</v>
      </c>
      <c r="Z1504" s="2">
        <v>32205</v>
      </c>
      <c r="AA1504" t="s">
        <v>51</v>
      </c>
      <c r="AB1504" t="s">
        <v>251</v>
      </c>
      <c r="AC1504" t="s">
        <v>53</v>
      </c>
      <c r="AD1504">
        <v>97011</v>
      </c>
      <c r="AE1504" t="s">
        <v>176</v>
      </c>
      <c r="AF1504" t="s">
        <v>55</v>
      </c>
      <c r="AG1504" t="s">
        <v>56</v>
      </c>
      <c r="AH1504">
        <v>3</v>
      </c>
      <c r="AI1504">
        <v>1929</v>
      </c>
      <c r="AJ1504" t="str">
        <f t="shared" si="191"/>
        <v>92</v>
      </c>
      <c r="AK1504" s="2">
        <v>44816</v>
      </c>
      <c r="AL1504">
        <v>4</v>
      </c>
      <c r="AM1504">
        <v>1</v>
      </c>
      <c r="AN1504">
        <v>3</v>
      </c>
      <c r="AO1504" s="1">
        <v>45142</v>
      </c>
      <c r="AP1504" t="s">
        <v>75</v>
      </c>
      <c r="AQ1504" t="s">
        <v>59</v>
      </c>
      <c r="AR1504" t="s">
        <v>60</v>
      </c>
      <c r="AS1504" t="s">
        <v>9842</v>
      </c>
      <c r="AT1504" t="s">
        <v>9843</v>
      </c>
      <c r="AU1504">
        <v>3</v>
      </c>
      <c r="AV1504">
        <v>312.56</v>
      </c>
    </row>
    <row r="1505" spans="1:48" x14ac:dyDescent="0.35">
      <c r="A1505" t="s">
        <v>8289</v>
      </c>
      <c r="B1505" t="str">
        <f t="shared" si="184"/>
        <v>F</v>
      </c>
      <c r="C1505" t="s">
        <v>7085</v>
      </c>
      <c r="D1505" t="str">
        <f t="shared" si="185"/>
        <v>Frank Williams</v>
      </c>
      <c r="E1505" s="1">
        <v>45122</v>
      </c>
      <c r="F1505" s="3">
        <f>YEAR(Table1[[#This Row],[StartDate]])</f>
        <v>2023</v>
      </c>
      <c r="G1505" s="3">
        <f t="shared" si="186"/>
        <v>7</v>
      </c>
      <c r="H1505" s="2">
        <f t="shared" ca="1" si="187"/>
        <v>46202</v>
      </c>
      <c r="J1505">
        <f t="shared" ca="1" si="188"/>
        <v>2</v>
      </c>
      <c r="K1505" t="e" cm="1" vm="1">
        <f t="array" aca="1" ref="K1505" ca="1">_xlfn.IFS(J1505&lt;1, "New", J1505&lt;3, _xleta.MID, J1505&gt;=3, "Senior")</f>
        <v>#VALUE!</v>
      </c>
      <c r="L1505" t="s">
        <v>40</v>
      </c>
      <c r="M1505" t="s">
        <v>9844</v>
      </c>
      <c r="N1505" t="s">
        <v>9845</v>
      </c>
      <c r="O1505" t="s">
        <v>237</v>
      </c>
      <c r="P1505" t="s">
        <v>44</v>
      </c>
      <c r="Q1505" t="s">
        <v>86</v>
      </c>
      <c r="R1505" t="s">
        <v>46</v>
      </c>
      <c r="S1505" t="str">
        <f t="shared" si="189"/>
        <v>C</v>
      </c>
      <c r="T1505" t="s">
        <v>47</v>
      </c>
      <c r="U1505" t="s">
        <v>48</v>
      </c>
      <c r="W1505" t="s">
        <v>49</v>
      </c>
      <c r="X1505" t="s">
        <v>112</v>
      </c>
      <c r="Y1505" t="str">
        <f t="shared" si="190"/>
        <v>General - Con</v>
      </c>
      <c r="Z1505" t="s">
        <v>4818</v>
      </c>
      <c r="AA1505" t="s">
        <v>51</v>
      </c>
      <c r="AB1505" t="s">
        <v>142</v>
      </c>
      <c r="AC1505" t="s">
        <v>53</v>
      </c>
      <c r="AD1505">
        <v>70906</v>
      </c>
      <c r="AE1505" t="s">
        <v>176</v>
      </c>
      <c r="AF1505" t="s">
        <v>101</v>
      </c>
      <c r="AG1505" t="s">
        <v>56</v>
      </c>
      <c r="AH1505">
        <v>3</v>
      </c>
      <c r="AI1505">
        <v>1930</v>
      </c>
      <c r="AJ1505" t="str">
        <f t="shared" si="191"/>
        <v>93</v>
      </c>
      <c r="AK1505" t="s">
        <v>1155</v>
      </c>
      <c r="AL1505">
        <v>3</v>
      </c>
      <c r="AM1505">
        <v>3</v>
      </c>
      <c r="AN1505">
        <v>4</v>
      </c>
      <c r="AO1505" s="1">
        <v>45107</v>
      </c>
      <c r="AP1505" t="s">
        <v>103</v>
      </c>
      <c r="AQ1505" t="s">
        <v>76</v>
      </c>
      <c r="AR1505" t="s">
        <v>77</v>
      </c>
      <c r="AS1505" t="s">
        <v>9846</v>
      </c>
      <c r="AT1505" t="s">
        <v>9847</v>
      </c>
      <c r="AU1505">
        <v>5</v>
      </c>
      <c r="AV1505">
        <v>533.55999999999995</v>
      </c>
    </row>
    <row r="1506" spans="1:48" x14ac:dyDescent="0.35">
      <c r="A1506" t="s">
        <v>9848</v>
      </c>
      <c r="B1506" t="str">
        <f t="shared" si="184"/>
        <v>Y</v>
      </c>
      <c r="C1506" t="s">
        <v>4645</v>
      </c>
      <c r="D1506" t="str">
        <f t="shared" si="185"/>
        <v>Yurem Donovan</v>
      </c>
      <c r="E1506" s="1">
        <v>44874</v>
      </c>
      <c r="F1506" s="3">
        <f>YEAR(Table1[[#This Row],[StartDate]])</f>
        <v>2022</v>
      </c>
      <c r="G1506" s="3">
        <f t="shared" si="186"/>
        <v>11</v>
      </c>
      <c r="H1506" s="2">
        <f t="shared" ca="1" si="187"/>
        <v>46202</v>
      </c>
      <c r="J1506">
        <f t="shared" ca="1" si="188"/>
        <v>3</v>
      </c>
      <c r="K1506" t="str" cm="1">
        <f t="array" aca="1" ref="K1506" ca="1">_xlfn.IFS(J1506&lt;1, "New", J1506&lt;3, _xleta.MID, J1506&gt;=3, "Senior")</f>
        <v>Senior</v>
      </c>
      <c r="L1506" t="s">
        <v>40</v>
      </c>
      <c r="M1506" t="s">
        <v>9849</v>
      </c>
      <c r="N1506" t="s">
        <v>9850</v>
      </c>
      <c r="O1506" t="s">
        <v>137</v>
      </c>
      <c r="P1506" t="s">
        <v>44</v>
      </c>
      <c r="Q1506" t="s">
        <v>86</v>
      </c>
      <c r="R1506" t="s">
        <v>87</v>
      </c>
      <c r="S1506" t="str">
        <f t="shared" si="189"/>
        <v>B</v>
      </c>
      <c r="T1506" t="s">
        <v>47</v>
      </c>
      <c r="U1506" t="s">
        <v>48</v>
      </c>
      <c r="W1506" t="s">
        <v>49</v>
      </c>
      <c r="X1506" t="s">
        <v>335</v>
      </c>
      <c r="Y1506" t="str">
        <f t="shared" si="190"/>
        <v>Fielders</v>
      </c>
      <c r="Z1506" t="s">
        <v>9851</v>
      </c>
      <c r="AA1506" t="s">
        <v>51</v>
      </c>
      <c r="AB1506" t="s">
        <v>155</v>
      </c>
      <c r="AC1506" t="s">
        <v>53</v>
      </c>
      <c r="AD1506">
        <v>17678</v>
      </c>
      <c r="AE1506" t="s">
        <v>54</v>
      </c>
      <c r="AF1506" t="s">
        <v>101</v>
      </c>
      <c r="AG1506" t="s">
        <v>56</v>
      </c>
      <c r="AH1506">
        <v>3</v>
      </c>
      <c r="AI1506">
        <v>1931</v>
      </c>
      <c r="AJ1506" t="str">
        <f t="shared" si="191"/>
        <v>93</v>
      </c>
      <c r="AK1506" t="s">
        <v>2072</v>
      </c>
      <c r="AL1506">
        <v>2</v>
      </c>
      <c r="AM1506">
        <v>3</v>
      </c>
      <c r="AN1506">
        <v>4</v>
      </c>
      <c r="AO1506" s="1">
        <v>45060</v>
      </c>
      <c r="AP1506" t="s">
        <v>58</v>
      </c>
      <c r="AQ1506" t="s">
        <v>59</v>
      </c>
      <c r="AR1506" t="s">
        <v>60</v>
      </c>
      <c r="AS1506" t="s">
        <v>9852</v>
      </c>
      <c r="AT1506" t="s">
        <v>9853</v>
      </c>
      <c r="AU1506">
        <v>5</v>
      </c>
      <c r="AV1506">
        <v>381.36</v>
      </c>
    </row>
    <row r="1507" spans="1:48" x14ac:dyDescent="0.35">
      <c r="A1507" t="s">
        <v>6727</v>
      </c>
      <c r="B1507" t="str">
        <f t="shared" si="184"/>
        <v>J</v>
      </c>
      <c r="C1507" t="s">
        <v>2680</v>
      </c>
      <c r="D1507" t="str">
        <f t="shared" si="185"/>
        <v>John Smith</v>
      </c>
      <c r="E1507" s="1">
        <v>43823</v>
      </c>
      <c r="F1507" s="3">
        <f>YEAR(Table1[[#This Row],[StartDate]])</f>
        <v>2019</v>
      </c>
      <c r="G1507" s="3">
        <f t="shared" si="186"/>
        <v>12</v>
      </c>
      <c r="H1507" s="2">
        <f t="shared" ca="1" si="187"/>
        <v>46202</v>
      </c>
      <c r="I1507" s="1">
        <v>44724</v>
      </c>
      <c r="J1507" s="4">
        <f t="shared" ca="1" si="188"/>
        <v>6</v>
      </c>
      <c r="K1507" s="4" t="str" cm="1">
        <f t="array" aca="1" ref="K1507" ca="1">_xlfn.IFS(J1507&lt;1, "New", J1507&lt;3, _xleta.MID, J1507&gt;=3, "Senior")</f>
        <v>Senior</v>
      </c>
      <c r="L1507" t="s">
        <v>8158</v>
      </c>
      <c r="M1507" t="s">
        <v>9854</v>
      </c>
      <c r="N1507" t="s">
        <v>9855</v>
      </c>
      <c r="O1507" t="s">
        <v>125</v>
      </c>
      <c r="P1507" t="s">
        <v>44</v>
      </c>
      <c r="Q1507" t="s">
        <v>86</v>
      </c>
      <c r="R1507" t="s">
        <v>68</v>
      </c>
      <c r="S1507" t="str">
        <f t="shared" si="189"/>
        <v>A</v>
      </c>
      <c r="T1507" t="s">
        <v>47</v>
      </c>
      <c r="U1507" t="s">
        <v>248</v>
      </c>
      <c r="V1507" t="s">
        <v>9856</v>
      </c>
      <c r="W1507" t="s">
        <v>88</v>
      </c>
      <c r="X1507" t="s">
        <v>89</v>
      </c>
      <c r="Y1507" t="str">
        <f t="shared" si="190"/>
        <v>General - Sga</v>
      </c>
      <c r="Z1507" t="s">
        <v>9857</v>
      </c>
      <c r="AA1507" t="s">
        <v>51</v>
      </c>
      <c r="AB1507" t="s">
        <v>647</v>
      </c>
      <c r="AC1507" t="s">
        <v>73</v>
      </c>
      <c r="AD1507">
        <v>1886</v>
      </c>
      <c r="AE1507" t="s">
        <v>100</v>
      </c>
      <c r="AF1507" t="s">
        <v>55</v>
      </c>
      <c r="AG1507" t="s">
        <v>56</v>
      </c>
      <c r="AH1507">
        <v>3</v>
      </c>
      <c r="AI1507">
        <v>1932</v>
      </c>
      <c r="AJ1507" t="str">
        <f t="shared" si="191"/>
        <v>93</v>
      </c>
      <c r="AK1507" t="s">
        <v>3259</v>
      </c>
      <c r="AL1507">
        <v>5</v>
      </c>
      <c r="AM1507">
        <v>5</v>
      </c>
      <c r="AN1507">
        <v>2</v>
      </c>
      <c r="AO1507" s="1">
        <v>45004</v>
      </c>
      <c r="AP1507" t="s">
        <v>75</v>
      </c>
      <c r="AQ1507" t="s">
        <v>59</v>
      </c>
      <c r="AR1507" t="s">
        <v>60</v>
      </c>
      <c r="AS1507" t="s">
        <v>9858</v>
      </c>
      <c r="AT1507" t="s">
        <v>9859</v>
      </c>
      <c r="AU1507">
        <v>2</v>
      </c>
      <c r="AV1507">
        <v>754.08</v>
      </c>
    </row>
    <row r="1508" spans="1:48" x14ac:dyDescent="0.35">
      <c r="A1508" t="s">
        <v>7740</v>
      </c>
      <c r="B1508" t="str">
        <f t="shared" si="184"/>
        <v>L</v>
      </c>
      <c r="C1508" t="s">
        <v>9860</v>
      </c>
      <c r="D1508" t="str">
        <f t="shared" si="185"/>
        <v>Lynn Daneault</v>
      </c>
      <c r="E1508" s="1">
        <v>43532</v>
      </c>
      <c r="F1508" s="3">
        <f>YEAR(Table1[[#This Row],[StartDate]])</f>
        <v>2019</v>
      </c>
      <c r="G1508" s="3">
        <f t="shared" si="186"/>
        <v>3</v>
      </c>
      <c r="H1508" s="2">
        <f t="shared" ca="1" si="187"/>
        <v>46202</v>
      </c>
      <c r="J1508">
        <f t="shared" ca="1" si="188"/>
        <v>7</v>
      </c>
      <c r="K1508" t="str" cm="1">
        <f t="array" aca="1" ref="K1508" ca="1">_xlfn.IFS(J1508&lt;1, "New", J1508&lt;3, _xleta.MID, J1508&gt;=3, "Senior")</f>
        <v>Senior</v>
      </c>
      <c r="L1508" t="s">
        <v>8158</v>
      </c>
      <c r="M1508" t="s">
        <v>9861</v>
      </c>
      <c r="N1508" t="s">
        <v>9862</v>
      </c>
      <c r="O1508" t="s">
        <v>163</v>
      </c>
      <c r="P1508" t="s">
        <v>44</v>
      </c>
      <c r="Q1508" t="s">
        <v>45</v>
      </c>
      <c r="R1508" t="s">
        <v>46</v>
      </c>
      <c r="S1508" t="str">
        <f t="shared" si="189"/>
        <v>C</v>
      </c>
      <c r="T1508" t="s">
        <v>69</v>
      </c>
      <c r="U1508" t="s">
        <v>48</v>
      </c>
      <c r="W1508" t="s">
        <v>88</v>
      </c>
      <c r="X1508" t="s">
        <v>70</v>
      </c>
      <c r="Y1508" t="str">
        <f t="shared" si="190"/>
        <v>Aerial</v>
      </c>
      <c r="Z1508" s="2">
        <v>32519</v>
      </c>
      <c r="AA1508" t="s">
        <v>9863</v>
      </c>
      <c r="AB1508" t="s">
        <v>230</v>
      </c>
      <c r="AC1508" t="s">
        <v>53</v>
      </c>
      <c r="AD1508">
        <v>5473</v>
      </c>
      <c r="AE1508" t="s">
        <v>129</v>
      </c>
      <c r="AF1508" t="s">
        <v>55</v>
      </c>
      <c r="AG1508" t="s">
        <v>56</v>
      </c>
      <c r="AH1508">
        <v>3</v>
      </c>
      <c r="AI1508">
        <v>1933</v>
      </c>
      <c r="AJ1508" t="str">
        <f t="shared" si="191"/>
        <v>93</v>
      </c>
      <c r="AK1508" t="s">
        <v>1368</v>
      </c>
      <c r="AL1508">
        <v>2</v>
      </c>
      <c r="AM1508">
        <v>4</v>
      </c>
      <c r="AN1508">
        <v>5</v>
      </c>
      <c r="AO1508" s="1">
        <v>44851</v>
      </c>
      <c r="AP1508" t="s">
        <v>75</v>
      </c>
      <c r="AQ1508" t="s">
        <v>59</v>
      </c>
      <c r="AR1508" t="s">
        <v>77</v>
      </c>
      <c r="AS1508" t="s">
        <v>9864</v>
      </c>
      <c r="AT1508" t="s">
        <v>9865</v>
      </c>
      <c r="AU1508">
        <v>5</v>
      </c>
      <c r="AV1508">
        <v>837.19</v>
      </c>
    </row>
    <row r="1509" spans="1:48" x14ac:dyDescent="0.35">
      <c r="A1509" t="s">
        <v>9866</v>
      </c>
      <c r="B1509" t="str">
        <f t="shared" si="184"/>
        <v>D</v>
      </c>
      <c r="C1509" t="s">
        <v>9867</v>
      </c>
      <c r="D1509" t="str">
        <f t="shared" si="185"/>
        <v>Donysha Kampew</v>
      </c>
      <c r="E1509" s="1">
        <v>43641</v>
      </c>
      <c r="F1509" s="3">
        <f>YEAR(Table1[[#This Row],[StartDate]])</f>
        <v>2019</v>
      </c>
      <c r="G1509" s="3">
        <f t="shared" si="186"/>
        <v>6</v>
      </c>
      <c r="H1509" s="2">
        <f t="shared" ca="1" si="187"/>
        <v>46202</v>
      </c>
      <c r="I1509" s="1">
        <v>44108</v>
      </c>
      <c r="J1509" s="4">
        <f t="shared" ca="1" si="188"/>
        <v>7</v>
      </c>
      <c r="K1509" s="4" t="str" cm="1">
        <f t="array" aca="1" ref="K1509" ca="1">_xlfn.IFS(J1509&lt;1, "New", J1509&lt;3, _xleta.MID, J1509&gt;=3, "Senior")</f>
        <v>Senior</v>
      </c>
      <c r="L1509" t="s">
        <v>8158</v>
      </c>
      <c r="M1509" t="s">
        <v>9868</v>
      </c>
      <c r="N1509" t="s">
        <v>9869</v>
      </c>
      <c r="O1509" t="s">
        <v>137</v>
      </c>
      <c r="P1509" t="s">
        <v>1194</v>
      </c>
      <c r="Q1509" t="s">
        <v>45</v>
      </c>
      <c r="R1509" t="s">
        <v>87</v>
      </c>
      <c r="S1509" t="str">
        <f t="shared" si="189"/>
        <v>B</v>
      </c>
      <c r="T1509" t="s">
        <v>86</v>
      </c>
      <c r="U1509" t="s">
        <v>248</v>
      </c>
      <c r="V1509" t="s">
        <v>9870</v>
      </c>
      <c r="W1509" t="s">
        <v>88</v>
      </c>
      <c r="X1509" t="s">
        <v>140</v>
      </c>
      <c r="Y1509" t="str">
        <f t="shared" si="190"/>
        <v>General - Eng</v>
      </c>
      <c r="Z1509" t="s">
        <v>9871</v>
      </c>
      <c r="AA1509" t="s">
        <v>9872</v>
      </c>
      <c r="AB1509" t="s">
        <v>5</v>
      </c>
      <c r="AC1509" t="s">
        <v>53</v>
      </c>
      <c r="AD1509">
        <v>19444</v>
      </c>
      <c r="AE1509" t="s">
        <v>100</v>
      </c>
      <c r="AF1509" t="s">
        <v>55</v>
      </c>
      <c r="AG1509" t="s">
        <v>56</v>
      </c>
      <c r="AH1509">
        <v>3</v>
      </c>
      <c r="AI1509">
        <v>1934</v>
      </c>
      <c r="AJ1509" t="str">
        <f t="shared" si="191"/>
        <v>93</v>
      </c>
      <c r="AK1509" t="s">
        <v>812</v>
      </c>
      <c r="AL1509">
        <v>2</v>
      </c>
      <c r="AM1509">
        <v>5</v>
      </c>
      <c r="AN1509">
        <v>2</v>
      </c>
      <c r="AO1509" s="1">
        <v>45054</v>
      </c>
      <c r="AP1509" t="s">
        <v>58</v>
      </c>
      <c r="AQ1509" t="s">
        <v>76</v>
      </c>
      <c r="AR1509" t="s">
        <v>77</v>
      </c>
      <c r="AS1509" t="s">
        <v>9873</v>
      </c>
      <c r="AT1509" t="s">
        <v>9874</v>
      </c>
      <c r="AU1509">
        <v>2</v>
      </c>
      <c r="AV1509">
        <v>993.7</v>
      </c>
    </row>
    <row r="1510" spans="1:48" x14ac:dyDescent="0.35">
      <c r="A1510" t="s">
        <v>9875</v>
      </c>
      <c r="B1510" t="str">
        <f t="shared" si="184"/>
        <v>J</v>
      </c>
      <c r="C1510" t="s">
        <v>5852</v>
      </c>
      <c r="D1510" t="str">
        <f t="shared" si="185"/>
        <v>Jordin Lozano</v>
      </c>
      <c r="E1510" s="1">
        <v>43468</v>
      </c>
      <c r="F1510" s="3">
        <f>YEAR(Table1[[#This Row],[StartDate]])</f>
        <v>2019</v>
      </c>
      <c r="G1510" s="3">
        <f t="shared" si="186"/>
        <v>1</v>
      </c>
      <c r="H1510" s="2">
        <f t="shared" ca="1" si="187"/>
        <v>46202</v>
      </c>
      <c r="J1510">
        <f t="shared" ca="1" si="188"/>
        <v>7</v>
      </c>
      <c r="K1510" t="str" cm="1">
        <f t="array" aca="1" ref="K1510" ca="1">_xlfn.IFS(J1510&lt;1, "New", J1510&lt;3, _xleta.MID, J1510&gt;=3, "Senior")</f>
        <v>Senior</v>
      </c>
      <c r="L1510" t="s">
        <v>1167</v>
      </c>
      <c r="M1510" t="s">
        <v>9876</v>
      </c>
      <c r="N1510" t="s">
        <v>9877</v>
      </c>
      <c r="O1510" t="s">
        <v>111</v>
      </c>
      <c r="P1510" t="s">
        <v>44</v>
      </c>
      <c r="Q1510" t="s">
        <v>69</v>
      </c>
      <c r="R1510" t="s">
        <v>68</v>
      </c>
      <c r="S1510" t="str">
        <f t="shared" si="189"/>
        <v>A</v>
      </c>
      <c r="T1510" t="s">
        <v>47</v>
      </c>
      <c r="U1510" t="s">
        <v>48</v>
      </c>
      <c r="W1510" t="s">
        <v>88</v>
      </c>
      <c r="X1510" t="s">
        <v>796</v>
      </c>
      <c r="Y1510" t="str">
        <f t="shared" si="190"/>
        <v>Yard (Material Handling)</v>
      </c>
      <c r="Z1510" s="2">
        <v>27041</v>
      </c>
      <c r="AA1510" t="s">
        <v>51</v>
      </c>
      <c r="AB1510" t="s">
        <v>251</v>
      </c>
      <c r="AC1510" t="s">
        <v>73</v>
      </c>
      <c r="AD1510">
        <v>60994</v>
      </c>
      <c r="AE1510" t="s">
        <v>74</v>
      </c>
      <c r="AF1510" t="s">
        <v>143</v>
      </c>
      <c r="AG1510" t="s">
        <v>56</v>
      </c>
      <c r="AH1510">
        <v>3</v>
      </c>
      <c r="AI1510">
        <v>1935</v>
      </c>
      <c r="AJ1510" t="str">
        <f t="shared" si="191"/>
        <v>93</v>
      </c>
      <c r="AK1510" t="s">
        <v>736</v>
      </c>
      <c r="AL1510">
        <v>5</v>
      </c>
      <c r="AM1510">
        <v>1</v>
      </c>
      <c r="AN1510">
        <v>4</v>
      </c>
      <c r="AO1510" s="1">
        <v>44820</v>
      </c>
      <c r="AP1510" t="s">
        <v>75</v>
      </c>
      <c r="AQ1510" t="s">
        <v>59</v>
      </c>
      <c r="AR1510" t="s">
        <v>104</v>
      </c>
      <c r="AS1510" t="s">
        <v>9878</v>
      </c>
      <c r="AT1510" t="s">
        <v>9879</v>
      </c>
      <c r="AU1510">
        <v>2</v>
      </c>
      <c r="AV1510">
        <v>505.4</v>
      </c>
    </row>
    <row r="1511" spans="1:48" x14ac:dyDescent="0.35">
      <c r="A1511" t="s">
        <v>9880</v>
      </c>
      <c r="B1511" t="str">
        <f t="shared" si="184"/>
        <v>R</v>
      </c>
      <c r="C1511" t="s">
        <v>3351</v>
      </c>
      <c r="D1511" t="str">
        <f t="shared" si="185"/>
        <v>Ronald Gross</v>
      </c>
      <c r="E1511" s="1">
        <v>44959</v>
      </c>
      <c r="F1511" s="3">
        <f>YEAR(Table1[[#This Row],[StartDate]])</f>
        <v>2023</v>
      </c>
      <c r="G1511" s="3">
        <f t="shared" si="186"/>
        <v>2</v>
      </c>
      <c r="H1511" s="2">
        <f t="shared" ca="1" si="187"/>
        <v>46202</v>
      </c>
      <c r="J1511">
        <f t="shared" ca="1" si="188"/>
        <v>3</v>
      </c>
      <c r="K1511" t="str" cm="1">
        <f t="array" aca="1" ref="K1511" ca="1">_xlfn.IFS(J1511&lt;1, "New", J1511&lt;3, _xleta.MID, J1511&gt;=3, "Senior")</f>
        <v>Senior</v>
      </c>
      <c r="L1511" t="s">
        <v>1167</v>
      </c>
      <c r="M1511" t="s">
        <v>9881</v>
      </c>
      <c r="N1511" t="s">
        <v>9882</v>
      </c>
      <c r="O1511" t="s">
        <v>125</v>
      </c>
      <c r="P1511" t="s">
        <v>44</v>
      </c>
      <c r="Q1511" t="s">
        <v>86</v>
      </c>
      <c r="R1511" t="s">
        <v>87</v>
      </c>
      <c r="S1511" t="str">
        <f t="shared" si="189"/>
        <v>B</v>
      </c>
      <c r="T1511" t="s">
        <v>69</v>
      </c>
      <c r="U1511" t="s">
        <v>48</v>
      </c>
      <c r="W1511" t="s">
        <v>88</v>
      </c>
      <c r="X1511" t="s">
        <v>126</v>
      </c>
      <c r="Y1511" t="str">
        <f t="shared" si="190"/>
        <v>Field Operations</v>
      </c>
      <c r="Z1511" t="s">
        <v>9883</v>
      </c>
      <c r="AA1511" t="s">
        <v>9872</v>
      </c>
      <c r="AB1511" t="s">
        <v>142</v>
      </c>
      <c r="AC1511" t="s">
        <v>53</v>
      </c>
      <c r="AD1511">
        <v>78866</v>
      </c>
      <c r="AE1511" t="s">
        <v>74</v>
      </c>
      <c r="AF1511" t="s">
        <v>55</v>
      </c>
      <c r="AG1511" t="s">
        <v>56</v>
      </c>
      <c r="AH1511">
        <v>3</v>
      </c>
      <c r="AI1511">
        <v>1936</v>
      </c>
      <c r="AJ1511" t="str">
        <f t="shared" si="191"/>
        <v>93</v>
      </c>
      <c r="AK1511" s="2">
        <v>44875</v>
      </c>
      <c r="AL1511">
        <v>3</v>
      </c>
      <c r="AM1511">
        <v>3</v>
      </c>
      <c r="AN1511">
        <v>5</v>
      </c>
      <c r="AO1511" s="1">
        <v>44794</v>
      </c>
      <c r="AP1511" t="s">
        <v>58</v>
      </c>
      <c r="AQ1511" t="s">
        <v>76</v>
      </c>
      <c r="AR1511" t="s">
        <v>60</v>
      </c>
      <c r="AS1511" t="s">
        <v>9884</v>
      </c>
      <c r="AT1511" t="s">
        <v>9885</v>
      </c>
      <c r="AU1511">
        <v>5</v>
      </c>
      <c r="AV1511">
        <v>567.54999999999995</v>
      </c>
    </row>
    <row r="1512" spans="1:48" x14ac:dyDescent="0.35">
      <c r="A1512" t="s">
        <v>4084</v>
      </c>
      <c r="B1512" t="str">
        <f t="shared" si="184"/>
        <v>M</v>
      </c>
      <c r="C1512" t="s">
        <v>5620</v>
      </c>
      <c r="D1512" t="str">
        <f t="shared" si="185"/>
        <v>Maryjane Choi</v>
      </c>
      <c r="E1512" s="1">
        <v>44650</v>
      </c>
      <c r="F1512" s="3">
        <f>YEAR(Table1[[#This Row],[StartDate]])</f>
        <v>2022</v>
      </c>
      <c r="G1512" s="3">
        <f t="shared" si="186"/>
        <v>3</v>
      </c>
      <c r="H1512" s="2">
        <f t="shared" ca="1" si="187"/>
        <v>46202</v>
      </c>
      <c r="I1512" s="1">
        <v>44956</v>
      </c>
      <c r="J1512" s="4">
        <f t="shared" ca="1" si="188"/>
        <v>4</v>
      </c>
      <c r="K1512" s="4" t="str" cm="1">
        <f t="array" aca="1" ref="K1512" ca="1">_xlfn.IFS(J1512&lt;1, "New", J1512&lt;3, _xleta.MID, J1512&gt;=3, "Senior")</f>
        <v>Senior</v>
      </c>
      <c r="L1512" t="s">
        <v>1167</v>
      </c>
      <c r="M1512" t="s">
        <v>9886</v>
      </c>
      <c r="N1512" t="s">
        <v>9887</v>
      </c>
      <c r="O1512" t="s">
        <v>43</v>
      </c>
      <c r="P1512" t="s">
        <v>1194</v>
      </c>
      <c r="Q1512" t="s">
        <v>86</v>
      </c>
      <c r="R1512" t="s">
        <v>68</v>
      </c>
      <c r="S1512" t="str">
        <f t="shared" si="189"/>
        <v>A</v>
      </c>
      <c r="T1512" t="s">
        <v>47</v>
      </c>
      <c r="U1512" t="s">
        <v>138</v>
      </c>
      <c r="V1512" t="s">
        <v>9888</v>
      </c>
      <c r="W1512" t="s">
        <v>88</v>
      </c>
      <c r="X1512" t="s">
        <v>153</v>
      </c>
      <c r="Y1512" t="str">
        <f t="shared" si="190"/>
        <v>Engineers</v>
      </c>
      <c r="Z1512" t="s">
        <v>9889</v>
      </c>
      <c r="AA1512" t="s">
        <v>9872</v>
      </c>
      <c r="AB1512" t="s">
        <v>142</v>
      </c>
      <c r="AC1512" t="s">
        <v>53</v>
      </c>
      <c r="AD1512">
        <v>34825</v>
      </c>
      <c r="AE1512" t="s">
        <v>176</v>
      </c>
      <c r="AF1512" t="s">
        <v>101</v>
      </c>
      <c r="AG1512" t="s">
        <v>56</v>
      </c>
      <c r="AH1512">
        <v>3</v>
      </c>
      <c r="AI1512">
        <v>1937</v>
      </c>
      <c r="AJ1512" t="str">
        <f t="shared" si="191"/>
        <v>93</v>
      </c>
      <c r="AK1512" s="2">
        <v>44873</v>
      </c>
      <c r="AL1512">
        <v>4</v>
      </c>
      <c r="AM1512">
        <v>5</v>
      </c>
      <c r="AN1512">
        <v>4</v>
      </c>
      <c r="AO1512" s="1">
        <v>45054</v>
      </c>
      <c r="AP1512" t="s">
        <v>58</v>
      </c>
      <c r="AQ1512" t="s">
        <v>76</v>
      </c>
      <c r="AR1512" t="s">
        <v>104</v>
      </c>
      <c r="AS1512" t="s">
        <v>9890</v>
      </c>
      <c r="AT1512" t="s">
        <v>9891</v>
      </c>
      <c r="AU1512">
        <v>4</v>
      </c>
      <c r="AV1512">
        <v>774.74</v>
      </c>
    </row>
    <row r="1513" spans="1:48" x14ac:dyDescent="0.35">
      <c r="A1513" t="s">
        <v>9892</v>
      </c>
      <c r="B1513" t="str">
        <f t="shared" si="184"/>
        <v>M</v>
      </c>
      <c r="C1513" t="s">
        <v>8011</v>
      </c>
      <c r="D1513" t="str">
        <f t="shared" si="185"/>
        <v>Madalynn Yates</v>
      </c>
      <c r="E1513" s="1">
        <v>43913</v>
      </c>
      <c r="F1513" s="3">
        <f>YEAR(Table1[[#This Row],[StartDate]])</f>
        <v>2020</v>
      </c>
      <c r="G1513" s="3">
        <f t="shared" si="186"/>
        <v>3</v>
      </c>
      <c r="H1513" s="2">
        <f t="shared" ca="1" si="187"/>
        <v>46202</v>
      </c>
      <c r="J1513">
        <f t="shared" ca="1" si="188"/>
        <v>6</v>
      </c>
      <c r="K1513" t="str" cm="1">
        <f t="array" aca="1" ref="K1513" ca="1">_xlfn.IFS(J1513&lt;1, "New", J1513&lt;3, _xleta.MID, J1513&gt;=3, "Senior")</f>
        <v>Senior</v>
      </c>
      <c r="L1513" t="s">
        <v>1167</v>
      </c>
      <c r="M1513" t="s">
        <v>9893</v>
      </c>
      <c r="N1513" t="s">
        <v>9894</v>
      </c>
      <c r="O1513" t="s">
        <v>111</v>
      </c>
      <c r="P1513" t="s">
        <v>44</v>
      </c>
      <c r="Q1513" t="s">
        <v>69</v>
      </c>
      <c r="R1513" t="s">
        <v>68</v>
      </c>
      <c r="S1513" t="str">
        <f t="shared" si="189"/>
        <v>A</v>
      </c>
      <c r="T1513" t="s">
        <v>86</v>
      </c>
      <c r="U1513" t="s">
        <v>48</v>
      </c>
      <c r="W1513" t="s">
        <v>88</v>
      </c>
      <c r="X1513" t="s">
        <v>206</v>
      </c>
      <c r="Y1513" t="str">
        <f t="shared" si="190"/>
        <v>Splicing</v>
      </c>
      <c r="Z1513" t="s">
        <v>9895</v>
      </c>
      <c r="AA1513" t="s">
        <v>51</v>
      </c>
      <c r="AB1513" t="s">
        <v>142</v>
      </c>
      <c r="AC1513" t="s">
        <v>53</v>
      </c>
      <c r="AD1513">
        <v>52524</v>
      </c>
      <c r="AE1513" t="s">
        <v>100</v>
      </c>
      <c r="AF1513" t="s">
        <v>101</v>
      </c>
      <c r="AG1513" t="s">
        <v>56</v>
      </c>
      <c r="AH1513">
        <v>3</v>
      </c>
      <c r="AI1513">
        <v>1938</v>
      </c>
      <c r="AJ1513" t="str">
        <f t="shared" si="191"/>
        <v>93</v>
      </c>
      <c r="AK1513" t="s">
        <v>3651</v>
      </c>
      <c r="AL1513">
        <v>1</v>
      </c>
      <c r="AM1513">
        <v>4</v>
      </c>
      <c r="AN1513">
        <v>3</v>
      </c>
      <c r="AO1513" s="1">
        <v>44797</v>
      </c>
      <c r="AP1513" t="s">
        <v>221</v>
      </c>
      <c r="AQ1513" t="s">
        <v>76</v>
      </c>
      <c r="AR1513" t="s">
        <v>130</v>
      </c>
      <c r="AS1513" t="s">
        <v>9896</v>
      </c>
      <c r="AT1513" t="s">
        <v>9897</v>
      </c>
      <c r="AU1513">
        <v>5</v>
      </c>
      <c r="AV1513">
        <v>316.61</v>
      </c>
    </row>
    <row r="1514" spans="1:48" x14ac:dyDescent="0.35">
      <c r="A1514" t="s">
        <v>9898</v>
      </c>
      <c r="B1514" t="str">
        <f t="shared" si="184"/>
        <v>A</v>
      </c>
      <c r="C1514" t="s">
        <v>7648</v>
      </c>
      <c r="D1514" t="str">
        <f t="shared" si="185"/>
        <v>Angelina Peck</v>
      </c>
      <c r="E1514" s="1">
        <v>43622</v>
      </c>
      <c r="F1514" s="3">
        <f>YEAR(Table1[[#This Row],[StartDate]])</f>
        <v>2019</v>
      </c>
      <c r="G1514" s="3">
        <f t="shared" si="186"/>
        <v>6</v>
      </c>
      <c r="H1514" s="2">
        <f t="shared" ca="1" si="187"/>
        <v>46202</v>
      </c>
      <c r="J1514">
        <f t="shared" ca="1" si="188"/>
        <v>7</v>
      </c>
      <c r="K1514" t="str" cm="1">
        <f t="array" aca="1" ref="K1514" ca="1">_xlfn.IFS(J1514&lt;1, "New", J1514&lt;3, _xleta.MID, J1514&gt;=3, "Senior")</f>
        <v>Senior</v>
      </c>
      <c r="L1514" t="s">
        <v>1167</v>
      </c>
      <c r="M1514" t="s">
        <v>9899</v>
      </c>
      <c r="N1514" t="s">
        <v>9900</v>
      </c>
      <c r="O1514" t="s">
        <v>237</v>
      </c>
      <c r="P1514" t="s">
        <v>44</v>
      </c>
      <c r="Q1514" t="s">
        <v>45</v>
      </c>
      <c r="R1514" t="s">
        <v>46</v>
      </c>
      <c r="S1514" t="str">
        <f t="shared" si="189"/>
        <v>C</v>
      </c>
      <c r="T1514" t="s">
        <v>47</v>
      </c>
      <c r="U1514" t="s">
        <v>48</v>
      </c>
      <c r="W1514" t="s">
        <v>88</v>
      </c>
      <c r="X1514" t="s">
        <v>126</v>
      </c>
      <c r="Y1514" t="str">
        <f t="shared" si="190"/>
        <v>Field Operations</v>
      </c>
      <c r="Z1514" s="2">
        <v>15464</v>
      </c>
      <c r="AA1514" t="s">
        <v>9872</v>
      </c>
      <c r="AB1514" t="s">
        <v>155</v>
      </c>
      <c r="AC1514" t="s">
        <v>53</v>
      </c>
      <c r="AD1514">
        <v>19068</v>
      </c>
      <c r="AE1514" t="s">
        <v>176</v>
      </c>
      <c r="AF1514" t="s">
        <v>116</v>
      </c>
      <c r="AG1514" t="s">
        <v>56</v>
      </c>
      <c r="AH1514">
        <v>3</v>
      </c>
      <c r="AI1514">
        <v>1939</v>
      </c>
      <c r="AJ1514" t="str">
        <f t="shared" si="191"/>
        <v>93</v>
      </c>
      <c r="AK1514" t="s">
        <v>9901</v>
      </c>
      <c r="AL1514">
        <v>4</v>
      </c>
      <c r="AM1514">
        <v>5</v>
      </c>
      <c r="AN1514">
        <v>3</v>
      </c>
      <c r="AO1514" s="1">
        <v>44861</v>
      </c>
      <c r="AP1514" t="s">
        <v>221</v>
      </c>
      <c r="AQ1514" t="s">
        <v>76</v>
      </c>
      <c r="AR1514" t="s">
        <v>104</v>
      </c>
      <c r="AS1514" t="s">
        <v>9902</v>
      </c>
      <c r="AT1514" t="s">
        <v>9903</v>
      </c>
      <c r="AU1514">
        <v>3</v>
      </c>
      <c r="AV1514">
        <v>531.73</v>
      </c>
    </row>
    <row r="1515" spans="1:48" x14ac:dyDescent="0.35">
      <c r="A1515" t="s">
        <v>9904</v>
      </c>
      <c r="B1515" t="str">
        <f t="shared" si="184"/>
        <v>D</v>
      </c>
      <c r="C1515" t="s">
        <v>3933</v>
      </c>
      <c r="D1515" t="str">
        <f t="shared" si="185"/>
        <v>Dario Shaw</v>
      </c>
      <c r="E1515" s="1">
        <v>45074</v>
      </c>
      <c r="F1515" s="3">
        <f>YEAR(Table1[[#This Row],[StartDate]])</f>
        <v>2023</v>
      </c>
      <c r="G1515" s="3">
        <f t="shared" si="186"/>
        <v>5</v>
      </c>
      <c r="H1515" s="2">
        <f t="shared" ca="1" si="187"/>
        <v>46202</v>
      </c>
      <c r="J1515">
        <f t="shared" ca="1" si="188"/>
        <v>3</v>
      </c>
      <c r="K1515" t="str" cm="1">
        <f t="array" aca="1" ref="K1515" ca="1">_xlfn.IFS(J1515&lt;1, "New", J1515&lt;3, _xleta.MID, J1515&gt;=3, "Senior")</f>
        <v>Senior</v>
      </c>
      <c r="L1515" t="s">
        <v>1167</v>
      </c>
      <c r="M1515" t="s">
        <v>9905</v>
      </c>
      <c r="N1515" t="s">
        <v>9906</v>
      </c>
      <c r="O1515" t="s">
        <v>111</v>
      </c>
      <c r="P1515" t="s">
        <v>44</v>
      </c>
      <c r="Q1515" t="s">
        <v>45</v>
      </c>
      <c r="R1515" t="s">
        <v>68</v>
      </c>
      <c r="S1515" t="str">
        <f t="shared" si="189"/>
        <v>A</v>
      </c>
      <c r="T1515" t="s">
        <v>47</v>
      </c>
      <c r="U1515" t="s">
        <v>48</v>
      </c>
      <c r="W1515" t="s">
        <v>88</v>
      </c>
      <c r="X1515" t="s">
        <v>153</v>
      </c>
      <c r="Y1515" t="str">
        <f t="shared" si="190"/>
        <v>Engineers</v>
      </c>
      <c r="Z1515" s="2">
        <v>15530</v>
      </c>
      <c r="AA1515" t="s">
        <v>51</v>
      </c>
      <c r="AB1515" t="s">
        <v>647</v>
      </c>
      <c r="AC1515" t="s">
        <v>53</v>
      </c>
      <c r="AD1515">
        <v>18285</v>
      </c>
      <c r="AE1515" t="s">
        <v>176</v>
      </c>
      <c r="AF1515" t="s">
        <v>55</v>
      </c>
      <c r="AG1515" t="s">
        <v>56</v>
      </c>
      <c r="AH1515">
        <v>3</v>
      </c>
      <c r="AI1515">
        <v>1940</v>
      </c>
      <c r="AJ1515" t="str">
        <f t="shared" si="191"/>
        <v>94</v>
      </c>
      <c r="AK1515" t="s">
        <v>5255</v>
      </c>
      <c r="AL1515">
        <v>3</v>
      </c>
      <c r="AM1515">
        <v>4</v>
      </c>
      <c r="AN1515">
        <v>5</v>
      </c>
      <c r="AO1515" s="1">
        <v>44942</v>
      </c>
      <c r="AP1515" t="s">
        <v>221</v>
      </c>
      <c r="AQ1515" t="s">
        <v>76</v>
      </c>
      <c r="AR1515" t="s">
        <v>60</v>
      </c>
      <c r="AS1515" t="s">
        <v>9907</v>
      </c>
      <c r="AT1515" t="s">
        <v>9908</v>
      </c>
      <c r="AU1515">
        <v>2</v>
      </c>
      <c r="AV1515">
        <v>342.26</v>
      </c>
    </row>
    <row r="1516" spans="1:48" x14ac:dyDescent="0.35">
      <c r="A1516" t="s">
        <v>2550</v>
      </c>
      <c r="B1516" t="str">
        <f t="shared" si="184"/>
        <v>D</v>
      </c>
      <c r="C1516" t="s">
        <v>2313</v>
      </c>
      <c r="D1516" t="str">
        <f t="shared" si="185"/>
        <v>Deven Frazier</v>
      </c>
      <c r="E1516" s="1">
        <v>44230</v>
      </c>
      <c r="F1516" s="3">
        <f>YEAR(Table1[[#This Row],[StartDate]])</f>
        <v>2021</v>
      </c>
      <c r="G1516" s="3">
        <f t="shared" si="186"/>
        <v>2</v>
      </c>
      <c r="H1516" s="2">
        <f t="shared" ca="1" si="187"/>
        <v>46202</v>
      </c>
      <c r="J1516">
        <f t="shared" ca="1" si="188"/>
        <v>5</v>
      </c>
      <c r="K1516" t="str" cm="1">
        <f t="array" aca="1" ref="K1516" ca="1">_xlfn.IFS(J1516&lt;1, "New", J1516&lt;3, _xleta.MID, J1516&gt;=3, "Senior")</f>
        <v>Senior</v>
      </c>
      <c r="L1516" t="s">
        <v>1167</v>
      </c>
      <c r="M1516" t="s">
        <v>9909</v>
      </c>
      <c r="N1516" t="s">
        <v>9910</v>
      </c>
      <c r="O1516" t="s">
        <v>237</v>
      </c>
      <c r="P1516" t="s">
        <v>44</v>
      </c>
      <c r="Q1516" t="s">
        <v>45</v>
      </c>
      <c r="R1516" t="s">
        <v>68</v>
      </c>
      <c r="S1516" t="str">
        <f t="shared" si="189"/>
        <v>A</v>
      </c>
      <c r="T1516" t="s">
        <v>69</v>
      </c>
      <c r="U1516" t="s">
        <v>48</v>
      </c>
      <c r="W1516" t="s">
        <v>88</v>
      </c>
      <c r="X1516" t="s">
        <v>153</v>
      </c>
      <c r="Y1516" t="str">
        <f t="shared" si="190"/>
        <v>Engineers</v>
      </c>
      <c r="Z1516" s="2">
        <v>15137</v>
      </c>
      <c r="AA1516" t="s">
        <v>9872</v>
      </c>
      <c r="AB1516" t="s">
        <v>155</v>
      </c>
      <c r="AC1516" t="s">
        <v>53</v>
      </c>
      <c r="AD1516">
        <v>13977</v>
      </c>
      <c r="AE1516" t="s">
        <v>74</v>
      </c>
      <c r="AF1516" t="s">
        <v>55</v>
      </c>
      <c r="AG1516" t="s">
        <v>56</v>
      </c>
      <c r="AH1516">
        <v>3</v>
      </c>
      <c r="AI1516">
        <v>1941</v>
      </c>
      <c r="AJ1516" t="str">
        <f t="shared" si="191"/>
        <v>94</v>
      </c>
      <c r="AK1516" t="s">
        <v>585</v>
      </c>
      <c r="AL1516">
        <v>3</v>
      </c>
      <c r="AM1516">
        <v>5</v>
      </c>
      <c r="AN1516">
        <v>4</v>
      </c>
      <c r="AO1516" s="1">
        <v>44961</v>
      </c>
      <c r="AP1516" t="s">
        <v>58</v>
      </c>
      <c r="AQ1516" t="s">
        <v>76</v>
      </c>
      <c r="AR1516" t="s">
        <v>60</v>
      </c>
      <c r="AS1516" t="s">
        <v>9911</v>
      </c>
      <c r="AT1516" t="s">
        <v>9912</v>
      </c>
      <c r="AU1516">
        <v>3</v>
      </c>
      <c r="AV1516">
        <v>158.79</v>
      </c>
    </row>
    <row r="1517" spans="1:48" x14ac:dyDescent="0.35">
      <c r="A1517" t="s">
        <v>9913</v>
      </c>
      <c r="B1517" t="str">
        <f t="shared" si="184"/>
        <v>J</v>
      </c>
      <c r="C1517" t="s">
        <v>8897</v>
      </c>
      <c r="D1517" t="str">
        <f t="shared" si="185"/>
        <v>Jett Kent</v>
      </c>
      <c r="E1517" s="1">
        <v>43676</v>
      </c>
      <c r="F1517" s="3">
        <f>YEAR(Table1[[#This Row],[StartDate]])</f>
        <v>2019</v>
      </c>
      <c r="G1517" s="3">
        <f t="shared" si="186"/>
        <v>7</v>
      </c>
      <c r="H1517" s="2">
        <f t="shared" ca="1" si="187"/>
        <v>46202</v>
      </c>
      <c r="I1517" s="1">
        <v>44874</v>
      </c>
      <c r="J1517" s="4">
        <f t="shared" ca="1" si="188"/>
        <v>6</v>
      </c>
      <c r="K1517" s="4" t="str" cm="1">
        <f t="array" aca="1" ref="K1517" ca="1">_xlfn.IFS(J1517&lt;1, "New", J1517&lt;3, _xleta.MID, J1517&gt;=3, "Senior")</f>
        <v>Senior</v>
      </c>
      <c r="L1517" t="s">
        <v>1167</v>
      </c>
      <c r="M1517" t="s">
        <v>9914</v>
      </c>
      <c r="N1517" t="s">
        <v>9915</v>
      </c>
      <c r="O1517" t="s">
        <v>111</v>
      </c>
      <c r="P1517" t="s">
        <v>1194</v>
      </c>
      <c r="Q1517" t="s">
        <v>69</v>
      </c>
      <c r="R1517" t="s">
        <v>68</v>
      </c>
      <c r="S1517" t="str">
        <f t="shared" si="189"/>
        <v>A</v>
      </c>
      <c r="T1517" t="s">
        <v>69</v>
      </c>
      <c r="U1517" t="s">
        <v>195</v>
      </c>
      <c r="V1517" t="s">
        <v>9916</v>
      </c>
      <c r="W1517" t="s">
        <v>88</v>
      </c>
      <c r="X1517" t="s">
        <v>459</v>
      </c>
      <c r="Y1517" t="str">
        <f t="shared" si="190"/>
        <v>Wireline Construction</v>
      </c>
      <c r="Z1517" s="2">
        <v>23683</v>
      </c>
      <c r="AA1517" t="s">
        <v>51</v>
      </c>
      <c r="AB1517" t="s">
        <v>115</v>
      </c>
      <c r="AC1517" t="s">
        <v>53</v>
      </c>
      <c r="AD1517">
        <v>37830</v>
      </c>
      <c r="AE1517" t="s">
        <v>100</v>
      </c>
      <c r="AF1517" t="s">
        <v>55</v>
      </c>
      <c r="AG1517" t="s">
        <v>56</v>
      </c>
      <c r="AH1517">
        <v>3</v>
      </c>
      <c r="AI1517">
        <v>1942</v>
      </c>
      <c r="AJ1517" t="str">
        <f t="shared" si="191"/>
        <v>94</v>
      </c>
      <c r="AK1517" s="2">
        <v>44784</v>
      </c>
      <c r="AL1517">
        <v>2</v>
      </c>
      <c r="AM1517">
        <v>4</v>
      </c>
      <c r="AN1517">
        <v>2</v>
      </c>
      <c r="AO1517" s="1">
        <v>45031</v>
      </c>
      <c r="AP1517" t="s">
        <v>75</v>
      </c>
      <c r="AQ1517" t="s">
        <v>59</v>
      </c>
      <c r="AR1517" t="s">
        <v>104</v>
      </c>
      <c r="AS1517" t="s">
        <v>9917</v>
      </c>
      <c r="AT1517" t="s">
        <v>9918</v>
      </c>
      <c r="AU1517">
        <v>3</v>
      </c>
      <c r="AV1517">
        <v>250.51</v>
      </c>
    </row>
    <row r="1518" spans="1:48" x14ac:dyDescent="0.35">
      <c r="A1518" t="s">
        <v>4058</v>
      </c>
      <c r="B1518" t="str">
        <f t="shared" si="184"/>
        <v>Z</v>
      </c>
      <c r="C1518" t="s">
        <v>2215</v>
      </c>
      <c r="D1518" t="str">
        <f t="shared" si="185"/>
        <v>Zander Aguilar</v>
      </c>
      <c r="E1518" s="1">
        <v>44689</v>
      </c>
      <c r="F1518" s="3">
        <f>YEAR(Table1[[#This Row],[StartDate]])</f>
        <v>2022</v>
      </c>
      <c r="G1518" s="3">
        <f t="shared" si="186"/>
        <v>5</v>
      </c>
      <c r="H1518" s="2">
        <f t="shared" ca="1" si="187"/>
        <v>46202</v>
      </c>
      <c r="I1518" s="1">
        <v>44882</v>
      </c>
      <c r="J1518" s="4">
        <f t="shared" ca="1" si="188"/>
        <v>4</v>
      </c>
      <c r="K1518" s="4" t="str" cm="1">
        <f t="array" aca="1" ref="K1518" ca="1">_xlfn.IFS(J1518&lt;1, "New", J1518&lt;3, _xleta.MID, J1518&gt;=3, "Senior")</f>
        <v>Senior</v>
      </c>
      <c r="L1518" t="s">
        <v>1167</v>
      </c>
      <c r="M1518" t="s">
        <v>1902</v>
      </c>
      <c r="N1518" t="s">
        <v>9919</v>
      </c>
      <c r="O1518" t="s">
        <v>237</v>
      </c>
      <c r="P1518" t="s">
        <v>1194</v>
      </c>
      <c r="Q1518" t="s">
        <v>45</v>
      </c>
      <c r="R1518" t="s">
        <v>68</v>
      </c>
      <c r="S1518" t="str">
        <f t="shared" si="189"/>
        <v>A</v>
      </c>
      <c r="T1518" t="s">
        <v>69</v>
      </c>
      <c r="U1518" t="s">
        <v>195</v>
      </c>
      <c r="V1518" t="s">
        <v>9920</v>
      </c>
      <c r="W1518" t="s">
        <v>88</v>
      </c>
      <c r="X1518" t="s">
        <v>426</v>
      </c>
      <c r="Y1518" t="str">
        <f t="shared" si="190"/>
        <v>Shop (Fleet)</v>
      </c>
      <c r="Z1518" t="s">
        <v>9921</v>
      </c>
      <c r="AA1518" t="s">
        <v>9872</v>
      </c>
      <c r="AB1518" t="s">
        <v>428</v>
      </c>
      <c r="AC1518" t="s">
        <v>53</v>
      </c>
      <c r="AD1518">
        <v>34057</v>
      </c>
      <c r="AE1518" t="s">
        <v>54</v>
      </c>
      <c r="AF1518" t="s">
        <v>55</v>
      </c>
      <c r="AG1518" t="s">
        <v>56</v>
      </c>
      <c r="AH1518">
        <v>3</v>
      </c>
      <c r="AI1518">
        <v>1943</v>
      </c>
      <c r="AJ1518" t="str">
        <f t="shared" si="191"/>
        <v>94</v>
      </c>
      <c r="AK1518" t="s">
        <v>7202</v>
      </c>
      <c r="AL1518">
        <v>5</v>
      </c>
      <c r="AM1518">
        <v>5</v>
      </c>
      <c r="AN1518">
        <v>4</v>
      </c>
      <c r="AO1518" s="1">
        <v>45059</v>
      </c>
      <c r="AP1518" t="s">
        <v>118</v>
      </c>
      <c r="AQ1518" t="s">
        <v>59</v>
      </c>
      <c r="AR1518" t="s">
        <v>130</v>
      </c>
      <c r="AS1518" t="s">
        <v>9922</v>
      </c>
      <c r="AT1518" t="s">
        <v>9923</v>
      </c>
      <c r="AU1518">
        <v>3</v>
      </c>
      <c r="AV1518">
        <v>453.4</v>
      </c>
    </row>
    <row r="1519" spans="1:48" x14ac:dyDescent="0.35">
      <c r="A1519" t="s">
        <v>7862</v>
      </c>
      <c r="B1519" t="str">
        <f t="shared" si="184"/>
        <v>A</v>
      </c>
      <c r="C1519" t="s">
        <v>7001</v>
      </c>
      <c r="D1519" t="str">
        <f t="shared" si="185"/>
        <v>Alessandro Chavez</v>
      </c>
      <c r="E1519" s="1">
        <v>43963</v>
      </c>
      <c r="F1519" s="3">
        <f>YEAR(Table1[[#This Row],[StartDate]])</f>
        <v>2020</v>
      </c>
      <c r="G1519" s="3">
        <f t="shared" si="186"/>
        <v>5</v>
      </c>
      <c r="H1519" s="2">
        <f t="shared" ca="1" si="187"/>
        <v>46202</v>
      </c>
      <c r="J1519">
        <f t="shared" ca="1" si="188"/>
        <v>6</v>
      </c>
      <c r="K1519" t="str" cm="1">
        <f t="array" aca="1" ref="K1519" ca="1">_xlfn.IFS(J1519&lt;1, "New", J1519&lt;3, _xleta.MID, J1519&gt;=3, "Senior")</f>
        <v>Senior</v>
      </c>
      <c r="L1519" t="s">
        <v>1167</v>
      </c>
      <c r="M1519" t="s">
        <v>9924</v>
      </c>
      <c r="N1519" t="s">
        <v>9925</v>
      </c>
      <c r="O1519" t="s">
        <v>111</v>
      </c>
      <c r="P1519" t="s">
        <v>44</v>
      </c>
      <c r="Q1519" t="s">
        <v>69</v>
      </c>
      <c r="R1519" t="s">
        <v>68</v>
      </c>
      <c r="S1519" t="str">
        <f t="shared" si="189"/>
        <v>A</v>
      </c>
      <c r="T1519" t="s">
        <v>86</v>
      </c>
      <c r="U1519" t="s">
        <v>48</v>
      </c>
      <c r="W1519" t="s">
        <v>88</v>
      </c>
      <c r="X1519" t="s">
        <v>126</v>
      </c>
      <c r="Y1519" t="str">
        <f t="shared" si="190"/>
        <v>Field Operations</v>
      </c>
      <c r="Z1519" t="s">
        <v>9926</v>
      </c>
      <c r="AA1519" t="s">
        <v>9872</v>
      </c>
      <c r="AB1519" t="s">
        <v>142</v>
      </c>
      <c r="AC1519" t="s">
        <v>53</v>
      </c>
      <c r="AD1519">
        <v>80132</v>
      </c>
      <c r="AE1519" t="s">
        <v>176</v>
      </c>
      <c r="AF1519" t="s">
        <v>116</v>
      </c>
      <c r="AG1519" t="s">
        <v>56</v>
      </c>
      <c r="AH1519">
        <v>3</v>
      </c>
      <c r="AI1519">
        <v>1944</v>
      </c>
      <c r="AJ1519" t="str">
        <f t="shared" si="191"/>
        <v>94</v>
      </c>
      <c r="AK1519" s="2">
        <v>44907</v>
      </c>
      <c r="AL1519">
        <v>1</v>
      </c>
      <c r="AM1519">
        <v>4</v>
      </c>
      <c r="AN1519">
        <v>1</v>
      </c>
      <c r="AO1519" s="1">
        <v>44860</v>
      </c>
      <c r="AP1519" t="s">
        <v>118</v>
      </c>
      <c r="AQ1519" t="s">
        <v>76</v>
      </c>
      <c r="AR1519" t="s">
        <v>104</v>
      </c>
      <c r="AS1519" t="s">
        <v>9927</v>
      </c>
      <c r="AT1519" t="s">
        <v>9928</v>
      </c>
      <c r="AU1519">
        <v>5</v>
      </c>
      <c r="AV1519">
        <v>742.31</v>
      </c>
    </row>
    <row r="1520" spans="1:48" x14ac:dyDescent="0.35">
      <c r="A1520" t="s">
        <v>9929</v>
      </c>
      <c r="B1520" t="str">
        <f t="shared" si="184"/>
        <v>J</v>
      </c>
      <c r="C1520" t="s">
        <v>3246</v>
      </c>
      <c r="D1520" t="str">
        <f t="shared" si="185"/>
        <v>Jaxson Brady</v>
      </c>
      <c r="E1520" s="1">
        <v>43552</v>
      </c>
      <c r="F1520" s="3">
        <f>YEAR(Table1[[#This Row],[StartDate]])</f>
        <v>2019</v>
      </c>
      <c r="G1520" s="3">
        <f t="shared" si="186"/>
        <v>3</v>
      </c>
      <c r="H1520" s="2">
        <f t="shared" ca="1" si="187"/>
        <v>46202</v>
      </c>
      <c r="I1520" s="1">
        <v>44905</v>
      </c>
      <c r="J1520" s="4">
        <f t="shared" ca="1" si="188"/>
        <v>7</v>
      </c>
      <c r="K1520" s="4" t="str" cm="1">
        <f t="array" aca="1" ref="K1520" ca="1">_xlfn.IFS(J1520&lt;1, "New", J1520&lt;3, _xleta.MID, J1520&gt;=3, "Senior")</f>
        <v>Senior</v>
      </c>
      <c r="L1520" t="s">
        <v>8158</v>
      </c>
      <c r="M1520" t="s">
        <v>9930</v>
      </c>
      <c r="N1520" t="s">
        <v>9931</v>
      </c>
      <c r="O1520" t="s">
        <v>111</v>
      </c>
      <c r="P1520" t="s">
        <v>1194</v>
      </c>
      <c r="Q1520" t="s">
        <v>86</v>
      </c>
      <c r="R1520" t="s">
        <v>68</v>
      </c>
      <c r="S1520" t="str">
        <f t="shared" si="189"/>
        <v>A</v>
      </c>
      <c r="T1520" t="s">
        <v>47</v>
      </c>
      <c r="U1520" t="s">
        <v>174</v>
      </c>
      <c r="V1520" t="s">
        <v>9932</v>
      </c>
      <c r="W1520" t="s">
        <v>88</v>
      </c>
      <c r="X1520" t="s">
        <v>153</v>
      </c>
      <c r="Y1520" t="str">
        <f t="shared" si="190"/>
        <v>Engineers</v>
      </c>
      <c r="Z1520" t="s">
        <v>9933</v>
      </c>
      <c r="AA1520" t="s">
        <v>51</v>
      </c>
      <c r="AB1520" t="s">
        <v>155</v>
      </c>
      <c r="AC1520" t="s">
        <v>53</v>
      </c>
      <c r="AD1520">
        <v>36863</v>
      </c>
      <c r="AE1520" t="s">
        <v>54</v>
      </c>
      <c r="AF1520" t="s">
        <v>116</v>
      </c>
      <c r="AG1520" t="s">
        <v>56</v>
      </c>
      <c r="AH1520">
        <v>3</v>
      </c>
      <c r="AI1520">
        <v>1945</v>
      </c>
      <c r="AJ1520" t="str">
        <f t="shared" si="191"/>
        <v>94</v>
      </c>
      <c r="AK1520" s="2">
        <v>45201</v>
      </c>
      <c r="AL1520">
        <v>1</v>
      </c>
      <c r="AM1520">
        <v>3</v>
      </c>
      <c r="AN1520">
        <v>4</v>
      </c>
      <c r="AO1520" s="1">
        <v>44938</v>
      </c>
      <c r="AP1520" t="s">
        <v>75</v>
      </c>
      <c r="AQ1520" t="s">
        <v>76</v>
      </c>
      <c r="AR1520" t="s">
        <v>130</v>
      </c>
      <c r="AS1520" t="s">
        <v>9934</v>
      </c>
      <c r="AT1520" t="s">
        <v>9935</v>
      </c>
      <c r="AU1520">
        <v>5</v>
      </c>
      <c r="AV1520">
        <v>341.94</v>
      </c>
    </row>
    <row r="1521" spans="1:48" x14ac:dyDescent="0.35">
      <c r="A1521" t="s">
        <v>4387</v>
      </c>
      <c r="B1521" t="str">
        <f t="shared" si="184"/>
        <v>G</v>
      </c>
      <c r="C1521" t="s">
        <v>9936</v>
      </c>
      <c r="D1521" t="str">
        <f t="shared" si="185"/>
        <v>Giovanni Whitaker</v>
      </c>
      <c r="E1521" s="1">
        <v>43668</v>
      </c>
      <c r="F1521" s="3">
        <f>YEAR(Table1[[#This Row],[StartDate]])</f>
        <v>2019</v>
      </c>
      <c r="G1521" s="3">
        <f t="shared" si="186"/>
        <v>7</v>
      </c>
      <c r="H1521" s="2">
        <f t="shared" ca="1" si="187"/>
        <v>46202</v>
      </c>
      <c r="J1521">
        <f t="shared" ca="1" si="188"/>
        <v>6</v>
      </c>
      <c r="K1521" t="str" cm="1">
        <f t="array" aca="1" ref="K1521" ca="1">_xlfn.IFS(J1521&lt;1, "New", J1521&lt;3, _xleta.MID, J1521&gt;=3, "Senior")</f>
        <v>Senior</v>
      </c>
      <c r="L1521" t="s">
        <v>1167</v>
      </c>
      <c r="M1521" t="s">
        <v>9937</v>
      </c>
      <c r="N1521" t="s">
        <v>9938</v>
      </c>
      <c r="O1521" t="s">
        <v>137</v>
      </c>
      <c r="P1521" t="s">
        <v>44</v>
      </c>
      <c r="Q1521" t="s">
        <v>86</v>
      </c>
      <c r="R1521" t="s">
        <v>68</v>
      </c>
      <c r="S1521" t="str">
        <f t="shared" si="189"/>
        <v>A</v>
      </c>
      <c r="T1521" t="s">
        <v>86</v>
      </c>
      <c r="U1521" t="s">
        <v>48</v>
      </c>
      <c r="W1521" t="s">
        <v>88</v>
      </c>
      <c r="X1521" t="s">
        <v>70</v>
      </c>
      <c r="Y1521" t="str">
        <f t="shared" si="190"/>
        <v>Aerial</v>
      </c>
      <c r="Z1521" t="s">
        <v>9939</v>
      </c>
      <c r="AA1521" t="s">
        <v>9872</v>
      </c>
      <c r="AB1521" t="s">
        <v>230</v>
      </c>
      <c r="AC1521" t="s">
        <v>53</v>
      </c>
      <c r="AD1521">
        <v>76522</v>
      </c>
      <c r="AE1521" t="s">
        <v>100</v>
      </c>
      <c r="AF1521" t="s">
        <v>55</v>
      </c>
      <c r="AG1521" t="s">
        <v>56</v>
      </c>
      <c r="AH1521">
        <v>3</v>
      </c>
      <c r="AI1521">
        <v>1946</v>
      </c>
      <c r="AJ1521" t="str">
        <f t="shared" si="191"/>
        <v>94</v>
      </c>
      <c r="AK1521" s="2">
        <v>45047</v>
      </c>
      <c r="AL1521">
        <v>3</v>
      </c>
      <c r="AM1521">
        <v>5</v>
      </c>
      <c r="AN1521">
        <v>1</v>
      </c>
      <c r="AO1521" s="1">
        <v>44803</v>
      </c>
      <c r="AP1521" t="s">
        <v>75</v>
      </c>
      <c r="AQ1521" t="s">
        <v>59</v>
      </c>
      <c r="AR1521" t="s">
        <v>104</v>
      </c>
      <c r="AS1521" t="s">
        <v>9940</v>
      </c>
      <c r="AT1521" t="s">
        <v>9941</v>
      </c>
      <c r="AU1521">
        <v>1</v>
      </c>
      <c r="AV1521">
        <v>967.18</v>
      </c>
    </row>
    <row r="1522" spans="1:48" x14ac:dyDescent="0.35">
      <c r="A1522" t="s">
        <v>4841</v>
      </c>
      <c r="B1522" t="str">
        <f t="shared" si="184"/>
        <v>K</v>
      </c>
      <c r="C1522" t="s">
        <v>2334</v>
      </c>
      <c r="D1522" t="str">
        <f t="shared" si="185"/>
        <v>Karen Goodman</v>
      </c>
      <c r="E1522" s="1">
        <v>44091</v>
      </c>
      <c r="F1522" s="3">
        <f>YEAR(Table1[[#This Row],[StartDate]])</f>
        <v>2020</v>
      </c>
      <c r="G1522" s="3">
        <f t="shared" si="186"/>
        <v>9</v>
      </c>
      <c r="H1522" s="2">
        <f t="shared" ca="1" si="187"/>
        <v>46202</v>
      </c>
      <c r="J1522">
        <f t="shared" ca="1" si="188"/>
        <v>5</v>
      </c>
      <c r="K1522" t="str" cm="1">
        <f t="array" aca="1" ref="K1522" ca="1">_xlfn.IFS(J1522&lt;1, "New", J1522&lt;3, _xleta.MID, J1522&gt;=3, "Senior")</f>
        <v>Senior</v>
      </c>
      <c r="L1522" t="s">
        <v>8158</v>
      </c>
      <c r="M1522" t="s">
        <v>9942</v>
      </c>
      <c r="N1522" t="s">
        <v>9943</v>
      </c>
      <c r="O1522" t="s">
        <v>194</v>
      </c>
      <c r="P1522" t="s">
        <v>44</v>
      </c>
      <c r="Q1522" t="s">
        <v>69</v>
      </c>
      <c r="R1522" t="s">
        <v>46</v>
      </c>
      <c r="S1522" t="str">
        <f t="shared" si="189"/>
        <v>C</v>
      </c>
      <c r="T1522" t="s">
        <v>47</v>
      </c>
      <c r="U1522" t="s">
        <v>48</v>
      </c>
      <c r="W1522" t="s">
        <v>88</v>
      </c>
      <c r="X1522" t="s">
        <v>89</v>
      </c>
      <c r="Y1522" t="str">
        <f t="shared" si="190"/>
        <v>General - Sga</v>
      </c>
      <c r="Z1522" t="s">
        <v>9944</v>
      </c>
      <c r="AA1522" t="s">
        <v>9872</v>
      </c>
      <c r="AB1522" t="s">
        <v>355</v>
      </c>
      <c r="AC1522" t="s">
        <v>53</v>
      </c>
      <c r="AD1522">
        <v>42775</v>
      </c>
      <c r="AE1522" t="s">
        <v>54</v>
      </c>
      <c r="AF1522" t="s">
        <v>101</v>
      </c>
      <c r="AG1522" t="s">
        <v>56</v>
      </c>
      <c r="AH1522">
        <v>3</v>
      </c>
      <c r="AI1522">
        <v>1947</v>
      </c>
      <c r="AJ1522" t="str">
        <f t="shared" si="191"/>
        <v>94</v>
      </c>
      <c r="AK1522" t="s">
        <v>497</v>
      </c>
      <c r="AL1522">
        <v>1</v>
      </c>
      <c r="AM1522">
        <v>3</v>
      </c>
      <c r="AN1522">
        <v>3</v>
      </c>
      <c r="AO1522" s="1">
        <v>44879</v>
      </c>
      <c r="AP1522" t="s">
        <v>221</v>
      </c>
      <c r="AQ1522" t="s">
        <v>76</v>
      </c>
      <c r="AR1522" t="s">
        <v>60</v>
      </c>
      <c r="AS1522" t="s">
        <v>9945</v>
      </c>
      <c r="AT1522" t="s">
        <v>9946</v>
      </c>
      <c r="AU1522">
        <v>3</v>
      </c>
      <c r="AV1522">
        <v>147.4</v>
      </c>
    </row>
    <row r="1523" spans="1:48" x14ac:dyDescent="0.35">
      <c r="A1523" t="s">
        <v>9947</v>
      </c>
      <c r="B1523" t="str">
        <f t="shared" si="184"/>
        <v>S</v>
      </c>
      <c r="C1523" t="s">
        <v>3033</v>
      </c>
      <c r="D1523" t="str">
        <f t="shared" si="185"/>
        <v>Skyla Lambert</v>
      </c>
      <c r="E1523" s="1">
        <v>44744</v>
      </c>
      <c r="F1523" s="3">
        <f>YEAR(Table1[[#This Row],[StartDate]])</f>
        <v>2022</v>
      </c>
      <c r="G1523" s="3">
        <f t="shared" si="186"/>
        <v>7</v>
      </c>
      <c r="H1523" s="2">
        <f t="shared" ca="1" si="187"/>
        <v>46202</v>
      </c>
      <c r="I1523" s="1">
        <v>44782</v>
      </c>
      <c r="J1523" s="4">
        <f t="shared" ca="1" si="188"/>
        <v>3</v>
      </c>
      <c r="K1523" s="4" t="str" cm="1">
        <f t="array" aca="1" ref="K1523" ca="1">_xlfn.IFS(J1523&lt;1, "New", J1523&lt;3, _xleta.MID, J1523&gt;=3, "Senior")</f>
        <v>Senior</v>
      </c>
      <c r="L1523" t="s">
        <v>1167</v>
      </c>
      <c r="M1523" t="s">
        <v>9948</v>
      </c>
      <c r="N1523" t="s">
        <v>9949</v>
      </c>
      <c r="O1523" t="s">
        <v>111</v>
      </c>
      <c r="P1523" t="s">
        <v>1194</v>
      </c>
      <c r="Q1523" t="s">
        <v>69</v>
      </c>
      <c r="R1523" t="s">
        <v>87</v>
      </c>
      <c r="S1523" t="str">
        <f t="shared" si="189"/>
        <v>B</v>
      </c>
      <c r="T1523" t="s">
        <v>47</v>
      </c>
      <c r="U1523" t="s">
        <v>195</v>
      </c>
      <c r="V1523" t="s">
        <v>9950</v>
      </c>
      <c r="W1523" t="s">
        <v>88</v>
      </c>
      <c r="X1523" t="s">
        <v>206</v>
      </c>
      <c r="Y1523" t="str">
        <f t="shared" si="190"/>
        <v>Splicing</v>
      </c>
      <c r="Z1523" s="2">
        <v>23235</v>
      </c>
      <c r="AA1523" t="s">
        <v>9872</v>
      </c>
      <c r="AB1523" t="s">
        <v>209</v>
      </c>
      <c r="AC1523" t="s">
        <v>53</v>
      </c>
      <c r="AD1523">
        <v>46619</v>
      </c>
      <c r="AE1523" t="s">
        <v>129</v>
      </c>
      <c r="AF1523" t="s">
        <v>116</v>
      </c>
      <c r="AG1523" t="s">
        <v>56</v>
      </c>
      <c r="AH1523">
        <v>3</v>
      </c>
      <c r="AI1523">
        <v>1948</v>
      </c>
      <c r="AJ1523" t="str">
        <f t="shared" si="191"/>
        <v>94</v>
      </c>
      <c r="AK1523" t="s">
        <v>3917</v>
      </c>
      <c r="AL1523">
        <v>2</v>
      </c>
      <c r="AM1523">
        <v>1</v>
      </c>
      <c r="AN1523">
        <v>5</v>
      </c>
      <c r="AO1523" s="1">
        <v>45069</v>
      </c>
      <c r="AP1523" t="s">
        <v>103</v>
      </c>
      <c r="AQ1523" t="s">
        <v>76</v>
      </c>
      <c r="AR1523" t="s">
        <v>60</v>
      </c>
      <c r="AS1523" t="s">
        <v>9951</v>
      </c>
      <c r="AT1523" t="s">
        <v>9952</v>
      </c>
      <c r="AU1523">
        <v>4</v>
      </c>
      <c r="AV1523">
        <v>884.26</v>
      </c>
    </row>
    <row r="1524" spans="1:48" x14ac:dyDescent="0.35">
      <c r="A1524" t="s">
        <v>7241</v>
      </c>
      <c r="B1524" t="str">
        <f t="shared" si="184"/>
        <v>A</v>
      </c>
      <c r="C1524" t="s">
        <v>5075</v>
      </c>
      <c r="D1524" t="str">
        <f t="shared" si="185"/>
        <v>Ashlynn Duffy</v>
      </c>
      <c r="E1524" s="1">
        <v>43799</v>
      </c>
      <c r="F1524" s="3">
        <f>YEAR(Table1[[#This Row],[StartDate]])</f>
        <v>2019</v>
      </c>
      <c r="G1524" s="3">
        <f t="shared" si="186"/>
        <v>11</v>
      </c>
      <c r="H1524" s="2">
        <f t="shared" ca="1" si="187"/>
        <v>46202</v>
      </c>
      <c r="J1524">
        <f t="shared" ca="1" si="188"/>
        <v>6</v>
      </c>
      <c r="K1524" t="str" cm="1">
        <f t="array" aca="1" ref="K1524" ca="1">_xlfn.IFS(J1524&lt;1, "New", J1524&lt;3, _xleta.MID, J1524&gt;=3, "Senior")</f>
        <v>Senior</v>
      </c>
      <c r="L1524" t="s">
        <v>8158</v>
      </c>
      <c r="M1524" t="s">
        <v>9953</v>
      </c>
      <c r="N1524" t="s">
        <v>9954</v>
      </c>
      <c r="O1524" t="s">
        <v>194</v>
      </c>
      <c r="P1524" t="s">
        <v>44</v>
      </c>
      <c r="Q1524" t="s">
        <v>45</v>
      </c>
      <c r="R1524" t="s">
        <v>68</v>
      </c>
      <c r="S1524" t="str">
        <f t="shared" si="189"/>
        <v>A</v>
      </c>
      <c r="T1524" t="s">
        <v>69</v>
      </c>
      <c r="U1524" t="s">
        <v>48</v>
      </c>
      <c r="W1524" t="s">
        <v>88</v>
      </c>
      <c r="X1524" t="s">
        <v>126</v>
      </c>
      <c r="Y1524" t="str">
        <f t="shared" si="190"/>
        <v>Field Operations</v>
      </c>
      <c r="Z1524" s="2">
        <v>18357</v>
      </c>
      <c r="AA1524" t="s">
        <v>9872</v>
      </c>
      <c r="AB1524" t="s">
        <v>142</v>
      </c>
      <c r="AC1524" t="s">
        <v>53</v>
      </c>
      <c r="AD1524">
        <v>63764</v>
      </c>
      <c r="AE1524" t="s">
        <v>74</v>
      </c>
      <c r="AF1524" t="s">
        <v>143</v>
      </c>
      <c r="AG1524" t="s">
        <v>56</v>
      </c>
      <c r="AH1524">
        <v>3</v>
      </c>
      <c r="AI1524">
        <v>1949</v>
      </c>
      <c r="AJ1524" t="str">
        <f t="shared" si="191"/>
        <v>94</v>
      </c>
      <c r="AK1524" s="2">
        <v>44751</v>
      </c>
      <c r="AL1524">
        <v>5</v>
      </c>
      <c r="AM1524">
        <v>3</v>
      </c>
      <c r="AN1524">
        <v>4</v>
      </c>
      <c r="AO1524" s="1">
        <v>45044</v>
      </c>
      <c r="AP1524" t="s">
        <v>75</v>
      </c>
      <c r="AQ1524" t="s">
        <v>59</v>
      </c>
      <c r="AR1524" t="s">
        <v>77</v>
      </c>
      <c r="AS1524" t="s">
        <v>9955</v>
      </c>
      <c r="AT1524" t="s">
        <v>9956</v>
      </c>
      <c r="AU1524">
        <v>5</v>
      </c>
      <c r="AV1524">
        <v>592.96</v>
      </c>
    </row>
    <row r="1525" spans="1:48" x14ac:dyDescent="0.35">
      <c r="A1525" t="s">
        <v>7820</v>
      </c>
      <c r="B1525" t="str">
        <f t="shared" si="184"/>
        <v>L</v>
      </c>
      <c r="C1525" t="s">
        <v>441</v>
      </c>
      <c r="D1525" t="str">
        <f t="shared" si="185"/>
        <v>Lilliana Walker</v>
      </c>
      <c r="E1525" s="1">
        <v>45128</v>
      </c>
      <c r="F1525" s="3">
        <f>YEAR(Table1[[#This Row],[StartDate]])</f>
        <v>2023</v>
      </c>
      <c r="G1525" s="3">
        <f t="shared" si="186"/>
        <v>7</v>
      </c>
      <c r="H1525" s="2">
        <f t="shared" ca="1" si="187"/>
        <v>46202</v>
      </c>
      <c r="I1525" s="1">
        <v>45128</v>
      </c>
      <c r="J1525" s="4">
        <f t="shared" ca="1" si="188"/>
        <v>2</v>
      </c>
      <c r="K1525" s="4" t="e" cm="1" vm="1">
        <f t="array" aca="1" ref="K1525" ca="1">_xlfn.IFS(J1525&lt;1, "New", J1525&lt;3, _xleta.MID, J1525&gt;=3, "Senior")</f>
        <v>#VALUE!</v>
      </c>
      <c r="L1525" t="s">
        <v>1167</v>
      </c>
      <c r="M1525" t="s">
        <v>5924</v>
      </c>
      <c r="N1525" t="s">
        <v>9957</v>
      </c>
      <c r="O1525" t="s">
        <v>111</v>
      </c>
      <c r="P1525" t="s">
        <v>1194</v>
      </c>
      <c r="Q1525" t="s">
        <v>45</v>
      </c>
      <c r="R1525" t="s">
        <v>46</v>
      </c>
      <c r="S1525" t="str">
        <f t="shared" si="189"/>
        <v>C</v>
      </c>
      <c r="T1525" t="s">
        <v>47</v>
      </c>
      <c r="U1525" t="s">
        <v>138</v>
      </c>
      <c r="V1525" t="s">
        <v>9958</v>
      </c>
      <c r="W1525" t="s">
        <v>49</v>
      </c>
      <c r="X1525" t="s">
        <v>206</v>
      </c>
      <c r="Y1525" t="str">
        <f t="shared" si="190"/>
        <v>Splicing</v>
      </c>
      <c r="Z1525" t="s">
        <v>9959</v>
      </c>
      <c r="AA1525" t="s">
        <v>9872</v>
      </c>
      <c r="AB1525" t="s">
        <v>209</v>
      </c>
      <c r="AC1525" t="s">
        <v>53</v>
      </c>
      <c r="AD1525">
        <v>30495</v>
      </c>
      <c r="AE1525" t="s">
        <v>176</v>
      </c>
      <c r="AF1525" t="s">
        <v>116</v>
      </c>
      <c r="AG1525" t="s">
        <v>56</v>
      </c>
      <c r="AH1525">
        <v>3</v>
      </c>
      <c r="AI1525">
        <v>1950</v>
      </c>
      <c r="AJ1525" t="str">
        <f t="shared" si="191"/>
        <v>95</v>
      </c>
      <c r="AK1525" t="s">
        <v>336</v>
      </c>
      <c r="AL1525">
        <v>3</v>
      </c>
      <c r="AM1525">
        <v>2</v>
      </c>
      <c r="AN1525">
        <v>1</v>
      </c>
      <c r="AO1525" s="1">
        <v>44978</v>
      </c>
      <c r="AP1525" t="s">
        <v>103</v>
      </c>
      <c r="AQ1525" t="s">
        <v>76</v>
      </c>
      <c r="AR1525" t="s">
        <v>130</v>
      </c>
      <c r="AS1525" t="s">
        <v>9960</v>
      </c>
      <c r="AT1525" t="s">
        <v>9961</v>
      </c>
      <c r="AU1525">
        <v>2</v>
      </c>
      <c r="AV1525">
        <v>801.28</v>
      </c>
    </row>
    <row r="1526" spans="1:48" x14ac:dyDescent="0.35">
      <c r="A1526" t="s">
        <v>9521</v>
      </c>
      <c r="B1526" t="str">
        <f t="shared" si="184"/>
        <v>L</v>
      </c>
      <c r="C1526" t="s">
        <v>3639</v>
      </c>
      <c r="D1526" t="str">
        <f t="shared" si="185"/>
        <v>Lindsay Copeland</v>
      </c>
      <c r="E1526" s="1">
        <v>44069</v>
      </c>
      <c r="F1526" s="3">
        <f>YEAR(Table1[[#This Row],[StartDate]])</f>
        <v>2020</v>
      </c>
      <c r="G1526" s="3">
        <f t="shared" si="186"/>
        <v>8</v>
      </c>
      <c r="H1526" s="2">
        <f t="shared" ca="1" si="187"/>
        <v>46202</v>
      </c>
      <c r="I1526" s="1">
        <v>44346</v>
      </c>
      <c r="J1526" s="4">
        <f t="shared" ca="1" si="188"/>
        <v>5</v>
      </c>
      <c r="K1526" s="4" t="str" cm="1">
        <f t="array" aca="1" ref="K1526" ca="1">_xlfn.IFS(J1526&lt;1, "New", J1526&lt;3, _xleta.MID, J1526&gt;=3, "Senior")</f>
        <v>Senior</v>
      </c>
      <c r="L1526" t="s">
        <v>8158</v>
      </c>
      <c r="M1526" t="s">
        <v>9962</v>
      </c>
      <c r="N1526" t="s">
        <v>9963</v>
      </c>
      <c r="O1526" t="s">
        <v>184</v>
      </c>
      <c r="P1526" t="s">
        <v>1194</v>
      </c>
      <c r="Q1526" t="s">
        <v>86</v>
      </c>
      <c r="R1526" t="s">
        <v>68</v>
      </c>
      <c r="S1526" t="str">
        <f t="shared" si="189"/>
        <v>A</v>
      </c>
      <c r="T1526" t="s">
        <v>47</v>
      </c>
      <c r="U1526" t="s">
        <v>248</v>
      </c>
      <c r="V1526" t="s">
        <v>9964</v>
      </c>
      <c r="W1526" t="s">
        <v>88</v>
      </c>
      <c r="X1526" t="s">
        <v>70</v>
      </c>
      <c r="Y1526" t="str">
        <f t="shared" si="190"/>
        <v>Aerial</v>
      </c>
      <c r="Z1526" s="2">
        <v>22169</v>
      </c>
      <c r="AA1526" t="s">
        <v>51</v>
      </c>
      <c r="AB1526" t="s">
        <v>327</v>
      </c>
      <c r="AC1526" t="s">
        <v>53</v>
      </c>
      <c r="AD1526">
        <v>32929</v>
      </c>
      <c r="AE1526" t="s">
        <v>176</v>
      </c>
      <c r="AF1526" t="s">
        <v>116</v>
      </c>
      <c r="AG1526" t="s">
        <v>56</v>
      </c>
      <c r="AH1526">
        <v>3</v>
      </c>
      <c r="AI1526">
        <v>1951</v>
      </c>
      <c r="AJ1526" t="str">
        <f t="shared" si="191"/>
        <v>95</v>
      </c>
      <c r="AK1526" t="s">
        <v>736</v>
      </c>
      <c r="AL1526">
        <v>4</v>
      </c>
      <c r="AM1526">
        <v>1</v>
      </c>
      <c r="AN1526">
        <v>3</v>
      </c>
      <c r="AO1526" s="1">
        <v>45045</v>
      </c>
      <c r="AP1526" t="s">
        <v>58</v>
      </c>
      <c r="AQ1526" t="s">
        <v>59</v>
      </c>
      <c r="AR1526" t="s">
        <v>77</v>
      </c>
      <c r="AS1526" t="s">
        <v>9965</v>
      </c>
      <c r="AT1526" t="s">
        <v>9966</v>
      </c>
      <c r="AU1526">
        <v>2</v>
      </c>
      <c r="AV1526">
        <v>717.95</v>
      </c>
    </row>
    <row r="1527" spans="1:48" x14ac:dyDescent="0.35">
      <c r="A1527" t="s">
        <v>9967</v>
      </c>
      <c r="B1527" t="str">
        <f t="shared" si="184"/>
        <v>K</v>
      </c>
      <c r="C1527" t="s">
        <v>9968</v>
      </c>
      <c r="D1527" t="str">
        <f t="shared" si="185"/>
        <v>Kristin Mccarty</v>
      </c>
      <c r="E1527" s="1">
        <v>43967</v>
      </c>
      <c r="F1527" s="3">
        <f>YEAR(Table1[[#This Row],[StartDate]])</f>
        <v>2020</v>
      </c>
      <c r="G1527" s="3">
        <f t="shared" si="186"/>
        <v>5</v>
      </c>
      <c r="H1527" s="2">
        <f t="shared" ca="1" si="187"/>
        <v>46202</v>
      </c>
      <c r="J1527">
        <f t="shared" ca="1" si="188"/>
        <v>6</v>
      </c>
      <c r="K1527" t="str" cm="1">
        <f t="array" aca="1" ref="K1527" ca="1">_xlfn.IFS(J1527&lt;1, "New", J1527&lt;3, _xleta.MID, J1527&gt;=3, "Senior")</f>
        <v>Senior</v>
      </c>
      <c r="L1527" t="s">
        <v>8158</v>
      </c>
      <c r="M1527" t="s">
        <v>9969</v>
      </c>
      <c r="N1527" t="s">
        <v>9970</v>
      </c>
      <c r="O1527" t="s">
        <v>111</v>
      </c>
      <c r="P1527" t="s">
        <v>44</v>
      </c>
      <c r="Q1527" t="s">
        <v>86</v>
      </c>
      <c r="R1527" t="s">
        <v>68</v>
      </c>
      <c r="S1527" t="str">
        <f t="shared" si="189"/>
        <v>A</v>
      </c>
      <c r="T1527" t="s">
        <v>86</v>
      </c>
      <c r="U1527" t="s">
        <v>48</v>
      </c>
      <c r="W1527" t="s">
        <v>88</v>
      </c>
      <c r="X1527" t="s">
        <v>1271</v>
      </c>
      <c r="Y1527" t="str">
        <f t="shared" si="190"/>
        <v>Underground</v>
      </c>
      <c r="Z1527" t="s">
        <v>9971</v>
      </c>
      <c r="AA1527" t="s">
        <v>9872</v>
      </c>
      <c r="AB1527" t="s">
        <v>115</v>
      </c>
      <c r="AC1527" t="s">
        <v>53</v>
      </c>
      <c r="AD1527">
        <v>57392</v>
      </c>
      <c r="AE1527" t="s">
        <v>100</v>
      </c>
      <c r="AF1527" t="s">
        <v>143</v>
      </c>
      <c r="AG1527" t="s">
        <v>56</v>
      </c>
      <c r="AH1527">
        <v>3</v>
      </c>
      <c r="AI1527">
        <v>1952</v>
      </c>
      <c r="AJ1527" t="str">
        <f t="shared" si="191"/>
        <v>95</v>
      </c>
      <c r="AK1527" s="2">
        <v>45175</v>
      </c>
      <c r="AL1527">
        <v>2</v>
      </c>
      <c r="AM1527">
        <v>5</v>
      </c>
      <c r="AN1527">
        <v>2</v>
      </c>
      <c r="AO1527" s="1">
        <v>44990</v>
      </c>
      <c r="AP1527" t="s">
        <v>58</v>
      </c>
      <c r="AQ1527" t="s">
        <v>59</v>
      </c>
      <c r="AR1527" t="s">
        <v>130</v>
      </c>
      <c r="AS1527" t="s">
        <v>9972</v>
      </c>
      <c r="AT1527" t="s">
        <v>9973</v>
      </c>
      <c r="AU1527">
        <v>1</v>
      </c>
      <c r="AV1527">
        <v>846.22</v>
      </c>
    </row>
    <row r="1528" spans="1:48" x14ac:dyDescent="0.35">
      <c r="A1528" t="s">
        <v>9974</v>
      </c>
      <c r="B1528" t="str">
        <f t="shared" si="184"/>
        <v>B</v>
      </c>
      <c r="C1528" t="s">
        <v>9975</v>
      </c>
      <c r="D1528" t="str">
        <f t="shared" si="185"/>
        <v>Barbara Sutwell</v>
      </c>
      <c r="E1528" s="1">
        <v>45022</v>
      </c>
      <c r="F1528" s="3">
        <f>YEAR(Table1[[#This Row],[StartDate]])</f>
        <v>2023</v>
      </c>
      <c r="G1528" s="3">
        <f t="shared" si="186"/>
        <v>4</v>
      </c>
      <c r="H1528" s="2">
        <f t="shared" ca="1" si="187"/>
        <v>46202</v>
      </c>
      <c r="I1528" s="1">
        <v>45070</v>
      </c>
      <c r="J1528" s="4">
        <f t="shared" ca="1" si="188"/>
        <v>3</v>
      </c>
      <c r="K1528" s="4" t="str" cm="1">
        <f t="array" aca="1" ref="K1528" ca="1">_xlfn.IFS(J1528&lt;1, "New", J1528&lt;3, _xleta.MID, J1528&gt;=3, "Senior")</f>
        <v>Senior</v>
      </c>
      <c r="L1528" t="s">
        <v>40</v>
      </c>
      <c r="M1528" t="s">
        <v>9976</v>
      </c>
      <c r="N1528" t="s">
        <v>9977</v>
      </c>
      <c r="O1528" t="s">
        <v>85</v>
      </c>
      <c r="P1528" t="s">
        <v>44</v>
      </c>
      <c r="Q1528" t="s">
        <v>86</v>
      </c>
      <c r="R1528" t="s">
        <v>87</v>
      </c>
      <c r="S1528" t="str">
        <f t="shared" si="189"/>
        <v>B</v>
      </c>
      <c r="T1528" t="s">
        <v>86</v>
      </c>
      <c r="U1528" t="s">
        <v>195</v>
      </c>
      <c r="V1528" t="s">
        <v>9978</v>
      </c>
      <c r="W1528" t="s">
        <v>49</v>
      </c>
      <c r="X1528" t="s">
        <v>50</v>
      </c>
      <c r="Y1528" t="str">
        <f t="shared" si="190"/>
        <v>Finance &amp; Accounting</v>
      </c>
      <c r="Z1528" t="s">
        <v>9979</v>
      </c>
      <c r="AA1528" t="s">
        <v>51</v>
      </c>
      <c r="AB1528" t="s">
        <v>7817</v>
      </c>
      <c r="AC1528" t="s">
        <v>53</v>
      </c>
      <c r="AD1528">
        <v>2718</v>
      </c>
      <c r="AE1528" t="s">
        <v>176</v>
      </c>
      <c r="AF1528" t="s">
        <v>143</v>
      </c>
      <c r="AG1528" t="s">
        <v>56</v>
      </c>
      <c r="AH1528">
        <v>3</v>
      </c>
      <c r="AI1528">
        <v>1953</v>
      </c>
      <c r="AJ1528" t="str">
        <f t="shared" si="191"/>
        <v>95</v>
      </c>
      <c r="AK1528" s="2">
        <v>45111</v>
      </c>
      <c r="AL1528">
        <v>4</v>
      </c>
      <c r="AM1528">
        <v>5</v>
      </c>
      <c r="AN1528">
        <v>4</v>
      </c>
      <c r="AO1528" s="1">
        <v>44786</v>
      </c>
      <c r="AP1528" t="s">
        <v>58</v>
      </c>
      <c r="AQ1528" t="s">
        <v>76</v>
      </c>
      <c r="AR1528" t="s">
        <v>130</v>
      </c>
      <c r="AS1528" t="s">
        <v>9980</v>
      </c>
      <c r="AT1528" t="s">
        <v>9861</v>
      </c>
      <c r="AU1528">
        <v>4</v>
      </c>
      <c r="AV1528">
        <v>275.62</v>
      </c>
    </row>
    <row r="1529" spans="1:48" x14ac:dyDescent="0.35">
      <c r="A1529" t="s">
        <v>9981</v>
      </c>
      <c r="B1529" t="str">
        <f t="shared" si="184"/>
        <v>L</v>
      </c>
      <c r="C1529" t="s">
        <v>9982</v>
      </c>
      <c r="D1529" t="str">
        <f t="shared" si="185"/>
        <v>Lenora Tejeda</v>
      </c>
      <c r="E1529" s="1">
        <v>43514</v>
      </c>
      <c r="F1529" s="3">
        <f>YEAR(Table1[[#This Row],[StartDate]])</f>
        <v>2019</v>
      </c>
      <c r="G1529" s="3">
        <f t="shared" si="186"/>
        <v>2</v>
      </c>
      <c r="H1529" s="2">
        <f t="shared" ca="1" si="187"/>
        <v>46202</v>
      </c>
      <c r="I1529" s="1">
        <v>44865</v>
      </c>
      <c r="J1529" s="4">
        <f t="shared" ca="1" si="188"/>
        <v>7</v>
      </c>
      <c r="K1529" s="4" t="str" cm="1">
        <f t="array" aca="1" ref="K1529" ca="1">_xlfn.IFS(J1529&lt;1, "New", J1529&lt;3, _xleta.MID, J1529&gt;=3, "Senior")</f>
        <v>Senior</v>
      </c>
      <c r="L1529" t="s">
        <v>1167</v>
      </c>
      <c r="M1529" t="s">
        <v>9983</v>
      </c>
      <c r="N1529" t="s">
        <v>9984</v>
      </c>
      <c r="O1529" t="s">
        <v>184</v>
      </c>
      <c r="P1529" t="s">
        <v>1194</v>
      </c>
      <c r="Q1529" t="s">
        <v>69</v>
      </c>
      <c r="R1529" t="s">
        <v>46</v>
      </c>
      <c r="S1529" t="str">
        <f t="shared" si="189"/>
        <v>C</v>
      </c>
      <c r="T1529" t="s">
        <v>47</v>
      </c>
      <c r="U1529" t="s">
        <v>248</v>
      </c>
      <c r="V1529" t="s">
        <v>9985</v>
      </c>
      <c r="W1529" t="s">
        <v>49</v>
      </c>
      <c r="X1529" t="s">
        <v>50</v>
      </c>
      <c r="Y1529" t="str">
        <f t="shared" si="190"/>
        <v>Finance &amp; Accounting</v>
      </c>
      <c r="Z1529" t="s">
        <v>9986</v>
      </c>
      <c r="AA1529" t="s">
        <v>51</v>
      </c>
      <c r="AB1529" t="s">
        <v>2064</v>
      </c>
      <c r="AC1529" t="s">
        <v>53</v>
      </c>
      <c r="AD1529">
        <v>2129</v>
      </c>
      <c r="AE1529" t="s">
        <v>100</v>
      </c>
      <c r="AF1529" t="s">
        <v>143</v>
      </c>
      <c r="AG1529" t="s">
        <v>56</v>
      </c>
      <c r="AH1529">
        <v>3</v>
      </c>
      <c r="AI1529">
        <v>1954</v>
      </c>
      <c r="AJ1529" t="str">
        <f t="shared" si="191"/>
        <v>95</v>
      </c>
      <c r="AK1529" t="s">
        <v>3917</v>
      </c>
      <c r="AL1529">
        <v>1</v>
      </c>
      <c r="AM1529">
        <v>1</v>
      </c>
      <c r="AN1529">
        <v>5</v>
      </c>
      <c r="AO1529" s="1">
        <v>44787</v>
      </c>
      <c r="AP1529" t="s">
        <v>75</v>
      </c>
      <c r="AQ1529" t="s">
        <v>76</v>
      </c>
      <c r="AR1529" t="s">
        <v>130</v>
      </c>
      <c r="AS1529" t="s">
        <v>9987</v>
      </c>
      <c r="AT1529" t="s">
        <v>9988</v>
      </c>
      <c r="AU1529">
        <v>5</v>
      </c>
      <c r="AV1529">
        <v>837.05</v>
      </c>
    </row>
    <row r="1530" spans="1:48" x14ac:dyDescent="0.35">
      <c r="A1530" t="s">
        <v>9989</v>
      </c>
      <c r="B1530" t="str">
        <f t="shared" si="184"/>
        <v>L</v>
      </c>
      <c r="C1530" t="s">
        <v>1653</v>
      </c>
      <c r="D1530" t="str">
        <f t="shared" si="185"/>
        <v>Ludwick Harrell</v>
      </c>
      <c r="E1530" s="1">
        <v>44114</v>
      </c>
      <c r="F1530" s="3">
        <f>YEAR(Table1[[#This Row],[StartDate]])</f>
        <v>2020</v>
      </c>
      <c r="G1530" s="3">
        <f t="shared" si="186"/>
        <v>10</v>
      </c>
      <c r="H1530" s="2">
        <f t="shared" ca="1" si="187"/>
        <v>46202</v>
      </c>
      <c r="J1530">
        <f t="shared" ca="1" si="188"/>
        <v>5</v>
      </c>
      <c r="K1530" t="str" cm="1">
        <f t="array" aca="1" ref="K1530" ca="1">_xlfn.IFS(J1530&lt;1, "New", J1530&lt;3, _xleta.MID, J1530&gt;=3, "Senior")</f>
        <v>Senior</v>
      </c>
      <c r="L1530" t="s">
        <v>40</v>
      </c>
      <c r="M1530" t="s">
        <v>9990</v>
      </c>
      <c r="N1530" t="s">
        <v>9991</v>
      </c>
      <c r="O1530" t="s">
        <v>194</v>
      </c>
      <c r="P1530" t="s">
        <v>44</v>
      </c>
      <c r="Q1530" t="s">
        <v>86</v>
      </c>
      <c r="R1530" t="s">
        <v>68</v>
      </c>
      <c r="S1530" t="str">
        <f t="shared" si="189"/>
        <v>A</v>
      </c>
      <c r="T1530" t="s">
        <v>47</v>
      </c>
      <c r="U1530" t="s">
        <v>48</v>
      </c>
      <c r="W1530" t="s">
        <v>49</v>
      </c>
      <c r="X1530" t="s">
        <v>126</v>
      </c>
      <c r="Y1530" t="str">
        <f t="shared" si="190"/>
        <v>Field Operations</v>
      </c>
      <c r="Z1530" s="2">
        <v>35889</v>
      </c>
      <c r="AA1530" t="s">
        <v>51</v>
      </c>
      <c r="AB1530" t="s">
        <v>155</v>
      </c>
      <c r="AC1530" t="s">
        <v>73</v>
      </c>
      <c r="AD1530">
        <v>1776</v>
      </c>
      <c r="AE1530" t="s">
        <v>54</v>
      </c>
      <c r="AF1530" t="s">
        <v>116</v>
      </c>
      <c r="AG1530" t="s">
        <v>56</v>
      </c>
      <c r="AH1530">
        <v>3</v>
      </c>
      <c r="AI1530">
        <v>1955</v>
      </c>
      <c r="AJ1530" t="str">
        <f t="shared" si="191"/>
        <v>95</v>
      </c>
      <c r="AK1530" t="s">
        <v>601</v>
      </c>
      <c r="AL1530">
        <v>2</v>
      </c>
      <c r="AM1530">
        <v>3</v>
      </c>
      <c r="AN1530">
        <v>4</v>
      </c>
      <c r="AO1530" s="1">
        <v>45129</v>
      </c>
      <c r="AP1530" t="s">
        <v>58</v>
      </c>
      <c r="AQ1530" t="s">
        <v>59</v>
      </c>
      <c r="AR1530" t="s">
        <v>77</v>
      </c>
      <c r="AS1530" t="s">
        <v>9992</v>
      </c>
      <c r="AT1530" t="s">
        <v>9993</v>
      </c>
      <c r="AU1530">
        <v>3</v>
      </c>
      <c r="AV1530">
        <v>202.35</v>
      </c>
    </row>
    <row r="1531" spans="1:48" x14ac:dyDescent="0.35">
      <c r="A1531" t="s">
        <v>4472</v>
      </c>
      <c r="B1531" t="str">
        <f t="shared" si="184"/>
        <v>C</v>
      </c>
      <c r="C1531" t="s">
        <v>1225</v>
      </c>
      <c r="D1531" t="str">
        <f t="shared" si="185"/>
        <v>Courtney Beatrice</v>
      </c>
      <c r="E1531" s="1">
        <v>44331</v>
      </c>
      <c r="F1531" s="3">
        <f>YEAR(Table1[[#This Row],[StartDate]])</f>
        <v>2021</v>
      </c>
      <c r="G1531" s="3">
        <f t="shared" si="186"/>
        <v>5</v>
      </c>
      <c r="H1531" s="2">
        <f t="shared" ca="1" si="187"/>
        <v>46202</v>
      </c>
      <c r="J1531">
        <f t="shared" ca="1" si="188"/>
        <v>5</v>
      </c>
      <c r="K1531" t="str" cm="1">
        <f t="array" aca="1" ref="K1531" ca="1">_xlfn.IFS(J1531&lt;1, "New", J1531&lt;3, _xleta.MID, J1531&gt;=3, "Senior")</f>
        <v>Senior</v>
      </c>
      <c r="L1531" t="s">
        <v>40</v>
      </c>
      <c r="M1531" t="s">
        <v>9994</v>
      </c>
      <c r="N1531" t="s">
        <v>9995</v>
      </c>
      <c r="O1531" t="s">
        <v>85</v>
      </c>
      <c r="P1531" t="s">
        <v>44</v>
      </c>
      <c r="Q1531" t="s">
        <v>69</v>
      </c>
      <c r="R1531" t="s">
        <v>68</v>
      </c>
      <c r="S1531" t="str">
        <f t="shared" si="189"/>
        <v>A</v>
      </c>
      <c r="T1531" t="s">
        <v>86</v>
      </c>
      <c r="U1531" t="s">
        <v>48</v>
      </c>
      <c r="W1531" t="s">
        <v>49</v>
      </c>
      <c r="X1531" t="s">
        <v>1506</v>
      </c>
      <c r="Y1531" t="str">
        <f t="shared" si="190"/>
        <v>Billable Consultants</v>
      </c>
      <c r="Z1531" t="s">
        <v>2330</v>
      </c>
      <c r="AA1531" t="s">
        <v>51</v>
      </c>
      <c r="AB1531" t="s">
        <v>155</v>
      </c>
      <c r="AC1531" t="s">
        <v>53</v>
      </c>
      <c r="AD1531">
        <v>1915</v>
      </c>
      <c r="AE1531" t="s">
        <v>129</v>
      </c>
      <c r="AF1531" t="s">
        <v>116</v>
      </c>
      <c r="AG1531" t="s">
        <v>56</v>
      </c>
      <c r="AH1531">
        <v>3</v>
      </c>
      <c r="AI1531">
        <v>1956</v>
      </c>
      <c r="AJ1531" t="str">
        <f t="shared" si="191"/>
        <v>95</v>
      </c>
      <c r="AK1531" t="s">
        <v>1090</v>
      </c>
      <c r="AL1531">
        <v>1</v>
      </c>
      <c r="AM1531">
        <v>5</v>
      </c>
      <c r="AN1531">
        <v>4</v>
      </c>
      <c r="AO1531" s="1">
        <v>45082</v>
      </c>
      <c r="AP1531" t="s">
        <v>221</v>
      </c>
      <c r="AQ1531" t="s">
        <v>76</v>
      </c>
      <c r="AR1531" t="s">
        <v>130</v>
      </c>
      <c r="AS1531" t="s">
        <v>9996</v>
      </c>
      <c r="AT1531" t="s">
        <v>9997</v>
      </c>
      <c r="AU1531">
        <v>4</v>
      </c>
      <c r="AV1531">
        <v>590.97</v>
      </c>
    </row>
    <row r="1532" spans="1:48" x14ac:dyDescent="0.35">
      <c r="A1532" t="s">
        <v>9998</v>
      </c>
      <c r="B1532" t="str">
        <f t="shared" si="184"/>
        <v>M</v>
      </c>
      <c r="C1532" t="s">
        <v>9999</v>
      </c>
      <c r="D1532" t="str">
        <f t="shared" si="185"/>
        <v>Melisa Gerke</v>
      </c>
      <c r="E1532" s="1">
        <v>43598</v>
      </c>
      <c r="F1532" s="3">
        <f>YEAR(Table1[[#This Row],[StartDate]])</f>
        <v>2019</v>
      </c>
      <c r="G1532" s="3">
        <f t="shared" si="186"/>
        <v>5</v>
      </c>
      <c r="H1532" s="2">
        <f t="shared" ca="1" si="187"/>
        <v>46202</v>
      </c>
      <c r="I1532" s="1">
        <v>44711</v>
      </c>
      <c r="J1532" s="4">
        <f t="shared" ca="1" si="188"/>
        <v>7</v>
      </c>
      <c r="K1532" s="4" t="str" cm="1">
        <f t="array" aca="1" ref="K1532" ca="1">_xlfn.IFS(J1532&lt;1, "New", J1532&lt;3, _xleta.MID, J1532&gt;=3, "Senior")</f>
        <v>Senior</v>
      </c>
      <c r="L1532" t="s">
        <v>40</v>
      </c>
      <c r="M1532" t="s">
        <v>10000</v>
      </c>
      <c r="N1532" t="s">
        <v>10001</v>
      </c>
      <c r="O1532" t="s">
        <v>111</v>
      </c>
      <c r="P1532" t="s">
        <v>1194</v>
      </c>
      <c r="Q1532" t="s">
        <v>69</v>
      </c>
      <c r="R1532" t="s">
        <v>46</v>
      </c>
      <c r="S1532" t="str">
        <f t="shared" si="189"/>
        <v>C</v>
      </c>
      <c r="T1532" t="s">
        <v>86</v>
      </c>
      <c r="U1532" t="s">
        <v>195</v>
      </c>
      <c r="V1532" t="s">
        <v>10002</v>
      </c>
      <c r="W1532" t="s">
        <v>49</v>
      </c>
      <c r="X1532" t="s">
        <v>126</v>
      </c>
      <c r="Y1532" t="str">
        <f t="shared" si="190"/>
        <v>Field Operations</v>
      </c>
      <c r="Z1532" t="s">
        <v>10003</v>
      </c>
      <c r="AA1532" t="s">
        <v>51</v>
      </c>
      <c r="AB1532" t="s">
        <v>355</v>
      </c>
      <c r="AC1532" t="s">
        <v>53</v>
      </c>
      <c r="AD1532">
        <v>2330</v>
      </c>
      <c r="AE1532" t="s">
        <v>176</v>
      </c>
      <c r="AF1532" t="s">
        <v>55</v>
      </c>
      <c r="AG1532" t="s">
        <v>56</v>
      </c>
      <c r="AH1532">
        <v>3</v>
      </c>
      <c r="AI1532">
        <v>1957</v>
      </c>
      <c r="AJ1532" t="str">
        <f t="shared" si="191"/>
        <v>95</v>
      </c>
      <c r="AK1532" t="s">
        <v>1742</v>
      </c>
      <c r="AL1532">
        <v>5</v>
      </c>
      <c r="AM1532">
        <v>2</v>
      </c>
      <c r="AN1532">
        <v>2</v>
      </c>
      <c r="AO1532" s="1">
        <v>45030</v>
      </c>
      <c r="AP1532" t="s">
        <v>75</v>
      </c>
      <c r="AQ1532" t="s">
        <v>76</v>
      </c>
      <c r="AR1532" t="s">
        <v>60</v>
      </c>
      <c r="AS1532" t="s">
        <v>10004</v>
      </c>
      <c r="AT1532" t="s">
        <v>10005</v>
      </c>
      <c r="AU1532">
        <v>5</v>
      </c>
      <c r="AV1532">
        <v>744.55</v>
      </c>
    </row>
    <row r="1533" spans="1:48" x14ac:dyDescent="0.35">
      <c r="A1533" t="s">
        <v>6067</v>
      </c>
      <c r="B1533" t="str">
        <f t="shared" si="184"/>
        <v>L</v>
      </c>
      <c r="C1533" t="s">
        <v>10006</v>
      </c>
      <c r="D1533" t="str">
        <f t="shared" si="185"/>
        <v>Lin Chan</v>
      </c>
      <c r="E1533" s="1">
        <v>43650</v>
      </c>
      <c r="F1533" s="3">
        <f>YEAR(Table1[[#This Row],[StartDate]])</f>
        <v>2019</v>
      </c>
      <c r="G1533" s="3">
        <f t="shared" si="186"/>
        <v>7</v>
      </c>
      <c r="H1533" s="2">
        <f t="shared" ca="1" si="187"/>
        <v>46202</v>
      </c>
      <c r="J1533">
        <f t="shared" ca="1" si="188"/>
        <v>6</v>
      </c>
      <c r="K1533" t="str" cm="1">
        <f t="array" aca="1" ref="K1533" ca="1">_xlfn.IFS(J1533&lt;1, "New", J1533&lt;3, _xleta.MID, J1533&gt;=3, "Senior")</f>
        <v>Senior</v>
      </c>
      <c r="L1533" t="s">
        <v>40</v>
      </c>
      <c r="M1533" t="s">
        <v>10007</v>
      </c>
      <c r="N1533" t="s">
        <v>10008</v>
      </c>
      <c r="O1533" t="s">
        <v>237</v>
      </c>
      <c r="P1533" t="s">
        <v>44</v>
      </c>
      <c r="Q1533" t="s">
        <v>45</v>
      </c>
      <c r="R1533" t="s">
        <v>87</v>
      </c>
      <c r="S1533" t="str">
        <f t="shared" si="189"/>
        <v>B</v>
      </c>
      <c r="T1533" t="s">
        <v>86</v>
      </c>
      <c r="U1533" t="s">
        <v>48</v>
      </c>
      <c r="W1533" t="s">
        <v>49</v>
      </c>
      <c r="X1533" t="s">
        <v>3319</v>
      </c>
      <c r="Y1533" t="str">
        <f t="shared" si="190"/>
        <v>Sales &amp; Marketing</v>
      </c>
      <c r="Z1533" t="s">
        <v>10009</v>
      </c>
      <c r="AA1533" t="s">
        <v>51</v>
      </c>
      <c r="AB1533" t="s">
        <v>90</v>
      </c>
      <c r="AC1533" t="s">
        <v>53</v>
      </c>
      <c r="AD1533">
        <v>2170</v>
      </c>
      <c r="AE1533" t="s">
        <v>100</v>
      </c>
      <c r="AF1533" t="s">
        <v>116</v>
      </c>
      <c r="AG1533" t="s">
        <v>56</v>
      </c>
      <c r="AH1533">
        <v>3</v>
      </c>
      <c r="AI1533">
        <v>1958</v>
      </c>
      <c r="AJ1533" t="str">
        <f t="shared" si="191"/>
        <v>95</v>
      </c>
      <c r="AK1533" s="2">
        <v>44691</v>
      </c>
      <c r="AL1533">
        <v>4</v>
      </c>
      <c r="AM1533">
        <v>2</v>
      </c>
      <c r="AN1533">
        <v>5</v>
      </c>
      <c r="AO1533" s="1">
        <v>45069</v>
      </c>
      <c r="AP1533" t="s">
        <v>221</v>
      </c>
      <c r="AQ1533" t="s">
        <v>59</v>
      </c>
      <c r="AR1533" t="s">
        <v>77</v>
      </c>
      <c r="AS1533" t="s">
        <v>10010</v>
      </c>
      <c r="AT1533" t="s">
        <v>10011</v>
      </c>
      <c r="AU1533">
        <v>2</v>
      </c>
      <c r="AV1533">
        <v>141.91</v>
      </c>
    </row>
    <row r="1534" spans="1:48" x14ac:dyDescent="0.35">
      <c r="A1534" t="s">
        <v>10012</v>
      </c>
      <c r="B1534" t="str">
        <f t="shared" si="184"/>
        <v>K</v>
      </c>
      <c r="C1534" t="s">
        <v>10013</v>
      </c>
      <c r="D1534" t="str">
        <f t="shared" si="185"/>
        <v>Kamrin Sander</v>
      </c>
      <c r="E1534" s="1">
        <v>44652</v>
      </c>
      <c r="F1534" s="3">
        <f>YEAR(Table1[[#This Row],[StartDate]])</f>
        <v>2022</v>
      </c>
      <c r="G1534" s="3">
        <f t="shared" si="186"/>
        <v>4</v>
      </c>
      <c r="H1534" s="2">
        <f t="shared" ca="1" si="187"/>
        <v>46202</v>
      </c>
      <c r="I1534" s="1">
        <v>44679</v>
      </c>
      <c r="J1534" s="4">
        <f t="shared" ca="1" si="188"/>
        <v>4</v>
      </c>
      <c r="K1534" s="4" t="str" cm="1">
        <f t="array" aca="1" ref="K1534" ca="1">_xlfn.IFS(J1534&lt;1, "New", J1534&lt;3, _xleta.MID, J1534&gt;=3, "Senior")</f>
        <v>Senior</v>
      </c>
      <c r="L1534" t="s">
        <v>40</v>
      </c>
      <c r="M1534" t="s">
        <v>10014</v>
      </c>
      <c r="N1534" t="s">
        <v>10015</v>
      </c>
      <c r="O1534" t="s">
        <v>43</v>
      </c>
      <c r="P1534" t="s">
        <v>44</v>
      </c>
      <c r="Q1534" t="s">
        <v>69</v>
      </c>
      <c r="R1534" t="s">
        <v>87</v>
      </c>
      <c r="S1534" t="str">
        <f t="shared" si="189"/>
        <v>B</v>
      </c>
      <c r="T1534" t="s">
        <v>47</v>
      </c>
      <c r="U1534" t="s">
        <v>248</v>
      </c>
      <c r="V1534" t="s">
        <v>10016</v>
      </c>
      <c r="W1534" t="s">
        <v>49</v>
      </c>
      <c r="X1534" t="s">
        <v>250</v>
      </c>
      <c r="Y1534" t="str">
        <f t="shared" si="190"/>
        <v>Project Management - Con</v>
      </c>
      <c r="Z1534" s="2">
        <v>32547</v>
      </c>
      <c r="AA1534" t="s">
        <v>51</v>
      </c>
      <c r="AB1534" t="s">
        <v>251</v>
      </c>
      <c r="AC1534" t="s">
        <v>53</v>
      </c>
      <c r="AD1534">
        <v>2154</v>
      </c>
      <c r="AE1534" t="s">
        <v>176</v>
      </c>
      <c r="AF1534" t="s">
        <v>116</v>
      </c>
      <c r="AG1534" t="s">
        <v>56</v>
      </c>
      <c r="AH1534">
        <v>3</v>
      </c>
      <c r="AI1534">
        <v>1959</v>
      </c>
      <c r="AJ1534" t="str">
        <f t="shared" si="191"/>
        <v>95</v>
      </c>
      <c r="AK1534" s="2">
        <v>45017</v>
      </c>
      <c r="AL1534">
        <v>5</v>
      </c>
      <c r="AM1534">
        <v>3</v>
      </c>
      <c r="AN1534">
        <v>4</v>
      </c>
      <c r="AO1534" s="1">
        <v>44817</v>
      </c>
      <c r="AP1534" t="s">
        <v>103</v>
      </c>
      <c r="AQ1534" t="s">
        <v>76</v>
      </c>
      <c r="AR1534" t="s">
        <v>104</v>
      </c>
      <c r="AS1534" t="s">
        <v>10017</v>
      </c>
      <c r="AT1534" t="s">
        <v>10018</v>
      </c>
      <c r="AU1534">
        <v>2</v>
      </c>
      <c r="AV1534">
        <v>883.34</v>
      </c>
    </row>
    <row r="1535" spans="1:48" x14ac:dyDescent="0.35">
      <c r="A1535" t="s">
        <v>531</v>
      </c>
      <c r="B1535" t="str">
        <f t="shared" si="184"/>
        <v>T</v>
      </c>
      <c r="C1535" t="s">
        <v>10019</v>
      </c>
      <c r="D1535" t="str">
        <f t="shared" si="185"/>
        <v>Thomas Rhoads</v>
      </c>
      <c r="E1535" s="1">
        <v>43407</v>
      </c>
      <c r="F1535" s="3">
        <f>YEAR(Table1[[#This Row],[StartDate]])</f>
        <v>2018</v>
      </c>
      <c r="G1535" s="3">
        <f t="shared" si="186"/>
        <v>11</v>
      </c>
      <c r="H1535" s="2">
        <f t="shared" ca="1" si="187"/>
        <v>46202</v>
      </c>
      <c r="J1535">
        <f t="shared" ca="1" si="188"/>
        <v>7</v>
      </c>
      <c r="K1535" t="str" cm="1">
        <f t="array" aca="1" ref="K1535" ca="1">_xlfn.IFS(J1535&lt;1, "New", J1535&lt;3, _xleta.MID, J1535&gt;=3, "Senior")</f>
        <v>Senior</v>
      </c>
      <c r="L1535" t="s">
        <v>40</v>
      </c>
      <c r="M1535" t="s">
        <v>10020</v>
      </c>
      <c r="N1535" t="s">
        <v>10021</v>
      </c>
      <c r="O1535" t="s">
        <v>237</v>
      </c>
      <c r="P1535" t="s">
        <v>44</v>
      </c>
      <c r="Q1535" t="s">
        <v>86</v>
      </c>
      <c r="R1535" t="s">
        <v>68</v>
      </c>
      <c r="S1535" t="str">
        <f t="shared" si="189"/>
        <v>A</v>
      </c>
      <c r="T1535" t="s">
        <v>69</v>
      </c>
      <c r="U1535" t="s">
        <v>48</v>
      </c>
      <c r="W1535" t="s">
        <v>49</v>
      </c>
      <c r="X1535" t="s">
        <v>70</v>
      </c>
      <c r="Y1535" t="str">
        <f t="shared" si="190"/>
        <v>Aerial</v>
      </c>
      <c r="Z1535" t="s">
        <v>10022</v>
      </c>
      <c r="AA1535" t="s">
        <v>51</v>
      </c>
      <c r="AB1535" t="s">
        <v>608</v>
      </c>
      <c r="AC1535" t="s">
        <v>73</v>
      </c>
      <c r="AD1535">
        <v>2176</v>
      </c>
      <c r="AE1535" t="s">
        <v>54</v>
      </c>
      <c r="AF1535" t="s">
        <v>143</v>
      </c>
      <c r="AG1535" t="s">
        <v>56</v>
      </c>
      <c r="AH1535">
        <v>3</v>
      </c>
      <c r="AI1535">
        <v>1960</v>
      </c>
      <c r="AJ1535" t="str">
        <f t="shared" si="191"/>
        <v>96</v>
      </c>
      <c r="AK1535" s="2">
        <v>45078</v>
      </c>
      <c r="AL1535">
        <v>3</v>
      </c>
      <c r="AM1535">
        <v>4</v>
      </c>
      <c r="AN1535">
        <v>1</v>
      </c>
      <c r="AO1535" s="1">
        <v>45044</v>
      </c>
      <c r="AP1535" t="s">
        <v>58</v>
      </c>
      <c r="AQ1535" t="s">
        <v>59</v>
      </c>
      <c r="AR1535" t="s">
        <v>130</v>
      </c>
      <c r="AS1535" t="s">
        <v>10023</v>
      </c>
      <c r="AT1535" t="s">
        <v>10024</v>
      </c>
      <c r="AU1535">
        <v>4</v>
      </c>
      <c r="AV1535">
        <v>176.82</v>
      </c>
    </row>
    <row r="1536" spans="1:48" x14ac:dyDescent="0.35">
      <c r="A1536" t="s">
        <v>10025</v>
      </c>
      <c r="B1536" t="str">
        <f t="shared" si="184"/>
        <v>N</v>
      </c>
      <c r="C1536" t="s">
        <v>10026</v>
      </c>
      <c r="D1536" t="str">
        <f t="shared" si="185"/>
        <v>Nina Panjwani</v>
      </c>
      <c r="E1536" s="1">
        <v>43384</v>
      </c>
      <c r="F1536" s="3">
        <f>YEAR(Table1[[#This Row],[StartDate]])</f>
        <v>2018</v>
      </c>
      <c r="G1536" s="3">
        <f t="shared" si="186"/>
        <v>10</v>
      </c>
      <c r="H1536" s="2">
        <f t="shared" ca="1" si="187"/>
        <v>46202</v>
      </c>
      <c r="I1536" s="1">
        <v>44685</v>
      </c>
      <c r="J1536" s="4">
        <f t="shared" ca="1" si="188"/>
        <v>7</v>
      </c>
      <c r="K1536" s="4" t="str" cm="1">
        <f t="array" aca="1" ref="K1536" ca="1">_xlfn.IFS(J1536&lt;1, "New", J1536&lt;3, _xleta.MID, J1536&gt;=3, "Senior")</f>
        <v>Senior</v>
      </c>
      <c r="L1536" t="s">
        <v>40</v>
      </c>
      <c r="M1536" t="s">
        <v>10027</v>
      </c>
      <c r="N1536" t="s">
        <v>10028</v>
      </c>
      <c r="O1536" t="s">
        <v>111</v>
      </c>
      <c r="P1536" t="s">
        <v>1194</v>
      </c>
      <c r="Q1536" t="s">
        <v>69</v>
      </c>
      <c r="R1536" t="s">
        <v>68</v>
      </c>
      <c r="S1536" t="str">
        <f t="shared" si="189"/>
        <v>A</v>
      </c>
      <c r="T1536" t="s">
        <v>86</v>
      </c>
      <c r="U1536" t="s">
        <v>248</v>
      </c>
      <c r="V1536" t="s">
        <v>10029</v>
      </c>
      <c r="W1536" t="s">
        <v>49</v>
      </c>
      <c r="X1536" t="s">
        <v>140</v>
      </c>
      <c r="Y1536" t="str">
        <f t="shared" si="190"/>
        <v>General - Eng</v>
      </c>
      <c r="Z1536" t="s">
        <v>10030</v>
      </c>
      <c r="AA1536" t="s">
        <v>51</v>
      </c>
      <c r="AB1536" t="s">
        <v>1126</v>
      </c>
      <c r="AC1536" t="s">
        <v>53</v>
      </c>
      <c r="AD1536">
        <v>2351</v>
      </c>
      <c r="AE1536" t="s">
        <v>129</v>
      </c>
      <c r="AF1536" t="s">
        <v>116</v>
      </c>
      <c r="AG1536" t="s">
        <v>56</v>
      </c>
      <c r="AH1536">
        <v>3</v>
      </c>
      <c r="AI1536">
        <v>1961</v>
      </c>
      <c r="AJ1536" t="str">
        <f t="shared" si="191"/>
        <v>96</v>
      </c>
      <c r="AK1536" t="s">
        <v>4906</v>
      </c>
      <c r="AL1536">
        <v>2</v>
      </c>
      <c r="AM1536">
        <v>3</v>
      </c>
      <c r="AN1536">
        <v>1</v>
      </c>
      <c r="AO1536" s="1">
        <v>45041</v>
      </c>
      <c r="AP1536" t="s">
        <v>75</v>
      </c>
      <c r="AQ1536" t="s">
        <v>76</v>
      </c>
      <c r="AR1536" t="s">
        <v>60</v>
      </c>
      <c r="AS1536" t="s">
        <v>10031</v>
      </c>
      <c r="AT1536" t="s">
        <v>1417</v>
      </c>
      <c r="AU1536">
        <v>1</v>
      </c>
      <c r="AV1536">
        <v>767.22</v>
      </c>
    </row>
    <row r="1537" spans="1:48" x14ac:dyDescent="0.35">
      <c r="A1537" t="s">
        <v>9775</v>
      </c>
      <c r="B1537" t="str">
        <f t="shared" si="184"/>
        <v>M</v>
      </c>
      <c r="C1537" t="s">
        <v>10032</v>
      </c>
      <c r="D1537" t="str">
        <f t="shared" si="185"/>
        <v>Megan Faller</v>
      </c>
      <c r="E1537" s="1">
        <v>45102</v>
      </c>
      <c r="F1537" s="3">
        <f>YEAR(Table1[[#This Row],[StartDate]])</f>
        <v>2023</v>
      </c>
      <c r="G1537" s="3">
        <f t="shared" si="186"/>
        <v>6</v>
      </c>
      <c r="H1537" s="2">
        <f t="shared" ca="1" si="187"/>
        <v>46202</v>
      </c>
      <c r="I1537" s="1">
        <v>45132</v>
      </c>
      <c r="J1537" s="4">
        <f t="shared" ca="1" si="188"/>
        <v>3</v>
      </c>
      <c r="K1537" s="4" t="str" cm="1">
        <f t="array" aca="1" ref="K1537" ca="1">_xlfn.IFS(J1537&lt;1, "New", J1537&lt;3, _xleta.MID, J1537&gt;=3, "Senior")</f>
        <v>Senior</v>
      </c>
      <c r="L1537" t="s">
        <v>1167</v>
      </c>
      <c r="M1537" t="s">
        <v>10033</v>
      </c>
      <c r="N1537" t="s">
        <v>10034</v>
      </c>
      <c r="O1537" t="s">
        <v>43</v>
      </c>
      <c r="P1537" t="s">
        <v>44</v>
      </c>
      <c r="Q1537" t="s">
        <v>45</v>
      </c>
      <c r="R1537" t="s">
        <v>46</v>
      </c>
      <c r="S1537" t="str">
        <f t="shared" si="189"/>
        <v>C</v>
      </c>
      <c r="T1537" t="s">
        <v>69</v>
      </c>
      <c r="U1537" t="s">
        <v>138</v>
      </c>
      <c r="V1537" t="s">
        <v>10035</v>
      </c>
      <c r="W1537" t="s">
        <v>49</v>
      </c>
      <c r="X1537" t="s">
        <v>112</v>
      </c>
      <c r="Y1537" t="str">
        <f t="shared" si="190"/>
        <v>General - Con</v>
      </c>
      <c r="Z1537" t="s">
        <v>10036</v>
      </c>
      <c r="AA1537" t="s">
        <v>51</v>
      </c>
      <c r="AB1537" t="s">
        <v>99</v>
      </c>
      <c r="AC1537" t="s">
        <v>53</v>
      </c>
      <c r="AD1537">
        <v>1824</v>
      </c>
      <c r="AE1537" t="s">
        <v>100</v>
      </c>
      <c r="AF1537" t="s">
        <v>143</v>
      </c>
      <c r="AG1537" t="s">
        <v>56</v>
      </c>
      <c r="AH1537">
        <v>3</v>
      </c>
      <c r="AI1537">
        <v>1962</v>
      </c>
      <c r="AJ1537" t="str">
        <f t="shared" si="191"/>
        <v>96</v>
      </c>
      <c r="AK1537" s="2">
        <v>44690</v>
      </c>
      <c r="AL1537">
        <v>2</v>
      </c>
      <c r="AM1537">
        <v>4</v>
      </c>
      <c r="AN1537">
        <v>1</v>
      </c>
      <c r="AO1537" s="1">
        <v>44836</v>
      </c>
      <c r="AP1537" t="s">
        <v>58</v>
      </c>
      <c r="AQ1537" t="s">
        <v>76</v>
      </c>
      <c r="AR1537" t="s">
        <v>104</v>
      </c>
      <c r="AS1537" t="s">
        <v>10037</v>
      </c>
      <c r="AT1537" t="s">
        <v>10038</v>
      </c>
      <c r="AU1537">
        <v>5</v>
      </c>
      <c r="AV1537">
        <v>555.6</v>
      </c>
    </row>
    <row r="1538" spans="1:48" x14ac:dyDescent="0.35">
      <c r="A1538" t="s">
        <v>10039</v>
      </c>
      <c r="B1538" t="str">
        <f t="shared" ref="B1538:B1601" si="192">LEFT(A1538,1)</f>
        <v>J</v>
      </c>
      <c r="C1538" t="s">
        <v>10040</v>
      </c>
      <c r="D1538" t="str">
        <f t="shared" ref="D1538:D1601" si="193">_xlfn.TEXTJOIN(" ",TRUE,A1538,C1538)</f>
        <v>Judy Jung</v>
      </c>
      <c r="E1538" s="1">
        <v>44088</v>
      </c>
      <c r="F1538" s="3">
        <f>YEAR(Table1[[#This Row],[StartDate]])</f>
        <v>2020</v>
      </c>
      <c r="G1538" s="3">
        <f t="shared" ref="G1538:G1601" si="194">MONTH(E1538)</f>
        <v>9</v>
      </c>
      <c r="H1538" s="2">
        <f t="shared" ref="H1538:H1601" ca="1" si="195">TODAY()</f>
        <v>46202</v>
      </c>
      <c r="I1538" s="1">
        <v>44439</v>
      </c>
      <c r="J1538" s="4">
        <f t="shared" ref="J1538:J1601" ca="1" si="196">DATEDIF(E1538, TODAY(), "y")</f>
        <v>5</v>
      </c>
      <c r="K1538" s="4" t="str" cm="1">
        <f t="array" aca="1" ref="K1538" ca="1">_xlfn.IFS(J1538&lt;1, "New", J1538&lt;3, _xleta.MID, J1538&gt;=3, "Senior")</f>
        <v>Senior</v>
      </c>
      <c r="L1538" t="s">
        <v>40</v>
      </c>
      <c r="M1538" t="s">
        <v>10041</v>
      </c>
      <c r="N1538" t="s">
        <v>10042</v>
      </c>
      <c r="O1538" t="s">
        <v>43</v>
      </c>
      <c r="P1538" t="s">
        <v>1194</v>
      </c>
      <c r="Q1538" t="s">
        <v>45</v>
      </c>
      <c r="R1538" t="s">
        <v>87</v>
      </c>
      <c r="S1538" t="str">
        <f t="shared" ref="S1538:S1601" si="197">RIGHT(R1538,1)</f>
        <v>B</v>
      </c>
      <c r="T1538" t="s">
        <v>86</v>
      </c>
      <c r="U1538" t="s">
        <v>174</v>
      </c>
      <c r="V1538" t="s">
        <v>10043</v>
      </c>
      <c r="W1538" t="s">
        <v>49</v>
      </c>
      <c r="X1538" t="s">
        <v>112</v>
      </c>
      <c r="Y1538" t="str">
        <f t="shared" ref="Y1538:Y1601" si="198">PROPER(X1538)</f>
        <v>General - Con</v>
      </c>
      <c r="Z1538" s="2">
        <v>26516</v>
      </c>
      <c r="AA1538" t="s">
        <v>51</v>
      </c>
      <c r="AB1538" t="s">
        <v>142</v>
      </c>
      <c r="AC1538" t="s">
        <v>53</v>
      </c>
      <c r="AD1538">
        <v>2446</v>
      </c>
      <c r="AE1538" t="s">
        <v>100</v>
      </c>
      <c r="AF1538" t="s">
        <v>116</v>
      </c>
      <c r="AG1538" t="s">
        <v>56</v>
      </c>
      <c r="AH1538">
        <v>3</v>
      </c>
      <c r="AI1538">
        <v>1963</v>
      </c>
      <c r="AJ1538" t="str">
        <f t="shared" ref="AJ1538:AJ1601" si="199">MID(AI1538,2,2)</f>
        <v>96</v>
      </c>
      <c r="AK1538" t="s">
        <v>5612</v>
      </c>
      <c r="AL1538">
        <v>2</v>
      </c>
      <c r="AM1538">
        <v>5</v>
      </c>
      <c r="AN1538">
        <v>3</v>
      </c>
      <c r="AO1538" s="1">
        <v>45090</v>
      </c>
      <c r="AP1538" t="s">
        <v>118</v>
      </c>
      <c r="AQ1538" t="s">
        <v>59</v>
      </c>
      <c r="AR1538" t="s">
        <v>77</v>
      </c>
      <c r="AS1538" t="s">
        <v>10044</v>
      </c>
      <c r="AT1538" t="s">
        <v>10045</v>
      </c>
      <c r="AU1538">
        <v>2</v>
      </c>
      <c r="AV1538">
        <v>316.02999999999997</v>
      </c>
    </row>
    <row r="1539" spans="1:48" x14ac:dyDescent="0.35">
      <c r="A1539" t="s">
        <v>9292</v>
      </c>
      <c r="B1539" t="str">
        <f t="shared" si="192"/>
        <v>A</v>
      </c>
      <c r="C1539" t="s">
        <v>10046</v>
      </c>
      <c r="D1539" t="str">
        <f t="shared" si="193"/>
        <v>April Evensen</v>
      </c>
      <c r="E1539" s="1">
        <v>44915</v>
      </c>
      <c r="F1539" s="3">
        <f>YEAR(Table1[[#This Row],[StartDate]])</f>
        <v>2022</v>
      </c>
      <c r="G1539" s="3">
        <f t="shared" si="194"/>
        <v>12</v>
      </c>
      <c r="H1539" s="2">
        <f t="shared" ca="1" si="195"/>
        <v>46202</v>
      </c>
      <c r="I1539" s="1">
        <v>44996</v>
      </c>
      <c r="J1539" s="4">
        <f t="shared" ca="1" si="196"/>
        <v>3</v>
      </c>
      <c r="K1539" s="4" t="str" cm="1">
        <f t="array" aca="1" ref="K1539" ca="1">_xlfn.IFS(J1539&lt;1, "New", J1539&lt;3, _xleta.MID, J1539&gt;=3, "Senior")</f>
        <v>Senior</v>
      </c>
      <c r="L1539" t="s">
        <v>40</v>
      </c>
      <c r="M1539" t="s">
        <v>10047</v>
      </c>
      <c r="N1539" t="s">
        <v>10048</v>
      </c>
      <c r="O1539" t="s">
        <v>67</v>
      </c>
      <c r="P1539" t="s">
        <v>3800</v>
      </c>
      <c r="Q1539" t="s">
        <v>69</v>
      </c>
      <c r="R1539" t="s">
        <v>87</v>
      </c>
      <c r="S1539" t="str">
        <f t="shared" si="197"/>
        <v>B</v>
      </c>
      <c r="T1539" t="s">
        <v>69</v>
      </c>
      <c r="U1539" t="s">
        <v>248</v>
      </c>
      <c r="V1539" t="s">
        <v>10049</v>
      </c>
      <c r="W1539" t="s">
        <v>49</v>
      </c>
      <c r="X1539" t="s">
        <v>164</v>
      </c>
      <c r="Y1539" t="str">
        <f t="shared" si="198"/>
        <v>Executive</v>
      </c>
      <c r="Z1539" t="s">
        <v>10050</v>
      </c>
      <c r="AA1539" t="s">
        <v>51</v>
      </c>
      <c r="AB1539" t="s">
        <v>355</v>
      </c>
      <c r="AC1539" t="s">
        <v>53</v>
      </c>
      <c r="AD1539">
        <v>2458</v>
      </c>
      <c r="AE1539" t="s">
        <v>100</v>
      </c>
      <c r="AF1539" t="s">
        <v>116</v>
      </c>
      <c r="AG1539" t="s">
        <v>56</v>
      </c>
      <c r="AH1539">
        <v>3</v>
      </c>
      <c r="AI1539">
        <v>1964</v>
      </c>
      <c r="AJ1539" t="str">
        <f t="shared" si="199"/>
        <v>96</v>
      </c>
      <c r="AK1539" t="s">
        <v>3811</v>
      </c>
      <c r="AL1539">
        <v>5</v>
      </c>
      <c r="AM1539">
        <v>5</v>
      </c>
      <c r="AN1539">
        <v>5</v>
      </c>
      <c r="AO1539" s="1">
        <v>45068</v>
      </c>
      <c r="AP1539" t="s">
        <v>75</v>
      </c>
      <c r="AQ1539" t="s">
        <v>59</v>
      </c>
      <c r="AR1539" t="s">
        <v>60</v>
      </c>
      <c r="AS1539" t="s">
        <v>10051</v>
      </c>
      <c r="AT1539" t="s">
        <v>10052</v>
      </c>
      <c r="AU1539">
        <v>1</v>
      </c>
      <c r="AV1539">
        <v>540.96</v>
      </c>
    </row>
    <row r="1540" spans="1:48" x14ac:dyDescent="0.35">
      <c r="A1540" t="s">
        <v>10053</v>
      </c>
      <c r="B1540" t="str">
        <f t="shared" si="192"/>
        <v>J</v>
      </c>
      <c r="C1540" t="s">
        <v>10054</v>
      </c>
      <c r="D1540" t="str">
        <f t="shared" si="193"/>
        <v>Julissa Hunts</v>
      </c>
      <c r="E1540" s="1">
        <v>44615</v>
      </c>
      <c r="F1540" s="3">
        <f>YEAR(Table1[[#This Row],[StartDate]])</f>
        <v>2022</v>
      </c>
      <c r="G1540" s="3">
        <f t="shared" si="194"/>
        <v>2</v>
      </c>
      <c r="H1540" s="2">
        <f t="shared" ca="1" si="195"/>
        <v>46202</v>
      </c>
      <c r="J1540">
        <f t="shared" ca="1" si="196"/>
        <v>4</v>
      </c>
      <c r="K1540" t="str" cm="1">
        <f t="array" aca="1" ref="K1540" ca="1">_xlfn.IFS(J1540&lt;1, "New", J1540&lt;3, _xleta.MID, J1540&gt;=3, "Senior")</f>
        <v>Senior</v>
      </c>
      <c r="L1540" t="s">
        <v>1167</v>
      </c>
      <c r="M1540" t="s">
        <v>10055</v>
      </c>
      <c r="N1540" t="s">
        <v>10056</v>
      </c>
      <c r="O1540" t="s">
        <v>43</v>
      </c>
      <c r="P1540" t="s">
        <v>44</v>
      </c>
      <c r="Q1540" t="s">
        <v>86</v>
      </c>
      <c r="R1540" t="s">
        <v>68</v>
      </c>
      <c r="S1540" t="str">
        <f t="shared" si="197"/>
        <v>A</v>
      </c>
      <c r="T1540" t="s">
        <v>47</v>
      </c>
      <c r="U1540" t="s">
        <v>48</v>
      </c>
      <c r="W1540" t="s">
        <v>49</v>
      </c>
      <c r="X1540" t="s">
        <v>112</v>
      </c>
      <c r="Y1540" t="str">
        <f t="shared" si="198"/>
        <v>General - Con</v>
      </c>
      <c r="Z1540" t="s">
        <v>10057</v>
      </c>
      <c r="AA1540" t="s">
        <v>51</v>
      </c>
      <c r="AB1540" t="s">
        <v>293</v>
      </c>
      <c r="AC1540" t="s">
        <v>53</v>
      </c>
      <c r="AD1540">
        <v>2021</v>
      </c>
      <c r="AE1540" t="s">
        <v>54</v>
      </c>
      <c r="AF1540" t="s">
        <v>55</v>
      </c>
      <c r="AG1540" t="s">
        <v>56</v>
      </c>
      <c r="AH1540">
        <v>3</v>
      </c>
      <c r="AI1540">
        <v>1965</v>
      </c>
      <c r="AJ1540" t="str">
        <f t="shared" si="199"/>
        <v>96</v>
      </c>
      <c r="AK1540" t="s">
        <v>3710</v>
      </c>
      <c r="AL1540">
        <v>3</v>
      </c>
      <c r="AM1540">
        <v>1</v>
      </c>
      <c r="AN1540">
        <v>1</v>
      </c>
      <c r="AO1540" s="1">
        <v>44850</v>
      </c>
      <c r="AP1540" t="s">
        <v>58</v>
      </c>
      <c r="AQ1540" t="s">
        <v>76</v>
      </c>
      <c r="AR1540" t="s">
        <v>60</v>
      </c>
      <c r="AS1540" t="s">
        <v>10058</v>
      </c>
      <c r="AT1540" t="s">
        <v>10059</v>
      </c>
      <c r="AU1540">
        <v>3</v>
      </c>
      <c r="AV1540">
        <v>444.23</v>
      </c>
    </row>
    <row r="1541" spans="1:48" x14ac:dyDescent="0.35">
      <c r="A1541" t="s">
        <v>10060</v>
      </c>
      <c r="B1541" t="str">
        <f t="shared" si="192"/>
        <v>K</v>
      </c>
      <c r="C1541" t="s">
        <v>10061</v>
      </c>
      <c r="D1541" t="str">
        <f t="shared" si="193"/>
        <v>Kristie Nowlan</v>
      </c>
      <c r="E1541" s="1">
        <v>43616</v>
      </c>
      <c r="F1541" s="3">
        <f>YEAR(Table1[[#This Row],[StartDate]])</f>
        <v>2019</v>
      </c>
      <c r="G1541" s="3">
        <f t="shared" si="194"/>
        <v>5</v>
      </c>
      <c r="H1541" s="2">
        <f t="shared" ca="1" si="195"/>
        <v>46202</v>
      </c>
      <c r="J1541">
        <f t="shared" ca="1" si="196"/>
        <v>7</v>
      </c>
      <c r="K1541" t="str" cm="1">
        <f t="array" aca="1" ref="K1541" ca="1">_xlfn.IFS(J1541&lt;1, "New", J1541&lt;3, _xleta.MID, J1541&gt;=3, "Senior")</f>
        <v>Senior</v>
      </c>
      <c r="L1541" t="s">
        <v>1167</v>
      </c>
      <c r="M1541" t="s">
        <v>10062</v>
      </c>
      <c r="N1541" t="s">
        <v>10063</v>
      </c>
      <c r="O1541" t="s">
        <v>111</v>
      </c>
      <c r="P1541" t="s">
        <v>44</v>
      </c>
      <c r="Q1541" t="s">
        <v>86</v>
      </c>
      <c r="R1541" t="s">
        <v>46</v>
      </c>
      <c r="S1541" t="str">
        <f t="shared" si="197"/>
        <v>C</v>
      </c>
      <c r="T1541" t="s">
        <v>69</v>
      </c>
      <c r="U1541" t="s">
        <v>48</v>
      </c>
      <c r="W1541" t="s">
        <v>49</v>
      </c>
      <c r="X1541" t="s">
        <v>112</v>
      </c>
      <c r="Y1541" t="str">
        <f t="shared" si="198"/>
        <v>General - Con</v>
      </c>
      <c r="Z1541" s="2">
        <v>26026</v>
      </c>
      <c r="AA1541" t="s">
        <v>51</v>
      </c>
      <c r="AB1541" t="s">
        <v>142</v>
      </c>
      <c r="AC1541" t="s">
        <v>53</v>
      </c>
      <c r="AD1541">
        <v>1040</v>
      </c>
      <c r="AE1541" t="s">
        <v>100</v>
      </c>
      <c r="AF1541" t="s">
        <v>55</v>
      </c>
      <c r="AG1541" t="s">
        <v>56</v>
      </c>
      <c r="AH1541">
        <v>3</v>
      </c>
      <c r="AI1541">
        <v>1966</v>
      </c>
      <c r="AJ1541" t="str">
        <f t="shared" si="199"/>
        <v>96</v>
      </c>
      <c r="AK1541" t="s">
        <v>4047</v>
      </c>
      <c r="AL1541">
        <v>4</v>
      </c>
      <c r="AM1541">
        <v>3</v>
      </c>
      <c r="AN1541">
        <v>2</v>
      </c>
      <c r="AO1541" s="1">
        <v>45065</v>
      </c>
      <c r="AP1541" t="s">
        <v>221</v>
      </c>
      <c r="AQ1541" t="s">
        <v>59</v>
      </c>
      <c r="AR1541" t="s">
        <v>60</v>
      </c>
      <c r="AS1541" t="s">
        <v>10064</v>
      </c>
      <c r="AT1541" t="s">
        <v>10065</v>
      </c>
      <c r="AU1541">
        <v>5</v>
      </c>
      <c r="AV1541">
        <v>497.54</v>
      </c>
    </row>
    <row r="1542" spans="1:48" x14ac:dyDescent="0.35">
      <c r="A1542" t="s">
        <v>10066</v>
      </c>
      <c r="B1542" t="str">
        <f t="shared" si="192"/>
        <v>D</v>
      </c>
      <c r="C1542" t="s">
        <v>10067</v>
      </c>
      <c r="D1542" t="str">
        <f t="shared" si="193"/>
        <v>Dawn Motlagh</v>
      </c>
      <c r="E1542" s="1">
        <v>43494</v>
      </c>
      <c r="F1542" s="3">
        <f>YEAR(Table1[[#This Row],[StartDate]])</f>
        <v>2019</v>
      </c>
      <c r="G1542" s="3">
        <f t="shared" si="194"/>
        <v>1</v>
      </c>
      <c r="H1542" s="2">
        <f t="shared" ca="1" si="195"/>
        <v>46202</v>
      </c>
      <c r="J1542">
        <f t="shared" ca="1" si="196"/>
        <v>7</v>
      </c>
      <c r="K1542" t="str" cm="1">
        <f t="array" aca="1" ref="K1542" ca="1">_xlfn.IFS(J1542&lt;1, "New", J1542&lt;3, _xleta.MID, J1542&gt;=3, "Senior")</f>
        <v>Senior</v>
      </c>
      <c r="L1542" t="s">
        <v>40</v>
      </c>
      <c r="M1542" t="s">
        <v>10068</v>
      </c>
      <c r="N1542" t="s">
        <v>10069</v>
      </c>
      <c r="O1542" t="s">
        <v>85</v>
      </c>
      <c r="P1542" t="s">
        <v>44</v>
      </c>
      <c r="Q1542" t="s">
        <v>69</v>
      </c>
      <c r="R1542" t="s">
        <v>68</v>
      </c>
      <c r="S1542" t="str">
        <f t="shared" si="197"/>
        <v>A</v>
      </c>
      <c r="T1542" t="s">
        <v>69</v>
      </c>
      <c r="U1542" t="s">
        <v>48</v>
      </c>
      <c r="W1542" t="s">
        <v>49</v>
      </c>
      <c r="X1542" t="s">
        <v>112</v>
      </c>
      <c r="Y1542" t="str">
        <f t="shared" si="198"/>
        <v>General - Con</v>
      </c>
      <c r="Z1542" s="2">
        <v>34650</v>
      </c>
      <c r="AA1542" t="s">
        <v>51</v>
      </c>
      <c r="AB1542" t="s">
        <v>436</v>
      </c>
      <c r="AC1542" t="s">
        <v>53</v>
      </c>
      <c r="AD1542">
        <v>2453</v>
      </c>
      <c r="AE1542" t="s">
        <v>100</v>
      </c>
      <c r="AF1542" t="s">
        <v>101</v>
      </c>
      <c r="AG1542" t="s">
        <v>56</v>
      </c>
      <c r="AH1542">
        <v>3</v>
      </c>
      <c r="AI1542">
        <v>1967</v>
      </c>
      <c r="AJ1542" t="str">
        <f t="shared" si="199"/>
        <v>96</v>
      </c>
      <c r="AK1542" t="s">
        <v>1585</v>
      </c>
      <c r="AL1542">
        <v>4</v>
      </c>
      <c r="AM1542">
        <v>2</v>
      </c>
      <c r="AN1542">
        <v>4</v>
      </c>
      <c r="AO1542" s="1">
        <v>45130</v>
      </c>
      <c r="AP1542" t="s">
        <v>75</v>
      </c>
      <c r="AQ1542" t="s">
        <v>59</v>
      </c>
      <c r="AR1542" t="s">
        <v>77</v>
      </c>
      <c r="AS1542" t="s">
        <v>10070</v>
      </c>
      <c r="AT1542" t="s">
        <v>10071</v>
      </c>
      <c r="AU1542">
        <v>4</v>
      </c>
      <c r="AV1542">
        <v>300.95</v>
      </c>
    </row>
    <row r="1543" spans="1:48" x14ac:dyDescent="0.35">
      <c r="A1543" t="s">
        <v>10072</v>
      </c>
      <c r="B1543" t="str">
        <f t="shared" si="192"/>
        <v>T</v>
      </c>
      <c r="C1543" t="s">
        <v>2053</v>
      </c>
      <c r="D1543" t="str">
        <f t="shared" si="193"/>
        <v>Theresa Wallace</v>
      </c>
      <c r="E1543" s="1">
        <v>43709</v>
      </c>
      <c r="F1543" s="3">
        <f>YEAR(Table1[[#This Row],[StartDate]])</f>
        <v>2019</v>
      </c>
      <c r="G1543" s="3">
        <f t="shared" si="194"/>
        <v>9</v>
      </c>
      <c r="H1543" s="2">
        <f t="shared" ca="1" si="195"/>
        <v>46202</v>
      </c>
      <c r="J1543">
        <f t="shared" ca="1" si="196"/>
        <v>6</v>
      </c>
      <c r="K1543" t="str" cm="1">
        <f t="array" aca="1" ref="K1543" ca="1">_xlfn.IFS(J1543&lt;1, "New", J1543&lt;3, _xleta.MID, J1543&gt;=3, "Senior")</f>
        <v>Senior</v>
      </c>
      <c r="L1543" t="s">
        <v>40</v>
      </c>
      <c r="M1543" t="s">
        <v>10073</v>
      </c>
      <c r="N1543" t="s">
        <v>10074</v>
      </c>
      <c r="O1543" t="s">
        <v>163</v>
      </c>
      <c r="P1543" t="s">
        <v>44</v>
      </c>
      <c r="Q1543" t="s">
        <v>86</v>
      </c>
      <c r="R1543" t="s">
        <v>87</v>
      </c>
      <c r="S1543" t="str">
        <f t="shared" si="197"/>
        <v>B</v>
      </c>
      <c r="T1543" t="s">
        <v>47</v>
      </c>
      <c r="U1543" t="s">
        <v>48</v>
      </c>
      <c r="W1543" t="s">
        <v>49</v>
      </c>
      <c r="X1543" t="s">
        <v>112</v>
      </c>
      <c r="Y1543" t="str">
        <f t="shared" si="198"/>
        <v>General - Con</v>
      </c>
      <c r="Z1543" t="s">
        <v>10075</v>
      </c>
      <c r="AA1543" t="s">
        <v>51</v>
      </c>
      <c r="AB1543" t="s">
        <v>115</v>
      </c>
      <c r="AC1543" t="s">
        <v>53</v>
      </c>
      <c r="AD1543">
        <v>1887</v>
      </c>
      <c r="AE1543" t="s">
        <v>176</v>
      </c>
      <c r="AF1543" t="s">
        <v>55</v>
      </c>
      <c r="AG1543" t="s">
        <v>56</v>
      </c>
      <c r="AH1543">
        <v>3</v>
      </c>
      <c r="AI1543">
        <v>1968</v>
      </c>
      <c r="AJ1543" t="str">
        <f t="shared" si="199"/>
        <v>96</v>
      </c>
      <c r="AK1543" t="s">
        <v>1155</v>
      </c>
      <c r="AL1543">
        <v>1</v>
      </c>
      <c r="AM1543">
        <v>4</v>
      </c>
      <c r="AN1543">
        <v>2</v>
      </c>
      <c r="AO1543" s="1">
        <v>44890</v>
      </c>
      <c r="AP1543" t="s">
        <v>75</v>
      </c>
      <c r="AQ1543" t="s">
        <v>59</v>
      </c>
      <c r="AR1543" t="s">
        <v>77</v>
      </c>
      <c r="AS1543" t="s">
        <v>10076</v>
      </c>
      <c r="AT1543" t="s">
        <v>10077</v>
      </c>
      <c r="AU1543">
        <v>2</v>
      </c>
      <c r="AV1543">
        <v>283.06</v>
      </c>
    </row>
    <row r="1544" spans="1:48" x14ac:dyDescent="0.35">
      <c r="A1544" t="s">
        <v>7988</v>
      </c>
      <c r="B1544" t="str">
        <f t="shared" si="192"/>
        <v>A</v>
      </c>
      <c r="C1544" t="s">
        <v>10078</v>
      </c>
      <c r="D1544" t="str">
        <f t="shared" si="193"/>
        <v>Allison Lydon</v>
      </c>
      <c r="E1544" s="1">
        <v>44213</v>
      </c>
      <c r="F1544" s="3">
        <f>YEAR(Table1[[#This Row],[StartDate]])</f>
        <v>2021</v>
      </c>
      <c r="G1544" s="3">
        <f t="shared" si="194"/>
        <v>1</v>
      </c>
      <c r="H1544" s="2">
        <f t="shared" ca="1" si="195"/>
        <v>46202</v>
      </c>
      <c r="I1544" s="1">
        <v>44355</v>
      </c>
      <c r="J1544" s="4">
        <f t="shared" ca="1" si="196"/>
        <v>5</v>
      </c>
      <c r="K1544" s="4" t="str" cm="1">
        <f t="array" aca="1" ref="K1544" ca="1">_xlfn.IFS(J1544&lt;1, "New", J1544&lt;3, _xleta.MID, J1544&gt;=3, "Senior")</f>
        <v>Senior</v>
      </c>
      <c r="L1544" t="s">
        <v>40</v>
      </c>
      <c r="M1544" t="s">
        <v>10079</v>
      </c>
      <c r="N1544" t="s">
        <v>10080</v>
      </c>
      <c r="O1544" t="s">
        <v>194</v>
      </c>
      <c r="P1544" t="s">
        <v>2978</v>
      </c>
      <c r="Q1544" t="s">
        <v>86</v>
      </c>
      <c r="R1544" t="s">
        <v>68</v>
      </c>
      <c r="S1544" t="str">
        <f t="shared" si="197"/>
        <v>A</v>
      </c>
      <c r="T1544" t="s">
        <v>69</v>
      </c>
      <c r="U1544" t="s">
        <v>195</v>
      </c>
      <c r="V1544" t="s">
        <v>10081</v>
      </c>
      <c r="W1544" t="s">
        <v>49</v>
      </c>
      <c r="X1544" t="s">
        <v>112</v>
      </c>
      <c r="Y1544" t="str">
        <f t="shared" si="198"/>
        <v>General - Con</v>
      </c>
      <c r="Z1544" s="2">
        <v>27669</v>
      </c>
      <c r="AA1544" t="s">
        <v>51</v>
      </c>
      <c r="AB1544" t="s">
        <v>327</v>
      </c>
      <c r="AC1544" t="s">
        <v>53</v>
      </c>
      <c r="AD1544">
        <v>2122</v>
      </c>
      <c r="AE1544" t="s">
        <v>54</v>
      </c>
      <c r="AF1544" t="s">
        <v>101</v>
      </c>
      <c r="AG1544" t="s">
        <v>56</v>
      </c>
      <c r="AH1544">
        <v>3</v>
      </c>
      <c r="AI1544">
        <v>1969</v>
      </c>
      <c r="AJ1544" t="str">
        <f t="shared" si="199"/>
        <v>96</v>
      </c>
      <c r="AK1544" t="s">
        <v>736</v>
      </c>
      <c r="AL1544">
        <v>4</v>
      </c>
      <c r="AM1544">
        <v>3</v>
      </c>
      <c r="AN1544">
        <v>3</v>
      </c>
      <c r="AO1544" s="1">
        <v>44802</v>
      </c>
      <c r="AP1544" t="s">
        <v>221</v>
      </c>
      <c r="AQ1544" t="s">
        <v>59</v>
      </c>
      <c r="AR1544" t="s">
        <v>77</v>
      </c>
      <c r="AS1544" t="s">
        <v>10082</v>
      </c>
      <c r="AT1544" t="s">
        <v>10083</v>
      </c>
      <c r="AU1544">
        <v>4</v>
      </c>
      <c r="AV1544">
        <v>967.94</v>
      </c>
    </row>
    <row r="1545" spans="1:48" x14ac:dyDescent="0.35">
      <c r="A1545" t="s">
        <v>10084</v>
      </c>
      <c r="B1545" t="str">
        <f t="shared" si="192"/>
        <v>T</v>
      </c>
      <c r="C1545" t="s">
        <v>10085</v>
      </c>
      <c r="D1545" t="str">
        <f t="shared" si="193"/>
        <v>Trina Alagbe</v>
      </c>
      <c r="E1545" s="1">
        <v>44672</v>
      </c>
      <c r="F1545" s="3">
        <f>YEAR(Table1[[#This Row],[StartDate]])</f>
        <v>2022</v>
      </c>
      <c r="G1545" s="3">
        <f t="shared" si="194"/>
        <v>4</v>
      </c>
      <c r="H1545" s="2">
        <f t="shared" ca="1" si="195"/>
        <v>46202</v>
      </c>
      <c r="I1545" s="1">
        <v>44672</v>
      </c>
      <c r="J1545" s="4">
        <f t="shared" ca="1" si="196"/>
        <v>4</v>
      </c>
      <c r="K1545" s="4" t="str" cm="1">
        <f t="array" aca="1" ref="K1545" ca="1">_xlfn.IFS(J1545&lt;1, "New", J1545&lt;3, _xleta.MID, J1545&gt;=3, "Senior")</f>
        <v>Senior</v>
      </c>
      <c r="L1545" t="s">
        <v>40</v>
      </c>
      <c r="M1545" t="s">
        <v>10086</v>
      </c>
      <c r="N1545" t="s">
        <v>10087</v>
      </c>
      <c r="O1545" t="s">
        <v>237</v>
      </c>
      <c r="P1545" t="s">
        <v>44</v>
      </c>
      <c r="Q1545" t="s">
        <v>69</v>
      </c>
      <c r="R1545" t="s">
        <v>46</v>
      </c>
      <c r="S1545" t="str">
        <f t="shared" si="197"/>
        <v>C</v>
      </c>
      <c r="T1545" t="s">
        <v>47</v>
      </c>
      <c r="U1545" t="s">
        <v>195</v>
      </c>
      <c r="V1545" t="s">
        <v>10088</v>
      </c>
      <c r="W1545" t="s">
        <v>49</v>
      </c>
      <c r="X1545" t="s">
        <v>126</v>
      </c>
      <c r="Y1545" t="str">
        <f t="shared" si="198"/>
        <v>Field Operations</v>
      </c>
      <c r="Z1545" t="s">
        <v>10089</v>
      </c>
      <c r="AA1545" t="s">
        <v>51</v>
      </c>
      <c r="AB1545" t="s">
        <v>327</v>
      </c>
      <c r="AC1545" t="s">
        <v>53</v>
      </c>
      <c r="AD1545">
        <v>1886</v>
      </c>
      <c r="AE1545" t="s">
        <v>100</v>
      </c>
      <c r="AF1545" t="s">
        <v>101</v>
      </c>
      <c r="AG1545" t="s">
        <v>56</v>
      </c>
      <c r="AH1545">
        <v>3</v>
      </c>
      <c r="AI1545">
        <v>1970</v>
      </c>
      <c r="AJ1545" t="str">
        <f t="shared" si="199"/>
        <v>97</v>
      </c>
      <c r="AK1545" s="2">
        <v>45080</v>
      </c>
      <c r="AL1545">
        <v>5</v>
      </c>
      <c r="AM1545">
        <v>4</v>
      </c>
      <c r="AN1545">
        <v>4</v>
      </c>
      <c r="AO1545" s="1">
        <v>45012</v>
      </c>
      <c r="AP1545" t="s">
        <v>58</v>
      </c>
      <c r="AQ1545" t="s">
        <v>76</v>
      </c>
      <c r="AR1545" t="s">
        <v>60</v>
      </c>
      <c r="AS1545" t="s">
        <v>10090</v>
      </c>
      <c r="AT1545" t="s">
        <v>10091</v>
      </c>
      <c r="AU1545">
        <v>1</v>
      </c>
      <c r="AV1545">
        <v>398.23</v>
      </c>
    </row>
    <row r="1546" spans="1:48" x14ac:dyDescent="0.35">
      <c r="A1546" t="s">
        <v>10092</v>
      </c>
      <c r="B1546" t="str">
        <f t="shared" si="192"/>
        <v>B</v>
      </c>
      <c r="C1546" t="s">
        <v>10093</v>
      </c>
      <c r="D1546" t="str">
        <f t="shared" si="193"/>
        <v>Betsy Bondwell</v>
      </c>
      <c r="E1546" s="1">
        <v>43358</v>
      </c>
      <c r="F1546" s="3">
        <f>YEAR(Table1[[#This Row],[StartDate]])</f>
        <v>2018</v>
      </c>
      <c r="G1546" s="3">
        <f t="shared" si="194"/>
        <v>9</v>
      </c>
      <c r="H1546" s="2">
        <f t="shared" ca="1" si="195"/>
        <v>46202</v>
      </c>
      <c r="I1546" s="1">
        <v>45121</v>
      </c>
      <c r="J1546" s="4">
        <f t="shared" ca="1" si="196"/>
        <v>7</v>
      </c>
      <c r="K1546" s="4" t="str" cm="1">
        <f t="array" aca="1" ref="K1546" ca="1">_xlfn.IFS(J1546&lt;1, "New", J1546&lt;3, _xleta.MID, J1546&gt;=3, "Senior")</f>
        <v>Senior</v>
      </c>
      <c r="L1546" t="s">
        <v>1167</v>
      </c>
      <c r="M1546" t="s">
        <v>10094</v>
      </c>
      <c r="N1546" t="s">
        <v>10095</v>
      </c>
      <c r="O1546" t="s">
        <v>194</v>
      </c>
      <c r="P1546" t="s">
        <v>1194</v>
      </c>
      <c r="Q1546" t="s">
        <v>69</v>
      </c>
      <c r="R1546" t="s">
        <v>46</v>
      </c>
      <c r="S1546" t="str">
        <f t="shared" si="197"/>
        <v>C</v>
      </c>
      <c r="T1546" t="s">
        <v>86</v>
      </c>
      <c r="U1546" t="s">
        <v>248</v>
      </c>
      <c r="V1546" t="s">
        <v>10096</v>
      </c>
      <c r="W1546" t="s">
        <v>49</v>
      </c>
      <c r="X1546" t="s">
        <v>112</v>
      </c>
      <c r="Y1546" t="str">
        <f t="shared" si="198"/>
        <v>General - Con</v>
      </c>
      <c r="Z1546" s="2">
        <v>34609</v>
      </c>
      <c r="AA1546" t="s">
        <v>51</v>
      </c>
      <c r="AB1546" t="s">
        <v>230</v>
      </c>
      <c r="AC1546" t="s">
        <v>53</v>
      </c>
      <c r="AD1546">
        <v>2210</v>
      </c>
      <c r="AE1546" t="s">
        <v>100</v>
      </c>
      <c r="AF1546" t="s">
        <v>143</v>
      </c>
      <c r="AG1546" t="s">
        <v>56</v>
      </c>
      <c r="AH1546">
        <v>3</v>
      </c>
      <c r="AI1546">
        <v>1971</v>
      </c>
      <c r="AJ1546" t="str">
        <f t="shared" si="199"/>
        <v>97</v>
      </c>
      <c r="AK1546" t="s">
        <v>91</v>
      </c>
      <c r="AL1546">
        <v>3</v>
      </c>
      <c r="AM1546">
        <v>2</v>
      </c>
      <c r="AN1546">
        <v>1</v>
      </c>
      <c r="AO1546" s="1">
        <v>44915</v>
      </c>
      <c r="AP1546" t="s">
        <v>58</v>
      </c>
      <c r="AQ1546" t="s">
        <v>76</v>
      </c>
      <c r="AR1546" t="s">
        <v>77</v>
      </c>
      <c r="AS1546" t="s">
        <v>10097</v>
      </c>
      <c r="AT1546" t="s">
        <v>10098</v>
      </c>
      <c r="AU1546">
        <v>1</v>
      </c>
      <c r="AV1546">
        <v>331.8</v>
      </c>
    </row>
    <row r="1547" spans="1:48" x14ac:dyDescent="0.35">
      <c r="A1547" t="s">
        <v>2951</v>
      </c>
      <c r="B1547" t="str">
        <f t="shared" si="192"/>
        <v>J</v>
      </c>
      <c r="C1547" t="s">
        <v>2680</v>
      </c>
      <c r="D1547" t="str">
        <f t="shared" si="193"/>
        <v>Joe Smith</v>
      </c>
      <c r="E1547" s="1">
        <v>44534</v>
      </c>
      <c r="F1547" s="3">
        <f>YEAR(Table1[[#This Row],[StartDate]])</f>
        <v>2021</v>
      </c>
      <c r="G1547" s="3">
        <f t="shared" si="194"/>
        <v>12</v>
      </c>
      <c r="H1547" s="2">
        <f t="shared" ca="1" si="195"/>
        <v>46202</v>
      </c>
      <c r="I1547" s="1">
        <v>44568</v>
      </c>
      <c r="J1547" s="4">
        <f t="shared" ca="1" si="196"/>
        <v>4</v>
      </c>
      <c r="K1547" s="4" t="str" cm="1">
        <f t="array" aca="1" ref="K1547" ca="1">_xlfn.IFS(J1547&lt;1, "New", J1547&lt;3, _xleta.MID, J1547&gt;=3, "Senior")</f>
        <v>Senior</v>
      </c>
      <c r="L1547" t="s">
        <v>1167</v>
      </c>
      <c r="M1547" t="s">
        <v>10099</v>
      </c>
      <c r="N1547" t="s">
        <v>10100</v>
      </c>
      <c r="O1547" t="s">
        <v>67</v>
      </c>
      <c r="P1547" t="s">
        <v>44</v>
      </c>
      <c r="Q1547" t="s">
        <v>45</v>
      </c>
      <c r="R1547" t="s">
        <v>68</v>
      </c>
      <c r="S1547" t="str">
        <f t="shared" si="197"/>
        <v>A</v>
      </c>
      <c r="T1547" t="s">
        <v>47</v>
      </c>
      <c r="U1547" t="s">
        <v>138</v>
      </c>
      <c r="V1547" t="s">
        <v>10101</v>
      </c>
      <c r="W1547" t="s">
        <v>49</v>
      </c>
      <c r="X1547" t="s">
        <v>126</v>
      </c>
      <c r="Y1547" t="str">
        <f t="shared" si="198"/>
        <v>Field Operations</v>
      </c>
      <c r="Z1547" t="s">
        <v>10102</v>
      </c>
      <c r="AA1547" t="s">
        <v>51</v>
      </c>
      <c r="AB1547" t="s">
        <v>115</v>
      </c>
      <c r="AC1547" t="s">
        <v>73</v>
      </c>
      <c r="AD1547">
        <v>2045</v>
      </c>
      <c r="AE1547" t="s">
        <v>176</v>
      </c>
      <c r="AF1547" t="s">
        <v>101</v>
      </c>
      <c r="AG1547" t="s">
        <v>56</v>
      </c>
      <c r="AH1547">
        <v>3</v>
      </c>
      <c r="AI1547">
        <v>1972</v>
      </c>
      <c r="AJ1547" t="str">
        <f t="shared" si="199"/>
        <v>97</v>
      </c>
      <c r="AK1547" t="s">
        <v>3660</v>
      </c>
      <c r="AL1547">
        <v>2</v>
      </c>
      <c r="AM1547">
        <v>2</v>
      </c>
      <c r="AN1547">
        <v>3</v>
      </c>
      <c r="AO1547" s="1">
        <v>45042</v>
      </c>
      <c r="AP1547" t="s">
        <v>58</v>
      </c>
      <c r="AQ1547" t="s">
        <v>76</v>
      </c>
      <c r="AR1547" t="s">
        <v>77</v>
      </c>
      <c r="AS1547" t="s">
        <v>10103</v>
      </c>
      <c r="AT1547" t="s">
        <v>10104</v>
      </c>
      <c r="AU1547">
        <v>4</v>
      </c>
      <c r="AV1547">
        <v>349.48</v>
      </c>
    </row>
    <row r="1548" spans="1:48" x14ac:dyDescent="0.35">
      <c r="A1548" t="s">
        <v>10105</v>
      </c>
      <c r="B1548" t="str">
        <f t="shared" si="192"/>
        <v>L</v>
      </c>
      <c r="C1548" t="s">
        <v>10106</v>
      </c>
      <c r="D1548" t="str">
        <f t="shared" si="193"/>
        <v>Lisa Lunquist</v>
      </c>
      <c r="E1548" s="1">
        <v>43783</v>
      </c>
      <c r="F1548" s="3">
        <f>YEAR(Table1[[#This Row],[StartDate]])</f>
        <v>2019</v>
      </c>
      <c r="G1548" s="3">
        <f t="shared" si="194"/>
        <v>11</v>
      </c>
      <c r="H1548" s="2">
        <f t="shared" ca="1" si="195"/>
        <v>46202</v>
      </c>
      <c r="J1548">
        <f t="shared" ca="1" si="196"/>
        <v>6</v>
      </c>
      <c r="K1548" t="str" cm="1">
        <f t="array" aca="1" ref="K1548" ca="1">_xlfn.IFS(J1548&lt;1, "New", J1548&lt;3, _xleta.MID, J1548&gt;=3, "Senior")</f>
        <v>Senior</v>
      </c>
      <c r="L1548" t="s">
        <v>1167</v>
      </c>
      <c r="M1548" t="s">
        <v>10107</v>
      </c>
      <c r="N1548" t="s">
        <v>10108</v>
      </c>
      <c r="O1548" t="s">
        <v>125</v>
      </c>
      <c r="P1548" t="s">
        <v>44</v>
      </c>
      <c r="Q1548" t="s">
        <v>86</v>
      </c>
      <c r="R1548" t="s">
        <v>87</v>
      </c>
      <c r="S1548" t="str">
        <f t="shared" si="197"/>
        <v>B</v>
      </c>
      <c r="T1548" t="s">
        <v>86</v>
      </c>
      <c r="U1548" t="s">
        <v>48</v>
      </c>
      <c r="W1548" t="s">
        <v>49</v>
      </c>
      <c r="X1548" t="s">
        <v>112</v>
      </c>
      <c r="Y1548" t="str">
        <f t="shared" si="198"/>
        <v>General - Con</v>
      </c>
      <c r="Z1548" s="2">
        <v>33521</v>
      </c>
      <c r="AA1548" t="s">
        <v>51</v>
      </c>
      <c r="AB1548" t="s">
        <v>115</v>
      </c>
      <c r="AC1548" t="s">
        <v>53</v>
      </c>
      <c r="AD1548">
        <v>2324</v>
      </c>
      <c r="AE1548" t="s">
        <v>129</v>
      </c>
      <c r="AF1548" t="s">
        <v>116</v>
      </c>
      <c r="AG1548" t="s">
        <v>56</v>
      </c>
      <c r="AH1548">
        <v>3</v>
      </c>
      <c r="AI1548">
        <v>1973</v>
      </c>
      <c r="AJ1548" t="str">
        <f t="shared" si="199"/>
        <v>97</v>
      </c>
      <c r="AK1548" t="s">
        <v>1892</v>
      </c>
      <c r="AL1548">
        <v>4</v>
      </c>
      <c r="AM1548">
        <v>2</v>
      </c>
      <c r="AN1548">
        <v>3</v>
      </c>
      <c r="AO1548" s="1">
        <v>45017</v>
      </c>
      <c r="AP1548" t="s">
        <v>221</v>
      </c>
      <c r="AQ1548" t="s">
        <v>76</v>
      </c>
      <c r="AR1548" t="s">
        <v>60</v>
      </c>
      <c r="AS1548" t="s">
        <v>10109</v>
      </c>
      <c r="AT1548" t="s">
        <v>10110</v>
      </c>
      <c r="AU1548">
        <v>1</v>
      </c>
      <c r="AV1548">
        <v>596.48</v>
      </c>
    </row>
    <row r="1549" spans="1:48" x14ac:dyDescent="0.35">
      <c r="A1549" t="s">
        <v>10111</v>
      </c>
      <c r="B1549" t="str">
        <f t="shared" si="192"/>
        <v>J</v>
      </c>
      <c r="C1549" t="s">
        <v>10112</v>
      </c>
      <c r="D1549" t="str">
        <f t="shared" si="193"/>
        <v>Jene'ya Darson</v>
      </c>
      <c r="E1549" s="1">
        <v>44300</v>
      </c>
      <c r="F1549" s="3">
        <f>YEAR(Table1[[#This Row],[StartDate]])</f>
        <v>2021</v>
      </c>
      <c r="G1549" s="3">
        <f t="shared" si="194"/>
        <v>4</v>
      </c>
      <c r="H1549" s="2">
        <f t="shared" ca="1" si="195"/>
        <v>46202</v>
      </c>
      <c r="J1549">
        <f t="shared" ca="1" si="196"/>
        <v>5</v>
      </c>
      <c r="K1549" t="str" cm="1">
        <f t="array" aca="1" ref="K1549" ca="1">_xlfn.IFS(J1549&lt;1, "New", J1549&lt;3, _xleta.MID, J1549&gt;=3, "Senior")</f>
        <v>Senior</v>
      </c>
      <c r="L1549" t="s">
        <v>40</v>
      </c>
      <c r="M1549" t="s">
        <v>10113</v>
      </c>
      <c r="N1549" t="s">
        <v>10114</v>
      </c>
      <c r="O1549" t="s">
        <v>163</v>
      </c>
      <c r="P1549" t="s">
        <v>44</v>
      </c>
      <c r="Q1549" t="s">
        <v>69</v>
      </c>
      <c r="R1549" t="s">
        <v>68</v>
      </c>
      <c r="S1549" t="str">
        <f t="shared" si="197"/>
        <v>A</v>
      </c>
      <c r="T1549" t="s">
        <v>47</v>
      </c>
      <c r="U1549" t="s">
        <v>48</v>
      </c>
      <c r="W1549" t="s">
        <v>49</v>
      </c>
      <c r="X1549" t="s">
        <v>70</v>
      </c>
      <c r="Y1549" t="str">
        <f t="shared" si="198"/>
        <v>Aerial</v>
      </c>
      <c r="Z1549" t="s">
        <v>10115</v>
      </c>
      <c r="AA1549" t="s">
        <v>51</v>
      </c>
      <c r="AB1549" t="s">
        <v>5</v>
      </c>
      <c r="AC1549" t="s">
        <v>53</v>
      </c>
      <c r="AD1549">
        <v>2110</v>
      </c>
      <c r="AE1549" t="s">
        <v>54</v>
      </c>
      <c r="AF1549" t="s">
        <v>55</v>
      </c>
      <c r="AG1549" t="s">
        <v>56</v>
      </c>
      <c r="AH1549">
        <v>3</v>
      </c>
      <c r="AI1549">
        <v>1974</v>
      </c>
      <c r="AJ1549" t="str">
        <f t="shared" si="199"/>
        <v>97</v>
      </c>
      <c r="AK1549" t="s">
        <v>3259</v>
      </c>
      <c r="AL1549">
        <v>4</v>
      </c>
      <c r="AM1549">
        <v>1</v>
      </c>
      <c r="AN1549">
        <v>3</v>
      </c>
      <c r="AO1549" s="1">
        <v>44842</v>
      </c>
      <c r="AP1549" t="s">
        <v>103</v>
      </c>
      <c r="AQ1549" t="s">
        <v>59</v>
      </c>
      <c r="AR1549" t="s">
        <v>77</v>
      </c>
      <c r="AS1549" t="s">
        <v>10116</v>
      </c>
      <c r="AT1549" t="s">
        <v>10117</v>
      </c>
      <c r="AU1549">
        <v>2</v>
      </c>
      <c r="AV1549">
        <v>677.45</v>
      </c>
    </row>
    <row r="1550" spans="1:48" x14ac:dyDescent="0.35">
      <c r="A1550" t="s">
        <v>2126</v>
      </c>
      <c r="B1550" t="str">
        <f t="shared" si="192"/>
        <v>H</v>
      </c>
      <c r="C1550" t="s">
        <v>2320</v>
      </c>
      <c r="D1550" t="str">
        <f t="shared" si="193"/>
        <v>Hunter Cannon</v>
      </c>
      <c r="E1550" s="1">
        <v>43569</v>
      </c>
      <c r="F1550" s="3">
        <f>YEAR(Table1[[#This Row],[StartDate]])</f>
        <v>2019</v>
      </c>
      <c r="G1550" s="3">
        <f t="shared" si="194"/>
        <v>4</v>
      </c>
      <c r="H1550" s="2">
        <f t="shared" ca="1" si="195"/>
        <v>46202</v>
      </c>
      <c r="J1550">
        <f t="shared" ca="1" si="196"/>
        <v>7</v>
      </c>
      <c r="K1550" t="str" cm="1">
        <f t="array" aca="1" ref="K1550" ca="1">_xlfn.IFS(J1550&lt;1, "New", J1550&lt;3, _xleta.MID, J1550&gt;=3, "Senior")</f>
        <v>Senior</v>
      </c>
      <c r="L1550" t="s">
        <v>40</v>
      </c>
      <c r="M1550" t="s">
        <v>10118</v>
      </c>
      <c r="N1550" t="s">
        <v>10119</v>
      </c>
      <c r="O1550" t="s">
        <v>184</v>
      </c>
      <c r="P1550" t="s">
        <v>44</v>
      </c>
      <c r="Q1550" t="s">
        <v>45</v>
      </c>
      <c r="R1550" t="s">
        <v>68</v>
      </c>
      <c r="S1550" t="str">
        <f t="shared" si="197"/>
        <v>A</v>
      </c>
      <c r="T1550" t="s">
        <v>47</v>
      </c>
      <c r="U1550" t="s">
        <v>48</v>
      </c>
      <c r="W1550" t="s">
        <v>49</v>
      </c>
      <c r="X1550" t="s">
        <v>250</v>
      </c>
      <c r="Y1550" t="str">
        <f t="shared" si="198"/>
        <v>Project Management - Con</v>
      </c>
      <c r="Z1550" t="s">
        <v>10120</v>
      </c>
      <c r="AA1550" t="s">
        <v>51</v>
      </c>
      <c r="AB1550" t="s">
        <v>355</v>
      </c>
      <c r="AC1550" t="s">
        <v>53</v>
      </c>
      <c r="AD1550">
        <v>10062</v>
      </c>
      <c r="AE1550" t="s">
        <v>100</v>
      </c>
      <c r="AF1550" t="s">
        <v>143</v>
      </c>
      <c r="AG1550" t="s">
        <v>56</v>
      </c>
      <c r="AH1550">
        <v>3</v>
      </c>
      <c r="AI1550">
        <v>1975</v>
      </c>
      <c r="AJ1550" t="str">
        <f t="shared" si="199"/>
        <v>97</v>
      </c>
      <c r="AK1550" t="s">
        <v>2241</v>
      </c>
      <c r="AL1550">
        <v>4</v>
      </c>
      <c r="AM1550">
        <v>4</v>
      </c>
      <c r="AN1550">
        <v>3</v>
      </c>
      <c r="AO1550" s="1">
        <v>44997</v>
      </c>
      <c r="AP1550" t="s">
        <v>75</v>
      </c>
      <c r="AQ1550" t="s">
        <v>59</v>
      </c>
      <c r="AR1550" t="s">
        <v>60</v>
      </c>
      <c r="AS1550" t="s">
        <v>10121</v>
      </c>
      <c r="AT1550" t="s">
        <v>10122</v>
      </c>
      <c r="AU1550">
        <v>5</v>
      </c>
      <c r="AV1550">
        <v>664.61</v>
      </c>
    </row>
    <row r="1551" spans="1:48" x14ac:dyDescent="0.35">
      <c r="A1551" t="s">
        <v>10123</v>
      </c>
      <c r="B1551" t="str">
        <f t="shared" si="192"/>
        <v>J</v>
      </c>
      <c r="C1551" t="s">
        <v>7740</v>
      </c>
      <c r="D1551" t="str">
        <f t="shared" si="193"/>
        <v>Jon Lynn</v>
      </c>
      <c r="E1551" s="1">
        <v>44205</v>
      </c>
      <c r="F1551" s="3">
        <f>YEAR(Table1[[#This Row],[StartDate]])</f>
        <v>2021</v>
      </c>
      <c r="G1551" s="3">
        <f t="shared" si="194"/>
        <v>1</v>
      </c>
      <c r="H1551" s="2">
        <f t="shared" ca="1" si="195"/>
        <v>46202</v>
      </c>
      <c r="J1551">
        <f t="shared" ca="1" si="196"/>
        <v>5</v>
      </c>
      <c r="K1551" t="str" cm="1">
        <f t="array" aca="1" ref="K1551" ca="1">_xlfn.IFS(J1551&lt;1, "New", J1551&lt;3, _xleta.MID, J1551&gt;=3, "Senior")</f>
        <v>Senior</v>
      </c>
      <c r="L1551" t="s">
        <v>40</v>
      </c>
      <c r="M1551" t="s">
        <v>10124</v>
      </c>
      <c r="N1551" t="s">
        <v>10125</v>
      </c>
      <c r="O1551" t="s">
        <v>67</v>
      </c>
      <c r="P1551" t="s">
        <v>44</v>
      </c>
      <c r="Q1551" t="s">
        <v>86</v>
      </c>
      <c r="R1551" t="s">
        <v>46</v>
      </c>
      <c r="S1551" t="str">
        <f t="shared" si="197"/>
        <v>C</v>
      </c>
      <c r="T1551" t="s">
        <v>86</v>
      </c>
      <c r="U1551" t="s">
        <v>48</v>
      </c>
      <c r="W1551" t="s">
        <v>49</v>
      </c>
      <c r="X1551" t="s">
        <v>50</v>
      </c>
      <c r="Y1551" t="str">
        <f t="shared" si="198"/>
        <v>Finance &amp; Accounting</v>
      </c>
      <c r="Z1551" t="s">
        <v>10126</v>
      </c>
      <c r="AA1551" t="s">
        <v>51</v>
      </c>
      <c r="AB1551" t="s">
        <v>2064</v>
      </c>
      <c r="AC1551" t="s">
        <v>53</v>
      </c>
      <c r="AD1551">
        <v>82592</v>
      </c>
      <c r="AE1551" t="s">
        <v>54</v>
      </c>
      <c r="AF1551" t="s">
        <v>101</v>
      </c>
      <c r="AG1551" t="s">
        <v>56</v>
      </c>
      <c r="AH1551">
        <v>3</v>
      </c>
      <c r="AI1551">
        <v>1976</v>
      </c>
      <c r="AJ1551" t="str">
        <f t="shared" si="199"/>
        <v>97</v>
      </c>
      <c r="AK1551" t="s">
        <v>4075</v>
      </c>
      <c r="AL1551">
        <v>1</v>
      </c>
      <c r="AM1551">
        <v>5</v>
      </c>
      <c r="AN1551">
        <v>1</v>
      </c>
      <c r="AO1551" s="1">
        <v>44881</v>
      </c>
      <c r="AP1551" t="s">
        <v>221</v>
      </c>
      <c r="AQ1551" t="s">
        <v>76</v>
      </c>
      <c r="AR1551" t="s">
        <v>104</v>
      </c>
      <c r="AS1551" t="s">
        <v>10127</v>
      </c>
      <c r="AT1551" t="s">
        <v>10128</v>
      </c>
      <c r="AU1551">
        <v>5</v>
      </c>
      <c r="AV1551">
        <v>405.13</v>
      </c>
    </row>
    <row r="1552" spans="1:48" x14ac:dyDescent="0.35">
      <c r="A1552" t="s">
        <v>10129</v>
      </c>
      <c r="B1552" t="str">
        <f t="shared" si="192"/>
        <v>P</v>
      </c>
      <c r="C1552" t="s">
        <v>10130</v>
      </c>
      <c r="D1552" t="str">
        <f t="shared" si="193"/>
        <v>Paxton Clarke</v>
      </c>
      <c r="E1552" s="1">
        <v>44921</v>
      </c>
      <c r="F1552" s="3">
        <f>YEAR(Table1[[#This Row],[StartDate]])</f>
        <v>2022</v>
      </c>
      <c r="G1552" s="3">
        <f t="shared" si="194"/>
        <v>12</v>
      </c>
      <c r="H1552" s="2">
        <f t="shared" ca="1" si="195"/>
        <v>46202</v>
      </c>
      <c r="I1552" s="1">
        <v>45111</v>
      </c>
      <c r="J1552" s="4">
        <f t="shared" ca="1" si="196"/>
        <v>3</v>
      </c>
      <c r="K1552" s="4" t="str" cm="1">
        <f t="array" aca="1" ref="K1552" ca="1">_xlfn.IFS(J1552&lt;1, "New", J1552&lt;3, _xleta.MID, J1552&gt;=3, "Senior")</f>
        <v>Senior</v>
      </c>
      <c r="L1552" t="s">
        <v>40</v>
      </c>
      <c r="M1552" t="s">
        <v>10131</v>
      </c>
      <c r="N1552" t="s">
        <v>10132</v>
      </c>
      <c r="O1552" t="s">
        <v>194</v>
      </c>
      <c r="P1552" t="s">
        <v>1194</v>
      </c>
      <c r="Q1552" t="s">
        <v>45</v>
      </c>
      <c r="R1552" t="s">
        <v>87</v>
      </c>
      <c r="S1552" t="str">
        <f t="shared" si="197"/>
        <v>B</v>
      </c>
      <c r="T1552" t="s">
        <v>86</v>
      </c>
      <c r="U1552" t="s">
        <v>248</v>
      </c>
      <c r="V1552" t="s">
        <v>10133</v>
      </c>
      <c r="W1552" t="s">
        <v>49</v>
      </c>
      <c r="X1552" t="s">
        <v>126</v>
      </c>
      <c r="Y1552" t="str">
        <f t="shared" si="198"/>
        <v>Field Operations</v>
      </c>
      <c r="Z1552" t="s">
        <v>10134</v>
      </c>
      <c r="AA1552" t="s">
        <v>51</v>
      </c>
      <c r="AB1552" t="s">
        <v>142</v>
      </c>
      <c r="AC1552" t="s">
        <v>53</v>
      </c>
      <c r="AD1552">
        <v>4549</v>
      </c>
      <c r="AE1552" t="s">
        <v>54</v>
      </c>
      <c r="AF1552" t="s">
        <v>101</v>
      </c>
      <c r="AG1552" t="s">
        <v>56</v>
      </c>
      <c r="AH1552">
        <v>3</v>
      </c>
      <c r="AI1552">
        <v>1977</v>
      </c>
      <c r="AJ1552" t="str">
        <f t="shared" si="199"/>
        <v>97</v>
      </c>
      <c r="AK1552" t="s">
        <v>6659</v>
      </c>
      <c r="AL1552">
        <v>2</v>
      </c>
      <c r="AM1552">
        <v>5</v>
      </c>
      <c r="AN1552">
        <v>4</v>
      </c>
      <c r="AO1552" s="1">
        <v>45072</v>
      </c>
      <c r="AP1552" t="s">
        <v>58</v>
      </c>
      <c r="AQ1552" t="s">
        <v>59</v>
      </c>
      <c r="AR1552" t="s">
        <v>77</v>
      </c>
      <c r="AS1552" t="s">
        <v>10135</v>
      </c>
      <c r="AT1552" t="s">
        <v>7580</v>
      </c>
      <c r="AU1552">
        <v>5</v>
      </c>
      <c r="AV1552">
        <v>781.27</v>
      </c>
    </row>
    <row r="1553" spans="1:48" x14ac:dyDescent="0.35">
      <c r="A1553" t="s">
        <v>8411</v>
      </c>
      <c r="B1553" t="str">
        <f t="shared" si="192"/>
        <v>L</v>
      </c>
      <c r="C1553" t="s">
        <v>1959</v>
      </c>
      <c r="D1553" t="str">
        <f t="shared" si="193"/>
        <v>Lillian Hines</v>
      </c>
      <c r="E1553" s="1">
        <v>44474</v>
      </c>
      <c r="F1553" s="3">
        <f>YEAR(Table1[[#This Row],[StartDate]])</f>
        <v>2021</v>
      </c>
      <c r="G1553" s="3">
        <f t="shared" si="194"/>
        <v>10</v>
      </c>
      <c r="H1553" s="2">
        <f t="shared" ca="1" si="195"/>
        <v>46202</v>
      </c>
      <c r="I1553" s="1">
        <v>45109</v>
      </c>
      <c r="J1553" s="4">
        <f t="shared" ca="1" si="196"/>
        <v>4</v>
      </c>
      <c r="K1553" s="4" t="str" cm="1">
        <f t="array" aca="1" ref="K1553" ca="1">_xlfn.IFS(J1553&lt;1, "New", J1553&lt;3, _xleta.MID, J1553&gt;=3, "Senior")</f>
        <v>Senior</v>
      </c>
      <c r="L1553" t="s">
        <v>40</v>
      </c>
      <c r="M1553" t="s">
        <v>10136</v>
      </c>
      <c r="N1553" t="s">
        <v>10137</v>
      </c>
      <c r="O1553" t="s">
        <v>111</v>
      </c>
      <c r="P1553" t="s">
        <v>1194</v>
      </c>
      <c r="Q1553" t="s">
        <v>86</v>
      </c>
      <c r="R1553" t="s">
        <v>87</v>
      </c>
      <c r="S1553" t="str">
        <f t="shared" si="197"/>
        <v>B</v>
      </c>
      <c r="T1553" t="s">
        <v>69</v>
      </c>
      <c r="U1553" t="s">
        <v>248</v>
      </c>
      <c r="V1553" t="s">
        <v>10138</v>
      </c>
      <c r="W1553" t="s">
        <v>49</v>
      </c>
      <c r="X1553" t="s">
        <v>50</v>
      </c>
      <c r="Y1553" t="str">
        <f t="shared" si="198"/>
        <v>Finance &amp; Accounting</v>
      </c>
      <c r="Z1553" t="s">
        <v>10139</v>
      </c>
      <c r="AA1553" t="s">
        <v>51</v>
      </c>
      <c r="AB1553" t="s">
        <v>2064</v>
      </c>
      <c r="AC1553" t="s">
        <v>53</v>
      </c>
      <c r="AD1553">
        <v>61287</v>
      </c>
      <c r="AE1553" t="s">
        <v>100</v>
      </c>
      <c r="AF1553" t="s">
        <v>143</v>
      </c>
      <c r="AG1553" t="s">
        <v>56</v>
      </c>
      <c r="AH1553">
        <v>3</v>
      </c>
      <c r="AI1553">
        <v>1978</v>
      </c>
      <c r="AJ1553" t="str">
        <f t="shared" si="199"/>
        <v>97</v>
      </c>
      <c r="AK1553" s="2">
        <v>45144</v>
      </c>
      <c r="AL1553">
        <v>3</v>
      </c>
      <c r="AM1553">
        <v>5</v>
      </c>
      <c r="AN1553">
        <v>1</v>
      </c>
      <c r="AO1553" s="1">
        <v>44944</v>
      </c>
      <c r="AP1553" t="s">
        <v>58</v>
      </c>
      <c r="AQ1553" t="s">
        <v>59</v>
      </c>
      <c r="AR1553" t="s">
        <v>60</v>
      </c>
      <c r="AS1553" t="s">
        <v>10140</v>
      </c>
      <c r="AT1553" t="s">
        <v>10141</v>
      </c>
      <c r="AU1553">
        <v>5</v>
      </c>
      <c r="AV1553">
        <v>983.61</v>
      </c>
    </row>
    <row r="1554" spans="1:48" x14ac:dyDescent="0.35">
      <c r="A1554" t="s">
        <v>3413</v>
      </c>
      <c r="B1554" t="str">
        <f t="shared" si="192"/>
        <v>L</v>
      </c>
      <c r="C1554" t="s">
        <v>4171</v>
      </c>
      <c r="D1554" t="str">
        <f t="shared" si="193"/>
        <v>Liam Snow</v>
      </c>
      <c r="E1554" s="1">
        <v>44829</v>
      </c>
      <c r="F1554" s="3">
        <f>YEAR(Table1[[#This Row],[StartDate]])</f>
        <v>2022</v>
      </c>
      <c r="G1554" s="3">
        <f t="shared" si="194"/>
        <v>9</v>
      </c>
      <c r="H1554" s="2">
        <f t="shared" ca="1" si="195"/>
        <v>46202</v>
      </c>
      <c r="I1554" s="1">
        <v>45012</v>
      </c>
      <c r="J1554" s="4">
        <f t="shared" ca="1" si="196"/>
        <v>3</v>
      </c>
      <c r="K1554" s="4" t="str" cm="1">
        <f t="array" aca="1" ref="K1554" ca="1">_xlfn.IFS(J1554&lt;1, "New", J1554&lt;3, _xleta.MID, J1554&gt;=3, "Senior")</f>
        <v>Senior</v>
      </c>
      <c r="L1554" t="s">
        <v>40</v>
      </c>
      <c r="M1554" t="s">
        <v>10142</v>
      </c>
      <c r="N1554" t="s">
        <v>10143</v>
      </c>
      <c r="O1554" t="s">
        <v>237</v>
      </c>
      <c r="P1554" t="s">
        <v>44</v>
      </c>
      <c r="Q1554" t="s">
        <v>69</v>
      </c>
      <c r="R1554" t="s">
        <v>87</v>
      </c>
      <c r="S1554" t="str">
        <f t="shared" si="197"/>
        <v>B</v>
      </c>
      <c r="T1554" t="s">
        <v>47</v>
      </c>
      <c r="U1554" t="s">
        <v>248</v>
      </c>
      <c r="V1554" t="s">
        <v>10144</v>
      </c>
      <c r="W1554" t="s">
        <v>49</v>
      </c>
      <c r="X1554" t="s">
        <v>153</v>
      </c>
      <c r="Y1554" t="str">
        <f t="shared" si="198"/>
        <v>Engineers</v>
      </c>
      <c r="Z1554" t="s">
        <v>10145</v>
      </c>
      <c r="AA1554" t="s">
        <v>51</v>
      </c>
      <c r="AB1554" t="s">
        <v>155</v>
      </c>
      <c r="AC1554" t="s">
        <v>53</v>
      </c>
      <c r="AD1554">
        <v>61958</v>
      </c>
      <c r="AE1554" t="s">
        <v>176</v>
      </c>
      <c r="AF1554" t="s">
        <v>101</v>
      </c>
      <c r="AG1554" t="s">
        <v>56</v>
      </c>
      <c r="AH1554">
        <v>3</v>
      </c>
      <c r="AI1554">
        <v>1979</v>
      </c>
      <c r="AJ1554" t="str">
        <f t="shared" si="199"/>
        <v>97</v>
      </c>
      <c r="AK1554" t="s">
        <v>2234</v>
      </c>
      <c r="AL1554">
        <v>1</v>
      </c>
      <c r="AM1554">
        <v>4</v>
      </c>
      <c r="AN1554">
        <v>5</v>
      </c>
      <c r="AO1554" s="1">
        <v>45065</v>
      </c>
      <c r="AP1554" t="s">
        <v>221</v>
      </c>
      <c r="AQ1554" t="s">
        <v>59</v>
      </c>
      <c r="AR1554" t="s">
        <v>60</v>
      </c>
      <c r="AS1554" t="s">
        <v>10146</v>
      </c>
      <c r="AT1554" t="s">
        <v>10147</v>
      </c>
      <c r="AU1554">
        <v>1</v>
      </c>
      <c r="AV1554">
        <v>656.46</v>
      </c>
    </row>
    <row r="1555" spans="1:48" x14ac:dyDescent="0.35">
      <c r="A1555" t="s">
        <v>6573</v>
      </c>
      <c r="B1555" t="str">
        <f t="shared" si="192"/>
        <v>A</v>
      </c>
      <c r="C1555" t="s">
        <v>3869</v>
      </c>
      <c r="D1555" t="str">
        <f t="shared" si="193"/>
        <v>Arianna Horton</v>
      </c>
      <c r="E1555" s="1">
        <v>44510</v>
      </c>
      <c r="F1555" s="3">
        <f>YEAR(Table1[[#This Row],[StartDate]])</f>
        <v>2021</v>
      </c>
      <c r="G1555" s="3">
        <f t="shared" si="194"/>
        <v>11</v>
      </c>
      <c r="H1555" s="2">
        <f t="shared" ca="1" si="195"/>
        <v>46202</v>
      </c>
      <c r="J1555">
        <f t="shared" ca="1" si="196"/>
        <v>4</v>
      </c>
      <c r="K1555" t="str" cm="1">
        <f t="array" aca="1" ref="K1555" ca="1">_xlfn.IFS(J1555&lt;1, "New", J1555&lt;3, _xleta.MID, J1555&gt;=3, "Senior")</f>
        <v>Senior</v>
      </c>
      <c r="L1555" t="s">
        <v>40</v>
      </c>
      <c r="M1555" t="s">
        <v>10148</v>
      </c>
      <c r="N1555" t="s">
        <v>10149</v>
      </c>
      <c r="O1555" t="s">
        <v>137</v>
      </c>
      <c r="P1555" t="s">
        <v>44</v>
      </c>
      <c r="Q1555" t="s">
        <v>69</v>
      </c>
      <c r="R1555" t="s">
        <v>46</v>
      </c>
      <c r="S1555" t="str">
        <f t="shared" si="197"/>
        <v>C</v>
      </c>
      <c r="T1555" t="s">
        <v>86</v>
      </c>
      <c r="U1555" t="s">
        <v>48</v>
      </c>
      <c r="W1555" t="s">
        <v>49</v>
      </c>
      <c r="X1555" t="s">
        <v>112</v>
      </c>
      <c r="Y1555" t="str">
        <f t="shared" si="198"/>
        <v>General - Con</v>
      </c>
      <c r="Z1555" t="s">
        <v>10150</v>
      </c>
      <c r="AA1555" t="s">
        <v>51</v>
      </c>
      <c r="AB1555" t="s">
        <v>355</v>
      </c>
      <c r="AC1555" t="s">
        <v>53</v>
      </c>
      <c r="AD1555">
        <v>37701</v>
      </c>
      <c r="AE1555" t="s">
        <v>74</v>
      </c>
      <c r="AF1555" t="s">
        <v>116</v>
      </c>
      <c r="AG1555" t="s">
        <v>56</v>
      </c>
      <c r="AH1555">
        <v>3</v>
      </c>
      <c r="AI1555">
        <v>1980</v>
      </c>
      <c r="AJ1555" t="str">
        <f t="shared" si="199"/>
        <v>98</v>
      </c>
      <c r="AK1555" t="s">
        <v>2371</v>
      </c>
      <c r="AL1555">
        <v>5</v>
      </c>
      <c r="AM1555">
        <v>4</v>
      </c>
      <c r="AN1555">
        <v>5</v>
      </c>
      <c r="AO1555" s="1">
        <v>45010</v>
      </c>
      <c r="AP1555" t="s">
        <v>103</v>
      </c>
      <c r="AQ1555" t="s">
        <v>76</v>
      </c>
      <c r="AR1555" t="s">
        <v>60</v>
      </c>
      <c r="AS1555" t="s">
        <v>10151</v>
      </c>
      <c r="AT1555" t="s">
        <v>10152</v>
      </c>
      <c r="AU1555">
        <v>1</v>
      </c>
      <c r="AV1555">
        <v>446.07</v>
      </c>
    </row>
    <row r="1556" spans="1:48" x14ac:dyDescent="0.35">
      <c r="A1556" t="s">
        <v>10153</v>
      </c>
      <c r="B1556" t="str">
        <f t="shared" si="192"/>
        <v>A</v>
      </c>
      <c r="C1556" t="s">
        <v>2906</v>
      </c>
      <c r="D1556" t="str">
        <f t="shared" si="193"/>
        <v>Ayanna Short</v>
      </c>
      <c r="E1556" s="1">
        <v>44294</v>
      </c>
      <c r="F1556" s="3">
        <f>YEAR(Table1[[#This Row],[StartDate]])</f>
        <v>2021</v>
      </c>
      <c r="G1556" s="3">
        <f t="shared" si="194"/>
        <v>4</v>
      </c>
      <c r="H1556" s="2">
        <f t="shared" ca="1" si="195"/>
        <v>46202</v>
      </c>
      <c r="I1556" s="1">
        <v>45123</v>
      </c>
      <c r="J1556" s="4">
        <f t="shared" ca="1" si="196"/>
        <v>5</v>
      </c>
      <c r="K1556" s="4" t="str" cm="1">
        <f t="array" aca="1" ref="K1556" ca="1">_xlfn.IFS(J1556&lt;1, "New", J1556&lt;3, _xleta.MID, J1556&gt;=3, "Senior")</f>
        <v>Senior</v>
      </c>
      <c r="L1556" t="s">
        <v>40</v>
      </c>
      <c r="M1556" t="s">
        <v>10154</v>
      </c>
      <c r="N1556" t="s">
        <v>10155</v>
      </c>
      <c r="O1556" t="s">
        <v>163</v>
      </c>
      <c r="P1556" t="s">
        <v>44</v>
      </c>
      <c r="Q1556" t="s">
        <v>45</v>
      </c>
      <c r="R1556" t="s">
        <v>68</v>
      </c>
      <c r="S1556" t="str">
        <f t="shared" si="197"/>
        <v>A</v>
      </c>
      <c r="T1556" t="s">
        <v>47</v>
      </c>
      <c r="U1556" t="s">
        <v>138</v>
      </c>
      <c r="V1556" t="s">
        <v>10156</v>
      </c>
      <c r="W1556" t="s">
        <v>49</v>
      </c>
      <c r="X1556" t="s">
        <v>112</v>
      </c>
      <c r="Y1556" t="str">
        <f t="shared" si="198"/>
        <v>General - Con</v>
      </c>
      <c r="Z1556" t="s">
        <v>10157</v>
      </c>
      <c r="AA1556" t="s">
        <v>51</v>
      </c>
      <c r="AB1556" t="s">
        <v>327</v>
      </c>
      <c r="AC1556" t="s">
        <v>73</v>
      </c>
      <c r="AD1556">
        <v>19755</v>
      </c>
      <c r="AE1556" t="s">
        <v>129</v>
      </c>
      <c r="AF1556" t="s">
        <v>143</v>
      </c>
      <c r="AG1556" t="s">
        <v>56</v>
      </c>
      <c r="AH1556">
        <v>3</v>
      </c>
      <c r="AI1556">
        <v>1981</v>
      </c>
      <c r="AJ1556" t="str">
        <f t="shared" si="199"/>
        <v>98</v>
      </c>
      <c r="AK1556" t="s">
        <v>1286</v>
      </c>
      <c r="AL1556">
        <v>5</v>
      </c>
      <c r="AM1556">
        <v>4</v>
      </c>
      <c r="AN1556">
        <v>3</v>
      </c>
      <c r="AO1556" s="1">
        <v>44783</v>
      </c>
      <c r="AP1556" t="s">
        <v>58</v>
      </c>
      <c r="AQ1556" t="s">
        <v>59</v>
      </c>
      <c r="AR1556" t="s">
        <v>130</v>
      </c>
      <c r="AS1556" t="s">
        <v>10158</v>
      </c>
      <c r="AT1556" t="s">
        <v>10159</v>
      </c>
      <c r="AU1556">
        <v>1</v>
      </c>
      <c r="AV1556">
        <v>676.42</v>
      </c>
    </row>
    <row r="1557" spans="1:48" x14ac:dyDescent="0.35">
      <c r="A1557" t="s">
        <v>10160</v>
      </c>
      <c r="B1557" t="str">
        <f t="shared" si="192"/>
        <v>S</v>
      </c>
      <c r="C1557" t="s">
        <v>10161</v>
      </c>
      <c r="D1557" t="str">
        <f t="shared" si="193"/>
        <v>Steve Charles</v>
      </c>
      <c r="E1557" s="1">
        <v>43418</v>
      </c>
      <c r="F1557" s="3">
        <f>YEAR(Table1[[#This Row],[StartDate]])</f>
        <v>2018</v>
      </c>
      <c r="G1557" s="3">
        <f t="shared" si="194"/>
        <v>11</v>
      </c>
      <c r="H1557" s="2">
        <f t="shared" ca="1" si="195"/>
        <v>46202</v>
      </c>
      <c r="J1557">
        <f t="shared" ca="1" si="196"/>
        <v>7</v>
      </c>
      <c r="K1557" t="str" cm="1">
        <f t="array" aca="1" ref="K1557" ca="1">_xlfn.IFS(J1557&lt;1, "New", J1557&lt;3, _xleta.MID, J1557&gt;=3, "Senior")</f>
        <v>Senior</v>
      </c>
      <c r="L1557" t="s">
        <v>40</v>
      </c>
      <c r="M1557" t="s">
        <v>10162</v>
      </c>
      <c r="N1557" t="s">
        <v>10163</v>
      </c>
      <c r="O1557" t="s">
        <v>85</v>
      </c>
      <c r="P1557" t="s">
        <v>44</v>
      </c>
      <c r="Q1557" t="s">
        <v>86</v>
      </c>
      <c r="R1557" t="s">
        <v>46</v>
      </c>
      <c r="S1557" t="str">
        <f t="shared" si="197"/>
        <v>C</v>
      </c>
      <c r="T1557" t="s">
        <v>47</v>
      </c>
      <c r="U1557" t="s">
        <v>48</v>
      </c>
      <c r="W1557" t="s">
        <v>49</v>
      </c>
      <c r="X1557" t="s">
        <v>89</v>
      </c>
      <c r="Y1557" t="str">
        <f t="shared" si="198"/>
        <v>General - Sga</v>
      </c>
      <c r="Z1557" t="s">
        <v>10164</v>
      </c>
      <c r="AA1557" t="s">
        <v>51</v>
      </c>
      <c r="AB1557" t="s">
        <v>355</v>
      </c>
      <c r="AC1557" t="s">
        <v>53</v>
      </c>
      <c r="AD1557">
        <v>48632</v>
      </c>
      <c r="AE1557" t="s">
        <v>74</v>
      </c>
      <c r="AF1557" t="s">
        <v>116</v>
      </c>
      <c r="AG1557" t="s">
        <v>56</v>
      </c>
      <c r="AH1557">
        <v>3</v>
      </c>
      <c r="AI1557">
        <v>1982</v>
      </c>
      <c r="AJ1557" t="str">
        <f t="shared" si="199"/>
        <v>98</v>
      </c>
      <c r="AK1557" t="s">
        <v>3000</v>
      </c>
      <c r="AL1557">
        <v>3</v>
      </c>
      <c r="AM1557">
        <v>5</v>
      </c>
      <c r="AN1557">
        <v>5</v>
      </c>
      <c r="AO1557" s="1">
        <v>44955</v>
      </c>
      <c r="AP1557" t="s">
        <v>58</v>
      </c>
      <c r="AQ1557" t="s">
        <v>59</v>
      </c>
      <c r="AR1557" t="s">
        <v>130</v>
      </c>
      <c r="AS1557" t="s">
        <v>10165</v>
      </c>
      <c r="AT1557" t="s">
        <v>10166</v>
      </c>
      <c r="AU1557">
        <v>5</v>
      </c>
      <c r="AV1557">
        <v>861.83</v>
      </c>
    </row>
    <row r="1558" spans="1:48" x14ac:dyDescent="0.35">
      <c r="A1558" t="s">
        <v>10167</v>
      </c>
      <c r="B1558" t="str">
        <f t="shared" si="192"/>
        <v>R</v>
      </c>
      <c r="C1558" t="s">
        <v>998</v>
      </c>
      <c r="D1558" t="str">
        <f t="shared" si="193"/>
        <v>Ricardo Bruce</v>
      </c>
      <c r="E1558" s="1">
        <v>43904</v>
      </c>
      <c r="F1558" s="3">
        <f>YEAR(Table1[[#This Row],[StartDate]])</f>
        <v>2020</v>
      </c>
      <c r="G1558" s="3">
        <f t="shared" si="194"/>
        <v>3</v>
      </c>
      <c r="H1558" s="2">
        <f t="shared" ca="1" si="195"/>
        <v>46202</v>
      </c>
      <c r="I1558" s="1">
        <v>44856</v>
      </c>
      <c r="J1558" s="4">
        <f t="shared" ca="1" si="196"/>
        <v>6</v>
      </c>
      <c r="K1558" s="4" t="str" cm="1">
        <f t="array" aca="1" ref="K1558" ca="1">_xlfn.IFS(J1558&lt;1, "New", J1558&lt;3, _xleta.MID, J1558&gt;=3, "Senior")</f>
        <v>Senior</v>
      </c>
      <c r="L1558" t="s">
        <v>40</v>
      </c>
      <c r="M1558" t="s">
        <v>10168</v>
      </c>
      <c r="N1558" t="s">
        <v>10169</v>
      </c>
      <c r="O1558" t="s">
        <v>125</v>
      </c>
      <c r="P1558" t="s">
        <v>44</v>
      </c>
      <c r="Q1558" t="s">
        <v>69</v>
      </c>
      <c r="R1558" t="s">
        <v>46</v>
      </c>
      <c r="S1558" t="str">
        <f t="shared" si="197"/>
        <v>C</v>
      </c>
      <c r="T1558" t="s">
        <v>86</v>
      </c>
      <c r="U1558" t="s">
        <v>174</v>
      </c>
      <c r="V1558" t="s">
        <v>10170</v>
      </c>
      <c r="W1558" t="s">
        <v>49</v>
      </c>
      <c r="X1558" t="s">
        <v>112</v>
      </c>
      <c r="Y1558" t="str">
        <f t="shared" si="198"/>
        <v>General - Con</v>
      </c>
      <c r="Z1558" t="s">
        <v>10171</v>
      </c>
      <c r="AA1558" t="s">
        <v>51</v>
      </c>
      <c r="AB1558" t="s">
        <v>115</v>
      </c>
      <c r="AC1558" t="s">
        <v>53</v>
      </c>
      <c r="AD1558">
        <v>31391</v>
      </c>
      <c r="AE1558" t="s">
        <v>176</v>
      </c>
      <c r="AF1558" t="s">
        <v>55</v>
      </c>
      <c r="AG1558" t="s">
        <v>56</v>
      </c>
      <c r="AH1558">
        <v>3</v>
      </c>
      <c r="AI1558">
        <v>1983</v>
      </c>
      <c r="AJ1558" t="str">
        <f t="shared" si="199"/>
        <v>98</v>
      </c>
      <c r="AK1558" t="s">
        <v>1971</v>
      </c>
      <c r="AL1558">
        <v>2</v>
      </c>
      <c r="AM1558">
        <v>5</v>
      </c>
      <c r="AN1558">
        <v>1</v>
      </c>
      <c r="AO1558" s="1">
        <v>44923</v>
      </c>
      <c r="AP1558" t="s">
        <v>75</v>
      </c>
      <c r="AQ1558" t="s">
        <v>59</v>
      </c>
      <c r="AR1558" t="s">
        <v>60</v>
      </c>
      <c r="AS1558" t="s">
        <v>10172</v>
      </c>
      <c r="AT1558" t="s">
        <v>10173</v>
      </c>
      <c r="AU1558">
        <v>5</v>
      </c>
      <c r="AV1558">
        <v>769.23</v>
      </c>
    </row>
    <row r="1559" spans="1:48" x14ac:dyDescent="0.35">
      <c r="A1559" t="s">
        <v>10174</v>
      </c>
      <c r="B1559" t="str">
        <f t="shared" si="192"/>
        <v>L</v>
      </c>
      <c r="C1559" t="s">
        <v>7664</v>
      </c>
      <c r="D1559" t="str">
        <f t="shared" si="193"/>
        <v>Laura Gutierrez</v>
      </c>
      <c r="E1559" s="1">
        <v>44006</v>
      </c>
      <c r="F1559" s="3">
        <f>YEAR(Table1[[#This Row],[StartDate]])</f>
        <v>2020</v>
      </c>
      <c r="G1559" s="3">
        <f t="shared" si="194"/>
        <v>6</v>
      </c>
      <c r="H1559" s="2">
        <f t="shared" ca="1" si="195"/>
        <v>46202</v>
      </c>
      <c r="J1559">
        <f t="shared" ca="1" si="196"/>
        <v>6</v>
      </c>
      <c r="K1559" t="str" cm="1">
        <f t="array" aca="1" ref="K1559" ca="1">_xlfn.IFS(J1559&lt;1, "New", J1559&lt;3, _xleta.MID, J1559&gt;=3, "Senior")</f>
        <v>Senior</v>
      </c>
      <c r="L1559" t="s">
        <v>40</v>
      </c>
      <c r="M1559" t="s">
        <v>10175</v>
      </c>
      <c r="N1559" t="s">
        <v>10176</v>
      </c>
      <c r="O1559" t="s">
        <v>43</v>
      </c>
      <c r="P1559" t="s">
        <v>44</v>
      </c>
      <c r="Q1559" t="s">
        <v>86</v>
      </c>
      <c r="R1559" t="s">
        <v>87</v>
      </c>
      <c r="S1559" t="str">
        <f t="shared" si="197"/>
        <v>B</v>
      </c>
      <c r="T1559" t="s">
        <v>47</v>
      </c>
      <c r="U1559" t="s">
        <v>48</v>
      </c>
      <c r="W1559" t="s">
        <v>49</v>
      </c>
      <c r="X1559" t="s">
        <v>504</v>
      </c>
      <c r="Y1559" t="str">
        <f t="shared" si="198"/>
        <v>Catv</v>
      </c>
      <c r="Z1559" s="2">
        <v>17839</v>
      </c>
      <c r="AA1559" t="s">
        <v>51</v>
      </c>
      <c r="AB1559" t="s">
        <v>209</v>
      </c>
      <c r="AC1559" t="s">
        <v>53</v>
      </c>
      <c r="AD1559">
        <v>8522</v>
      </c>
      <c r="AE1559" t="s">
        <v>129</v>
      </c>
      <c r="AF1559" t="s">
        <v>101</v>
      </c>
      <c r="AG1559" t="s">
        <v>56</v>
      </c>
      <c r="AH1559">
        <v>3</v>
      </c>
      <c r="AI1559">
        <v>1984</v>
      </c>
      <c r="AJ1559" t="str">
        <f t="shared" si="199"/>
        <v>98</v>
      </c>
      <c r="AK1559" s="2">
        <v>44750</v>
      </c>
      <c r="AL1559">
        <v>5</v>
      </c>
      <c r="AM1559">
        <v>2</v>
      </c>
      <c r="AN1559">
        <v>2</v>
      </c>
      <c r="AO1559" s="1">
        <v>44791</v>
      </c>
      <c r="AP1559" t="s">
        <v>58</v>
      </c>
      <c r="AQ1559" t="s">
        <v>59</v>
      </c>
      <c r="AR1559" t="s">
        <v>60</v>
      </c>
      <c r="AS1559" t="s">
        <v>10177</v>
      </c>
      <c r="AT1559" t="s">
        <v>10178</v>
      </c>
      <c r="AU1559">
        <v>4</v>
      </c>
      <c r="AV1559">
        <v>983.02</v>
      </c>
    </row>
    <row r="1560" spans="1:48" x14ac:dyDescent="0.35">
      <c r="A1560" t="s">
        <v>9013</v>
      </c>
      <c r="B1560" t="str">
        <f t="shared" si="192"/>
        <v>B</v>
      </c>
      <c r="C1560" t="s">
        <v>6814</v>
      </c>
      <c r="D1560" t="str">
        <f t="shared" si="193"/>
        <v>Braxton Rojas</v>
      </c>
      <c r="E1560" s="1">
        <v>45004</v>
      </c>
      <c r="F1560" s="3">
        <f>YEAR(Table1[[#This Row],[StartDate]])</f>
        <v>2023</v>
      </c>
      <c r="G1560" s="3">
        <f t="shared" si="194"/>
        <v>3</v>
      </c>
      <c r="H1560" s="2">
        <f t="shared" ca="1" si="195"/>
        <v>46202</v>
      </c>
      <c r="I1560" s="1">
        <v>45020</v>
      </c>
      <c r="J1560" s="4">
        <f t="shared" ca="1" si="196"/>
        <v>3</v>
      </c>
      <c r="K1560" s="4" t="str" cm="1">
        <f t="array" aca="1" ref="K1560" ca="1">_xlfn.IFS(J1560&lt;1, "New", J1560&lt;3, _xleta.MID, J1560&gt;=3, "Senior")</f>
        <v>Senior</v>
      </c>
      <c r="L1560" t="s">
        <v>40</v>
      </c>
      <c r="M1560" t="s">
        <v>10179</v>
      </c>
      <c r="N1560" t="s">
        <v>10180</v>
      </c>
      <c r="O1560" t="s">
        <v>184</v>
      </c>
      <c r="P1560" t="s">
        <v>44</v>
      </c>
      <c r="Q1560" t="s">
        <v>45</v>
      </c>
      <c r="R1560" t="s">
        <v>87</v>
      </c>
      <c r="S1560" t="str">
        <f t="shared" si="197"/>
        <v>B</v>
      </c>
      <c r="T1560" t="s">
        <v>47</v>
      </c>
      <c r="U1560" t="s">
        <v>174</v>
      </c>
      <c r="V1560" t="s">
        <v>10181</v>
      </c>
      <c r="W1560" t="s">
        <v>49</v>
      </c>
      <c r="X1560" t="s">
        <v>112</v>
      </c>
      <c r="Y1560" t="str">
        <f t="shared" si="198"/>
        <v>General - Con</v>
      </c>
      <c r="Z1560" s="2">
        <v>23265</v>
      </c>
      <c r="AA1560" t="s">
        <v>51</v>
      </c>
      <c r="AB1560" t="s">
        <v>230</v>
      </c>
      <c r="AC1560" t="s">
        <v>53</v>
      </c>
      <c r="AD1560">
        <v>88359</v>
      </c>
      <c r="AE1560" t="s">
        <v>54</v>
      </c>
      <c r="AF1560" t="s">
        <v>55</v>
      </c>
      <c r="AG1560" t="s">
        <v>56</v>
      </c>
      <c r="AH1560">
        <v>3</v>
      </c>
      <c r="AI1560">
        <v>1985</v>
      </c>
      <c r="AJ1560" t="str">
        <f t="shared" si="199"/>
        <v>98</v>
      </c>
      <c r="AK1560" s="2">
        <v>45019</v>
      </c>
      <c r="AL1560">
        <v>5</v>
      </c>
      <c r="AM1560">
        <v>5</v>
      </c>
      <c r="AN1560">
        <v>2</v>
      </c>
      <c r="AO1560" s="1">
        <v>44832</v>
      </c>
      <c r="AP1560" t="s">
        <v>221</v>
      </c>
      <c r="AQ1560" t="s">
        <v>59</v>
      </c>
      <c r="AR1560" t="s">
        <v>77</v>
      </c>
      <c r="AS1560" t="s">
        <v>10182</v>
      </c>
      <c r="AT1560" t="s">
        <v>10183</v>
      </c>
      <c r="AU1560">
        <v>3</v>
      </c>
      <c r="AV1560">
        <v>474.95</v>
      </c>
    </row>
    <row r="1561" spans="1:48" x14ac:dyDescent="0.35">
      <c r="A1561" t="s">
        <v>7642</v>
      </c>
      <c r="B1561" t="str">
        <f t="shared" si="192"/>
        <v>S</v>
      </c>
      <c r="C1561" t="s">
        <v>2287</v>
      </c>
      <c r="D1561" t="str">
        <f t="shared" si="193"/>
        <v>Sage Mercer</v>
      </c>
      <c r="E1561" s="1">
        <v>44788</v>
      </c>
      <c r="F1561" s="3">
        <f>YEAR(Table1[[#This Row],[StartDate]])</f>
        <v>2022</v>
      </c>
      <c r="G1561" s="3">
        <f t="shared" si="194"/>
        <v>8</v>
      </c>
      <c r="H1561" s="2">
        <f t="shared" ca="1" si="195"/>
        <v>46202</v>
      </c>
      <c r="J1561">
        <f t="shared" ca="1" si="196"/>
        <v>3</v>
      </c>
      <c r="K1561" t="str" cm="1">
        <f t="array" aca="1" ref="K1561" ca="1">_xlfn.IFS(J1561&lt;1, "New", J1561&lt;3, _xleta.MID, J1561&gt;=3, "Senior")</f>
        <v>Senior</v>
      </c>
      <c r="L1561" t="s">
        <v>40</v>
      </c>
      <c r="M1561" t="s">
        <v>10184</v>
      </c>
      <c r="N1561" t="s">
        <v>10185</v>
      </c>
      <c r="O1561" t="s">
        <v>67</v>
      </c>
      <c r="P1561" t="s">
        <v>44</v>
      </c>
      <c r="Q1561" t="s">
        <v>45</v>
      </c>
      <c r="R1561" t="s">
        <v>46</v>
      </c>
      <c r="S1561" t="str">
        <f t="shared" si="197"/>
        <v>C</v>
      </c>
      <c r="T1561" t="s">
        <v>86</v>
      </c>
      <c r="U1561" t="s">
        <v>48</v>
      </c>
      <c r="W1561" t="s">
        <v>49</v>
      </c>
      <c r="X1561" t="s">
        <v>164</v>
      </c>
      <c r="Y1561" t="str">
        <f t="shared" si="198"/>
        <v>Executive</v>
      </c>
      <c r="Z1561" t="s">
        <v>10186</v>
      </c>
      <c r="AA1561" t="s">
        <v>51</v>
      </c>
      <c r="AB1561" t="s">
        <v>261</v>
      </c>
      <c r="AC1561" t="s">
        <v>53</v>
      </c>
      <c r="AD1561">
        <v>21326</v>
      </c>
      <c r="AE1561" t="s">
        <v>129</v>
      </c>
      <c r="AF1561" t="s">
        <v>143</v>
      </c>
      <c r="AG1561" t="s">
        <v>56</v>
      </c>
      <c r="AH1561">
        <v>3</v>
      </c>
      <c r="AI1561">
        <v>1986</v>
      </c>
      <c r="AJ1561" t="str">
        <f t="shared" si="199"/>
        <v>98</v>
      </c>
      <c r="AK1561" t="s">
        <v>336</v>
      </c>
      <c r="AL1561">
        <v>1</v>
      </c>
      <c r="AM1561">
        <v>4</v>
      </c>
      <c r="AN1561">
        <v>2</v>
      </c>
      <c r="AO1561" s="1">
        <v>44978</v>
      </c>
      <c r="AP1561" t="s">
        <v>221</v>
      </c>
      <c r="AQ1561" t="s">
        <v>59</v>
      </c>
      <c r="AR1561" t="s">
        <v>60</v>
      </c>
      <c r="AS1561" t="s">
        <v>10187</v>
      </c>
      <c r="AT1561" t="s">
        <v>10188</v>
      </c>
      <c r="AU1561">
        <v>3</v>
      </c>
      <c r="AV1561">
        <v>800.81</v>
      </c>
    </row>
    <row r="1562" spans="1:48" x14ac:dyDescent="0.35">
      <c r="A1562" t="s">
        <v>2299</v>
      </c>
      <c r="B1562" t="str">
        <f t="shared" si="192"/>
        <v>C</v>
      </c>
      <c r="C1562" t="s">
        <v>6995</v>
      </c>
      <c r="D1562" t="str">
        <f t="shared" si="193"/>
        <v>Chase Horn</v>
      </c>
      <c r="E1562" s="1">
        <v>43413</v>
      </c>
      <c r="F1562" s="3">
        <f>YEAR(Table1[[#This Row],[StartDate]])</f>
        <v>2018</v>
      </c>
      <c r="G1562" s="3">
        <f t="shared" si="194"/>
        <v>11</v>
      </c>
      <c r="H1562" s="2">
        <f t="shared" ca="1" si="195"/>
        <v>46202</v>
      </c>
      <c r="J1562">
        <f t="shared" ca="1" si="196"/>
        <v>7</v>
      </c>
      <c r="K1562" t="str" cm="1">
        <f t="array" aca="1" ref="K1562" ca="1">_xlfn.IFS(J1562&lt;1, "New", J1562&lt;3, _xleta.MID, J1562&gt;=3, "Senior")</f>
        <v>Senior</v>
      </c>
      <c r="L1562" t="s">
        <v>40</v>
      </c>
      <c r="M1562" t="s">
        <v>10189</v>
      </c>
      <c r="N1562" t="s">
        <v>10190</v>
      </c>
      <c r="O1562" t="s">
        <v>194</v>
      </c>
      <c r="P1562" t="s">
        <v>44</v>
      </c>
      <c r="Q1562" t="s">
        <v>86</v>
      </c>
      <c r="R1562" t="s">
        <v>46</v>
      </c>
      <c r="S1562" t="str">
        <f t="shared" si="197"/>
        <v>C</v>
      </c>
      <c r="T1562" t="s">
        <v>69</v>
      </c>
      <c r="U1562" t="s">
        <v>48</v>
      </c>
      <c r="W1562" t="s">
        <v>49</v>
      </c>
      <c r="X1562" t="s">
        <v>89</v>
      </c>
      <c r="Y1562" t="str">
        <f t="shared" si="198"/>
        <v>General - Sga</v>
      </c>
      <c r="Z1562" t="s">
        <v>2226</v>
      </c>
      <c r="AA1562" t="s">
        <v>51</v>
      </c>
      <c r="AB1562" t="s">
        <v>608</v>
      </c>
      <c r="AC1562" t="s">
        <v>53</v>
      </c>
      <c r="AD1562">
        <v>75570</v>
      </c>
      <c r="AE1562" t="s">
        <v>54</v>
      </c>
      <c r="AF1562" t="s">
        <v>101</v>
      </c>
      <c r="AG1562" t="s">
        <v>56</v>
      </c>
      <c r="AH1562">
        <v>3</v>
      </c>
      <c r="AI1562">
        <v>1987</v>
      </c>
      <c r="AJ1562" t="str">
        <f t="shared" si="199"/>
        <v>98</v>
      </c>
      <c r="AK1562" t="s">
        <v>1516</v>
      </c>
      <c r="AL1562">
        <v>5</v>
      </c>
      <c r="AM1562">
        <v>1</v>
      </c>
      <c r="AN1562">
        <v>3</v>
      </c>
      <c r="AO1562" s="1">
        <v>45104</v>
      </c>
      <c r="AP1562" t="s">
        <v>221</v>
      </c>
      <c r="AQ1562" t="s">
        <v>59</v>
      </c>
      <c r="AR1562" t="s">
        <v>60</v>
      </c>
      <c r="AS1562" t="s">
        <v>10191</v>
      </c>
      <c r="AT1562" t="s">
        <v>10192</v>
      </c>
      <c r="AU1562">
        <v>2</v>
      </c>
      <c r="AV1562">
        <v>844.93</v>
      </c>
    </row>
    <row r="1563" spans="1:48" x14ac:dyDescent="0.35">
      <c r="A1563" t="s">
        <v>7315</v>
      </c>
      <c r="B1563" t="str">
        <f t="shared" si="192"/>
        <v>J</v>
      </c>
      <c r="C1563" t="s">
        <v>2157</v>
      </c>
      <c r="D1563" t="str">
        <f t="shared" si="193"/>
        <v>Juliana Dyer</v>
      </c>
      <c r="E1563" s="1">
        <v>43427</v>
      </c>
      <c r="F1563" s="3">
        <f>YEAR(Table1[[#This Row],[StartDate]])</f>
        <v>2018</v>
      </c>
      <c r="G1563" s="3">
        <f t="shared" si="194"/>
        <v>11</v>
      </c>
      <c r="H1563" s="2">
        <f t="shared" ca="1" si="195"/>
        <v>46202</v>
      </c>
      <c r="I1563" s="1">
        <v>43696</v>
      </c>
      <c r="J1563" s="4">
        <f t="shared" ca="1" si="196"/>
        <v>7</v>
      </c>
      <c r="K1563" s="4" t="str" cm="1">
        <f t="array" aca="1" ref="K1563" ca="1">_xlfn.IFS(J1563&lt;1, "New", J1563&lt;3, _xleta.MID, J1563&gt;=3, "Senior")</f>
        <v>Senior</v>
      </c>
      <c r="L1563" t="s">
        <v>40</v>
      </c>
      <c r="M1563" t="s">
        <v>10193</v>
      </c>
      <c r="N1563" t="s">
        <v>10194</v>
      </c>
      <c r="O1563" t="s">
        <v>111</v>
      </c>
      <c r="P1563" t="s">
        <v>44</v>
      </c>
      <c r="Q1563" t="s">
        <v>45</v>
      </c>
      <c r="R1563" t="s">
        <v>68</v>
      </c>
      <c r="S1563" t="str">
        <f t="shared" si="197"/>
        <v>A</v>
      </c>
      <c r="T1563" t="s">
        <v>47</v>
      </c>
      <c r="U1563" t="s">
        <v>195</v>
      </c>
      <c r="V1563" t="s">
        <v>10195</v>
      </c>
      <c r="W1563" t="s">
        <v>49</v>
      </c>
      <c r="X1563" t="s">
        <v>126</v>
      </c>
      <c r="Y1563" t="str">
        <f t="shared" si="198"/>
        <v>Field Operations</v>
      </c>
      <c r="Z1563" t="s">
        <v>10196</v>
      </c>
      <c r="AA1563" t="s">
        <v>51</v>
      </c>
      <c r="AB1563" t="s">
        <v>115</v>
      </c>
      <c r="AC1563" t="s">
        <v>53</v>
      </c>
      <c r="AD1563">
        <v>97548</v>
      </c>
      <c r="AE1563" t="s">
        <v>129</v>
      </c>
      <c r="AF1563" t="s">
        <v>101</v>
      </c>
      <c r="AG1563" t="s">
        <v>56</v>
      </c>
      <c r="AH1563">
        <v>3</v>
      </c>
      <c r="AI1563">
        <v>1988</v>
      </c>
      <c r="AJ1563" t="str">
        <f t="shared" si="199"/>
        <v>98</v>
      </c>
      <c r="AK1563" s="2">
        <v>45201</v>
      </c>
      <c r="AL1563">
        <v>1</v>
      </c>
      <c r="AM1563">
        <v>3</v>
      </c>
      <c r="AN1563">
        <v>5</v>
      </c>
      <c r="AO1563" s="1">
        <v>45064</v>
      </c>
      <c r="AP1563" t="s">
        <v>103</v>
      </c>
      <c r="AQ1563" t="s">
        <v>76</v>
      </c>
      <c r="AR1563" t="s">
        <v>104</v>
      </c>
      <c r="AS1563" t="s">
        <v>10197</v>
      </c>
      <c r="AT1563" t="s">
        <v>10198</v>
      </c>
      <c r="AU1563">
        <v>4</v>
      </c>
      <c r="AV1563">
        <v>903.8</v>
      </c>
    </row>
    <row r="1564" spans="1:48" x14ac:dyDescent="0.35">
      <c r="A1564" t="s">
        <v>10199</v>
      </c>
      <c r="B1564" t="str">
        <f t="shared" si="192"/>
        <v>A</v>
      </c>
      <c r="C1564" t="s">
        <v>10200</v>
      </c>
      <c r="D1564" t="str">
        <f t="shared" si="193"/>
        <v>Alec Stephens</v>
      </c>
      <c r="E1564" s="1">
        <v>43886</v>
      </c>
      <c r="F1564" s="3">
        <f>YEAR(Table1[[#This Row],[StartDate]])</f>
        <v>2020</v>
      </c>
      <c r="G1564" s="3">
        <f t="shared" si="194"/>
        <v>2</v>
      </c>
      <c r="H1564" s="2">
        <f t="shared" ca="1" si="195"/>
        <v>46202</v>
      </c>
      <c r="J1564">
        <f t="shared" ca="1" si="196"/>
        <v>6</v>
      </c>
      <c r="K1564" t="str" cm="1">
        <f t="array" aca="1" ref="K1564" ca="1">_xlfn.IFS(J1564&lt;1, "New", J1564&lt;3, _xleta.MID, J1564&gt;=3, "Senior")</f>
        <v>Senior</v>
      </c>
      <c r="L1564" t="s">
        <v>1167</v>
      </c>
      <c r="M1564" t="s">
        <v>6748</v>
      </c>
      <c r="N1564" t="s">
        <v>10201</v>
      </c>
      <c r="O1564" t="s">
        <v>85</v>
      </c>
      <c r="P1564" t="s">
        <v>44</v>
      </c>
      <c r="Q1564" t="s">
        <v>86</v>
      </c>
      <c r="R1564" t="s">
        <v>68</v>
      </c>
      <c r="S1564" t="str">
        <f t="shared" si="197"/>
        <v>A</v>
      </c>
      <c r="T1564" t="s">
        <v>47</v>
      </c>
      <c r="U1564" t="s">
        <v>48</v>
      </c>
      <c r="W1564" t="s">
        <v>49</v>
      </c>
      <c r="X1564" t="s">
        <v>126</v>
      </c>
      <c r="Y1564" t="str">
        <f t="shared" si="198"/>
        <v>Field Operations</v>
      </c>
      <c r="Z1564" t="s">
        <v>10202</v>
      </c>
      <c r="AA1564" t="s">
        <v>51</v>
      </c>
      <c r="AB1564" t="s">
        <v>536</v>
      </c>
      <c r="AC1564" t="s">
        <v>53</v>
      </c>
      <c r="AD1564">
        <v>51952</v>
      </c>
      <c r="AE1564" t="s">
        <v>100</v>
      </c>
      <c r="AF1564" t="s">
        <v>116</v>
      </c>
      <c r="AG1564" t="s">
        <v>56</v>
      </c>
      <c r="AH1564">
        <v>3</v>
      </c>
      <c r="AI1564">
        <v>1989</v>
      </c>
      <c r="AJ1564" t="str">
        <f t="shared" si="199"/>
        <v>98</v>
      </c>
      <c r="AK1564" s="2">
        <v>45021</v>
      </c>
      <c r="AL1564">
        <v>4</v>
      </c>
      <c r="AM1564">
        <v>2</v>
      </c>
      <c r="AN1564">
        <v>5</v>
      </c>
      <c r="AO1564" s="1">
        <v>44899</v>
      </c>
      <c r="AP1564" t="s">
        <v>58</v>
      </c>
      <c r="AQ1564" t="s">
        <v>76</v>
      </c>
      <c r="AR1564" t="s">
        <v>77</v>
      </c>
      <c r="AS1564" t="s">
        <v>10203</v>
      </c>
      <c r="AT1564" t="s">
        <v>10204</v>
      </c>
      <c r="AU1564">
        <v>4</v>
      </c>
      <c r="AV1564">
        <v>329.3</v>
      </c>
    </row>
    <row r="1565" spans="1:48" x14ac:dyDescent="0.35">
      <c r="A1565" t="s">
        <v>10205</v>
      </c>
      <c r="B1565" t="str">
        <f t="shared" si="192"/>
        <v>A</v>
      </c>
      <c r="C1565" t="s">
        <v>1013</v>
      </c>
      <c r="D1565" t="str">
        <f t="shared" si="193"/>
        <v>Adriana Weber</v>
      </c>
      <c r="E1565" s="1">
        <v>43967</v>
      </c>
      <c r="F1565" s="3">
        <f>YEAR(Table1[[#This Row],[StartDate]])</f>
        <v>2020</v>
      </c>
      <c r="G1565" s="3">
        <f t="shared" si="194"/>
        <v>5</v>
      </c>
      <c r="H1565" s="2">
        <f t="shared" ca="1" si="195"/>
        <v>46202</v>
      </c>
      <c r="I1565" s="1">
        <v>44699</v>
      </c>
      <c r="J1565" s="4">
        <f t="shared" ca="1" si="196"/>
        <v>6</v>
      </c>
      <c r="K1565" s="4" t="str" cm="1">
        <f t="array" aca="1" ref="K1565" ca="1">_xlfn.IFS(J1565&lt;1, "New", J1565&lt;3, _xleta.MID, J1565&gt;=3, "Senior")</f>
        <v>Senior</v>
      </c>
      <c r="L1565" t="s">
        <v>1167</v>
      </c>
      <c r="M1565" t="s">
        <v>10206</v>
      </c>
      <c r="N1565" t="s">
        <v>10207</v>
      </c>
      <c r="O1565" t="s">
        <v>125</v>
      </c>
      <c r="P1565" t="s">
        <v>44</v>
      </c>
      <c r="Q1565" t="s">
        <v>86</v>
      </c>
      <c r="R1565" t="s">
        <v>46</v>
      </c>
      <c r="S1565" t="str">
        <f t="shared" si="197"/>
        <v>C</v>
      </c>
      <c r="T1565" t="s">
        <v>47</v>
      </c>
      <c r="U1565" t="s">
        <v>174</v>
      </c>
      <c r="V1565" t="s">
        <v>10208</v>
      </c>
      <c r="W1565" t="s">
        <v>49</v>
      </c>
      <c r="X1565" t="s">
        <v>126</v>
      </c>
      <c r="Y1565" t="str">
        <f t="shared" si="198"/>
        <v>Field Operations</v>
      </c>
      <c r="Z1565" t="s">
        <v>10209</v>
      </c>
      <c r="AA1565" t="s">
        <v>51</v>
      </c>
      <c r="AB1565" t="s">
        <v>115</v>
      </c>
      <c r="AC1565" t="s">
        <v>53</v>
      </c>
      <c r="AD1565">
        <v>46806</v>
      </c>
      <c r="AE1565" t="s">
        <v>129</v>
      </c>
      <c r="AF1565" t="s">
        <v>143</v>
      </c>
      <c r="AG1565" t="s">
        <v>56</v>
      </c>
      <c r="AH1565">
        <v>3</v>
      </c>
      <c r="AI1565">
        <v>1990</v>
      </c>
      <c r="AJ1565" t="str">
        <f t="shared" si="199"/>
        <v>99</v>
      </c>
      <c r="AK1565" t="s">
        <v>7096</v>
      </c>
      <c r="AL1565">
        <v>3</v>
      </c>
      <c r="AM1565">
        <v>1</v>
      </c>
      <c r="AN1565">
        <v>1</v>
      </c>
      <c r="AO1565" s="1">
        <v>44822</v>
      </c>
      <c r="AP1565" t="s">
        <v>58</v>
      </c>
      <c r="AQ1565" t="s">
        <v>59</v>
      </c>
      <c r="AR1565" t="s">
        <v>77</v>
      </c>
      <c r="AS1565" t="s">
        <v>10210</v>
      </c>
      <c r="AT1565" t="s">
        <v>10211</v>
      </c>
      <c r="AU1565">
        <v>1</v>
      </c>
      <c r="AV1565">
        <v>332.51</v>
      </c>
    </row>
    <row r="1566" spans="1:48" x14ac:dyDescent="0.35">
      <c r="A1566" t="s">
        <v>10212</v>
      </c>
      <c r="B1566" t="str">
        <f t="shared" si="192"/>
        <v>L</v>
      </c>
      <c r="C1566" t="s">
        <v>1801</v>
      </c>
      <c r="D1566" t="str">
        <f t="shared" si="193"/>
        <v>Lola Hensley</v>
      </c>
      <c r="E1566" s="1">
        <v>43634</v>
      </c>
      <c r="F1566" s="3">
        <f>YEAR(Table1[[#This Row],[StartDate]])</f>
        <v>2019</v>
      </c>
      <c r="G1566" s="3">
        <f t="shared" si="194"/>
        <v>6</v>
      </c>
      <c r="H1566" s="2">
        <f t="shared" ca="1" si="195"/>
        <v>46202</v>
      </c>
      <c r="I1566" s="1">
        <v>45112</v>
      </c>
      <c r="J1566" s="4">
        <f t="shared" ca="1" si="196"/>
        <v>7</v>
      </c>
      <c r="K1566" s="4" t="str" cm="1">
        <f t="array" aca="1" ref="K1566" ca="1">_xlfn.IFS(J1566&lt;1, "New", J1566&lt;3, _xleta.MID, J1566&gt;=3, "Senior")</f>
        <v>Senior</v>
      </c>
      <c r="L1566" t="s">
        <v>1167</v>
      </c>
      <c r="M1566" t="s">
        <v>10213</v>
      </c>
      <c r="N1566" t="s">
        <v>10214</v>
      </c>
      <c r="O1566" t="s">
        <v>43</v>
      </c>
      <c r="P1566" t="s">
        <v>44</v>
      </c>
      <c r="Q1566" t="s">
        <v>45</v>
      </c>
      <c r="R1566" t="s">
        <v>87</v>
      </c>
      <c r="S1566" t="str">
        <f t="shared" si="197"/>
        <v>B</v>
      </c>
      <c r="T1566" t="s">
        <v>47</v>
      </c>
      <c r="U1566" t="s">
        <v>138</v>
      </c>
      <c r="V1566" t="s">
        <v>10215</v>
      </c>
      <c r="W1566" t="s">
        <v>49</v>
      </c>
      <c r="X1566" t="s">
        <v>112</v>
      </c>
      <c r="Y1566" t="str">
        <f t="shared" si="198"/>
        <v>General - Con</v>
      </c>
      <c r="Z1566" s="2">
        <v>17899</v>
      </c>
      <c r="AA1566" t="s">
        <v>51</v>
      </c>
      <c r="AB1566" t="s">
        <v>142</v>
      </c>
      <c r="AC1566" t="s">
        <v>53</v>
      </c>
      <c r="AD1566">
        <v>67662</v>
      </c>
      <c r="AE1566" t="s">
        <v>100</v>
      </c>
      <c r="AF1566" t="s">
        <v>116</v>
      </c>
      <c r="AG1566" t="s">
        <v>56</v>
      </c>
      <c r="AH1566">
        <v>3</v>
      </c>
      <c r="AI1566">
        <v>1991</v>
      </c>
      <c r="AJ1566" t="str">
        <f t="shared" si="199"/>
        <v>99</v>
      </c>
      <c r="AK1566" t="s">
        <v>3490</v>
      </c>
      <c r="AL1566">
        <v>2</v>
      </c>
      <c r="AM1566">
        <v>1</v>
      </c>
      <c r="AN1566">
        <v>3</v>
      </c>
      <c r="AO1566" s="1">
        <v>44950</v>
      </c>
      <c r="AP1566" t="s">
        <v>118</v>
      </c>
      <c r="AQ1566" t="s">
        <v>76</v>
      </c>
      <c r="AR1566" t="s">
        <v>60</v>
      </c>
      <c r="AS1566" t="s">
        <v>10216</v>
      </c>
      <c r="AT1566" t="s">
        <v>10217</v>
      </c>
      <c r="AU1566">
        <v>2</v>
      </c>
      <c r="AV1566">
        <v>643.63</v>
      </c>
    </row>
    <row r="1567" spans="1:48" x14ac:dyDescent="0.35">
      <c r="A1567" t="s">
        <v>1730</v>
      </c>
      <c r="B1567" t="str">
        <f t="shared" si="192"/>
        <v>S</v>
      </c>
      <c r="C1567" t="s">
        <v>10218</v>
      </c>
      <c r="D1567" t="str">
        <f t="shared" si="193"/>
        <v>Shamar Delgado</v>
      </c>
      <c r="E1567" s="1">
        <v>43605</v>
      </c>
      <c r="F1567" s="3">
        <f>YEAR(Table1[[#This Row],[StartDate]])</f>
        <v>2019</v>
      </c>
      <c r="G1567" s="3">
        <f t="shared" si="194"/>
        <v>5</v>
      </c>
      <c r="H1567" s="2">
        <f t="shared" ca="1" si="195"/>
        <v>46202</v>
      </c>
      <c r="I1567" s="1">
        <v>44285</v>
      </c>
      <c r="J1567" s="4">
        <f t="shared" ca="1" si="196"/>
        <v>7</v>
      </c>
      <c r="K1567" s="4" t="str" cm="1">
        <f t="array" aca="1" ref="K1567" ca="1">_xlfn.IFS(J1567&lt;1, "New", J1567&lt;3, _xleta.MID, J1567&gt;=3, "Senior")</f>
        <v>Senior</v>
      </c>
      <c r="L1567" t="s">
        <v>1167</v>
      </c>
      <c r="M1567" t="s">
        <v>10219</v>
      </c>
      <c r="N1567" t="s">
        <v>10220</v>
      </c>
      <c r="O1567" t="s">
        <v>184</v>
      </c>
      <c r="P1567" t="s">
        <v>44</v>
      </c>
      <c r="Q1567" t="s">
        <v>45</v>
      </c>
      <c r="R1567" t="s">
        <v>68</v>
      </c>
      <c r="S1567" t="str">
        <f t="shared" si="197"/>
        <v>A</v>
      </c>
      <c r="T1567" t="s">
        <v>69</v>
      </c>
      <c r="U1567" t="s">
        <v>138</v>
      </c>
      <c r="V1567" t="s">
        <v>10221</v>
      </c>
      <c r="W1567" t="s">
        <v>49</v>
      </c>
      <c r="X1567" t="s">
        <v>112</v>
      </c>
      <c r="Y1567" t="str">
        <f t="shared" si="198"/>
        <v>General - Con</v>
      </c>
      <c r="Z1567" t="s">
        <v>10222</v>
      </c>
      <c r="AA1567" t="s">
        <v>51</v>
      </c>
      <c r="AB1567" t="s">
        <v>115</v>
      </c>
      <c r="AC1567" t="s">
        <v>53</v>
      </c>
      <c r="AD1567">
        <v>74114</v>
      </c>
      <c r="AE1567" t="s">
        <v>54</v>
      </c>
      <c r="AF1567" t="s">
        <v>143</v>
      </c>
      <c r="AG1567" t="s">
        <v>56</v>
      </c>
      <c r="AH1567">
        <v>3</v>
      </c>
      <c r="AI1567">
        <v>1992</v>
      </c>
      <c r="AJ1567" t="str">
        <f t="shared" si="199"/>
        <v>99</v>
      </c>
      <c r="AK1567" s="2">
        <v>45079</v>
      </c>
      <c r="AL1567">
        <v>4</v>
      </c>
      <c r="AM1567">
        <v>3</v>
      </c>
      <c r="AN1567">
        <v>3</v>
      </c>
      <c r="AO1567" s="1">
        <v>44815</v>
      </c>
      <c r="AP1567" t="s">
        <v>221</v>
      </c>
      <c r="AQ1567" t="s">
        <v>59</v>
      </c>
      <c r="AR1567" t="s">
        <v>60</v>
      </c>
      <c r="AS1567" t="s">
        <v>10223</v>
      </c>
      <c r="AT1567" t="s">
        <v>10224</v>
      </c>
      <c r="AU1567">
        <v>2</v>
      </c>
      <c r="AV1567">
        <v>827.05</v>
      </c>
    </row>
    <row r="1568" spans="1:48" x14ac:dyDescent="0.35">
      <c r="A1568" t="s">
        <v>885</v>
      </c>
      <c r="B1568" t="str">
        <f t="shared" si="192"/>
        <v>E</v>
      </c>
      <c r="C1568" t="s">
        <v>9776</v>
      </c>
      <c r="D1568" t="str">
        <f t="shared" si="193"/>
        <v>Emmanuel Huang</v>
      </c>
      <c r="E1568" s="1">
        <v>44120</v>
      </c>
      <c r="F1568" s="3">
        <f>YEAR(Table1[[#This Row],[StartDate]])</f>
        <v>2020</v>
      </c>
      <c r="G1568" s="3">
        <f t="shared" si="194"/>
        <v>10</v>
      </c>
      <c r="H1568" s="2">
        <f t="shared" ca="1" si="195"/>
        <v>46202</v>
      </c>
      <c r="I1568" s="1">
        <v>44239</v>
      </c>
      <c r="J1568" s="4">
        <f t="shared" ca="1" si="196"/>
        <v>5</v>
      </c>
      <c r="K1568" s="4" t="str" cm="1">
        <f t="array" aca="1" ref="K1568" ca="1">_xlfn.IFS(J1568&lt;1, "New", J1568&lt;3, _xleta.MID, J1568&gt;=3, "Senior")</f>
        <v>Senior</v>
      </c>
      <c r="L1568" t="s">
        <v>1167</v>
      </c>
      <c r="M1568" t="s">
        <v>10225</v>
      </c>
      <c r="N1568" t="s">
        <v>10226</v>
      </c>
      <c r="O1568" t="s">
        <v>67</v>
      </c>
      <c r="P1568" t="s">
        <v>44</v>
      </c>
      <c r="Q1568" t="s">
        <v>86</v>
      </c>
      <c r="R1568" t="s">
        <v>68</v>
      </c>
      <c r="S1568" t="str">
        <f t="shared" si="197"/>
        <v>A</v>
      </c>
      <c r="T1568" t="s">
        <v>86</v>
      </c>
      <c r="U1568" t="s">
        <v>248</v>
      </c>
      <c r="V1568" t="s">
        <v>10227</v>
      </c>
      <c r="W1568" t="s">
        <v>49</v>
      </c>
      <c r="X1568" t="s">
        <v>126</v>
      </c>
      <c r="Y1568" t="str">
        <f t="shared" si="198"/>
        <v>Field Operations</v>
      </c>
      <c r="Z1568" t="s">
        <v>10228</v>
      </c>
      <c r="AA1568" t="s">
        <v>51</v>
      </c>
      <c r="AB1568" t="s">
        <v>142</v>
      </c>
      <c r="AC1568" t="s">
        <v>53</v>
      </c>
      <c r="AD1568">
        <v>54589</v>
      </c>
      <c r="AE1568" t="s">
        <v>74</v>
      </c>
      <c r="AF1568" t="s">
        <v>143</v>
      </c>
      <c r="AG1568" t="s">
        <v>56</v>
      </c>
      <c r="AH1568">
        <v>3</v>
      </c>
      <c r="AI1568">
        <v>1993</v>
      </c>
      <c r="AJ1568" t="str">
        <f t="shared" si="199"/>
        <v>99</v>
      </c>
      <c r="AK1568" s="2">
        <v>44846</v>
      </c>
      <c r="AL1568">
        <v>5</v>
      </c>
      <c r="AM1568">
        <v>2</v>
      </c>
      <c r="AN1568">
        <v>4</v>
      </c>
      <c r="AO1568" s="1">
        <v>45048</v>
      </c>
      <c r="AP1568" t="s">
        <v>75</v>
      </c>
      <c r="AQ1568" t="s">
        <v>76</v>
      </c>
      <c r="AR1568" t="s">
        <v>60</v>
      </c>
      <c r="AS1568" t="s">
        <v>10229</v>
      </c>
      <c r="AT1568" t="s">
        <v>10230</v>
      </c>
      <c r="AU1568">
        <v>3</v>
      </c>
      <c r="AV1568">
        <v>995.42</v>
      </c>
    </row>
    <row r="1569" spans="1:48" x14ac:dyDescent="0.35">
      <c r="A1569" t="s">
        <v>10231</v>
      </c>
      <c r="B1569" t="str">
        <f t="shared" si="192"/>
        <v>B</v>
      </c>
      <c r="C1569" t="s">
        <v>4598</v>
      </c>
      <c r="D1569" t="str">
        <f t="shared" si="193"/>
        <v>Brenna Decker</v>
      </c>
      <c r="E1569" s="1">
        <v>44743</v>
      </c>
      <c r="F1569" s="3">
        <f>YEAR(Table1[[#This Row],[StartDate]])</f>
        <v>2022</v>
      </c>
      <c r="G1569" s="3">
        <f t="shared" si="194"/>
        <v>7</v>
      </c>
      <c r="H1569" s="2">
        <f t="shared" ca="1" si="195"/>
        <v>46202</v>
      </c>
      <c r="I1569" s="1">
        <v>44868</v>
      </c>
      <c r="J1569" s="4">
        <f t="shared" ca="1" si="196"/>
        <v>3</v>
      </c>
      <c r="K1569" s="4" t="str" cm="1">
        <f t="array" aca="1" ref="K1569" ca="1">_xlfn.IFS(J1569&lt;1, "New", J1569&lt;3, _xleta.MID, J1569&gt;=3, "Senior")</f>
        <v>Senior</v>
      </c>
      <c r="L1569" t="s">
        <v>1167</v>
      </c>
      <c r="M1569" t="s">
        <v>10232</v>
      </c>
      <c r="N1569" t="s">
        <v>10233</v>
      </c>
      <c r="O1569" t="s">
        <v>194</v>
      </c>
      <c r="P1569" t="s">
        <v>44</v>
      </c>
      <c r="Q1569" t="s">
        <v>86</v>
      </c>
      <c r="R1569" t="s">
        <v>68</v>
      </c>
      <c r="S1569" t="str">
        <f t="shared" si="197"/>
        <v>A</v>
      </c>
      <c r="T1569" t="s">
        <v>86</v>
      </c>
      <c r="U1569" t="s">
        <v>248</v>
      </c>
      <c r="V1569" t="s">
        <v>10234</v>
      </c>
      <c r="W1569" t="s">
        <v>49</v>
      </c>
      <c r="X1569" t="s">
        <v>112</v>
      </c>
      <c r="Y1569" t="str">
        <f t="shared" si="198"/>
        <v>General - Con</v>
      </c>
      <c r="Z1569" t="s">
        <v>10235</v>
      </c>
      <c r="AA1569" t="s">
        <v>51</v>
      </c>
      <c r="AB1569" t="s">
        <v>230</v>
      </c>
      <c r="AC1569" t="s">
        <v>53</v>
      </c>
      <c r="AD1569">
        <v>43526</v>
      </c>
      <c r="AE1569" t="s">
        <v>100</v>
      </c>
      <c r="AF1569" t="s">
        <v>101</v>
      </c>
      <c r="AG1569" t="s">
        <v>56</v>
      </c>
      <c r="AH1569">
        <v>3</v>
      </c>
      <c r="AI1569">
        <v>1994</v>
      </c>
      <c r="AJ1569" t="str">
        <f t="shared" si="199"/>
        <v>99</v>
      </c>
      <c r="AK1569" s="2">
        <v>44661</v>
      </c>
      <c r="AL1569">
        <v>5</v>
      </c>
      <c r="AM1569">
        <v>5</v>
      </c>
      <c r="AN1569">
        <v>1</v>
      </c>
      <c r="AO1569" s="1">
        <v>45036</v>
      </c>
      <c r="AP1569" t="s">
        <v>118</v>
      </c>
      <c r="AQ1569" t="s">
        <v>76</v>
      </c>
      <c r="AR1569" t="s">
        <v>130</v>
      </c>
      <c r="AS1569" t="s">
        <v>10236</v>
      </c>
      <c r="AT1569" t="s">
        <v>10237</v>
      </c>
      <c r="AU1569">
        <v>4</v>
      </c>
      <c r="AV1569">
        <v>360.61</v>
      </c>
    </row>
    <row r="1570" spans="1:48" x14ac:dyDescent="0.35">
      <c r="A1570" t="s">
        <v>10238</v>
      </c>
      <c r="B1570" t="str">
        <f t="shared" si="192"/>
        <v>A</v>
      </c>
      <c r="C1570" t="s">
        <v>5141</v>
      </c>
      <c r="D1570" t="str">
        <f t="shared" si="193"/>
        <v>Averie Wolfe</v>
      </c>
      <c r="E1570" s="1">
        <v>44912</v>
      </c>
      <c r="F1570" s="3">
        <f>YEAR(Table1[[#This Row],[StartDate]])</f>
        <v>2022</v>
      </c>
      <c r="G1570" s="3">
        <f t="shared" si="194"/>
        <v>12</v>
      </c>
      <c r="H1570" s="2">
        <f t="shared" ca="1" si="195"/>
        <v>46202</v>
      </c>
      <c r="J1570">
        <f t="shared" ca="1" si="196"/>
        <v>3</v>
      </c>
      <c r="K1570" t="str" cm="1">
        <f t="array" aca="1" ref="K1570" ca="1">_xlfn.IFS(J1570&lt;1, "New", J1570&lt;3, _xleta.MID, J1570&gt;=3, "Senior")</f>
        <v>Senior</v>
      </c>
      <c r="L1570" t="s">
        <v>1167</v>
      </c>
      <c r="M1570" t="s">
        <v>10239</v>
      </c>
      <c r="N1570" t="s">
        <v>10240</v>
      </c>
      <c r="O1570" t="s">
        <v>111</v>
      </c>
      <c r="P1570" t="s">
        <v>44</v>
      </c>
      <c r="Q1570" t="s">
        <v>45</v>
      </c>
      <c r="R1570" t="s">
        <v>68</v>
      </c>
      <c r="S1570" t="str">
        <f t="shared" si="197"/>
        <v>A</v>
      </c>
      <c r="T1570" t="s">
        <v>86</v>
      </c>
      <c r="U1570" t="s">
        <v>48</v>
      </c>
      <c r="W1570" t="s">
        <v>49</v>
      </c>
      <c r="X1570" t="s">
        <v>126</v>
      </c>
      <c r="Y1570" t="str">
        <f t="shared" si="198"/>
        <v>Field Operations</v>
      </c>
      <c r="Z1570" s="2">
        <v>28649</v>
      </c>
      <c r="AA1570" t="s">
        <v>51</v>
      </c>
      <c r="AB1570" t="s">
        <v>275</v>
      </c>
      <c r="AC1570" t="s">
        <v>53</v>
      </c>
      <c r="AD1570">
        <v>22396</v>
      </c>
      <c r="AE1570" t="s">
        <v>100</v>
      </c>
      <c r="AF1570" t="s">
        <v>116</v>
      </c>
      <c r="AG1570" t="s">
        <v>56</v>
      </c>
      <c r="AH1570">
        <v>3</v>
      </c>
      <c r="AI1570">
        <v>1995</v>
      </c>
      <c r="AJ1570" t="str">
        <f t="shared" si="199"/>
        <v>99</v>
      </c>
      <c r="AK1570" t="s">
        <v>2042</v>
      </c>
      <c r="AL1570">
        <v>4</v>
      </c>
      <c r="AM1570">
        <v>3</v>
      </c>
      <c r="AN1570">
        <v>1</v>
      </c>
      <c r="AO1570" s="1">
        <v>44796</v>
      </c>
      <c r="AP1570" t="s">
        <v>221</v>
      </c>
      <c r="AQ1570" t="s">
        <v>76</v>
      </c>
      <c r="AR1570" t="s">
        <v>130</v>
      </c>
      <c r="AS1570" t="s">
        <v>10241</v>
      </c>
      <c r="AT1570" t="s">
        <v>10242</v>
      </c>
      <c r="AU1570">
        <v>3</v>
      </c>
      <c r="AV1570">
        <v>658.54</v>
      </c>
    </row>
    <row r="1571" spans="1:48" x14ac:dyDescent="0.35">
      <c r="A1571" t="s">
        <v>10243</v>
      </c>
      <c r="B1571" t="str">
        <f t="shared" si="192"/>
        <v>G</v>
      </c>
      <c r="C1571" t="s">
        <v>3527</v>
      </c>
      <c r="D1571" t="str">
        <f t="shared" si="193"/>
        <v>Gaige Marsh</v>
      </c>
      <c r="E1571" s="1">
        <v>44493</v>
      </c>
      <c r="F1571" s="3">
        <f>YEAR(Table1[[#This Row],[StartDate]])</f>
        <v>2021</v>
      </c>
      <c r="G1571" s="3">
        <f t="shared" si="194"/>
        <v>10</v>
      </c>
      <c r="H1571" s="2">
        <f t="shared" ca="1" si="195"/>
        <v>46202</v>
      </c>
      <c r="I1571" s="1">
        <v>44521</v>
      </c>
      <c r="J1571" s="4">
        <f t="shared" ca="1" si="196"/>
        <v>4</v>
      </c>
      <c r="K1571" s="4" t="str" cm="1">
        <f t="array" aca="1" ref="K1571" ca="1">_xlfn.IFS(J1571&lt;1, "New", J1571&lt;3, _xleta.MID, J1571&gt;=3, "Senior")</f>
        <v>Senior</v>
      </c>
      <c r="L1571" t="s">
        <v>1167</v>
      </c>
      <c r="M1571" t="s">
        <v>10244</v>
      </c>
      <c r="N1571" t="s">
        <v>10245</v>
      </c>
      <c r="O1571" t="s">
        <v>237</v>
      </c>
      <c r="P1571" t="s">
        <v>44</v>
      </c>
      <c r="Q1571" t="s">
        <v>69</v>
      </c>
      <c r="R1571" t="s">
        <v>68</v>
      </c>
      <c r="S1571" t="str">
        <f t="shared" si="197"/>
        <v>A</v>
      </c>
      <c r="T1571" t="s">
        <v>47</v>
      </c>
      <c r="U1571" t="s">
        <v>174</v>
      </c>
      <c r="V1571" t="s">
        <v>10246</v>
      </c>
      <c r="W1571" t="s">
        <v>49</v>
      </c>
      <c r="X1571" t="s">
        <v>70</v>
      </c>
      <c r="Y1571" t="str">
        <f t="shared" si="198"/>
        <v>Aerial</v>
      </c>
      <c r="Z1571" s="2">
        <v>33884</v>
      </c>
      <c r="AA1571" t="s">
        <v>51</v>
      </c>
      <c r="AB1571" t="s">
        <v>230</v>
      </c>
      <c r="AC1571" t="s">
        <v>53</v>
      </c>
      <c r="AD1571">
        <v>92216</v>
      </c>
      <c r="AE1571" t="s">
        <v>54</v>
      </c>
      <c r="AF1571" t="s">
        <v>101</v>
      </c>
      <c r="AG1571" t="s">
        <v>56</v>
      </c>
      <c r="AH1571">
        <v>3</v>
      </c>
      <c r="AI1571">
        <v>1996</v>
      </c>
      <c r="AJ1571" t="str">
        <f t="shared" si="199"/>
        <v>99</v>
      </c>
      <c r="AK1571" s="2">
        <v>44934</v>
      </c>
      <c r="AL1571">
        <v>3</v>
      </c>
      <c r="AM1571">
        <v>5</v>
      </c>
      <c r="AN1571">
        <v>2</v>
      </c>
      <c r="AO1571" s="1">
        <v>44911</v>
      </c>
      <c r="AP1571" t="s">
        <v>221</v>
      </c>
      <c r="AQ1571" t="s">
        <v>59</v>
      </c>
      <c r="AR1571" t="s">
        <v>60</v>
      </c>
      <c r="AS1571" t="s">
        <v>10247</v>
      </c>
      <c r="AT1571" t="s">
        <v>10248</v>
      </c>
      <c r="AU1571">
        <v>5</v>
      </c>
      <c r="AV1571">
        <v>250.11</v>
      </c>
    </row>
    <row r="1572" spans="1:48" x14ac:dyDescent="0.35">
      <c r="A1572" t="s">
        <v>783</v>
      </c>
      <c r="B1572" t="str">
        <f t="shared" si="192"/>
        <v>K</v>
      </c>
      <c r="C1572" t="s">
        <v>1319</v>
      </c>
      <c r="D1572" t="str">
        <f t="shared" si="193"/>
        <v>Karli Ross</v>
      </c>
      <c r="E1572" s="1">
        <v>43524</v>
      </c>
      <c r="F1572" s="3">
        <f>YEAR(Table1[[#This Row],[StartDate]])</f>
        <v>2019</v>
      </c>
      <c r="G1572" s="3">
        <f t="shared" si="194"/>
        <v>2</v>
      </c>
      <c r="H1572" s="2">
        <f t="shared" ca="1" si="195"/>
        <v>46202</v>
      </c>
      <c r="I1572" s="1">
        <v>43749</v>
      </c>
      <c r="J1572" s="4">
        <f t="shared" ca="1" si="196"/>
        <v>7</v>
      </c>
      <c r="K1572" s="4" t="str" cm="1">
        <f t="array" aca="1" ref="K1572" ca="1">_xlfn.IFS(J1572&lt;1, "New", J1572&lt;3, _xleta.MID, J1572&gt;=3, "Senior")</f>
        <v>Senior</v>
      </c>
      <c r="L1572" t="s">
        <v>1167</v>
      </c>
      <c r="M1572" t="s">
        <v>10249</v>
      </c>
      <c r="N1572" t="s">
        <v>10250</v>
      </c>
      <c r="O1572" t="s">
        <v>137</v>
      </c>
      <c r="P1572" t="s">
        <v>44</v>
      </c>
      <c r="Q1572" t="s">
        <v>69</v>
      </c>
      <c r="R1572" t="s">
        <v>87</v>
      </c>
      <c r="S1572" t="str">
        <f t="shared" si="197"/>
        <v>B</v>
      </c>
      <c r="T1572" t="s">
        <v>86</v>
      </c>
      <c r="U1572" t="s">
        <v>195</v>
      </c>
      <c r="V1572" t="s">
        <v>10251</v>
      </c>
      <c r="W1572" t="s">
        <v>49</v>
      </c>
      <c r="X1572" t="s">
        <v>459</v>
      </c>
      <c r="Y1572" t="str">
        <f t="shared" si="198"/>
        <v>Wireline Construction</v>
      </c>
      <c r="Z1572" s="2">
        <v>33122</v>
      </c>
      <c r="AA1572" t="s">
        <v>51</v>
      </c>
      <c r="AB1572" t="s">
        <v>647</v>
      </c>
      <c r="AC1572" t="s">
        <v>53</v>
      </c>
      <c r="AD1572">
        <v>64180</v>
      </c>
      <c r="AE1572" t="s">
        <v>176</v>
      </c>
      <c r="AF1572" t="s">
        <v>143</v>
      </c>
      <c r="AG1572" t="s">
        <v>56</v>
      </c>
      <c r="AH1572">
        <v>3</v>
      </c>
      <c r="AI1572">
        <v>1997</v>
      </c>
      <c r="AJ1572" t="str">
        <f t="shared" si="199"/>
        <v>99</v>
      </c>
      <c r="AK1572" t="s">
        <v>4709</v>
      </c>
      <c r="AL1572">
        <v>3</v>
      </c>
      <c r="AM1572">
        <v>3</v>
      </c>
      <c r="AN1572">
        <v>2</v>
      </c>
      <c r="AO1572" s="1">
        <v>45045</v>
      </c>
      <c r="AP1572" t="s">
        <v>103</v>
      </c>
      <c r="AQ1572" t="s">
        <v>59</v>
      </c>
      <c r="AR1572" t="s">
        <v>60</v>
      </c>
      <c r="AS1572" t="s">
        <v>10252</v>
      </c>
      <c r="AT1572" t="s">
        <v>10253</v>
      </c>
      <c r="AU1572">
        <v>4</v>
      </c>
      <c r="AV1572">
        <v>819.65</v>
      </c>
    </row>
    <row r="1573" spans="1:48" x14ac:dyDescent="0.35">
      <c r="A1573" t="s">
        <v>2887</v>
      </c>
      <c r="B1573" t="str">
        <f t="shared" si="192"/>
        <v>A</v>
      </c>
      <c r="C1573" t="s">
        <v>7138</v>
      </c>
      <c r="D1573" t="str">
        <f t="shared" si="193"/>
        <v>Amiyah Beasley</v>
      </c>
      <c r="E1573" s="1">
        <v>44644</v>
      </c>
      <c r="F1573" s="3">
        <f>YEAR(Table1[[#This Row],[StartDate]])</f>
        <v>2022</v>
      </c>
      <c r="G1573" s="3">
        <f t="shared" si="194"/>
        <v>3</v>
      </c>
      <c r="H1573" s="2">
        <f t="shared" ca="1" si="195"/>
        <v>46202</v>
      </c>
      <c r="J1573">
        <f t="shared" ca="1" si="196"/>
        <v>4</v>
      </c>
      <c r="K1573" t="str" cm="1">
        <f t="array" aca="1" ref="K1573" ca="1">_xlfn.IFS(J1573&lt;1, "New", J1573&lt;3, _xleta.MID, J1573&gt;=3, "Senior")</f>
        <v>Senior</v>
      </c>
      <c r="L1573" t="s">
        <v>1167</v>
      </c>
      <c r="M1573" t="s">
        <v>10254</v>
      </c>
      <c r="N1573" t="s">
        <v>10255</v>
      </c>
      <c r="O1573" t="s">
        <v>163</v>
      </c>
      <c r="P1573" t="s">
        <v>44</v>
      </c>
      <c r="Q1573" t="s">
        <v>86</v>
      </c>
      <c r="R1573" t="s">
        <v>46</v>
      </c>
      <c r="S1573" t="str">
        <f t="shared" si="197"/>
        <v>C</v>
      </c>
      <c r="T1573" t="s">
        <v>69</v>
      </c>
      <c r="U1573" t="s">
        <v>48</v>
      </c>
      <c r="W1573" t="s">
        <v>49</v>
      </c>
      <c r="X1573" t="s">
        <v>112</v>
      </c>
      <c r="Y1573" t="str">
        <f t="shared" si="198"/>
        <v>General - Con</v>
      </c>
      <c r="Z1573" t="s">
        <v>10256</v>
      </c>
      <c r="AA1573" t="s">
        <v>51</v>
      </c>
      <c r="AB1573" t="s">
        <v>115</v>
      </c>
      <c r="AC1573" t="s">
        <v>53</v>
      </c>
      <c r="AD1573">
        <v>34377</v>
      </c>
      <c r="AE1573" t="s">
        <v>129</v>
      </c>
      <c r="AF1573" t="s">
        <v>55</v>
      </c>
      <c r="AG1573" t="s">
        <v>56</v>
      </c>
      <c r="AH1573">
        <v>3</v>
      </c>
      <c r="AI1573">
        <v>1998</v>
      </c>
      <c r="AJ1573" t="str">
        <f t="shared" si="199"/>
        <v>99</v>
      </c>
      <c r="AK1573" s="2">
        <v>44751</v>
      </c>
      <c r="AL1573">
        <v>2</v>
      </c>
      <c r="AM1573">
        <v>4</v>
      </c>
      <c r="AN1573">
        <v>3</v>
      </c>
      <c r="AO1573" s="1">
        <v>44896</v>
      </c>
      <c r="AP1573" t="s">
        <v>118</v>
      </c>
      <c r="AQ1573" t="s">
        <v>59</v>
      </c>
      <c r="AR1573" t="s">
        <v>104</v>
      </c>
      <c r="AS1573" t="s">
        <v>1908</v>
      </c>
      <c r="AT1573" t="s">
        <v>10257</v>
      </c>
      <c r="AU1573">
        <v>2</v>
      </c>
      <c r="AV1573">
        <v>186.77</v>
      </c>
    </row>
    <row r="1574" spans="1:48" x14ac:dyDescent="0.35">
      <c r="A1574" t="s">
        <v>4800</v>
      </c>
      <c r="B1574" t="str">
        <f t="shared" si="192"/>
        <v>K</v>
      </c>
      <c r="C1574" t="s">
        <v>10258</v>
      </c>
      <c r="D1574" t="str">
        <f t="shared" si="193"/>
        <v>Kayla Gibbs</v>
      </c>
      <c r="E1574" s="1">
        <v>44486</v>
      </c>
      <c r="F1574" s="3">
        <f>YEAR(Table1[[#This Row],[StartDate]])</f>
        <v>2021</v>
      </c>
      <c r="G1574" s="3">
        <f t="shared" si="194"/>
        <v>10</v>
      </c>
      <c r="H1574" s="2">
        <f t="shared" ca="1" si="195"/>
        <v>46202</v>
      </c>
      <c r="I1574" s="1">
        <v>44877</v>
      </c>
      <c r="J1574" s="4">
        <f t="shared" ca="1" si="196"/>
        <v>4</v>
      </c>
      <c r="K1574" s="4" t="str" cm="1">
        <f t="array" aca="1" ref="K1574" ca="1">_xlfn.IFS(J1574&lt;1, "New", J1574&lt;3, _xleta.MID, J1574&gt;=3, "Senior")</f>
        <v>Senior</v>
      </c>
      <c r="L1574" t="s">
        <v>1167</v>
      </c>
      <c r="M1574" t="s">
        <v>10259</v>
      </c>
      <c r="N1574" t="s">
        <v>10260</v>
      </c>
      <c r="O1574" t="s">
        <v>85</v>
      </c>
      <c r="P1574" t="s">
        <v>44</v>
      </c>
      <c r="Q1574" t="s">
        <v>45</v>
      </c>
      <c r="R1574" t="s">
        <v>68</v>
      </c>
      <c r="S1574" t="str">
        <f t="shared" si="197"/>
        <v>A</v>
      </c>
      <c r="T1574" t="s">
        <v>47</v>
      </c>
      <c r="U1574" t="s">
        <v>138</v>
      </c>
      <c r="V1574" t="s">
        <v>10261</v>
      </c>
      <c r="W1574" t="s">
        <v>49</v>
      </c>
      <c r="X1574" t="s">
        <v>126</v>
      </c>
      <c r="Y1574" t="str">
        <f t="shared" si="198"/>
        <v>Field Operations</v>
      </c>
      <c r="Z1574" t="s">
        <v>3559</v>
      </c>
      <c r="AA1574" t="s">
        <v>51</v>
      </c>
      <c r="AB1574" t="s">
        <v>1048</v>
      </c>
      <c r="AC1574" t="s">
        <v>53</v>
      </c>
      <c r="AD1574">
        <v>65306</v>
      </c>
      <c r="AE1574" t="s">
        <v>100</v>
      </c>
      <c r="AF1574" t="s">
        <v>55</v>
      </c>
      <c r="AG1574" t="s">
        <v>56</v>
      </c>
      <c r="AH1574">
        <v>3</v>
      </c>
      <c r="AI1574">
        <v>1999</v>
      </c>
      <c r="AJ1574" t="str">
        <f t="shared" si="199"/>
        <v>99</v>
      </c>
      <c r="AK1574" s="2">
        <v>45267</v>
      </c>
      <c r="AL1574">
        <v>3</v>
      </c>
      <c r="AM1574">
        <v>2</v>
      </c>
      <c r="AN1574">
        <v>2</v>
      </c>
      <c r="AO1574" s="1">
        <v>45054</v>
      </c>
      <c r="AP1574" t="s">
        <v>118</v>
      </c>
      <c r="AQ1574" t="s">
        <v>76</v>
      </c>
      <c r="AR1574" t="s">
        <v>130</v>
      </c>
      <c r="AS1574" t="s">
        <v>10262</v>
      </c>
      <c r="AT1574" t="s">
        <v>10263</v>
      </c>
      <c r="AU1574">
        <v>4</v>
      </c>
      <c r="AV1574">
        <v>633.66999999999996</v>
      </c>
    </row>
    <row r="1575" spans="1:48" x14ac:dyDescent="0.35">
      <c r="A1575" t="s">
        <v>861</v>
      </c>
      <c r="B1575" t="str">
        <f t="shared" si="192"/>
        <v>J</v>
      </c>
      <c r="C1575" t="s">
        <v>4323</v>
      </c>
      <c r="D1575" t="str">
        <f t="shared" si="193"/>
        <v>Jocelyn Jackson</v>
      </c>
      <c r="E1575" s="1">
        <v>44694</v>
      </c>
      <c r="F1575" s="3">
        <f>YEAR(Table1[[#This Row],[StartDate]])</f>
        <v>2022</v>
      </c>
      <c r="G1575" s="3">
        <f t="shared" si="194"/>
        <v>5</v>
      </c>
      <c r="H1575" s="2">
        <f t="shared" ca="1" si="195"/>
        <v>46202</v>
      </c>
      <c r="I1575" s="1">
        <v>44816</v>
      </c>
      <c r="J1575" s="4">
        <f t="shared" ca="1" si="196"/>
        <v>4</v>
      </c>
      <c r="K1575" s="4" t="str" cm="1">
        <f t="array" aca="1" ref="K1575" ca="1">_xlfn.IFS(J1575&lt;1, "New", J1575&lt;3, _xleta.MID, J1575&gt;=3, "Senior")</f>
        <v>Senior</v>
      </c>
      <c r="L1575" t="s">
        <v>40</v>
      </c>
      <c r="M1575" t="s">
        <v>10264</v>
      </c>
      <c r="N1575" t="s">
        <v>10265</v>
      </c>
      <c r="O1575" t="s">
        <v>237</v>
      </c>
      <c r="P1575" t="s">
        <v>44</v>
      </c>
      <c r="Q1575" t="s">
        <v>86</v>
      </c>
      <c r="R1575" t="s">
        <v>68</v>
      </c>
      <c r="S1575" t="str">
        <f t="shared" si="197"/>
        <v>A</v>
      </c>
      <c r="T1575" t="s">
        <v>69</v>
      </c>
      <c r="U1575" t="s">
        <v>138</v>
      </c>
      <c r="V1575" t="s">
        <v>10266</v>
      </c>
      <c r="W1575" t="s">
        <v>49</v>
      </c>
      <c r="X1575" t="s">
        <v>112</v>
      </c>
      <c r="Y1575" t="str">
        <f t="shared" si="198"/>
        <v>General - Con</v>
      </c>
      <c r="Z1575" s="2">
        <v>23199</v>
      </c>
      <c r="AA1575" t="s">
        <v>51</v>
      </c>
      <c r="AB1575" t="s">
        <v>436</v>
      </c>
      <c r="AC1575" t="s">
        <v>53</v>
      </c>
      <c r="AD1575">
        <v>29557</v>
      </c>
      <c r="AE1575" t="s">
        <v>129</v>
      </c>
      <c r="AF1575" t="s">
        <v>55</v>
      </c>
      <c r="AG1575" t="s">
        <v>56</v>
      </c>
      <c r="AH1575">
        <v>3</v>
      </c>
      <c r="AI1575">
        <v>2000</v>
      </c>
      <c r="AJ1575" t="str">
        <f t="shared" si="199"/>
        <v>00</v>
      </c>
      <c r="AK1575" t="s">
        <v>1825</v>
      </c>
      <c r="AL1575">
        <v>1</v>
      </c>
      <c r="AM1575">
        <v>3</v>
      </c>
      <c r="AN1575">
        <v>3</v>
      </c>
      <c r="AO1575" s="1">
        <v>45005</v>
      </c>
      <c r="AP1575" t="s">
        <v>118</v>
      </c>
      <c r="AQ1575" t="s">
        <v>59</v>
      </c>
      <c r="AR1575" t="s">
        <v>77</v>
      </c>
      <c r="AS1575" t="s">
        <v>10267</v>
      </c>
      <c r="AT1575" t="s">
        <v>10268</v>
      </c>
      <c r="AU1575">
        <v>3</v>
      </c>
      <c r="AV1575">
        <v>236.34</v>
      </c>
    </row>
    <row r="1576" spans="1:48" x14ac:dyDescent="0.35">
      <c r="A1576" t="s">
        <v>472</v>
      </c>
      <c r="B1576" t="str">
        <f t="shared" si="192"/>
        <v>G</v>
      </c>
      <c r="C1576" t="s">
        <v>10269</v>
      </c>
      <c r="D1576" t="str">
        <f t="shared" si="193"/>
        <v>Gilbert Newman</v>
      </c>
      <c r="E1576" s="1">
        <v>43747</v>
      </c>
      <c r="F1576" s="3">
        <f>YEAR(Table1[[#This Row],[StartDate]])</f>
        <v>2019</v>
      </c>
      <c r="G1576" s="3">
        <f t="shared" si="194"/>
        <v>10</v>
      </c>
      <c r="H1576" s="2">
        <f t="shared" ca="1" si="195"/>
        <v>46202</v>
      </c>
      <c r="I1576" s="1">
        <v>44932</v>
      </c>
      <c r="J1576" s="4">
        <f t="shared" ca="1" si="196"/>
        <v>6</v>
      </c>
      <c r="K1576" s="4" t="str" cm="1">
        <f t="array" aca="1" ref="K1576" ca="1">_xlfn.IFS(J1576&lt;1, "New", J1576&lt;3, _xleta.MID, J1576&gt;=3, "Senior")</f>
        <v>Senior</v>
      </c>
      <c r="L1576" t="s">
        <v>40</v>
      </c>
      <c r="M1576" t="s">
        <v>6968</v>
      </c>
      <c r="N1576" t="s">
        <v>10270</v>
      </c>
      <c r="O1576" t="s">
        <v>184</v>
      </c>
      <c r="P1576" t="s">
        <v>1194</v>
      </c>
      <c r="Q1576" t="s">
        <v>45</v>
      </c>
      <c r="R1576" t="s">
        <v>87</v>
      </c>
      <c r="S1576" t="str">
        <f t="shared" si="197"/>
        <v>B</v>
      </c>
      <c r="T1576" t="s">
        <v>86</v>
      </c>
      <c r="U1576" t="s">
        <v>174</v>
      </c>
      <c r="V1576" t="s">
        <v>10271</v>
      </c>
      <c r="W1576" t="s">
        <v>49</v>
      </c>
      <c r="X1576" t="s">
        <v>796</v>
      </c>
      <c r="Y1576" t="str">
        <f t="shared" si="198"/>
        <v>Yard (Material Handling)</v>
      </c>
      <c r="Z1576" t="s">
        <v>10272</v>
      </c>
      <c r="AA1576" t="s">
        <v>51</v>
      </c>
      <c r="AB1576" t="s">
        <v>251</v>
      </c>
      <c r="AC1576" t="s">
        <v>53</v>
      </c>
      <c r="AD1576">
        <v>18299</v>
      </c>
      <c r="AE1576" t="s">
        <v>54</v>
      </c>
      <c r="AF1576" t="s">
        <v>55</v>
      </c>
      <c r="AG1576" t="s">
        <v>56</v>
      </c>
      <c r="AH1576">
        <v>3</v>
      </c>
      <c r="AI1576">
        <v>2001</v>
      </c>
      <c r="AJ1576" t="str">
        <f t="shared" si="199"/>
        <v>00</v>
      </c>
      <c r="AK1576" s="2">
        <v>45171</v>
      </c>
      <c r="AL1576">
        <v>5</v>
      </c>
      <c r="AM1576">
        <v>3</v>
      </c>
      <c r="AN1576">
        <v>5</v>
      </c>
      <c r="AO1576" s="1">
        <v>45050</v>
      </c>
      <c r="AP1576" t="s">
        <v>58</v>
      </c>
      <c r="AQ1576" t="s">
        <v>59</v>
      </c>
      <c r="AR1576" t="s">
        <v>77</v>
      </c>
      <c r="AS1576" t="s">
        <v>10273</v>
      </c>
      <c r="AT1576" t="s">
        <v>10274</v>
      </c>
      <c r="AU1576">
        <v>4</v>
      </c>
      <c r="AV1576">
        <v>504.62</v>
      </c>
    </row>
    <row r="1577" spans="1:48" x14ac:dyDescent="0.35">
      <c r="A1577" t="s">
        <v>838</v>
      </c>
      <c r="B1577" t="str">
        <f t="shared" si="192"/>
        <v>R</v>
      </c>
      <c r="C1577" t="s">
        <v>7092</v>
      </c>
      <c r="D1577" t="str">
        <f t="shared" si="193"/>
        <v>Roberto Rosales</v>
      </c>
      <c r="E1577" s="1">
        <v>43385</v>
      </c>
      <c r="F1577" s="3">
        <f>YEAR(Table1[[#This Row],[StartDate]])</f>
        <v>2018</v>
      </c>
      <c r="G1577" s="3">
        <f t="shared" si="194"/>
        <v>10</v>
      </c>
      <c r="H1577" s="2">
        <f t="shared" ca="1" si="195"/>
        <v>46202</v>
      </c>
      <c r="I1577" s="1">
        <v>45128</v>
      </c>
      <c r="J1577" s="4">
        <f t="shared" ca="1" si="196"/>
        <v>7</v>
      </c>
      <c r="K1577" s="4" t="str" cm="1">
        <f t="array" aca="1" ref="K1577" ca="1">_xlfn.IFS(J1577&lt;1, "New", J1577&lt;3, _xleta.MID, J1577&gt;=3, "Senior")</f>
        <v>Senior</v>
      </c>
      <c r="L1577" t="s">
        <v>40</v>
      </c>
      <c r="M1577" t="s">
        <v>10275</v>
      </c>
      <c r="N1577" t="s">
        <v>10276</v>
      </c>
      <c r="O1577" t="s">
        <v>111</v>
      </c>
      <c r="P1577" t="s">
        <v>1194</v>
      </c>
      <c r="Q1577" t="s">
        <v>45</v>
      </c>
      <c r="R1577" t="s">
        <v>87</v>
      </c>
      <c r="S1577" t="str">
        <f t="shared" si="197"/>
        <v>B</v>
      </c>
      <c r="T1577" t="s">
        <v>47</v>
      </c>
      <c r="U1577" t="s">
        <v>138</v>
      </c>
      <c r="V1577" t="s">
        <v>10277</v>
      </c>
      <c r="W1577" t="s">
        <v>49</v>
      </c>
      <c r="X1577" t="s">
        <v>112</v>
      </c>
      <c r="Y1577" t="str">
        <f t="shared" si="198"/>
        <v>General - Con</v>
      </c>
      <c r="Z1577" t="s">
        <v>10278</v>
      </c>
      <c r="AA1577" t="s">
        <v>51</v>
      </c>
      <c r="AB1577" t="s">
        <v>115</v>
      </c>
      <c r="AC1577" t="s">
        <v>53</v>
      </c>
      <c r="AD1577">
        <v>81634</v>
      </c>
      <c r="AE1577" t="s">
        <v>54</v>
      </c>
      <c r="AF1577" t="s">
        <v>116</v>
      </c>
      <c r="AG1577" t="s">
        <v>56</v>
      </c>
      <c r="AH1577">
        <v>3</v>
      </c>
      <c r="AI1577">
        <v>2002</v>
      </c>
      <c r="AJ1577" t="str">
        <f t="shared" si="199"/>
        <v>00</v>
      </c>
      <c r="AK1577" s="2">
        <v>45233</v>
      </c>
      <c r="AL1577">
        <v>1</v>
      </c>
      <c r="AM1577">
        <v>4</v>
      </c>
      <c r="AN1577">
        <v>2</v>
      </c>
      <c r="AO1577" s="1">
        <v>44860</v>
      </c>
      <c r="AP1577" t="s">
        <v>103</v>
      </c>
      <c r="AQ1577" t="s">
        <v>76</v>
      </c>
      <c r="AR1577" t="s">
        <v>77</v>
      </c>
      <c r="AS1577" t="s">
        <v>10279</v>
      </c>
      <c r="AT1577" t="s">
        <v>3607</v>
      </c>
      <c r="AU1577">
        <v>1</v>
      </c>
      <c r="AV1577">
        <v>217.86</v>
      </c>
    </row>
    <row r="1578" spans="1:48" x14ac:dyDescent="0.35">
      <c r="A1578" t="s">
        <v>2200</v>
      </c>
      <c r="B1578" t="str">
        <f t="shared" si="192"/>
        <v>J</v>
      </c>
      <c r="C1578" t="s">
        <v>1782</v>
      </c>
      <c r="D1578" t="str">
        <f t="shared" si="193"/>
        <v>Justice Rhodes</v>
      </c>
      <c r="E1578" s="1">
        <v>43934</v>
      </c>
      <c r="F1578" s="3">
        <f>YEAR(Table1[[#This Row],[StartDate]])</f>
        <v>2020</v>
      </c>
      <c r="G1578" s="3">
        <f t="shared" si="194"/>
        <v>4</v>
      </c>
      <c r="H1578" s="2">
        <f t="shared" ca="1" si="195"/>
        <v>46202</v>
      </c>
      <c r="I1578" s="1">
        <v>44893</v>
      </c>
      <c r="J1578" s="4">
        <f t="shared" ca="1" si="196"/>
        <v>6</v>
      </c>
      <c r="K1578" s="4" t="str" cm="1">
        <f t="array" aca="1" ref="K1578" ca="1">_xlfn.IFS(J1578&lt;1, "New", J1578&lt;3, _xleta.MID, J1578&gt;=3, "Senior")</f>
        <v>Senior</v>
      </c>
      <c r="L1578" t="s">
        <v>40</v>
      </c>
      <c r="M1578" t="s">
        <v>10280</v>
      </c>
      <c r="N1578" t="s">
        <v>10281</v>
      </c>
      <c r="O1578" t="s">
        <v>137</v>
      </c>
      <c r="P1578" t="s">
        <v>1194</v>
      </c>
      <c r="Q1578" t="s">
        <v>45</v>
      </c>
      <c r="R1578" t="s">
        <v>87</v>
      </c>
      <c r="S1578" t="str">
        <f t="shared" si="197"/>
        <v>B</v>
      </c>
      <c r="T1578" t="s">
        <v>69</v>
      </c>
      <c r="U1578" t="s">
        <v>248</v>
      </c>
      <c r="V1578" t="s">
        <v>10282</v>
      </c>
      <c r="W1578" t="s">
        <v>49</v>
      </c>
      <c r="X1578" t="s">
        <v>426</v>
      </c>
      <c r="Y1578" t="str">
        <f t="shared" si="198"/>
        <v>Shop (Fleet)</v>
      </c>
      <c r="Z1578" s="2">
        <v>31054</v>
      </c>
      <c r="AA1578" t="s">
        <v>51</v>
      </c>
      <c r="AB1578" t="s">
        <v>1528</v>
      </c>
      <c r="AC1578" t="s">
        <v>53</v>
      </c>
      <c r="AD1578">
        <v>48650</v>
      </c>
      <c r="AE1578" t="s">
        <v>100</v>
      </c>
      <c r="AF1578" t="s">
        <v>116</v>
      </c>
      <c r="AG1578" t="s">
        <v>56</v>
      </c>
      <c r="AH1578">
        <v>3</v>
      </c>
      <c r="AI1578">
        <v>2003</v>
      </c>
      <c r="AJ1578" t="str">
        <f t="shared" si="199"/>
        <v>00</v>
      </c>
      <c r="AK1578" t="s">
        <v>686</v>
      </c>
      <c r="AL1578">
        <v>5</v>
      </c>
      <c r="AM1578">
        <v>5</v>
      </c>
      <c r="AN1578">
        <v>1</v>
      </c>
      <c r="AO1578" s="1">
        <v>44907</v>
      </c>
      <c r="AP1578" t="s">
        <v>118</v>
      </c>
      <c r="AQ1578" t="s">
        <v>76</v>
      </c>
      <c r="AR1578" t="s">
        <v>104</v>
      </c>
      <c r="AS1578" t="s">
        <v>10283</v>
      </c>
      <c r="AT1578" t="s">
        <v>10284</v>
      </c>
      <c r="AU1578">
        <v>4</v>
      </c>
      <c r="AV1578">
        <v>148.97</v>
      </c>
    </row>
    <row r="1579" spans="1:48" x14ac:dyDescent="0.35">
      <c r="A1579" t="s">
        <v>10285</v>
      </c>
      <c r="B1579" t="str">
        <f t="shared" si="192"/>
        <v>A</v>
      </c>
      <c r="C1579" t="s">
        <v>3437</v>
      </c>
      <c r="D1579" t="str">
        <f t="shared" si="193"/>
        <v>Adyson Esparza</v>
      </c>
      <c r="E1579" s="1">
        <v>44311</v>
      </c>
      <c r="F1579" s="3">
        <f>YEAR(Table1[[#This Row],[StartDate]])</f>
        <v>2021</v>
      </c>
      <c r="G1579" s="3">
        <f t="shared" si="194"/>
        <v>4</v>
      </c>
      <c r="H1579" s="2">
        <f t="shared" ca="1" si="195"/>
        <v>46202</v>
      </c>
      <c r="J1579">
        <f t="shared" ca="1" si="196"/>
        <v>5</v>
      </c>
      <c r="K1579" t="str" cm="1">
        <f t="array" aca="1" ref="K1579" ca="1">_xlfn.IFS(J1579&lt;1, "New", J1579&lt;3, _xleta.MID, J1579&gt;=3, "Senior")</f>
        <v>Senior</v>
      </c>
      <c r="L1579" t="s">
        <v>40</v>
      </c>
      <c r="M1579" t="s">
        <v>10286</v>
      </c>
      <c r="N1579" t="s">
        <v>10287</v>
      </c>
      <c r="O1579" t="s">
        <v>237</v>
      </c>
      <c r="P1579" t="s">
        <v>44</v>
      </c>
      <c r="Q1579" t="s">
        <v>45</v>
      </c>
      <c r="R1579" t="s">
        <v>87</v>
      </c>
      <c r="S1579" t="str">
        <f t="shared" si="197"/>
        <v>B</v>
      </c>
      <c r="T1579" t="s">
        <v>86</v>
      </c>
      <c r="U1579" t="s">
        <v>48</v>
      </c>
      <c r="W1579" t="s">
        <v>49</v>
      </c>
      <c r="X1579" t="s">
        <v>153</v>
      </c>
      <c r="Y1579" t="str">
        <f t="shared" si="198"/>
        <v>Engineers</v>
      </c>
      <c r="Z1579" s="2">
        <v>37015</v>
      </c>
      <c r="AA1579" t="s">
        <v>51</v>
      </c>
      <c r="AB1579" t="s">
        <v>155</v>
      </c>
      <c r="AC1579" t="s">
        <v>53</v>
      </c>
      <c r="AD1579">
        <v>72181</v>
      </c>
      <c r="AE1579" t="s">
        <v>100</v>
      </c>
      <c r="AF1579" t="s">
        <v>143</v>
      </c>
      <c r="AG1579" t="s">
        <v>56</v>
      </c>
      <c r="AH1579">
        <v>3</v>
      </c>
      <c r="AI1579">
        <v>2004</v>
      </c>
      <c r="AJ1579" t="str">
        <f t="shared" si="199"/>
        <v>00</v>
      </c>
      <c r="AK1579" s="2">
        <v>45051</v>
      </c>
      <c r="AL1579">
        <v>3</v>
      </c>
      <c r="AM1579">
        <v>3</v>
      </c>
      <c r="AN1579">
        <v>4</v>
      </c>
      <c r="AO1579" s="1">
        <v>44984</v>
      </c>
      <c r="AP1579" t="s">
        <v>58</v>
      </c>
      <c r="AQ1579" t="s">
        <v>59</v>
      </c>
      <c r="AR1579" t="s">
        <v>104</v>
      </c>
      <c r="AS1579" t="s">
        <v>10288</v>
      </c>
      <c r="AT1579" t="s">
        <v>10289</v>
      </c>
      <c r="AU1579">
        <v>1</v>
      </c>
      <c r="AV1579">
        <v>628.83000000000004</v>
      </c>
    </row>
    <row r="1580" spans="1:48" x14ac:dyDescent="0.35">
      <c r="A1580" t="s">
        <v>10290</v>
      </c>
      <c r="B1580" t="str">
        <f t="shared" si="192"/>
        <v>L</v>
      </c>
      <c r="C1580" t="s">
        <v>7044</v>
      </c>
      <c r="D1580" t="str">
        <f t="shared" si="193"/>
        <v>Laci Baird</v>
      </c>
      <c r="E1580" s="1">
        <v>43455</v>
      </c>
      <c r="F1580" s="3">
        <f>YEAR(Table1[[#This Row],[StartDate]])</f>
        <v>2018</v>
      </c>
      <c r="G1580" s="3">
        <f t="shared" si="194"/>
        <v>12</v>
      </c>
      <c r="H1580" s="2">
        <f t="shared" ca="1" si="195"/>
        <v>46202</v>
      </c>
      <c r="I1580" s="1">
        <v>44881</v>
      </c>
      <c r="J1580" s="4">
        <f t="shared" ca="1" si="196"/>
        <v>7</v>
      </c>
      <c r="K1580" s="4" t="str" cm="1">
        <f t="array" aca="1" ref="K1580" ca="1">_xlfn.IFS(J1580&lt;1, "New", J1580&lt;3, _xleta.MID, J1580&gt;=3, "Senior")</f>
        <v>Senior</v>
      </c>
      <c r="L1580" t="s">
        <v>40</v>
      </c>
      <c r="M1580" t="s">
        <v>10291</v>
      </c>
      <c r="N1580" t="s">
        <v>10292</v>
      </c>
      <c r="O1580" t="s">
        <v>137</v>
      </c>
      <c r="P1580" t="s">
        <v>44</v>
      </c>
      <c r="Q1580" t="s">
        <v>69</v>
      </c>
      <c r="R1580" t="s">
        <v>87</v>
      </c>
      <c r="S1580" t="str">
        <f t="shared" si="197"/>
        <v>B</v>
      </c>
      <c r="T1580" t="s">
        <v>69</v>
      </c>
      <c r="U1580" t="s">
        <v>195</v>
      </c>
      <c r="V1580" t="s">
        <v>10293</v>
      </c>
      <c r="W1580" t="s">
        <v>49</v>
      </c>
      <c r="X1580" t="s">
        <v>206</v>
      </c>
      <c r="Y1580" t="str">
        <f t="shared" si="198"/>
        <v>Splicing</v>
      </c>
      <c r="Z1580" s="2">
        <v>17413</v>
      </c>
      <c r="AA1580" t="s">
        <v>51</v>
      </c>
      <c r="AB1580" t="s">
        <v>115</v>
      </c>
      <c r="AC1580" t="s">
        <v>53</v>
      </c>
      <c r="AD1580">
        <v>53844</v>
      </c>
      <c r="AE1580" t="s">
        <v>176</v>
      </c>
      <c r="AF1580" t="s">
        <v>55</v>
      </c>
      <c r="AG1580" t="s">
        <v>56</v>
      </c>
      <c r="AH1580">
        <v>3</v>
      </c>
      <c r="AI1580">
        <v>2005</v>
      </c>
      <c r="AJ1580" t="str">
        <f t="shared" si="199"/>
        <v>00</v>
      </c>
      <c r="AK1580" s="2">
        <v>44662</v>
      </c>
      <c r="AL1580">
        <v>2</v>
      </c>
      <c r="AM1580">
        <v>1</v>
      </c>
      <c r="AN1580">
        <v>2</v>
      </c>
      <c r="AO1580" s="1">
        <v>45038</v>
      </c>
      <c r="AP1580" t="s">
        <v>58</v>
      </c>
      <c r="AQ1580" t="s">
        <v>59</v>
      </c>
      <c r="AR1580" t="s">
        <v>104</v>
      </c>
      <c r="AS1580" t="s">
        <v>10294</v>
      </c>
      <c r="AT1580" t="s">
        <v>10295</v>
      </c>
      <c r="AU1580">
        <v>2</v>
      </c>
      <c r="AV1580">
        <v>458.78</v>
      </c>
    </row>
    <row r="1581" spans="1:48" x14ac:dyDescent="0.35">
      <c r="A1581" t="s">
        <v>8889</v>
      </c>
      <c r="B1581" t="str">
        <f t="shared" si="192"/>
        <v>S</v>
      </c>
      <c r="C1581" t="s">
        <v>8418</v>
      </c>
      <c r="D1581" t="str">
        <f t="shared" si="193"/>
        <v>Samson Meza</v>
      </c>
      <c r="E1581" s="1">
        <v>44458</v>
      </c>
      <c r="F1581" s="3">
        <f>YEAR(Table1[[#This Row],[StartDate]])</f>
        <v>2021</v>
      </c>
      <c r="G1581" s="3">
        <f t="shared" si="194"/>
        <v>9</v>
      </c>
      <c r="H1581" s="2">
        <f t="shared" ca="1" si="195"/>
        <v>46202</v>
      </c>
      <c r="J1581">
        <f t="shared" ca="1" si="196"/>
        <v>4</v>
      </c>
      <c r="K1581" t="str" cm="1">
        <f t="array" aca="1" ref="K1581" ca="1">_xlfn.IFS(J1581&lt;1, "New", J1581&lt;3, _xleta.MID, J1581&gt;=3, "Senior")</f>
        <v>Senior</v>
      </c>
      <c r="L1581" t="s">
        <v>40</v>
      </c>
      <c r="M1581" t="s">
        <v>10296</v>
      </c>
      <c r="N1581" t="s">
        <v>10297</v>
      </c>
      <c r="O1581" t="s">
        <v>163</v>
      </c>
      <c r="P1581" t="s">
        <v>44</v>
      </c>
      <c r="Q1581" t="s">
        <v>45</v>
      </c>
      <c r="R1581" t="s">
        <v>46</v>
      </c>
      <c r="S1581" t="str">
        <f t="shared" si="197"/>
        <v>C</v>
      </c>
      <c r="T1581" t="s">
        <v>47</v>
      </c>
      <c r="U1581" t="s">
        <v>48</v>
      </c>
      <c r="W1581" t="s">
        <v>49</v>
      </c>
      <c r="X1581" t="s">
        <v>164</v>
      </c>
      <c r="Y1581" t="str">
        <f t="shared" si="198"/>
        <v>Executive</v>
      </c>
      <c r="Z1581" t="s">
        <v>10298</v>
      </c>
      <c r="AA1581" t="s">
        <v>51</v>
      </c>
      <c r="AB1581" t="s">
        <v>10299</v>
      </c>
      <c r="AC1581" t="s">
        <v>73</v>
      </c>
      <c r="AD1581">
        <v>72825</v>
      </c>
      <c r="AE1581" t="s">
        <v>100</v>
      </c>
      <c r="AF1581" t="s">
        <v>116</v>
      </c>
      <c r="AG1581" t="s">
        <v>56</v>
      </c>
      <c r="AH1581">
        <v>3</v>
      </c>
      <c r="AI1581">
        <v>2006</v>
      </c>
      <c r="AJ1581" t="str">
        <f t="shared" si="199"/>
        <v>00</v>
      </c>
      <c r="AK1581" t="s">
        <v>1316</v>
      </c>
      <c r="AL1581">
        <v>5</v>
      </c>
      <c r="AM1581">
        <v>5</v>
      </c>
      <c r="AN1581">
        <v>2</v>
      </c>
      <c r="AO1581" s="1">
        <v>44917</v>
      </c>
      <c r="AP1581" t="s">
        <v>221</v>
      </c>
      <c r="AQ1581" t="s">
        <v>76</v>
      </c>
      <c r="AR1581" t="s">
        <v>104</v>
      </c>
      <c r="AS1581" t="s">
        <v>10300</v>
      </c>
      <c r="AT1581" t="s">
        <v>10301</v>
      </c>
      <c r="AU1581">
        <v>2</v>
      </c>
      <c r="AV1581">
        <v>892.65</v>
      </c>
    </row>
    <row r="1582" spans="1:48" x14ac:dyDescent="0.35">
      <c r="A1582" t="s">
        <v>10302</v>
      </c>
      <c r="B1582" t="str">
        <f t="shared" si="192"/>
        <v>D</v>
      </c>
      <c r="C1582" t="s">
        <v>10303</v>
      </c>
      <c r="D1582" t="str">
        <f t="shared" si="193"/>
        <v>Deacon Bass</v>
      </c>
      <c r="E1582" s="1">
        <v>44180</v>
      </c>
      <c r="F1582" s="3">
        <f>YEAR(Table1[[#This Row],[StartDate]])</f>
        <v>2020</v>
      </c>
      <c r="G1582" s="3">
        <f t="shared" si="194"/>
        <v>12</v>
      </c>
      <c r="H1582" s="2">
        <f t="shared" ca="1" si="195"/>
        <v>46202</v>
      </c>
      <c r="J1582">
        <f t="shared" ca="1" si="196"/>
        <v>5</v>
      </c>
      <c r="K1582" t="str" cm="1">
        <f t="array" aca="1" ref="K1582" ca="1">_xlfn.IFS(J1582&lt;1, "New", J1582&lt;3, _xleta.MID, J1582&gt;=3, "Senior")</f>
        <v>Senior</v>
      </c>
      <c r="L1582" t="s">
        <v>40</v>
      </c>
      <c r="M1582" t="s">
        <v>10304</v>
      </c>
      <c r="N1582" t="s">
        <v>10305</v>
      </c>
      <c r="O1582" t="s">
        <v>85</v>
      </c>
      <c r="P1582" t="s">
        <v>44</v>
      </c>
      <c r="Q1582" t="s">
        <v>86</v>
      </c>
      <c r="R1582" t="s">
        <v>46</v>
      </c>
      <c r="S1582" t="str">
        <f t="shared" si="197"/>
        <v>C</v>
      </c>
      <c r="T1582" t="s">
        <v>47</v>
      </c>
      <c r="U1582" t="s">
        <v>48</v>
      </c>
      <c r="W1582" t="s">
        <v>49</v>
      </c>
      <c r="X1582" t="s">
        <v>206</v>
      </c>
      <c r="Y1582" t="str">
        <f t="shared" si="198"/>
        <v>Splicing</v>
      </c>
      <c r="Z1582" s="2">
        <v>28980</v>
      </c>
      <c r="AA1582" t="s">
        <v>51</v>
      </c>
      <c r="AB1582" t="s">
        <v>209</v>
      </c>
      <c r="AC1582" t="s">
        <v>53</v>
      </c>
      <c r="AD1582">
        <v>10308</v>
      </c>
      <c r="AE1582" t="s">
        <v>129</v>
      </c>
      <c r="AF1582" t="s">
        <v>55</v>
      </c>
      <c r="AG1582" t="s">
        <v>56</v>
      </c>
      <c r="AH1582">
        <v>3</v>
      </c>
      <c r="AI1582">
        <v>2007</v>
      </c>
      <c r="AJ1582" t="str">
        <f t="shared" si="199"/>
        <v>00</v>
      </c>
      <c r="AK1582" t="s">
        <v>3879</v>
      </c>
      <c r="AL1582">
        <v>4</v>
      </c>
      <c r="AM1582">
        <v>1</v>
      </c>
      <c r="AN1582">
        <v>5</v>
      </c>
      <c r="AO1582" s="1">
        <v>44985</v>
      </c>
      <c r="AP1582" t="s">
        <v>221</v>
      </c>
      <c r="AQ1582" t="s">
        <v>76</v>
      </c>
      <c r="AR1582" t="s">
        <v>130</v>
      </c>
      <c r="AS1582" t="s">
        <v>10306</v>
      </c>
      <c r="AT1582" t="s">
        <v>10307</v>
      </c>
      <c r="AU1582">
        <v>1</v>
      </c>
      <c r="AV1582">
        <v>211.17</v>
      </c>
    </row>
    <row r="1583" spans="1:48" x14ac:dyDescent="0.35">
      <c r="A1583" t="s">
        <v>10308</v>
      </c>
      <c r="B1583" t="str">
        <f t="shared" si="192"/>
        <v>K</v>
      </c>
      <c r="C1583" t="s">
        <v>6750</v>
      </c>
      <c r="D1583" t="str">
        <f t="shared" si="193"/>
        <v>Kaila Johnston</v>
      </c>
      <c r="E1583" s="1">
        <v>43661</v>
      </c>
      <c r="F1583" s="3">
        <f>YEAR(Table1[[#This Row],[StartDate]])</f>
        <v>2019</v>
      </c>
      <c r="G1583" s="3">
        <f t="shared" si="194"/>
        <v>7</v>
      </c>
      <c r="H1583" s="2">
        <f t="shared" ca="1" si="195"/>
        <v>46202</v>
      </c>
      <c r="I1583" s="1">
        <v>43843</v>
      </c>
      <c r="J1583" s="4">
        <f t="shared" ca="1" si="196"/>
        <v>6</v>
      </c>
      <c r="K1583" s="4" t="str" cm="1">
        <f t="array" aca="1" ref="K1583" ca="1">_xlfn.IFS(J1583&lt;1, "New", J1583&lt;3, _xleta.MID, J1583&gt;=3, "Senior")</f>
        <v>Senior</v>
      </c>
      <c r="L1583" t="s">
        <v>40</v>
      </c>
      <c r="M1583" t="s">
        <v>10309</v>
      </c>
      <c r="N1583" t="s">
        <v>10310</v>
      </c>
      <c r="O1583" t="s">
        <v>125</v>
      </c>
      <c r="P1583" t="s">
        <v>44</v>
      </c>
      <c r="Q1583" t="s">
        <v>69</v>
      </c>
      <c r="R1583" t="s">
        <v>68</v>
      </c>
      <c r="S1583" t="str">
        <f t="shared" si="197"/>
        <v>A</v>
      </c>
      <c r="T1583" t="s">
        <v>47</v>
      </c>
      <c r="U1583" t="s">
        <v>248</v>
      </c>
      <c r="V1583" t="s">
        <v>10311</v>
      </c>
      <c r="W1583" t="s">
        <v>49</v>
      </c>
      <c r="X1583" t="s">
        <v>126</v>
      </c>
      <c r="Y1583" t="str">
        <f t="shared" si="198"/>
        <v>Field Operations</v>
      </c>
      <c r="Z1583" s="2">
        <v>15044</v>
      </c>
      <c r="AA1583" t="s">
        <v>51</v>
      </c>
      <c r="AB1583" t="s">
        <v>230</v>
      </c>
      <c r="AC1583" t="s">
        <v>53</v>
      </c>
      <c r="AD1583">
        <v>67443</v>
      </c>
      <c r="AE1583" t="s">
        <v>176</v>
      </c>
      <c r="AF1583" t="s">
        <v>55</v>
      </c>
      <c r="AG1583" t="s">
        <v>56</v>
      </c>
      <c r="AH1583">
        <v>3</v>
      </c>
      <c r="AI1583">
        <v>2008</v>
      </c>
      <c r="AJ1583" t="str">
        <f t="shared" si="199"/>
        <v>00</v>
      </c>
      <c r="AK1583" t="s">
        <v>1742</v>
      </c>
      <c r="AL1583">
        <v>1</v>
      </c>
      <c r="AM1583">
        <v>2</v>
      </c>
      <c r="AN1583">
        <v>2</v>
      </c>
      <c r="AO1583" s="1">
        <v>44858</v>
      </c>
      <c r="AP1583" t="s">
        <v>103</v>
      </c>
      <c r="AQ1583" t="s">
        <v>76</v>
      </c>
      <c r="AR1583" t="s">
        <v>130</v>
      </c>
      <c r="AS1583" t="s">
        <v>10312</v>
      </c>
      <c r="AT1583" t="s">
        <v>10313</v>
      </c>
      <c r="AU1583">
        <v>2</v>
      </c>
      <c r="AV1583">
        <v>478.95</v>
      </c>
    </row>
    <row r="1584" spans="1:48" x14ac:dyDescent="0.35">
      <c r="A1584" t="s">
        <v>10314</v>
      </c>
      <c r="B1584" t="str">
        <f t="shared" si="192"/>
        <v>C</v>
      </c>
      <c r="C1584" t="s">
        <v>4639</v>
      </c>
      <c r="D1584" t="str">
        <f t="shared" si="193"/>
        <v>Cayden Maynard</v>
      </c>
      <c r="E1584" s="1">
        <v>44517</v>
      </c>
      <c r="F1584" s="3">
        <f>YEAR(Table1[[#This Row],[StartDate]])</f>
        <v>2021</v>
      </c>
      <c r="G1584" s="3">
        <f t="shared" si="194"/>
        <v>11</v>
      </c>
      <c r="H1584" s="2">
        <f t="shared" ca="1" si="195"/>
        <v>46202</v>
      </c>
      <c r="J1584">
        <f t="shared" ca="1" si="196"/>
        <v>4</v>
      </c>
      <c r="K1584" t="str" cm="1">
        <f t="array" aca="1" ref="K1584" ca="1">_xlfn.IFS(J1584&lt;1, "New", J1584&lt;3, _xleta.MID, J1584&gt;=3, "Senior")</f>
        <v>Senior</v>
      </c>
      <c r="L1584" t="s">
        <v>40</v>
      </c>
      <c r="M1584" t="s">
        <v>10315</v>
      </c>
      <c r="N1584" t="s">
        <v>10316</v>
      </c>
      <c r="O1584" t="s">
        <v>43</v>
      </c>
      <c r="P1584" t="s">
        <v>44</v>
      </c>
      <c r="Q1584" t="s">
        <v>45</v>
      </c>
      <c r="R1584" t="s">
        <v>46</v>
      </c>
      <c r="S1584" t="str">
        <f t="shared" si="197"/>
        <v>C</v>
      </c>
      <c r="T1584" t="s">
        <v>47</v>
      </c>
      <c r="U1584" t="s">
        <v>48</v>
      </c>
      <c r="W1584" t="s">
        <v>49</v>
      </c>
      <c r="X1584" t="s">
        <v>250</v>
      </c>
      <c r="Y1584" t="str">
        <f t="shared" si="198"/>
        <v>Project Management - Con</v>
      </c>
      <c r="Z1584" s="2">
        <v>35440</v>
      </c>
      <c r="AA1584" t="s">
        <v>51</v>
      </c>
      <c r="AB1584" t="s">
        <v>155</v>
      </c>
      <c r="AC1584" t="s">
        <v>53</v>
      </c>
      <c r="AD1584">
        <v>9141</v>
      </c>
      <c r="AE1584" t="s">
        <v>54</v>
      </c>
      <c r="AF1584" t="s">
        <v>55</v>
      </c>
      <c r="AG1584" t="s">
        <v>56</v>
      </c>
      <c r="AH1584">
        <v>3</v>
      </c>
      <c r="AI1584">
        <v>2009</v>
      </c>
      <c r="AJ1584" t="str">
        <f t="shared" si="199"/>
        <v>00</v>
      </c>
      <c r="AK1584" t="s">
        <v>882</v>
      </c>
      <c r="AL1584">
        <v>5</v>
      </c>
      <c r="AM1584">
        <v>2</v>
      </c>
      <c r="AN1584">
        <v>2</v>
      </c>
      <c r="AO1584" s="1">
        <v>44946</v>
      </c>
      <c r="AP1584" t="s">
        <v>75</v>
      </c>
      <c r="AQ1584" t="s">
        <v>59</v>
      </c>
      <c r="AR1584" t="s">
        <v>77</v>
      </c>
      <c r="AS1584" t="s">
        <v>10317</v>
      </c>
      <c r="AT1584" t="s">
        <v>10318</v>
      </c>
      <c r="AU1584">
        <v>1</v>
      </c>
      <c r="AV1584">
        <v>319.94</v>
      </c>
    </row>
    <row r="1585" spans="1:48" x14ac:dyDescent="0.35">
      <c r="A1585" t="s">
        <v>10319</v>
      </c>
      <c r="B1585" t="str">
        <f t="shared" si="192"/>
        <v>A</v>
      </c>
      <c r="C1585" t="s">
        <v>6441</v>
      </c>
      <c r="D1585" t="str">
        <f t="shared" si="193"/>
        <v>Araceli Mcguire</v>
      </c>
      <c r="E1585" s="1">
        <v>44961</v>
      </c>
      <c r="F1585" s="3">
        <f>YEAR(Table1[[#This Row],[StartDate]])</f>
        <v>2023</v>
      </c>
      <c r="G1585" s="3">
        <f t="shared" si="194"/>
        <v>2</v>
      </c>
      <c r="H1585" s="2">
        <f t="shared" ca="1" si="195"/>
        <v>46202</v>
      </c>
      <c r="I1585" s="1">
        <v>45101</v>
      </c>
      <c r="J1585" s="4">
        <f t="shared" ca="1" si="196"/>
        <v>3</v>
      </c>
      <c r="K1585" s="4" t="str" cm="1">
        <f t="array" aca="1" ref="K1585" ca="1">_xlfn.IFS(J1585&lt;1, "New", J1585&lt;3, _xleta.MID, J1585&gt;=3, "Senior")</f>
        <v>Senior</v>
      </c>
      <c r="L1585" t="s">
        <v>40</v>
      </c>
      <c r="M1585" t="s">
        <v>10320</v>
      </c>
      <c r="N1585" t="s">
        <v>10321</v>
      </c>
      <c r="O1585" t="s">
        <v>184</v>
      </c>
      <c r="P1585" t="s">
        <v>44</v>
      </c>
      <c r="Q1585" t="s">
        <v>69</v>
      </c>
      <c r="R1585" t="s">
        <v>87</v>
      </c>
      <c r="S1585" t="str">
        <f t="shared" si="197"/>
        <v>B</v>
      </c>
      <c r="T1585" t="s">
        <v>69</v>
      </c>
      <c r="U1585" t="s">
        <v>174</v>
      </c>
      <c r="V1585" t="s">
        <v>10322</v>
      </c>
      <c r="W1585" t="s">
        <v>49</v>
      </c>
      <c r="X1585" t="s">
        <v>504</v>
      </c>
      <c r="Y1585" t="str">
        <f t="shared" si="198"/>
        <v>Catv</v>
      </c>
      <c r="Z1585" s="2">
        <v>18082</v>
      </c>
      <c r="AA1585" t="s">
        <v>51</v>
      </c>
      <c r="AB1585" t="s">
        <v>115</v>
      </c>
      <c r="AC1585" t="s">
        <v>53</v>
      </c>
      <c r="AD1585">
        <v>71663</v>
      </c>
      <c r="AE1585" t="s">
        <v>74</v>
      </c>
      <c r="AF1585" t="s">
        <v>116</v>
      </c>
      <c r="AG1585" t="s">
        <v>56</v>
      </c>
      <c r="AH1585">
        <v>3</v>
      </c>
      <c r="AI1585">
        <v>2010</v>
      </c>
      <c r="AJ1585" t="str">
        <f t="shared" si="199"/>
        <v>01</v>
      </c>
      <c r="AK1585" t="s">
        <v>2130</v>
      </c>
      <c r="AL1585">
        <v>4</v>
      </c>
      <c r="AM1585">
        <v>4</v>
      </c>
      <c r="AN1585">
        <v>4</v>
      </c>
      <c r="AO1585" s="1">
        <v>44795</v>
      </c>
      <c r="AP1585" t="s">
        <v>221</v>
      </c>
      <c r="AQ1585" t="s">
        <v>59</v>
      </c>
      <c r="AR1585" t="s">
        <v>130</v>
      </c>
      <c r="AS1585" t="s">
        <v>10323</v>
      </c>
      <c r="AT1585" t="s">
        <v>10324</v>
      </c>
      <c r="AU1585">
        <v>2</v>
      </c>
      <c r="AV1585">
        <v>601.66</v>
      </c>
    </row>
    <row r="1586" spans="1:48" x14ac:dyDescent="0.35">
      <c r="A1586" t="s">
        <v>10325</v>
      </c>
      <c r="B1586" t="str">
        <f t="shared" si="192"/>
        <v>N</v>
      </c>
      <c r="C1586" t="s">
        <v>10326</v>
      </c>
      <c r="D1586" t="str">
        <f t="shared" si="193"/>
        <v>Naomi Hardin</v>
      </c>
      <c r="E1586" s="1">
        <v>44745</v>
      </c>
      <c r="F1586" s="3">
        <f>YEAR(Table1[[#This Row],[StartDate]])</f>
        <v>2022</v>
      </c>
      <c r="G1586" s="3">
        <f t="shared" si="194"/>
        <v>7</v>
      </c>
      <c r="H1586" s="2">
        <f t="shared" ca="1" si="195"/>
        <v>46202</v>
      </c>
      <c r="I1586" s="1">
        <v>44754</v>
      </c>
      <c r="J1586" s="4">
        <f t="shared" ca="1" si="196"/>
        <v>3</v>
      </c>
      <c r="K1586" s="4" t="str" cm="1">
        <f t="array" aca="1" ref="K1586" ca="1">_xlfn.IFS(J1586&lt;1, "New", J1586&lt;3, _xleta.MID, J1586&gt;=3, "Senior")</f>
        <v>Senior</v>
      </c>
      <c r="L1586" t="s">
        <v>40</v>
      </c>
      <c r="M1586" t="s">
        <v>10327</v>
      </c>
      <c r="N1586" t="s">
        <v>10328</v>
      </c>
      <c r="O1586" t="s">
        <v>67</v>
      </c>
      <c r="P1586" t="s">
        <v>44</v>
      </c>
      <c r="Q1586" t="s">
        <v>45</v>
      </c>
      <c r="R1586" t="s">
        <v>87</v>
      </c>
      <c r="S1586" t="str">
        <f t="shared" si="197"/>
        <v>B</v>
      </c>
      <c r="T1586" t="s">
        <v>47</v>
      </c>
      <c r="U1586" t="s">
        <v>195</v>
      </c>
      <c r="V1586" t="s">
        <v>10329</v>
      </c>
      <c r="W1586" t="s">
        <v>49</v>
      </c>
      <c r="X1586" t="s">
        <v>50</v>
      </c>
      <c r="Y1586" t="str">
        <f t="shared" si="198"/>
        <v>Finance &amp; Accounting</v>
      </c>
      <c r="Z1586" s="2">
        <v>34493</v>
      </c>
      <c r="AA1586" t="s">
        <v>51</v>
      </c>
      <c r="AB1586" t="s">
        <v>99</v>
      </c>
      <c r="AC1586" t="s">
        <v>53</v>
      </c>
      <c r="AD1586">
        <v>91439</v>
      </c>
      <c r="AE1586" t="s">
        <v>176</v>
      </c>
      <c r="AF1586" t="s">
        <v>116</v>
      </c>
      <c r="AG1586" t="s">
        <v>56</v>
      </c>
      <c r="AH1586">
        <v>3</v>
      </c>
      <c r="AI1586">
        <v>2011</v>
      </c>
      <c r="AJ1586" t="str">
        <f t="shared" si="199"/>
        <v>01</v>
      </c>
      <c r="AK1586" t="s">
        <v>1209</v>
      </c>
      <c r="AL1586">
        <v>3</v>
      </c>
      <c r="AM1586">
        <v>2</v>
      </c>
      <c r="AN1586">
        <v>2</v>
      </c>
      <c r="AO1586" s="1">
        <v>45046</v>
      </c>
      <c r="AP1586" t="s">
        <v>58</v>
      </c>
      <c r="AQ1586" t="s">
        <v>59</v>
      </c>
      <c r="AR1586" t="s">
        <v>104</v>
      </c>
      <c r="AS1586" t="s">
        <v>10330</v>
      </c>
      <c r="AT1586" t="s">
        <v>10331</v>
      </c>
      <c r="AU1586">
        <v>1</v>
      </c>
      <c r="AV1586">
        <v>999.96</v>
      </c>
    </row>
    <row r="1587" spans="1:48" x14ac:dyDescent="0.35">
      <c r="A1587" t="s">
        <v>9198</v>
      </c>
      <c r="B1587" t="str">
        <f t="shared" si="192"/>
        <v>D</v>
      </c>
      <c r="C1587" t="s">
        <v>7485</v>
      </c>
      <c r="D1587" t="str">
        <f t="shared" si="193"/>
        <v>Darnell Eaton</v>
      </c>
      <c r="E1587" s="1">
        <v>43854</v>
      </c>
      <c r="F1587" s="3">
        <f>YEAR(Table1[[#This Row],[StartDate]])</f>
        <v>2020</v>
      </c>
      <c r="G1587" s="3">
        <f t="shared" si="194"/>
        <v>1</v>
      </c>
      <c r="H1587" s="2">
        <f t="shared" ca="1" si="195"/>
        <v>46202</v>
      </c>
      <c r="I1587" s="1">
        <v>44818</v>
      </c>
      <c r="J1587" s="4">
        <f t="shared" ca="1" si="196"/>
        <v>6</v>
      </c>
      <c r="K1587" s="4" t="str" cm="1">
        <f t="array" aca="1" ref="K1587" ca="1">_xlfn.IFS(J1587&lt;1, "New", J1587&lt;3, _xleta.MID, J1587&gt;=3, "Senior")</f>
        <v>Senior</v>
      </c>
      <c r="L1587" t="s">
        <v>40</v>
      </c>
      <c r="M1587" t="s">
        <v>10332</v>
      </c>
      <c r="N1587" t="s">
        <v>10333</v>
      </c>
      <c r="O1587" t="s">
        <v>194</v>
      </c>
      <c r="P1587" t="s">
        <v>44</v>
      </c>
      <c r="Q1587" t="s">
        <v>45</v>
      </c>
      <c r="R1587" t="s">
        <v>87</v>
      </c>
      <c r="S1587" t="str">
        <f t="shared" si="197"/>
        <v>B</v>
      </c>
      <c r="T1587" t="s">
        <v>86</v>
      </c>
      <c r="U1587" t="s">
        <v>248</v>
      </c>
      <c r="V1587" t="s">
        <v>10334</v>
      </c>
      <c r="W1587" t="s">
        <v>49</v>
      </c>
      <c r="X1587" t="s">
        <v>89</v>
      </c>
      <c r="Y1587" t="str">
        <f t="shared" si="198"/>
        <v>General - Sga</v>
      </c>
      <c r="Z1587" s="2">
        <v>30839</v>
      </c>
      <c r="AA1587" t="s">
        <v>51</v>
      </c>
      <c r="AB1587" t="s">
        <v>1134</v>
      </c>
      <c r="AC1587" t="s">
        <v>53</v>
      </c>
      <c r="AD1587">
        <v>44651</v>
      </c>
      <c r="AE1587" t="s">
        <v>54</v>
      </c>
      <c r="AF1587" t="s">
        <v>101</v>
      </c>
      <c r="AG1587" t="s">
        <v>56</v>
      </c>
      <c r="AH1587">
        <v>3</v>
      </c>
      <c r="AI1587">
        <v>2012</v>
      </c>
      <c r="AJ1587" t="str">
        <f t="shared" si="199"/>
        <v>01</v>
      </c>
      <c r="AK1587" t="s">
        <v>490</v>
      </c>
      <c r="AL1587">
        <v>2</v>
      </c>
      <c r="AM1587">
        <v>3</v>
      </c>
      <c r="AN1587">
        <v>2</v>
      </c>
      <c r="AO1587" s="1">
        <v>44822</v>
      </c>
      <c r="AP1587" t="s">
        <v>221</v>
      </c>
      <c r="AQ1587" t="s">
        <v>76</v>
      </c>
      <c r="AR1587" t="s">
        <v>77</v>
      </c>
      <c r="AS1587" t="s">
        <v>10335</v>
      </c>
      <c r="AT1587" t="s">
        <v>10336</v>
      </c>
      <c r="AU1587">
        <v>2</v>
      </c>
      <c r="AV1587">
        <v>138.66999999999999</v>
      </c>
    </row>
    <row r="1588" spans="1:48" x14ac:dyDescent="0.35">
      <c r="A1588" t="s">
        <v>931</v>
      </c>
      <c r="B1588" t="str">
        <f t="shared" si="192"/>
        <v>Z</v>
      </c>
      <c r="C1588" t="s">
        <v>9199</v>
      </c>
      <c r="D1588" t="str">
        <f t="shared" si="193"/>
        <v>Zariah Ritter</v>
      </c>
      <c r="E1588" s="1">
        <v>43653</v>
      </c>
      <c r="F1588" s="3">
        <f>YEAR(Table1[[#This Row],[StartDate]])</f>
        <v>2019</v>
      </c>
      <c r="G1588" s="3">
        <f t="shared" si="194"/>
        <v>7</v>
      </c>
      <c r="H1588" s="2">
        <f t="shared" ca="1" si="195"/>
        <v>46202</v>
      </c>
      <c r="I1588" s="1">
        <v>44282</v>
      </c>
      <c r="J1588" s="4">
        <f t="shared" ca="1" si="196"/>
        <v>6</v>
      </c>
      <c r="K1588" s="4" t="str" cm="1">
        <f t="array" aca="1" ref="K1588" ca="1">_xlfn.IFS(J1588&lt;1, "New", J1588&lt;3, _xleta.MID, J1588&gt;=3, "Senior")</f>
        <v>Senior</v>
      </c>
      <c r="L1588" t="s">
        <v>40</v>
      </c>
      <c r="M1588" t="s">
        <v>10337</v>
      </c>
      <c r="N1588" t="s">
        <v>10338</v>
      </c>
      <c r="O1588" t="s">
        <v>111</v>
      </c>
      <c r="P1588" t="s">
        <v>44</v>
      </c>
      <c r="Q1588" t="s">
        <v>45</v>
      </c>
      <c r="R1588" t="s">
        <v>68</v>
      </c>
      <c r="S1588" t="str">
        <f t="shared" si="197"/>
        <v>A</v>
      </c>
      <c r="T1588" t="s">
        <v>47</v>
      </c>
      <c r="U1588" t="s">
        <v>248</v>
      </c>
      <c r="V1588" t="s">
        <v>10339</v>
      </c>
      <c r="W1588" t="s">
        <v>49</v>
      </c>
      <c r="X1588" t="s">
        <v>112</v>
      </c>
      <c r="Y1588" t="str">
        <f t="shared" si="198"/>
        <v>General - Con</v>
      </c>
      <c r="Z1588" s="2">
        <v>19210</v>
      </c>
      <c r="AA1588" t="s">
        <v>51</v>
      </c>
      <c r="AB1588" t="s">
        <v>327</v>
      </c>
      <c r="AC1588" t="s">
        <v>53</v>
      </c>
      <c r="AD1588">
        <v>61363</v>
      </c>
      <c r="AE1588" t="s">
        <v>129</v>
      </c>
      <c r="AF1588" t="s">
        <v>55</v>
      </c>
      <c r="AG1588" t="s">
        <v>56</v>
      </c>
      <c r="AH1588">
        <v>3</v>
      </c>
      <c r="AI1588">
        <v>2013</v>
      </c>
      <c r="AJ1588" t="str">
        <f t="shared" si="199"/>
        <v>01</v>
      </c>
      <c r="AK1588" s="2">
        <v>45110</v>
      </c>
      <c r="AL1588">
        <v>4</v>
      </c>
      <c r="AM1588">
        <v>5</v>
      </c>
      <c r="AN1588">
        <v>4</v>
      </c>
      <c r="AO1588" s="1">
        <v>44978</v>
      </c>
      <c r="AP1588" t="s">
        <v>58</v>
      </c>
      <c r="AQ1588" t="s">
        <v>76</v>
      </c>
      <c r="AR1588" t="s">
        <v>60</v>
      </c>
      <c r="AS1588" t="s">
        <v>10340</v>
      </c>
      <c r="AT1588" t="s">
        <v>10341</v>
      </c>
      <c r="AU1588">
        <v>2</v>
      </c>
      <c r="AV1588">
        <v>962.76</v>
      </c>
    </row>
    <row r="1589" spans="1:48" x14ac:dyDescent="0.35">
      <c r="A1589" t="s">
        <v>10342</v>
      </c>
      <c r="B1589" t="str">
        <f t="shared" si="192"/>
        <v>M</v>
      </c>
      <c r="C1589" t="s">
        <v>10343</v>
      </c>
      <c r="D1589" t="str">
        <f t="shared" si="193"/>
        <v>Malaki Richards</v>
      </c>
      <c r="E1589" s="1">
        <v>44633</v>
      </c>
      <c r="F1589" s="3">
        <f>YEAR(Table1[[#This Row],[StartDate]])</f>
        <v>2022</v>
      </c>
      <c r="G1589" s="3">
        <f t="shared" si="194"/>
        <v>3</v>
      </c>
      <c r="H1589" s="2">
        <f t="shared" ca="1" si="195"/>
        <v>46202</v>
      </c>
      <c r="J1589">
        <f t="shared" ca="1" si="196"/>
        <v>4</v>
      </c>
      <c r="K1589" t="str" cm="1">
        <f t="array" aca="1" ref="K1589" ca="1">_xlfn.IFS(J1589&lt;1, "New", J1589&lt;3, _xleta.MID, J1589&gt;=3, "Senior")</f>
        <v>Senior</v>
      </c>
      <c r="L1589" t="s">
        <v>1167</v>
      </c>
      <c r="M1589" t="s">
        <v>10344</v>
      </c>
      <c r="N1589" t="s">
        <v>10345</v>
      </c>
      <c r="O1589" t="s">
        <v>67</v>
      </c>
      <c r="P1589" t="s">
        <v>44</v>
      </c>
      <c r="Q1589" t="s">
        <v>69</v>
      </c>
      <c r="R1589" t="s">
        <v>87</v>
      </c>
      <c r="S1589" t="str">
        <f t="shared" si="197"/>
        <v>B</v>
      </c>
      <c r="T1589" t="s">
        <v>47</v>
      </c>
      <c r="U1589" t="s">
        <v>48</v>
      </c>
      <c r="W1589" t="s">
        <v>49</v>
      </c>
      <c r="X1589" t="s">
        <v>206</v>
      </c>
      <c r="Y1589" t="str">
        <f t="shared" si="198"/>
        <v>Splicing</v>
      </c>
      <c r="Z1589" s="2">
        <v>30997</v>
      </c>
      <c r="AA1589" t="s">
        <v>51</v>
      </c>
      <c r="AB1589" t="s">
        <v>142</v>
      </c>
      <c r="AC1589" t="s">
        <v>53</v>
      </c>
      <c r="AD1589">
        <v>6175</v>
      </c>
      <c r="AE1589" t="s">
        <v>176</v>
      </c>
      <c r="AF1589" t="s">
        <v>143</v>
      </c>
      <c r="AG1589" t="s">
        <v>56</v>
      </c>
      <c r="AH1589">
        <v>3</v>
      </c>
      <c r="AI1589">
        <v>2014</v>
      </c>
      <c r="AJ1589" t="str">
        <f t="shared" si="199"/>
        <v>01</v>
      </c>
      <c r="AK1589" s="2">
        <v>44750</v>
      </c>
      <c r="AL1589">
        <v>2</v>
      </c>
      <c r="AM1589">
        <v>5</v>
      </c>
      <c r="AN1589">
        <v>4</v>
      </c>
      <c r="AO1589" s="1">
        <v>44987</v>
      </c>
      <c r="AP1589" t="s">
        <v>118</v>
      </c>
      <c r="AQ1589" t="s">
        <v>76</v>
      </c>
      <c r="AR1589" t="s">
        <v>77</v>
      </c>
      <c r="AS1589" t="s">
        <v>10346</v>
      </c>
      <c r="AT1589" t="s">
        <v>10347</v>
      </c>
      <c r="AU1589">
        <v>4</v>
      </c>
      <c r="AV1589">
        <v>106.88</v>
      </c>
    </row>
    <row r="1590" spans="1:48" x14ac:dyDescent="0.35">
      <c r="A1590" t="s">
        <v>10348</v>
      </c>
      <c r="B1590" t="str">
        <f t="shared" si="192"/>
        <v>M</v>
      </c>
      <c r="C1590" t="s">
        <v>6302</v>
      </c>
      <c r="D1590" t="str">
        <f t="shared" si="193"/>
        <v>Markus Robles</v>
      </c>
      <c r="E1590" s="1">
        <v>45079</v>
      </c>
      <c r="F1590" s="3">
        <f>YEAR(Table1[[#This Row],[StartDate]])</f>
        <v>2023</v>
      </c>
      <c r="G1590" s="3">
        <f t="shared" si="194"/>
        <v>6</v>
      </c>
      <c r="H1590" s="2">
        <f t="shared" ca="1" si="195"/>
        <v>46202</v>
      </c>
      <c r="J1590">
        <f t="shared" ca="1" si="196"/>
        <v>3</v>
      </c>
      <c r="K1590" t="str" cm="1">
        <f t="array" aca="1" ref="K1590" ca="1">_xlfn.IFS(J1590&lt;1, "New", J1590&lt;3, _xleta.MID, J1590&gt;=3, "Senior")</f>
        <v>Senior</v>
      </c>
      <c r="L1590" t="s">
        <v>1167</v>
      </c>
      <c r="M1590" t="s">
        <v>10349</v>
      </c>
      <c r="N1590" t="s">
        <v>10350</v>
      </c>
      <c r="O1590" t="s">
        <v>194</v>
      </c>
      <c r="P1590" t="s">
        <v>44</v>
      </c>
      <c r="Q1590" t="s">
        <v>69</v>
      </c>
      <c r="R1590" t="s">
        <v>87</v>
      </c>
      <c r="S1590" t="str">
        <f t="shared" si="197"/>
        <v>B</v>
      </c>
      <c r="T1590" t="s">
        <v>69</v>
      </c>
      <c r="U1590" t="s">
        <v>48</v>
      </c>
      <c r="W1590" t="s">
        <v>49</v>
      </c>
      <c r="X1590" t="s">
        <v>153</v>
      </c>
      <c r="Y1590" t="str">
        <f t="shared" si="198"/>
        <v>Engineers</v>
      </c>
      <c r="Z1590" s="2">
        <v>33727</v>
      </c>
      <c r="AA1590" t="s">
        <v>51</v>
      </c>
      <c r="AB1590" t="s">
        <v>155</v>
      </c>
      <c r="AC1590" t="s">
        <v>53</v>
      </c>
      <c r="AD1590">
        <v>23634</v>
      </c>
      <c r="AE1590" t="s">
        <v>54</v>
      </c>
      <c r="AF1590" t="s">
        <v>55</v>
      </c>
      <c r="AG1590" t="s">
        <v>56</v>
      </c>
      <c r="AH1590">
        <v>3</v>
      </c>
      <c r="AI1590">
        <v>2015</v>
      </c>
      <c r="AJ1590" t="str">
        <f t="shared" si="199"/>
        <v>01</v>
      </c>
      <c r="AK1590" t="s">
        <v>2049</v>
      </c>
      <c r="AL1590">
        <v>4</v>
      </c>
      <c r="AM1590">
        <v>3</v>
      </c>
      <c r="AN1590">
        <v>1</v>
      </c>
      <c r="AO1590" s="1">
        <v>44834</v>
      </c>
      <c r="AP1590" t="s">
        <v>58</v>
      </c>
      <c r="AQ1590" t="s">
        <v>59</v>
      </c>
      <c r="AR1590" t="s">
        <v>130</v>
      </c>
      <c r="AS1590" t="s">
        <v>10351</v>
      </c>
      <c r="AT1590" t="s">
        <v>10352</v>
      </c>
      <c r="AU1590">
        <v>1</v>
      </c>
      <c r="AV1590">
        <v>561.89</v>
      </c>
    </row>
    <row r="1591" spans="1:48" x14ac:dyDescent="0.35">
      <c r="A1591" t="s">
        <v>288</v>
      </c>
      <c r="B1591" t="str">
        <f t="shared" si="192"/>
        <v>A</v>
      </c>
      <c r="C1591" t="s">
        <v>7728</v>
      </c>
      <c r="D1591" t="str">
        <f t="shared" si="193"/>
        <v>Angela Kaufman</v>
      </c>
      <c r="E1591" s="1">
        <v>44294</v>
      </c>
      <c r="F1591" s="3">
        <f>YEAR(Table1[[#This Row],[StartDate]])</f>
        <v>2021</v>
      </c>
      <c r="G1591" s="3">
        <f t="shared" si="194"/>
        <v>4</v>
      </c>
      <c r="H1591" s="2">
        <f t="shared" ca="1" si="195"/>
        <v>46202</v>
      </c>
      <c r="J1591">
        <f t="shared" ca="1" si="196"/>
        <v>5</v>
      </c>
      <c r="K1591" t="str" cm="1">
        <f t="array" aca="1" ref="K1591" ca="1">_xlfn.IFS(J1591&lt;1, "New", J1591&lt;3, _xleta.MID, J1591&gt;=3, "Senior")</f>
        <v>Senior</v>
      </c>
      <c r="L1591" t="s">
        <v>1167</v>
      </c>
      <c r="M1591" t="s">
        <v>10353</v>
      </c>
      <c r="N1591" t="s">
        <v>10354</v>
      </c>
      <c r="O1591" t="s">
        <v>163</v>
      </c>
      <c r="P1591" t="s">
        <v>44</v>
      </c>
      <c r="Q1591" t="s">
        <v>45</v>
      </c>
      <c r="R1591" t="s">
        <v>46</v>
      </c>
      <c r="S1591" t="str">
        <f t="shared" si="197"/>
        <v>C</v>
      </c>
      <c r="T1591" t="s">
        <v>86</v>
      </c>
      <c r="U1591" t="s">
        <v>48</v>
      </c>
      <c r="W1591" t="s">
        <v>49</v>
      </c>
      <c r="X1591" t="s">
        <v>126</v>
      </c>
      <c r="Y1591" t="str">
        <f t="shared" si="198"/>
        <v>Field Operations</v>
      </c>
      <c r="Z1591" s="2">
        <v>21195</v>
      </c>
      <c r="AA1591" t="s">
        <v>51</v>
      </c>
      <c r="AB1591" t="s">
        <v>230</v>
      </c>
      <c r="AC1591" t="s">
        <v>53</v>
      </c>
      <c r="AD1591">
        <v>66919</v>
      </c>
      <c r="AE1591" t="s">
        <v>54</v>
      </c>
      <c r="AF1591" t="s">
        <v>55</v>
      </c>
      <c r="AG1591" t="s">
        <v>56</v>
      </c>
      <c r="AH1591">
        <v>3</v>
      </c>
      <c r="AI1591">
        <v>2016</v>
      </c>
      <c r="AJ1591" t="str">
        <f t="shared" si="199"/>
        <v>01</v>
      </c>
      <c r="AK1591" t="s">
        <v>1840</v>
      </c>
      <c r="AL1591">
        <v>1</v>
      </c>
      <c r="AM1591">
        <v>3</v>
      </c>
      <c r="AN1591">
        <v>5</v>
      </c>
      <c r="AO1591" s="1">
        <v>44817</v>
      </c>
      <c r="AP1591" t="s">
        <v>118</v>
      </c>
      <c r="AQ1591" t="s">
        <v>59</v>
      </c>
      <c r="AR1591" t="s">
        <v>77</v>
      </c>
      <c r="AS1591" t="s">
        <v>10355</v>
      </c>
      <c r="AT1591" t="s">
        <v>10356</v>
      </c>
      <c r="AU1591">
        <v>5</v>
      </c>
      <c r="AV1591">
        <v>775.52</v>
      </c>
    </row>
    <row r="1592" spans="1:48" x14ac:dyDescent="0.35">
      <c r="A1592" t="s">
        <v>1683</v>
      </c>
      <c r="B1592" t="str">
        <f t="shared" si="192"/>
        <v>S</v>
      </c>
      <c r="C1592" t="s">
        <v>5141</v>
      </c>
      <c r="D1592" t="str">
        <f t="shared" si="193"/>
        <v>Shaniya Wolfe</v>
      </c>
      <c r="E1592" s="1">
        <v>43801</v>
      </c>
      <c r="F1592" s="3">
        <f>YEAR(Table1[[#This Row],[StartDate]])</f>
        <v>2019</v>
      </c>
      <c r="G1592" s="3">
        <f t="shared" si="194"/>
        <v>12</v>
      </c>
      <c r="H1592" s="2">
        <f t="shared" ca="1" si="195"/>
        <v>46202</v>
      </c>
      <c r="J1592">
        <f t="shared" ca="1" si="196"/>
        <v>6</v>
      </c>
      <c r="K1592" t="str" cm="1">
        <f t="array" aca="1" ref="K1592" ca="1">_xlfn.IFS(J1592&lt;1, "New", J1592&lt;3, _xleta.MID, J1592&gt;=3, "Senior")</f>
        <v>Senior</v>
      </c>
      <c r="L1592" t="s">
        <v>1167</v>
      </c>
      <c r="M1592" t="s">
        <v>10357</v>
      </c>
      <c r="N1592" t="s">
        <v>10358</v>
      </c>
      <c r="O1592" t="s">
        <v>85</v>
      </c>
      <c r="P1592" t="s">
        <v>44</v>
      </c>
      <c r="Q1592" t="s">
        <v>86</v>
      </c>
      <c r="R1592" t="s">
        <v>87</v>
      </c>
      <c r="S1592" t="str">
        <f t="shared" si="197"/>
        <v>B</v>
      </c>
      <c r="T1592" t="s">
        <v>69</v>
      </c>
      <c r="U1592" t="s">
        <v>48</v>
      </c>
      <c r="W1592" t="s">
        <v>49</v>
      </c>
      <c r="X1592" t="s">
        <v>70</v>
      </c>
      <c r="Y1592" t="str">
        <f t="shared" si="198"/>
        <v>Aerial</v>
      </c>
      <c r="Z1592" t="s">
        <v>7464</v>
      </c>
      <c r="AA1592" t="s">
        <v>51</v>
      </c>
      <c r="AB1592" t="s">
        <v>115</v>
      </c>
      <c r="AC1592" t="s">
        <v>53</v>
      </c>
      <c r="AD1592">
        <v>10719</v>
      </c>
      <c r="AE1592" t="s">
        <v>129</v>
      </c>
      <c r="AF1592" t="s">
        <v>101</v>
      </c>
      <c r="AG1592" t="s">
        <v>56</v>
      </c>
      <c r="AH1592">
        <v>3</v>
      </c>
      <c r="AI1592">
        <v>2017</v>
      </c>
      <c r="AJ1592" t="str">
        <f t="shared" si="199"/>
        <v>01</v>
      </c>
      <c r="AK1592" s="2">
        <v>45237</v>
      </c>
      <c r="AL1592">
        <v>2</v>
      </c>
      <c r="AM1592">
        <v>5</v>
      </c>
      <c r="AN1592">
        <v>4</v>
      </c>
      <c r="AO1592" s="1">
        <v>44898</v>
      </c>
      <c r="AP1592" t="s">
        <v>221</v>
      </c>
      <c r="AQ1592" t="s">
        <v>76</v>
      </c>
      <c r="AR1592" t="s">
        <v>77</v>
      </c>
      <c r="AS1592" t="s">
        <v>952</v>
      </c>
      <c r="AT1592" t="s">
        <v>10359</v>
      </c>
      <c r="AU1592">
        <v>4</v>
      </c>
      <c r="AV1592">
        <v>397.01</v>
      </c>
    </row>
    <row r="1593" spans="1:48" x14ac:dyDescent="0.35">
      <c r="A1593" t="s">
        <v>10360</v>
      </c>
      <c r="B1593" t="str">
        <f t="shared" si="192"/>
        <v>A</v>
      </c>
      <c r="C1593" t="s">
        <v>5830</v>
      </c>
      <c r="D1593" t="str">
        <f t="shared" si="193"/>
        <v>Anya Morton</v>
      </c>
      <c r="E1593" s="1">
        <v>44629</v>
      </c>
      <c r="F1593" s="3">
        <f>YEAR(Table1[[#This Row],[StartDate]])</f>
        <v>2022</v>
      </c>
      <c r="G1593" s="3">
        <f t="shared" si="194"/>
        <v>3</v>
      </c>
      <c r="H1593" s="2">
        <f t="shared" ca="1" si="195"/>
        <v>46202</v>
      </c>
      <c r="I1593" s="1">
        <v>45064</v>
      </c>
      <c r="J1593" s="4">
        <f t="shared" ca="1" si="196"/>
        <v>4</v>
      </c>
      <c r="K1593" s="4" t="str" cm="1">
        <f t="array" aca="1" ref="K1593" ca="1">_xlfn.IFS(J1593&lt;1, "New", J1593&lt;3, _xleta.MID, J1593&gt;=3, "Senior")</f>
        <v>Senior</v>
      </c>
      <c r="L1593" t="s">
        <v>1167</v>
      </c>
      <c r="M1593" t="s">
        <v>10361</v>
      </c>
      <c r="N1593" t="s">
        <v>10362</v>
      </c>
      <c r="O1593" t="s">
        <v>237</v>
      </c>
      <c r="P1593" t="s">
        <v>44</v>
      </c>
      <c r="Q1593" t="s">
        <v>45</v>
      </c>
      <c r="R1593" t="s">
        <v>46</v>
      </c>
      <c r="S1593" t="str">
        <f t="shared" si="197"/>
        <v>C</v>
      </c>
      <c r="T1593" t="s">
        <v>47</v>
      </c>
      <c r="U1593" t="s">
        <v>195</v>
      </c>
      <c r="V1593" t="s">
        <v>10363</v>
      </c>
      <c r="W1593" t="s">
        <v>49</v>
      </c>
      <c r="X1593" t="s">
        <v>796</v>
      </c>
      <c r="Y1593" t="str">
        <f t="shared" si="198"/>
        <v>Yard (Material Handling)</v>
      </c>
      <c r="Z1593" t="s">
        <v>10364</v>
      </c>
      <c r="AA1593" t="s">
        <v>51</v>
      </c>
      <c r="AB1593" t="s">
        <v>1715</v>
      </c>
      <c r="AC1593" t="s">
        <v>53</v>
      </c>
      <c r="AD1593">
        <v>86107</v>
      </c>
      <c r="AE1593" t="s">
        <v>176</v>
      </c>
      <c r="AF1593" t="s">
        <v>143</v>
      </c>
      <c r="AG1593" t="s">
        <v>56</v>
      </c>
      <c r="AH1593">
        <v>3</v>
      </c>
      <c r="AI1593">
        <v>2018</v>
      </c>
      <c r="AJ1593" t="str">
        <f t="shared" si="199"/>
        <v>01</v>
      </c>
      <c r="AK1593" t="s">
        <v>241</v>
      </c>
      <c r="AL1593">
        <v>5</v>
      </c>
      <c r="AM1593">
        <v>2</v>
      </c>
      <c r="AN1593">
        <v>1</v>
      </c>
      <c r="AO1593" s="1">
        <v>44794</v>
      </c>
      <c r="AP1593" t="s">
        <v>75</v>
      </c>
      <c r="AQ1593" t="s">
        <v>76</v>
      </c>
      <c r="AR1593" t="s">
        <v>77</v>
      </c>
      <c r="AS1593" t="s">
        <v>10365</v>
      </c>
      <c r="AT1593" t="s">
        <v>1344</v>
      </c>
      <c r="AU1593">
        <v>5</v>
      </c>
      <c r="AV1593">
        <v>739.74</v>
      </c>
    </row>
    <row r="1594" spans="1:48" x14ac:dyDescent="0.35">
      <c r="A1594" t="s">
        <v>1093</v>
      </c>
      <c r="B1594" t="str">
        <f t="shared" si="192"/>
        <v>E</v>
      </c>
      <c r="C1594" t="s">
        <v>7648</v>
      </c>
      <c r="D1594" t="str">
        <f t="shared" si="193"/>
        <v>Emery Peck</v>
      </c>
      <c r="E1594" s="1">
        <v>44646</v>
      </c>
      <c r="F1594" s="3">
        <f>YEAR(Table1[[#This Row],[StartDate]])</f>
        <v>2022</v>
      </c>
      <c r="G1594" s="3">
        <f t="shared" si="194"/>
        <v>3</v>
      </c>
      <c r="H1594" s="2">
        <f t="shared" ca="1" si="195"/>
        <v>46202</v>
      </c>
      <c r="J1594">
        <f t="shared" ca="1" si="196"/>
        <v>4</v>
      </c>
      <c r="K1594" t="str" cm="1">
        <f t="array" aca="1" ref="K1594" ca="1">_xlfn.IFS(J1594&lt;1, "New", J1594&lt;3, _xleta.MID, J1594&gt;=3, "Senior")</f>
        <v>Senior</v>
      </c>
      <c r="L1594" t="s">
        <v>1167</v>
      </c>
      <c r="M1594" t="s">
        <v>10366</v>
      </c>
      <c r="N1594" t="s">
        <v>10367</v>
      </c>
      <c r="O1594" t="s">
        <v>184</v>
      </c>
      <c r="P1594" t="s">
        <v>44</v>
      </c>
      <c r="Q1594" t="s">
        <v>86</v>
      </c>
      <c r="R1594" t="s">
        <v>46</v>
      </c>
      <c r="S1594" t="str">
        <f t="shared" si="197"/>
        <v>C</v>
      </c>
      <c r="T1594" t="s">
        <v>47</v>
      </c>
      <c r="U1594" t="s">
        <v>48</v>
      </c>
      <c r="W1594" t="s">
        <v>49</v>
      </c>
      <c r="X1594" t="s">
        <v>126</v>
      </c>
      <c r="Y1594" t="str">
        <f t="shared" si="198"/>
        <v>Field Operations</v>
      </c>
      <c r="Z1594" s="2">
        <v>28338</v>
      </c>
      <c r="AA1594" t="s">
        <v>51</v>
      </c>
      <c r="AB1594" t="s">
        <v>115</v>
      </c>
      <c r="AC1594" t="s">
        <v>53</v>
      </c>
      <c r="AD1594">
        <v>65810</v>
      </c>
      <c r="AE1594" t="s">
        <v>54</v>
      </c>
      <c r="AF1594" t="s">
        <v>55</v>
      </c>
      <c r="AG1594" t="s">
        <v>56</v>
      </c>
      <c r="AH1594">
        <v>3</v>
      </c>
      <c r="AI1594">
        <v>2019</v>
      </c>
      <c r="AJ1594" t="str">
        <f t="shared" si="199"/>
        <v>01</v>
      </c>
      <c r="AK1594" t="s">
        <v>4885</v>
      </c>
      <c r="AL1594">
        <v>2</v>
      </c>
      <c r="AM1594">
        <v>1</v>
      </c>
      <c r="AN1594">
        <v>4</v>
      </c>
      <c r="AO1594" s="1">
        <v>44840</v>
      </c>
      <c r="AP1594" t="s">
        <v>118</v>
      </c>
      <c r="AQ1594" t="s">
        <v>76</v>
      </c>
      <c r="AR1594" t="s">
        <v>104</v>
      </c>
      <c r="AS1594" t="s">
        <v>10368</v>
      </c>
      <c r="AT1594" t="s">
        <v>10369</v>
      </c>
      <c r="AU1594">
        <v>2</v>
      </c>
      <c r="AV1594">
        <v>789.2</v>
      </c>
    </row>
    <row r="1595" spans="1:48" x14ac:dyDescent="0.35">
      <c r="A1595" t="s">
        <v>4221</v>
      </c>
      <c r="B1595" t="str">
        <f t="shared" si="192"/>
        <v>A</v>
      </c>
      <c r="C1595" t="s">
        <v>7404</v>
      </c>
      <c r="D1595" t="str">
        <f t="shared" si="193"/>
        <v>Angelique Mathis</v>
      </c>
      <c r="E1595" s="1">
        <v>44324</v>
      </c>
      <c r="F1595" s="3">
        <f>YEAR(Table1[[#This Row],[StartDate]])</f>
        <v>2021</v>
      </c>
      <c r="G1595" s="3">
        <f t="shared" si="194"/>
        <v>5</v>
      </c>
      <c r="H1595" s="2">
        <f t="shared" ca="1" si="195"/>
        <v>46202</v>
      </c>
      <c r="I1595" s="1">
        <v>44778</v>
      </c>
      <c r="J1595" s="4">
        <f t="shared" ca="1" si="196"/>
        <v>5</v>
      </c>
      <c r="K1595" s="4" t="str" cm="1">
        <f t="array" aca="1" ref="K1595" ca="1">_xlfn.IFS(J1595&lt;1, "New", J1595&lt;3, _xleta.MID, J1595&gt;=3, "Senior")</f>
        <v>Senior</v>
      </c>
      <c r="L1595" t="s">
        <v>1167</v>
      </c>
      <c r="M1595" t="s">
        <v>10370</v>
      </c>
      <c r="N1595" t="s">
        <v>10371</v>
      </c>
      <c r="O1595" t="s">
        <v>111</v>
      </c>
      <c r="P1595" t="s">
        <v>44</v>
      </c>
      <c r="Q1595" t="s">
        <v>69</v>
      </c>
      <c r="R1595" t="s">
        <v>68</v>
      </c>
      <c r="S1595" t="str">
        <f t="shared" si="197"/>
        <v>A</v>
      </c>
      <c r="T1595" t="s">
        <v>86</v>
      </c>
      <c r="U1595" t="s">
        <v>138</v>
      </c>
      <c r="V1595" t="s">
        <v>10372</v>
      </c>
      <c r="W1595" t="s">
        <v>49</v>
      </c>
      <c r="X1595" t="s">
        <v>459</v>
      </c>
      <c r="Y1595" t="str">
        <f t="shared" si="198"/>
        <v>Wireline Construction</v>
      </c>
      <c r="Z1595" t="s">
        <v>10373</v>
      </c>
      <c r="AA1595" t="s">
        <v>51</v>
      </c>
      <c r="AB1595" t="s">
        <v>1089</v>
      </c>
      <c r="AC1595" t="s">
        <v>53</v>
      </c>
      <c r="AD1595">
        <v>47869</v>
      </c>
      <c r="AE1595" t="s">
        <v>129</v>
      </c>
      <c r="AF1595" t="s">
        <v>55</v>
      </c>
      <c r="AG1595" t="s">
        <v>56</v>
      </c>
      <c r="AH1595">
        <v>3</v>
      </c>
      <c r="AI1595">
        <v>2020</v>
      </c>
      <c r="AJ1595" t="str">
        <f t="shared" si="199"/>
        <v>02</v>
      </c>
      <c r="AK1595" t="s">
        <v>1018</v>
      </c>
      <c r="AL1595">
        <v>2</v>
      </c>
      <c r="AM1595">
        <v>1</v>
      </c>
      <c r="AN1595">
        <v>4</v>
      </c>
      <c r="AO1595" s="1">
        <v>44791</v>
      </c>
      <c r="AP1595" t="s">
        <v>58</v>
      </c>
      <c r="AQ1595" t="s">
        <v>59</v>
      </c>
      <c r="AR1595" t="s">
        <v>60</v>
      </c>
      <c r="AS1595" t="s">
        <v>10374</v>
      </c>
      <c r="AT1595" t="s">
        <v>6713</v>
      </c>
      <c r="AU1595">
        <v>3</v>
      </c>
      <c r="AV1595">
        <v>428.51</v>
      </c>
    </row>
    <row r="1596" spans="1:48" x14ac:dyDescent="0.35">
      <c r="A1596" t="s">
        <v>3989</v>
      </c>
      <c r="B1596" t="str">
        <f t="shared" si="192"/>
        <v>M</v>
      </c>
      <c r="C1596" t="s">
        <v>10375</v>
      </c>
      <c r="D1596" t="str">
        <f t="shared" si="193"/>
        <v>Marlee Woods</v>
      </c>
      <c r="E1596" s="1">
        <v>44894</v>
      </c>
      <c r="F1596" s="3">
        <f>YEAR(Table1[[#This Row],[StartDate]])</f>
        <v>2022</v>
      </c>
      <c r="G1596" s="3">
        <f t="shared" si="194"/>
        <v>11</v>
      </c>
      <c r="H1596" s="2">
        <f t="shared" ca="1" si="195"/>
        <v>46202</v>
      </c>
      <c r="J1596">
        <f t="shared" ca="1" si="196"/>
        <v>3</v>
      </c>
      <c r="K1596" t="str" cm="1">
        <f t="array" aca="1" ref="K1596" ca="1">_xlfn.IFS(J1596&lt;1, "New", J1596&lt;3, _xleta.MID, J1596&gt;=3, "Senior")</f>
        <v>Senior</v>
      </c>
      <c r="L1596" t="s">
        <v>1167</v>
      </c>
      <c r="M1596" t="s">
        <v>10376</v>
      </c>
      <c r="N1596" t="s">
        <v>10377</v>
      </c>
      <c r="O1596" t="s">
        <v>137</v>
      </c>
      <c r="P1596" t="s">
        <v>44</v>
      </c>
      <c r="Q1596" t="s">
        <v>69</v>
      </c>
      <c r="R1596" t="s">
        <v>68</v>
      </c>
      <c r="S1596" t="str">
        <f t="shared" si="197"/>
        <v>A</v>
      </c>
      <c r="T1596" t="s">
        <v>47</v>
      </c>
      <c r="U1596" t="s">
        <v>48</v>
      </c>
      <c r="W1596" t="s">
        <v>49</v>
      </c>
      <c r="X1596" t="s">
        <v>126</v>
      </c>
      <c r="Y1596" t="str">
        <f t="shared" si="198"/>
        <v>Field Operations</v>
      </c>
      <c r="Z1596" s="2">
        <v>20405</v>
      </c>
      <c r="AA1596" t="s">
        <v>51</v>
      </c>
      <c r="AB1596" t="s">
        <v>327</v>
      </c>
      <c r="AC1596" t="s">
        <v>53</v>
      </c>
      <c r="AD1596">
        <v>54120</v>
      </c>
      <c r="AE1596" t="s">
        <v>176</v>
      </c>
      <c r="AF1596" t="s">
        <v>55</v>
      </c>
      <c r="AG1596" t="s">
        <v>56</v>
      </c>
      <c r="AH1596">
        <v>3</v>
      </c>
      <c r="AI1596">
        <v>2021</v>
      </c>
      <c r="AJ1596" t="str">
        <f t="shared" si="199"/>
        <v>02</v>
      </c>
      <c r="AK1596" t="s">
        <v>1642</v>
      </c>
      <c r="AL1596">
        <v>1</v>
      </c>
      <c r="AM1596">
        <v>3</v>
      </c>
      <c r="AN1596">
        <v>4</v>
      </c>
      <c r="AO1596" s="1">
        <v>45045</v>
      </c>
      <c r="AP1596" t="s">
        <v>103</v>
      </c>
      <c r="AQ1596" t="s">
        <v>76</v>
      </c>
      <c r="AR1596" t="s">
        <v>77</v>
      </c>
      <c r="AS1596" t="s">
        <v>10378</v>
      </c>
      <c r="AT1596" t="s">
        <v>10379</v>
      </c>
      <c r="AU1596">
        <v>4</v>
      </c>
      <c r="AV1596">
        <v>646.72</v>
      </c>
    </row>
    <row r="1597" spans="1:48" x14ac:dyDescent="0.35">
      <c r="A1597" t="s">
        <v>861</v>
      </c>
      <c r="B1597" t="str">
        <f t="shared" si="192"/>
        <v>J</v>
      </c>
      <c r="C1597" t="s">
        <v>10380</v>
      </c>
      <c r="D1597" t="str">
        <f t="shared" si="193"/>
        <v>Jocelyn Valentine</v>
      </c>
      <c r="E1597" s="1">
        <v>43609</v>
      </c>
      <c r="F1597" s="3">
        <f>YEAR(Table1[[#This Row],[StartDate]])</f>
        <v>2019</v>
      </c>
      <c r="G1597" s="3">
        <f t="shared" si="194"/>
        <v>5</v>
      </c>
      <c r="H1597" s="2">
        <f t="shared" ca="1" si="195"/>
        <v>46202</v>
      </c>
      <c r="J1597">
        <f t="shared" ca="1" si="196"/>
        <v>7</v>
      </c>
      <c r="K1597" t="str" cm="1">
        <f t="array" aca="1" ref="K1597" ca="1">_xlfn.IFS(J1597&lt;1, "New", J1597&lt;3, _xleta.MID, J1597&gt;=3, "Senior")</f>
        <v>Senior</v>
      </c>
      <c r="L1597" t="s">
        <v>1167</v>
      </c>
      <c r="M1597" t="s">
        <v>10381</v>
      </c>
      <c r="N1597" t="s">
        <v>10382</v>
      </c>
      <c r="O1597" t="s">
        <v>125</v>
      </c>
      <c r="P1597" t="s">
        <v>44</v>
      </c>
      <c r="Q1597" t="s">
        <v>45</v>
      </c>
      <c r="R1597" t="s">
        <v>87</v>
      </c>
      <c r="S1597" t="str">
        <f t="shared" si="197"/>
        <v>B</v>
      </c>
      <c r="T1597" t="s">
        <v>69</v>
      </c>
      <c r="U1597" t="s">
        <v>48</v>
      </c>
      <c r="W1597" t="s">
        <v>49</v>
      </c>
      <c r="X1597" t="s">
        <v>950</v>
      </c>
      <c r="Y1597" t="str">
        <f t="shared" si="198"/>
        <v>Wireless</v>
      </c>
      <c r="Z1597" t="s">
        <v>10383</v>
      </c>
      <c r="AA1597" t="s">
        <v>51</v>
      </c>
      <c r="AB1597" t="s">
        <v>311</v>
      </c>
      <c r="AC1597" t="s">
        <v>53</v>
      </c>
      <c r="AD1597">
        <v>21322</v>
      </c>
      <c r="AE1597" t="s">
        <v>54</v>
      </c>
      <c r="AF1597" t="s">
        <v>143</v>
      </c>
      <c r="AG1597" t="s">
        <v>56</v>
      </c>
      <c r="AH1597">
        <v>3</v>
      </c>
      <c r="AI1597">
        <v>2022</v>
      </c>
      <c r="AJ1597" t="str">
        <f t="shared" si="199"/>
        <v>02</v>
      </c>
      <c r="AK1597" s="2">
        <v>44876</v>
      </c>
      <c r="AL1597">
        <v>5</v>
      </c>
      <c r="AM1597">
        <v>3</v>
      </c>
      <c r="AN1597">
        <v>5</v>
      </c>
      <c r="AO1597" s="1">
        <v>44843</v>
      </c>
      <c r="AP1597" t="s">
        <v>58</v>
      </c>
      <c r="AQ1597" t="s">
        <v>76</v>
      </c>
      <c r="AR1597" t="s">
        <v>77</v>
      </c>
      <c r="AS1597" t="s">
        <v>10384</v>
      </c>
      <c r="AT1597" t="s">
        <v>10385</v>
      </c>
      <c r="AU1597">
        <v>3</v>
      </c>
      <c r="AV1597">
        <v>742.84</v>
      </c>
    </row>
    <row r="1598" spans="1:48" x14ac:dyDescent="0.35">
      <c r="A1598" t="s">
        <v>2870</v>
      </c>
      <c r="B1598" t="str">
        <f t="shared" si="192"/>
        <v>S</v>
      </c>
      <c r="C1598" t="s">
        <v>3574</v>
      </c>
      <c r="D1598" t="str">
        <f t="shared" si="193"/>
        <v>Sophie Moran</v>
      </c>
      <c r="E1598" s="1">
        <v>44590</v>
      </c>
      <c r="F1598" s="3">
        <f>YEAR(Table1[[#This Row],[StartDate]])</f>
        <v>2022</v>
      </c>
      <c r="G1598" s="3">
        <f t="shared" si="194"/>
        <v>1</v>
      </c>
      <c r="H1598" s="2">
        <f t="shared" ca="1" si="195"/>
        <v>46202</v>
      </c>
      <c r="I1598" s="1">
        <v>44674</v>
      </c>
      <c r="J1598" s="4">
        <f t="shared" ca="1" si="196"/>
        <v>4</v>
      </c>
      <c r="K1598" s="4" t="str" cm="1">
        <f t="array" aca="1" ref="K1598" ca="1">_xlfn.IFS(J1598&lt;1, "New", J1598&lt;3, _xleta.MID, J1598&gt;=3, "Senior")</f>
        <v>Senior</v>
      </c>
      <c r="L1598" t="s">
        <v>1167</v>
      </c>
      <c r="M1598" t="s">
        <v>10386</v>
      </c>
      <c r="N1598" t="s">
        <v>10387</v>
      </c>
      <c r="O1598" t="s">
        <v>43</v>
      </c>
      <c r="P1598" t="s">
        <v>44</v>
      </c>
      <c r="Q1598" t="s">
        <v>69</v>
      </c>
      <c r="R1598" t="s">
        <v>46</v>
      </c>
      <c r="S1598" t="str">
        <f t="shared" si="197"/>
        <v>C</v>
      </c>
      <c r="T1598" t="s">
        <v>69</v>
      </c>
      <c r="U1598" t="s">
        <v>195</v>
      </c>
      <c r="V1598" t="s">
        <v>10388</v>
      </c>
      <c r="W1598" t="s">
        <v>49</v>
      </c>
      <c r="X1598" t="s">
        <v>112</v>
      </c>
      <c r="Y1598" t="str">
        <f t="shared" si="198"/>
        <v>General - Con</v>
      </c>
      <c r="Z1598" s="2">
        <v>22744</v>
      </c>
      <c r="AA1598" t="s">
        <v>51</v>
      </c>
      <c r="AB1598" t="s">
        <v>327</v>
      </c>
      <c r="AC1598" t="s">
        <v>53</v>
      </c>
      <c r="AD1598">
        <v>31287</v>
      </c>
      <c r="AE1598" t="s">
        <v>74</v>
      </c>
      <c r="AF1598" t="s">
        <v>143</v>
      </c>
      <c r="AG1598" t="s">
        <v>56</v>
      </c>
      <c r="AH1598">
        <v>3</v>
      </c>
      <c r="AI1598">
        <v>2023</v>
      </c>
      <c r="AJ1598" t="str">
        <f t="shared" si="199"/>
        <v>02</v>
      </c>
      <c r="AK1598" s="2">
        <v>44844</v>
      </c>
      <c r="AL1598">
        <v>3</v>
      </c>
      <c r="AM1598">
        <v>4</v>
      </c>
      <c r="AN1598">
        <v>4</v>
      </c>
      <c r="AO1598" s="1">
        <v>44890</v>
      </c>
      <c r="AP1598" t="s">
        <v>221</v>
      </c>
      <c r="AQ1598" t="s">
        <v>76</v>
      </c>
      <c r="AR1598" t="s">
        <v>77</v>
      </c>
      <c r="AS1598" t="s">
        <v>10389</v>
      </c>
      <c r="AT1598" t="s">
        <v>10390</v>
      </c>
      <c r="AU1598">
        <v>2</v>
      </c>
      <c r="AV1598">
        <v>894.92</v>
      </c>
    </row>
    <row r="1599" spans="1:48" x14ac:dyDescent="0.35">
      <c r="A1599" t="s">
        <v>4109</v>
      </c>
      <c r="B1599" t="str">
        <f t="shared" si="192"/>
        <v>Y</v>
      </c>
      <c r="C1599" t="s">
        <v>10391</v>
      </c>
      <c r="D1599" t="str">
        <f t="shared" si="193"/>
        <v>Yair Snyder</v>
      </c>
      <c r="E1599" s="1">
        <v>44383</v>
      </c>
      <c r="F1599" s="3">
        <f>YEAR(Table1[[#This Row],[StartDate]])</f>
        <v>2021</v>
      </c>
      <c r="G1599" s="3">
        <f t="shared" si="194"/>
        <v>7</v>
      </c>
      <c r="H1599" s="2">
        <f t="shared" ca="1" si="195"/>
        <v>46202</v>
      </c>
      <c r="I1599" s="1">
        <v>44634</v>
      </c>
      <c r="J1599" s="4">
        <f t="shared" ca="1" si="196"/>
        <v>4</v>
      </c>
      <c r="K1599" s="4" t="str" cm="1">
        <f t="array" aca="1" ref="K1599" ca="1">_xlfn.IFS(J1599&lt;1, "New", J1599&lt;3, _xleta.MID, J1599&gt;=3, "Senior")</f>
        <v>Senior</v>
      </c>
      <c r="L1599" t="s">
        <v>1167</v>
      </c>
      <c r="M1599" t="s">
        <v>10392</v>
      </c>
      <c r="N1599" t="s">
        <v>10393</v>
      </c>
      <c r="O1599" t="s">
        <v>67</v>
      </c>
      <c r="P1599" t="s">
        <v>44</v>
      </c>
      <c r="Q1599" t="s">
        <v>86</v>
      </c>
      <c r="R1599" t="s">
        <v>46</v>
      </c>
      <c r="S1599" t="str">
        <f t="shared" si="197"/>
        <v>C</v>
      </c>
      <c r="T1599" t="s">
        <v>86</v>
      </c>
      <c r="U1599" t="s">
        <v>195</v>
      </c>
      <c r="V1599" t="s">
        <v>10394</v>
      </c>
      <c r="W1599" t="s">
        <v>49</v>
      </c>
      <c r="X1599" t="s">
        <v>126</v>
      </c>
      <c r="Y1599" t="str">
        <f t="shared" si="198"/>
        <v>Field Operations</v>
      </c>
      <c r="Z1599" t="s">
        <v>10395</v>
      </c>
      <c r="AA1599" t="s">
        <v>51</v>
      </c>
      <c r="AB1599" t="s">
        <v>251</v>
      </c>
      <c r="AC1599" t="s">
        <v>53</v>
      </c>
      <c r="AD1599">
        <v>5063</v>
      </c>
      <c r="AE1599" t="s">
        <v>176</v>
      </c>
      <c r="AF1599" t="s">
        <v>101</v>
      </c>
      <c r="AG1599" t="s">
        <v>56</v>
      </c>
      <c r="AH1599">
        <v>3</v>
      </c>
      <c r="AI1599">
        <v>2024</v>
      </c>
      <c r="AJ1599" t="str">
        <f t="shared" si="199"/>
        <v>02</v>
      </c>
      <c r="AK1599" t="s">
        <v>1825</v>
      </c>
      <c r="AL1599">
        <v>2</v>
      </c>
      <c r="AM1599">
        <v>1</v>
      </c>
      <c r="AN1599">
        <v>5</v>
      </c>
      <c r="AO1599" s="1">
        <v>45088</v>
      </c>
      <c r="AP1599" t="s">
        <v>221</v>
      </c>
      <c r="AQ1599" t="s">
        <v>76</v>
      </c>
      <c r="AR1599" t="s">
        <v>60</v>
      </c>
      <c r="AS1599" t="s">
        <v>10396</v>
      </c>
      <c r="AT1599" t="s">
        <v>10397</v>
      </c>
      <c r="AU1599">
        <v>1</v>
      </c>
      <c r="AV1599">
        <v>222.56</v>
      </c>
    </row>
    <row r="1600" spans="1:48" x14ac:dyDescent="0.35">
      <c r="A1600" t="s">
        <v>1730</v>
      </c>
      <c r="B1600" t="str">
        <f t="shared" si="192"/>
        <v>S</v>
      </c>
      <c r="C1600" t="s">
        <v>5442</v>
      </c>
      <c r="D1600" t="str">
        <f t="shared" si="193"/>
        <v>Shamar Herman</v>
      </c>
      <c r="E1600" s="1">
        <v>44225</v>
      </c>
      <c r="F1600" s="3">
        <f>YEAR(Table1[[#This Row],[StartDate]])</f>
        <v>2021</v>
      </c>
      <c r="G1600" s="3">
        <f t="shared" si="194"/>
        <v>1</v>
      </c>
      <c r="H1600" s="2">
        <f t="shared" ca="1" si="195"/>
        <v>46202</v>
      </c>
      <c r="I1600" s="1">
        <v>44969</v>
      </c>
      <c r="J1600" s="4">
        <f t="shared" ca="1" si="196"/>
        <v>5</v>
      </c>
      <c r="K1600" s="4" t="str" cm="1">
        <f t="array" aca="1" ref="K1600" ca="1">_xlfn.IFS(J1600&lt;1, "New", J1600&lt;3, _xleta.MID, J1600&gt;=3, "Senior")</f>
        <v>Senior</v>
      </c>
      <c r="L1600" t="s">
        <v>1167</v>
      </c>
      <c r="M1600" t="s">
        <v>10398</v>
      </c>
      <c r="N1600" t="s">
        <v>10399</v>
      </c>
      <c r="O1600" t="s">
        <v>194</v>
      </c>
      <c r="P1600" t="s">
        <v>44</v>
      </c>
      <c r="Q1600" t="s">
        <v>69</v>
      </c>
      <c r="R1600" t="s">
        <v>46</v>
      </c>
      <c r="S1600" t="str">
        <f t="shared" si="197"/>
        <v>C</v>
      </c>
      <c r="T1600" t="s">
        <v>47</v>
      </c>
      <c r="U1600" t="s">
        <v>174</v>
      </c>
      <c r="V1600" t="s">
        <v>10400</v>
      </c>
      <c r="W1600" t="s">
        <v>49</v>
      </c>
      <c r="X1600" t="s">
        <v>126</v>
      </c>
      <c r="Y1600" t="str">
        <f t="shared" si="198"/>
        <v>Field Operations</v>
      </c>
      <c r="Z1600" s="2">
        <v>27702</v>
      </c>
      <c r="AA1600" t="s">
        <v>51</v>
      </c>
      <c r="AB1600" t="s">
        <v>115</v>
      </c>
      <c r="AC1600" t="s">
        <v>53</v>
      </c>
      <c r="AD1600">
        <v>90678</v>
      </c>
      <c r="AE1600" t="s">
        <v>176</v>
      </c>
      <c r="AF1600" t="s">
        <v>101</v>
      </c>
      <c r="AG1600" t="s">
        <v>56</v>
      </c>
      <c r="AH1600">
        <v>3</v>
      </c>
      <c r="AI1600">
        <v>2025</v>
      </c>
      <c r="AJ1600" t="str">
        <f t="shared" si="199"/>
        <v>02</v>
      </c>
      <c r="AK1600" s="2">
        <v>44962</v>
      </c>
      <c r="AL1600">
        <v>1</v>
      </c>
      <c r="AM1600">
        <v>2</v>
      </c>
      <c r="AN1600">
        <v>4</v>
      </c>
      <c r="AO1600" s="1">
        <v>44943</v>
      </c>
      <c r="AP1600" t="s">
        <v>118</v>
      </c>
      <c r="AQ1600" t="s">
        <v>59</v>
      </c>
      <c r="AR1600" t="s">
        <v>130</v>
      </c>
      <c r="AS1600" t="s">
        <v>10401</v>
      </c>
      <c r="AT1600" t="s">
        <v>10402</v>
      </c>
      <c r="AU1600">
        <v>2</v>
      </c>
      <c r="AV1600">
        <v>699.76</v>
      </c>
    </row>
    <row r="1601" spans="1:48" x14ac:dyDescent="0.35">
      <c r="A1601" t="s">
        <v>10403</v>
      </c>
      <c r="B1601" t="str">
        <f t="shared" si="192"/>
        <v>I</v>
      </c>
      <c r="C1601" t="s">
        <v>6897</v>
      </c>
      <c r="D1601" t="str">
        <f t="shared" si="193"/>
        <v>Ishaan Schaefer</v>
      </c>
      <c r="E1601" s="1">
        <v>45059</v>
      </c>
      <c r="F1601" s="3">
        <f>YEAR(Table1[[#This Row],[StartDate]])</f>
        <v>2023</v>
      </c>
      <c r="G1601" s="3">
        <f t="shared" si="194"/>
        <v>5</v>
      </c>
      <c r="H1601" s="2">
        <f t="shared" ca="1" si="195"/>
        <v>46202</v>
      </c>
      <c r="I1601" s="1">
        <v>45087</v>
      </c>
      <c r="J1601" s="4">
        <f t="shared" ca="1" si="196"/>
        <v>3</v>
      </c>
      <c r="K1601" s="4" t="str" cm="1">
        <f t="array" aca="1" ref="K1601" ca="1">_xlfn.IFS(J1601&lt;1, "New", J1601&lt;3, _xleta.MID, J1601&gt;=3, "Senior")</f>
        <v>Senior</v>
      </c>
      <c r="L1601" t="s">
        <v>40</v>
      </c>
      <c r="M1601" t="s">
        <v>10404</v>
      </c>
      <c r="N1601" t="s">
        <v>10405</v>
      </c>
      <c r="O1601" t="s">
        <v>184</v>
      </c>
      <c r="P1601" t="s">
        <v>44</v>
      </c>
      <c r="Q1601" t="s">
        <v>45</v>
      </c>
      <c r="R1601" t="s">
        <v>68</v>
      </c>
      <c r="S1601" t="str">
        <f t="shared" si="197"/>
        <v>A</v>
      </c>
      <c r="T1601" t="s">
        <v>86</v>
      </c>
      <c r="U1601" t="s">
        <v>174</v>
      </c>
      <c r="V1601" t="s">
        <v>10406</v>
      </c>
      <c r="W1601" t="s">
        <v>49</v>
      </c>
      <c r="X1601" t="s">
        <v>126</v>
      </c>
      <c r="Y1601" t="str">
        <f t="shared" si="198"/>
        <v>Field Operations</v>
      </c>
      <c r="Z1601" t="s">
        <v>6917</v>
      </c>
      <c r="AA1601" t="s">
        <v>51</v>
      </c>
      <c r="AB1601" t="s">
        <v>1048</v>
      </c>
      <c r="AC1601" t="s">
        <v>53</v>
      </c>
      <c r="AD1601">
        <v>5306</v>
      </c>
      <c r="AE1601" t="s">
        <v>74</v>
      </c>
      <c r="AF1601" t="s">
        <v>116</v>
      </c>
      <c r="AG1601" t="s">
        <v>56</v>
      </c>
      <c r="AH1601">
        <v>3</v>
      </c>
      <c r="AI1601">
        <v>2026</v>
      </c>
      <c r="AJ1601" t="str">
        <f t="shared" si="199"/>
        <v>02</v>
      </c>
      <c r="AK1601" t="s">
        <v>3673</v>
      </c>
      <c r="AL1601">
        <v>2</v>
      </c>
      <c r="AM1601">
        <v>4</v>
      </c>
      <c r="AN1601">
        <v>4</v>
      </c>
      <c r="AO1601" s="1">
        <v>44781</v>
      </c>
      <c r="AP1601" t="s">
        <v>103</v>
      </c>
      <c r="AQ1601" t="s">
        <v>76</v>
      </c>
      <c r="AR1601" t="s">
        <v>77</v>
      </c>
      <c r="AS1601" t="s">
        <v>10407</v>
      </c>
      <c r="AT1601" t="s">
        <v>10408</v>
      </c>
      <c r="AU1601">
        <v>3</v>
      </c>
      <c r="AV1601">
        <v>124.93</v>
      </c>
    </row>
    <row r="1602" spans="1:48" x14ac:dyDescent="0.35">
      <c r="A1602" t="s">
        <v>3413</v>
      </c>
      <c r="B1602" t="str">
        <f t="shared" ref="B1602:B1665" si="200">LEFT(A1602,1)</f>
        <v>L</v>
      </c>
      <c r="C1602" t="s">
        <v>2084</v>
      </c>
      <c r="D1602" t="str">
        <f t="shared" ref="D1602:D1665" si="201">_xlfn.TEXTJOIN(" ",TRUE,A1602,C1602)</f>
        <v>Liam Figueroa</v>
      </c>
      <c r="E1602" s="1">
        <v>43607</v>
      </c>
      <c r="F1602" s="3">
        <f>YEAR(Table1[[#This Row],[StartDate]])</f>
        <v>2019</v>
      </c>
      <c r="G1602" s="3">
        <f t="shared" ref="G1602:G1665" si="202">MONTH(E1602)</f>
        <v>5</v>
      </c>
      <c r="H1602" s="2">
        <f t="shared" ref="H1602:H1665" ca="1" si="203">TODAY()</f>
        <v>46202</v>
      </c>
      <c r="J1602">
        <f t="shared" ref="J1602:J1665" ca="1" si="204">DATEDIF(E1602, TODAY(), "y")</f>
        <v>7</v>
      </c>
      <c r="K1602" t="str" cm="1">
        <f t="array" aca="1" ref="K1602" ca="1">_xlfn.IFS(J1602&lt;1, "New", J1602&lt;3, _xleta.MID, J1602&gt;=3, "Senior")</f>
        <v>Senior</v>
      </c>
      <c r="L1602" t="s">
        <v>40</v>
      </c>
      <c r="M1602" t="s">
        <v>10409</v>
      </c>
      <c r="N1602" t="s">
        <v>10410</v>
      </c>
      <c r="O1602" t="s">
        <v>67</v>
      </c>
      <c r="P1602" t="s">
        <v>44</v>
      </c>
      <c r="Q1602" t="s">
        <v>69</v>
      </c>
      <c r="R1602" t="s">
        <v>68</v>
      </c>
      <c r="S1602" t="str">
        <f t="shared" ref="S1602:S1665" si="205">RIGHT(R1602,1)</f>
        <v>A</v>
      </c>
      <c r="T1602" t="s">
        <v>86</v>
      </c>
      <c r="U1602" t="s">
        <v>48</v>
      </c>
      <c r="W1602" t="s">
        <v>49</v>
      </c>
      <c r="X1602" t="s">
        <v>335</v>
      </c>
      <c r="Y1602" t="str">
        <f t="shared" ref="Y1602:Y1665" si="206">PROPER(X1602)</f>
        <v>Fielders</v>
      </c>
      <c r="Z1602" s="2">
        <v>27127</v>
      </c>
      <c r="AA1602" t="s">
        <v>51</v>
      </c>
      <c r="AB1602" t="s">
        <v>155</v>
      </c>
      <c r="AC1602" t="s">
        <v>53</v>
      </c>
      <c r="AD1602">
        <v>42458</v>
      </c>
      <c r="AE1602" t="s">
        <v>129</v>
      </c>
      <c r="AF1602" t="s">
        <v>101</v>
      </c>
      <c r="AG1602" t="s">
        <v>56</v>
      </c>
      <c r="AH1602">
        <v>3</v>
      </c>
      <c r="AI1602">
        <v>2027</v>
      </c>
      <c r="AJ1602" t="str">
        <f t="shared" ref="AJ1602:AJ1665" si="207">MID(AI1602,2,2)</f>
        <v>02</v>
      </c>
      <c r="AK1602" t="s">
        <v>5091</v>
      </c>
      <c r="AL1602">
        <v>3</v>
      </c>
      <c r="AM1602">
        <v>1</v>
      </c>
      <c r="AN1602">
        <v>3</v>
      </c>
      <c r="AO1602" s="1">
        <v>44781</v>
      </c>
      <c r="AP1602" t="s">
        <v>118</v>
      </c>
      <c r="AQ1602" t="s">
        <v>76</v>
      </c>
      <c r="AR1602" t="s">
        <v>77</v>
      </c>
      <c r="AS1602" t="s">
        <v>10411</v>
      </c>
      <c r="AT1602" t="s">
        <v>10412</v>
      </c>
      <c r="AU1602">
        <v>5</v>
      </c>
      <c r="AV1602">
        <v>664.12</v>
      </c>
    </row>
    <row r="1603" spans="1:48" x14ac:dyDescent="0.35">
      <c r="A1603" t="s">
        <v>2995</v>
      </c>
      <c r="B1603" t="str">
        <f t="shared" si="200"/>
        <v>L</v>
      </c>
      <c r="C1603" t="s">
        <v>4196</v>
      </c>
      <c r="D1603" t="str">
        <f t="shared" si="201"/>
        <v>Linda Combs</v>
      </c>
      <c r="E1603" s="1">
        <v>44469</v>
      </c>
      <c r="F1603" s="3">
        <f>YEAR(Table1[[#This Row],[StartDate]])</f>
        <v>2021</v>
      </c>
      <c r="G1603" s="3">
        <f t="shared" si="202"/>
        <v>9</v>
      </c>
      <c r="H1603" s="2">
        <f t="shared" ca="1" si="203"/>
        <v>46202</v>
      </c>
      <c r="I1603" s="1">
        <v>44514</v>
      </c>
      <c r="J1603" s="4">
        <f t="shared" ca="1" si="204"/>
        <v>4</v>
      </c>
      <c r="K1603" s="4" t="str" cm="1">
        <f t="array" aca="1" ref="K1603" ca="1">_xlfn.IFS(J1603&lt;1, "New", J1603&lt;3, _xleta.MID, J1603&gt;=3, "Senior")</f>
        <v>Senior</v>
      </c>
      <c r="L1603" t="s">
        <v>40</v>
      </c>
      <c r="M1603" t="s">
        <v>10413</v>
      </c>
      <c r="N1603" t="s">
        <v>10414</v>
      </c>
      <c r="O1603" t="s">
        <v>194</v>
      </c>
      <c r="P1603" t="s">
        <v>1194</v>
      </c>
      <c r="Q1603" t="s">
        <v>86</v>
      </c>
      <c r="R1603" t="s">
        <v>46</v>
      </c>
      <c r="S1603" t="str">
        <f t="shared" si="205"/>
        <v>C</v>
      </c>
      <c r="T1603" t="s">
        <v>47</v>
      </c>
      <c r="U1603" t="s">
        <v>195</v>
      </c>
      <c r="V1603" t="s">
        <v>10415</v>
      </c>
      <c r="W1603" t="s">
        <v>49</v>
      </c>
      <c r="X1603" t="s">
        <v>126</v>
      </c>
      <c r="Y1603" t="str">
        <f t="shared" si="206"/>
        <v>Field Operations</v>
      </c>
      <c r="Z1603" s="2">
        <v>29622</v>
      </c>
      <c r="AA1603" t="s">
        <v>51</v>
      </c>
      <c r="AB1603" t="s">
        <v>418</v>
      </c>
      <c r="AC1603" t="s">
        <v>53</v>
      </c>
      <c r="AD1603">
        <v>77958</v>
      </c>
      <c r="AE1603" t="s">
        <v>74</v>
      </c>
      <c r="AF1603" t="s">
        <v>55</v>
      </c>
      <c r="AG1603" t="s">
        <v>56</v>
      </c>
      <c r="AH1603">
        <v>3</v>
      </c>
      <c r="AI1603">
        <v>2028</v>
      </c>
      <c r="AJ1603" t="str">
        <f t="shared" si="207"/>
        <v>02</v>
      </c>
      <c r="AK1603" s="2">
        <v>44571</v>
      </c>
      <c r="AL1603">
        <v>4</v>
      </c>
      <c r="AM1603">
        <v>4</v>
      </c>
      <c r="AN1603">
        <v>4</v>
      </c>
      <c r="AO1603" s="1">
        <v>44975</v>
      </c>
      <c r="AP1603" t="s">
        <v>103</v>
      </c>
      <c r="AQ1603" t="s">
        <v>76</v>
      </c>
      <c r="AR1603" t="s">
        <v>130</v>
      </c>
      <c r="AS1603" t="s">
        <v>10416</v>
      </c>
      <c r="AT1603" t="s">
        <v>10417</v>
      </c>
      <c r="AU1603">
        <v>2</v>
      </c>
      <c r="AV1603">
        <v>862.82</v>
      </c>
    </row>
    <row r="1604" spans="1:48" x14ac:dyDescent="0.35">
      <c r="A1604" t="s">
        <v>1241</v>
      </c>
      <c r="B1604" t="str">
        <f t="shared" si="200"/>
        <v>M</v>
      </c>
      <c r="C1604" t="s">
        <v>2921</v>
      </c>
      <c r="D1604" t="str">
        <f t="shared" si="201"/>
        <v>Marilyn Moss</v>
      </c>
      <c r="E1604" s="1">
        <v>43717</v>
      </c>
      <c r="F1604" s="3">
        <f>YEAR(Table1[[#This Row],[StartDate]])</f>
        <v>2019</v>
      </c>
      <c r="G1604" s="3">
        <f t="shared" si="202"/>
        <v>9</v>
      </c>
      <c r="H1604" s="2">
        <f t="shared" ca="1" si="203"/>
        <v>46202</v>
      </c>
      <c r="J1604">
        <f t="shared" ca="1" si="204"/>
        <v>6</v>
      </c>
      <c r="K1604" t="str" cm="1">
        <f t="array" aca="1" ref="K1604" ca="1">_xlfn.IFS(J1604&lt;1, "New", J1604&lt;3, _xleta.MID, J1604&gt;=3, "Senior")</f>
        <v>Senior</v>
      </c>
      <c r="L1604" t="s">
        <v>40</v>
      </c>
      <c r="M1604" t="s">
        <v>10418</v>
      </c>
      <c r="N1604" t="s">
        <v>10419</v>
      </c>
      <c r="O1604" t="s">
        <v>111</v>
      </c>
      <c r="P1604" t="s">
        <v>44</v>
      </c>
      <c r="Q1604" t="s">
        <v>45</v>
      </c>
      <c r="R1604" t="s">
        <v>46</v>
      </c>
      <c r="S1604" t="str">
        <f t="shared" si="205"/>
        <v>C</v>
      </c>
      <c r="T1604" t="s">
        <v>86</v>
      </c>
      <c r="U1604" t="s">
        <v>48</v>
      </c>
      <c r="W1604" t="s">
        <v>49</v>
      </c>
      <c r="X1604" t="s">
        <v>140</v>
      </c>
      <c r="Y1604" t="str">
        <f t="shared" si="206"/>
        <v>General - Eng</v>
      </c>
      <c r="Z1604" t="s">
        <v>10420</v>
      </c>
      <c r="AA1604" t="s">
        <v>51</v>
      </c>
      <c r="AB1604" t="s">
        <v>1089</v>
      </c>
      <c r="AC1604" t="s">
        <v>53</v>
      </c>
      <c r="AD1604">
        <v>84191</v>
      </c>
      <c r="AE1604" t="s">
        <v>129</v>
      </c>
      <c r="AF1604" t="s">
        <v>101</v>
      </c>
      <c r="AG1604" t="s">
        <v>56</v>
      </c>
      <c r="AH1604">
        <v>3</v>
      </c>
      <c r="AI1604">
        <v>2029</v>
      </c>
      <c r="AJ1604" t="str">
        <f t="shared" si="207"/>
        <v>02</v>
      </c>
      <c r="AK1604" t="s">
        <v>3768</v>
      </c>
      <c r="AL1604">
        <v>2</v>
      </c>
      <c r="AM1604">
        <v>5</v>
      </c>
      <c r="AN1604">
        <v>1</v>
      </c>
      <c r="AO1604" s="1">
        <v>44879</v>
      </c>
      <c r="AP1604" t="s">
        <v>103</v>
      </c>
      <c r="AQ1604" t="s">
        <v>76</v>
      </c>
      <c r="AR1604" t="s">
        <v>130</v>
      </c>
      <c r="AS1604" t="s">
        <v>1477</v>
      </c>
      <c r="AT1604" t="s">
        <v>10421</v>
      </c>
      <c r="AU1604">
        <v>1</v>
      </c>
      <c r="AV1604">
        <v>813.01</v>
      </c>
    </row>
    <row r="1605" spans="1:48" x14ac:dyDescent="0.35">
      <c r="A1605" t="s">
        <v>10422</v>
      </c>
      <c r="B1605" t="str">
        <f t="shared" si="200"/>
        <v>Y</v>
      </c>
      <c r="C1605" t="s">
        <v>3764</v>
      </c>
      <c r="D1605" t="str">
        <f t="shared" si="201"/>
        <v>Yuliana Nelson</v>
      </c>
      <c r="E1605" s="1">
        <v>43581</v>
      </c>
      <c r="F1605" s="3">
        <f>YEAR(Table1[[#This Row],[StartDate]])</f>
        <v>2019</v>
      </c>
      <c r="G1605" s="3">
        <f t="shared" si="202"/>
        <v>4</v>
      </c>
      <c r="H1605" s="2">
        <f t="shared" ca="1" si="203"/>
        <v>46202</v>
      </c>
      <c r="I1605" s="1">
        <v>43598</v>
      </c>
      <c r="J1605" s="4">
        <f t="shared" ca="1" si="204"/>
        <v>7</v>
      </c>
      <c r="K1605" s="4" t="str" cm="1">
        <f t="array" aca="1" ref="K1605" ca="1">_xlfn.IFS(J1605&lt;1, "New", J1605&lt;3, _xleta.MID, J1605&gt;=3, "Senior")</f>
        <v>Senior</v>
      </c>
      <c r="L1605" t="s">
        <v>40</v>
      </c>
      <c r="M1605" t="s">
        <v>10423</v>
      </c>
      <c r="N1605" t="s">
        <v>10424</v>
      </c>
      <c r="O1605" t="s">
        <v>237</v>
      </c>
      <c r="P1605" t="s">
        <v>44</v>
      </c>
      <c r="Q1605" t="s">
        <v>86</v>
      </c>
      <c r="R1605" t="s">
        <v>87</v>
      </c>
      <c r="S1605" t="str">
        <f t="shared" si="205"/>
        <v>B</v>
      </c>
      <c r="T1605" t="s">
        <v>86</v>
      </c>
      <c r="U1605" t="s">
        <v>174</v>
      </c>
      <c r="V1605" t="s">
        <v>10425</v>
      </c>
      <c r="W1605" t="s">
        <v>49</v>
      </c>
      <c r="X1605" t="s">
        <v>459</v>
      </c>
      <c r="Y1605" t="str">
        <f t="shared" si="206"/>
        <v>Wireline Construction</v>
      </c>
      <c r="Z1605" t="s">
        <v>9137</v>
      </c>
      <c r="AA1605" t="s">
        <v>51</v>
      </c>
      <c r="AB1605" t="s">
        <v>311</v>
      </c>
      <c r="AC1605" t="s">
        <v>53</v>
      </c>
      <c r="AD1605">
        <v>34988</v>
      </c>
      <c r="AE1605" t="s">
        <v>176</v>
      </c>
      <c r="AF1605" t="s">
        <v>116</v>
      </c>
      <c r="AG1605" t="s">
        <v>56</v>
      </c>
      <c r="AH1605">
        <v>3</v>
      </c>
      <c r="AI1605">
        <v>2030</v>
      </c>
      <c r="AJ1605" t="str">
        <f t="shared" si="207"/>
        <v>03</v>
      </c>
      <c r="AK1605" s="2">
        <v>45111</v>
      </c>
      <c r="AL1605">
        <v>4</v>
      </c>
      <c r="AM1605">
        <v>1</v>
      </c>
      <c r="AN1605">
        <v>5</v>
      </c>
      <c r="AO1605" s="1">
        <v>45135</v>
      </c>
      <c r="AP1605" t="s">
        <v>221</v>
      </c>
      <c r="AQ1605" t="s">
        <v>76</v>
      </c>
      <c r="AR1605" t="s">
        <v>77</v>
      </c>
      <c r="AS1605" t="s">
        <v>10426</v>
      </c>
      <c r="AT1605" t="s">
        <v>10427</v>
      </c>
      <c r="AU1605">
        <v>4</v>
      </c>
      <c r="AV1605">
        <v>349.75</v>
      </c>
    </row>
    <row r="1606" spans="1:48" x14ac:dyDescent="0.35">
      <c r="A1606" t="s">
        <v>10428</v>
      </c>
      <c r="B1606" t="str">
        <f t="shared" si="200"/>
        <v>A</v>
      </c>
      <c r="C1606" t="s">
        <v>7252</v>
      </c>
      <c r="D1606" t="str">
        <f t="shared" si="201"/>
        <v>August Wiley</v>
      </c>
      <c r="E1606" s="1">
        <v>44611</v>
      </c>
      <c r="F1606" s="3">
        <f>YEAR(Table1[[#This Row],[StartDate]])</f>
        <v>2022</v>
      </c>
      <c r="G1606" s="3">
        <f t="shared" si="202"/>
        <v>2</v>
      </c>
      <c r="H1606" s="2">
        <f t="shared" ca="1" si="203"/>
        <v>46202</v>
      </c>
      <c r="I1606" s="1">
        <v>45021</v>
      </c>
      <c r="J1606" s="4">
        <f t="shared" ca="1" si="204"/>
        <v>4</v>
      </c>
      <c r="K1606" s="4" t="str" cm="1">
        <f t="array" aca="1" ref="K1606" ca="1">_xlfn.IFS(J1606&lt;1, "New", J1606&lt;3, _xleta.MID, J1606&gt;=3, "Senior")</f>
        <v>Senior</v>
      </c>
      <c r="L1606" t="s">
        <v>40</v>
      </c>
      <c r="M1606" t="s">
        <v>10429</v>
      </c>
      <c r="N1606" t="s">
        <v>10430</v>
      </c>
      <c r="O1606" t="s">
        <v>137</v>
      </c>
      <c r="P1606" t="s">
        <v>44</v>
      </c>
      <c r="Q1606" t="s">
        <v>86</v>
      </c>
      <c r="R1606" t="s">
        <v>46</v>
      </c>
      <c r="S1606" t="str">
        <f t="shared" si="205"/>
        <v>C</v>
      </c>
      <c r="T1606" t="s">
        <v>86</v>
      </c>
      <c r="U1606" t="s">
        <v>138</v>
      </c>
      <c r="V1606" t="s">
        <v>10431</v>
      </c>
      <c r="W1606" t="s">
        <v>49</v>
      </c>
      <c r="X1606" t="s">
        <v>250</v>
      </c>
      <c r="Y1606" t="str">
        <f t="shared" si="206"/>
        <v>Project Management - Con</v>
      </c>
      <c r="Z1606" t="s">
        <v>8049</v>
      </c>
      <c r="AA1606" t="s">
        <v>51</v>
      </c>
      <c r="AB1606" t="s">
        <v>355</v>
      </c>
      <c r="AC1606" t="s">
        <v>73</v>
      </c>
      <c r="AD1606">
        <v>8786</v>
      </c>
      <c r="AE1606" t="s">
        <v>176</v>
      </c>
      <c r="AF1606" t="s">
        <v>116</v>
      </c>
      <c r="AG1606" t="s">
        <v>56</v>
      </c>
      <c r="AH1606">
        <v>3</v>
      </c>
      <c r="AI1606">
        <v>2031</v>
      </c>
      <c r="AJ1606" t="str">
        <f t="shared" si="207"/>
        <v>03</v>
      </c>
      <c r="AK1606" s="2">
        <v>45171</v>
      </c>
      <c r="AL1606">
        <v>1</v>
      </c>
      <c r="AM1606">
        <v>3</v>
      </c>
      <c r="AN1606">
        <v>1</v>
      </c>
      <c r="AO1606" s="1">
        <v>45132</v>
      </c>
      <c r="AP1606" t="s">
        <v>118</v>
      </c>
      <c r="AQ1606" t="s">
        <v>76</v>
      </c>
      <c r="AR1606" t="s">
        <v>60</v>
      </c>
      <c r="AS1606" t="s">
        <v>10432</v>
      </c>
      <c r="AT1606" t="s">
        <v>10433</v>
      </c>
      <c r="AU1606">
        <v>1</v>
      </c>
      <c r="AV1606">
        <v>244.5</v>
      </c>
    </row>
    <row r="1607" spans="1:48" x14ac:dyDescent="0.35">
      <c r="A1607" t="s">
        <v>9521</v>
      </c>
      <c r="B1607" t="str">
        <f t="shared" si="200"/>
        <v>L</v>
      </c>
      <c r="C1607" t="s">
        <v>6135</v>
      </c>
      <c r="D1607" t="str">
        <f t="shared" si="201"/>
        <v>Lindsay Pennington</v>
      </c>
      <c r="E1607" s="1">
        <v>44667</v>
      </c>
      <c r="F1607" s="3">
        <f>YEAR(Table1[[#This Row],[StartDate]])</f>
        <v>2022</v>
      </c>
      <c r="G1607" s="3">
        <f t="shared" si="202"/>
        <v>4</v>
      </c>
      <c r="H1607" s="2">
        <f t="shared" ca="1" si="203"/>
        <v>46202</v>
      </c>
      <c r="I1607" s="1">
        <v>44920</v>
      </c>
      <c r="J1607" s="4">
        <f t="shared" ca="1" si="204"/>
        <v>4</v>
      </c>
      <c r="K1607" s="4" t="str" cm="1">
        <f t="array" aca="1" ref="K1607" ca="1">_xlfn.IFS(J1607&lt;1, "New", J1607&lt;3, _xleta.MID, J1607&gt;=3, "Senior")</f>
        <v>Senior</v>
      </c>
      <c r="L1607" t="s">
        <v>40</v>
      </c>
      <c r="M1607" t="s">
        <v>10434</v>
      </c>
      <c r="N1607" t="s">
        <v>10435</v>
      </c>
      <c r="O1607" t="s">
        <v>163</v>
      </c>
      <c r="P1607" t="s">
        <v>44</v>
      </c>
      <c r="Q1607" t="s">
        <v>45</v>
      </c>
      <c r="R1607" t="s">
        <v>46</v>
      </c>
      <c r="S1607" t="str">
        <f t="shared" si="205"/>
        <v>C</v>
      </c>
      <c r="T1607" t="s">
        <v>69</v>
      </c>
      <c r="U1607" t="s">
        <v>195</v>
      </c>
      <c r="V1607" t="s">
        <v>10436</v>
      </c>
      <c r="W1607" t="s">
        <v>49</v>
      </c>
      <c r="X1607" t="s">
        <v>126</v>
      </c>
      <c r="Y1607" t="str">
        <f t="shared" si="206"/>
        <v>Field Operations</v>
      </c>
      <c r="Z1607" s="2">
        <v>35196</v>
      </c>
      <c r="AA1607" t="s">
        <v>51</v>
      </c>
      <c r="AB1607" t="s">
        <v>142</v>
      </c>
      <c r="AC1607" t="s">
        <v>73</v>
      </c>
      <c r="AD1607">
        <v>19087</v>
      </c>
      <c r="AE1607" t="s">
        <v>176</v>
      </c>
      <c r="AF1607" t="s">
        <v>143</v>
      </c>
      <c r="AG1607" t="s">
        <v>56</v>
      </c>
      <c r="AH1607">
        <v>3</v>
      </c>
      <c r="AI1607">
        <v>2032</v>
      </c>
      <c r="AJ1607" t="str">
        <f t="shared" si="207"/>
        <v>03</v>
      </c>
      <c r="AK1607" s="2">
        <v>44964</v>
      </c>
      <c r="AL1607">
        <v>5</v>
      </c>
      <c r="AM1607">
        <v>2</v>
      </c>
      <c r="AN1607">
        <v>4</v>
      </c>
      <c r="AO1607" s="1">
        <v>44886</v>
      </c>
      <c r="AP1607" t="s">
        <v>75</v>
      </c>
      <c r="AQ1607" t="s">
        <v>59</v>
      </c>
      <c r="AR1607" t="s">
        <v>104</v>
      </c>
      <c r="AS1607" t="s">
        <v>10437</v>
      </c>
      <c r="AT1607" t="s">
        <v>10438</v>
      </c>
      <c r="AU1607">
        <v>3</v>
      </c>
      <c r="AV1607">
        <v>873.52</v>
      </c>
    </row>
    <row r="1608" spans="1:48" x14ac:dyDescent="0.35">
      <c r="A1608" t="s">
        <v>10439</v>
      </c>
      <c r="B1608" t="str">
        <f t="shared" si="200"/>
        <v>N</v>
      </c>
      <c r="C1608" t="s">
        <v>6448</v>
      </c>
      <c r="D1608" t="str">
        <f t="shared" si="201"/>
        <v>Nico Villarreal</v>
      </c>
      <c r="E1608" s="1">
        <v>44693</v>
      </c>
      <c r="F1608" s="3">
        <f>YEAR(Table1[[#This Row],[StartDate]])</f>
        <v>2022</v>
      </c>
      <c r="G1608" s="3">
        <f t="shared" si="202"/>
        <v>5</v>
      </c>
      <c r="H1608" s="2">
        <f t="shared" ca="1" si="203"/>
        <v>46202</v>
      </c>
      <c r="J1608">
        <f t="shared" ca="1" si="204"/>
        <v>4</v>
      </c>
      <c r="K1608" t="str" cm="1">
        <f t="array" aca="1" ref="K1608" ca="1">_xlfn.IFS(J1608&lt;1, "New", J1608&lt;3, _xleta.MID, J1608&gt;=3, "Senior")</f>
        <v>Senior</v>
      </c>
      <c r="L1608" t="s">
        <v>40</v>
      </c>
      <c r="M1608" t="s">
        <v>10440</v>
      </c>
      <c r="N1608" t="s">
        <v>10441</v>
      </c>
      <c r="O1608" t="s">
        <v>85</v>
      </c>
      <c r="P1608" t="s">
        <v>44</v>
      </c>
      <c r="Q1608" t="s">
        <v>86</v>
      </c>
      <c r="R1608" t="s">
        <v>68</v>
      </c>
      <c r="S1608" t="str">
        <f t="shared" si="205"/>
        <v>A</v>
      </c>
      <c r="T1608" t="s">
        <v>86</v>
      </c>
      <c r="U1608" t="s">
        <v>48</v>
      </c>
      <c r="W1608" t="s">
        <v>49</v>
      </c>
      <c r="X1608" t="s">
        <v>112</v>
      </c>
      <c r="Y1608" t="str">
        <f t="shared" si="206"/>
        <v>General - Con</v>
      </c>
      <c r="Z1608" t="s">
        <v>10442</v>
      </c>
      <c r="AA1608" t="s">
        <v>51</v>
      </c>
      <c r="AB1608" t="s">
        <v>115</v>
      </c>
      <c r="AC1608" t="s">
        <v>53</v>
      </c>
      <c r="AD1608">
        <v>47570</v>
      </c>
      <c r="AE1608" t="s">
        <v>54</v>
      </c>
      <c r="AF1608" t="s">
        <v>143</v>
      </c>
      <c r="AG1608" t="s">
        <v>56</v>
      </c>
      <c r="AH1608">
        <v>3</v>
      </c>
      <c r="AI1608">
        <v>2033</v>
      </c>
      <c r="AJ1608" t="str">
        <f t="shared" si="207"/>
        <v>03</v>
      </c>
      <c r="AK1608" s="2">
        <v>44844</v>
      </c>
      <c r="AL1608">
        <v>4</v>
      </c>
      <c r="AM1608">
        <v>1</v>
      </c>
      <c r="AN1608">
        <v>5</v>
      </c>
      <c r="AO1608" s="1">
        <v>44996</v>
      </c>
      <c r="AP1608" t="s">
        <v>58</v>
      </c>
      <c r="AQ1608" t="s">
        <v>76</v>
      </c>
      <c r="AR1608" t="s">
        <v>130</v>
      </c>
      <c r="AS1608" t="s">
        <v>10443</v>
      </c>
      <c r="AT1608" t="s">
        <v>10444</v>
      </c>
      <c r="AU1608">
        <v>1</v>
      </c>
      <c r="AV1608">
        <v>358.65</v>
      </c>
    </row>
    <row r="1609" spans="1:48" x14ac:dyDescent="0.35">
      <c r="A1609" t="s">
        <v>5590</v>
      </c>
      <c r="B1609" t="str">
        <f t="shared" si="200"/>
        <v>J</v>
      </c>
      <c r="C1609" t="s">
        <v>10445</v>
      </c>
      <c r="D1609" t="str">
        <f t="shared" si="201"/>
        <v>Jaliyah Conway</v>
      </c>
      <c r="E1609" s="1">
        <v>44434</v>
      </c>
      <c r="F1609" s="3">
        <f>YEAR(Table1[[#This Row],[StartDate]])</f>
        <v>2021</v>
      </c>
      <c r="G1609" s="3">
        <f t="shared" si="202"/>
        <v>8</v>
      </c>
      <c r="H1609" s="2">
        <f t="shared" ca="1" si="203"/>
        <v>46202</v>
      </c>
      <c r="I1609" s="1">
        <v>45141</v>
      </c>
      <c r="J1609" s="4">
        <f t="shared" ca="1" si="204"/>
        <v>4</v>
      </c>
      <c r="K1609" s="4" t="str" cm="1">
        <f t="array" aca="1" ref="K1609" ca="1">_xlfn.IFS(J1609&lt;1, "New", J1609&lt;3, _xleta.MID, J1609&gt;=3, "Senior")</f>
        <v>Senior</v>
      </c>
      <c r="L1609" t="s">
        <v>40</v>
      </c>
      <c r="M1609" t="s">
        <v>10446</v>
      </c>
      <c r="N1609" t="s">
        <v>10447</v>
      </c>
      <c r="O1609" t="s">
        <v>125</v>
      </c>
      <c r="P1609" t="s">
        <v>44</v>
      </c>
      <c r="Q1609" t="s">
        <v>86</v>
      </c>
      <c r="R1609" t="s">
        <v>46</v>
      </c>
      <c r="S1609" t="str">
        <f t="shared" si="205"/>
        <v>C</v>
      </c>
      <c r="T1609" t="s">
        <v>69</v>
      </c>
      <c r="U1609" t="s">
        <v>248</v>
      </c>
      <c r="V1609" t="s">
        <v>10448</v>
      </c>
      <c r="W1609" t="s">
        <v>49</v>
      </c>
      <c r="X1609" t="s">
        <v>126</v>
      </c>
      <c r="Y1609" t="str">
        <f t="shared" si="206"/>
        <v>Field Operations</v>
      </c>
      <c r="Z1609" t="s">
        <v>10449</v>
      </c>
      <c r="AA1609" t="s">
        <v>51</v>
      </c>
      <c r="AB1609" t="s">
        <v>128</v>
      </c>
      <c r="AC1609" t="s">
        <v>53</v>
      </c>
      <c r="AD1609">
        <v>95951</v>
      </c>
      <c r="AE1609" t="s">
        <v>176</v>
      </c>
      <c r="AF1609" t="s">
        <v>116</v>
      </c>
      <c r="AG1609" t="s">
        <v>56</v>
      </c>
      <c r="AH1609">
        <v>3</v>
      </c>
      <c r="AI1609">
        <v>2034</v>
      </c>
      <c r="AJ1609" t="str">
        <f t="shared" si="207"/>
        <v>03</v>
      </c>
      <c r="AK1609" t="s">
        <v>5474</v>
      </c>
      <c r="AL1609">
        <v>2</v>
      </c>
      <c r="AM1609">
        <v>4</v>
      </c>
      <c r="AN1609">
        <v>1</v>
      </c>
      <c r="AO1609" s="1">
        <v>44946</v>
      </c>
      <c r="AP1609" t="s">
        <v>118</v>
      </c>
      <c r="AQ1609" t="s">
        <v>59</v>
      </c>
      <c r="AR1609" t="s">
        <v>130</v>
      </c>
      <c r="AS1609" t="s">
        <v>10450</v>
      </c>
      <c r="AT1609" t="s">
        <v>10451</v>
      </c>
      <c r="AU1609">
        <v>1</v>
      </c>
      <c r="AV1609">
        <v>632.33000000000004</v>
      </c>
    </row>
    <row r="1610" spans="1:48" x14ac:dyDescent="0.35">
      <c r="A1610" t="s">
        <v>651</v>
      </c>
      <c r="B1610" t="str">
        <f t="shared" si="200"/>
        <v>R</v>
      </c>
      <c r="C1610" t="s">
        <v>1871</v>
      </c>
      <c r="D1610" t="str">
        <f t="shared" si="201"/>
        <v>Raymond Gillespie</v>
      </c>
      <c r="E1610" s="1">
        <v>43988</v>
      </c>
      <c r="F1610" s="3">
        <f>YEAR(Table1[[#This Row],[StartDate]])</f>
        <v>2020</v>
      </c>
      <c r="G1610" s="3">
        <f t="shared" si="202"/>
        <v>6</v>
      </c>
      <c r="H1610" s="2">
        <f t="shared" ca="1" si="203"/>
        <v>46202</v>
      </c>
      <c r="I1610" s="1">
        <v>44523</v>
      </c>
      <c r="J1610" s="4">
        <f t="shared" ca="1" si="204"/>
        <v>6</v>
      </c>
      <c r="K1610" s="4" t="str" cm="1">
        <f t="array" aca="1" ref="K1610" ca="1">_xlfn.IFS(J1610&lt;1, "New", J1610&lt;3, _xleta.MID, J1610&gt;=3, "Senior")</f>
        <v>Senior</v>
      </c>
      <c r="L1610" t="s">
        <v>40</v>
      </c>
      <c r="M1610" t="s">
        <v>10452</v>
      </c>
      <c r="N1610" t="s">
        <v>10453</v>
      </c>
      <c r="O1610" t="s">
        <v>43</v>
      </c>
      <c r="P1610" t="s">
        <v>44</v>
      </c>
      <c r="Q1610" t="s">
        <v>86</v>
      </c>
      <c r="R1610" t="s">
        <v>46</v>
      </c>
      <c r="S1610" t="str">
        <f t="shared" si="205"/>
        <v>C</v>
      </c>
      <c r="T1610" t="s">
        <v>86</v>
      </c>
      <c r="U1610" t="s">
        <v>195</v>
      </c>
      <c r="V1610" t="s">
        <v>10454</v>
      </c>
      <c r="W1610" t="s">
        <v>49</v>
      </c>
      <c r="X1610" t="s">
        <v>70</v>
      </c>
      <c r="Y1610" t="str">
        <f t="shared" si="206"/>
        <v>Aerial</v>
      </c>
      <c r="Z1610" t="s">
        <v>10455</v>
      </c>
      <c r="AA1610" t="s">
        <v>51</v>
      </c>
      <c r="AB1610" t="s">
        <v>230</v>
      </c>
      <c r="AC1610" t="s">
        <v>53</v>
      </c>
      <c r="AD1610">
        <v>44292</v>
      </c>
      <c r="AE1610" t="s">
        <v>176</v>
      </c>
      <c r="AF1610" t="s">
        <v>116</v>
      </c>
      <c r="AG1610" t="s">
        <v>56</v>
      </c>
      <c r="AH1610">
        <v>3</v>
      </c>
      <c r="AI1610">
        <v>2035</v>
      </c>
      <c r="AJ1610" t="str">
        <f t="shared" si="207"/>
        <v>03</v>
      </c>
      <c r="AK1610" s="2">
        <v>45231</v>
      </c>
      <c r="AL1610">
        <v>4</v>
      </c>
      <c r="AM1610">
        <v>2</v>
      </c>
      <c r="AN1610">
        <v>3</v>
      </c>
      <c r="AO1610" s="1">
        <v>44974</v>
      </c>
      <c r="AP1610" t="s">
        <v>75</v>
      </c>
      <c r="AQ1610" t="s">
        <v>76</v>
      </c>
      <c r="AR1610" t="s">
        <v>60</v>
      </c>
      <c r="AS1610" t="s">
        <v>10456</v>
      </c>
      <c r="AT1610" t="s">
        <v>10457</v>
      </c>
      <c r="AU1610">
        <v>2</v>
      </c>
      <c r="AV1610">
        <v>565.80999999999995</v>
      </c>
    </row>
    <row r="1611" spans="1:48" x14ac:dyDescent="0.35">
      <c r="A1611" t="s">
        <v>7689</v>
      </c>
      <c r="B1611" t="str">
        <f t="shared" si="200"/>
        <v>J</v>
      </c>
      <c r="C1611" t="s">
        <v>10458</v>
      </c>
      <c r="D1611" t="str">
        <f t="shared" si="201"/>
        <v>Joey Montes</v>
      </c>
      <c r="E1611" s="1">
        <v>44738</v>
      </c>
      <c r="F1611" s="3">
        <f>YEAR(Table1[[#This Row],[StartDate]])</f>
        <v>2022</v>
      </c>
      <c r="G1611" s="3">
        <f t="shared" si="202"/>
        <v>6</v>
      </c>
      <c r="H1611" s="2">
        <f t="shared" ca="1" si="203"/>
        <v>46202</v>
      </c>
      <c r="J1611">
        <f t="shared" ca="1" si="204"/>
        <v>4</v>
      </c>
      <c r="K1611" t="str" cm="1">
        <f t="array" aca="1" ref="K1611" ca="1">_xlfn.IFS(J1611&lt;1, "New", J1611&lt;3, _xleta.MID, J1611&gt;=3, "Senior")</f>
        <v>Senior</v>
      </c>
      <c r="L1611" t="s">
        <v>40</v>
      </c>
      <c r="M1611" t="s">
        <v>10459</v>
      </c>
      <c r="N1611" t="s">
        <v>10460</v>
      </c>
      <c r="O1611" t="s">
        <v>184</v>
      </c>
      <c r="P1611" t="s">
        <v>44</v>
      </c>
      <c r="Q1611" t="s">
        <v>45</v>
      </c>
      <c r="R1611" t="s">
        <v>68</v>
      </c>
      <c r="S1611" t="str">
        <f t="shared" si="205"/>
        <v>A</v>
      </c>
      <c r="T1611" t="s">
        <v>69</v>
      </c>
      <c r="U1611" t="s">
        <v>48</v>
      </c>
      <c r="W1611" t="s">
        <v>49</v>
      </c>
      <c r="X1611" t="s">
        <v>70</v>
      </c>
      <c r="Y1611" t="str">
        <f t="shared" si="206"/>
        <v>Aerial</v>
      </c>
      <c r="Z1611" t="s">
        <v>10461</v>
      </c>
      <c r="AA1611" t="s">
        <v>51</v>
      </c>
      <c r="AB1611" t="s">
        <v>115</v>
      </c>
      <c r="AC1611" t="s">
        <v>53</v>
      </c>
      <c r="AD1611">
        <v>1372</v>
      </c>
      <c r="AE1611" t="s">
        <v>176</v>
      </c>
      <c r="AF1611" t="s">
        <v>101</v>
      </c>
      <c r="AG1611" t="s">
        <v>56</v>
      </c>
      <c r="AH1611">
        <v>3</v>
      </c>
      <c r="AI1611">
        <v>2036</v>
      </c>
      <c r="AJ1611" t="str">
        <f t="shared" si="207"/>
        <v>03</v>
      </c>
      <c r="AK1611" t="s">
        <v>6659</v>
      </c>
      <c r="AL1611">
        <v>4</v>
      </c>
      <c r="AM1611">
        <v>3</v>
      </c>
      <c r="AN1611">
        <v>4</v>
      </c>
      <c r="AO1611" s="1">
        <v>44828</v>
      </c>
      <c r="AP1611" t="s">
        <v>221</v>
      </c>
      <c r="AQ1611" t="s">
        <v>59</v>
      </c>
      <c r="AR1611" t="s">
        <v>104</v>
      </c>
      <c r="AS1611" t="s">
        <v>10462</v>
      </c>
      <c r="AT1611" t="s">
        <v>10463</v>
      </c>
      <c r="AU1611">
        <v>3</v>
      </c>
      <c r="AV1611">
        <v>849.04</v>
      </c>
    </row>
    <row r="1612" spans="1:48" x14ac:dyDescent="0.35">
      <c r="A1612" t="s">
        <v>10464</v>
      </c>
      <c r="B1612" t="str">
        <f t="shared" si="200"/>
        <v>I</v>
      </c>
      <c r="C1612" t="s">
        <v>1888</v>
      </c>
      <c r="D1612" t="str">
        <f t="shared" si="201"/>
        <v>Ian Hester</v>
      </c>
      <c r="E1612" s="1">
        <v>44205</v>
      </c>
      <c r="F1612" s="3">
        <f>YEAR(Table1[[#This Row],[StartDate]])</f>
        <v>2021</v>
      </c>
      <c r="G1612" s="3">
        <f t="shared" si="202"/>
        <v>1</v>
      </c>
      <c r="H1612" s="2">
        <f t="shared" ca="1" si="203"/>
        <v>46202</v>
      </c>
      <c r="I1612" s="1">
        <v>44695</v>
      </c>
      <c r="J1612" s="4">
        <f t="shared" ca="1" si="204"/>
        <v>5</v>
      </c>
      <c r="K1612" s="4" t="str" cm="1">
        <f t="array" aca="1" ref="K1612" ca="1">_xlfn.IFS(J1612&lt;1, "New", J1612&lt;3, _xleta.MID, J1612&gt;=3, "Senior")</f>
        <v>Senior</v>
      </c>
      <c r="L1612" t="s">
        <v>40</v>
      </c>
      <c r="M1612" t="s">
        <v>10465</v>
      </c>
      <c r="N1612" t="s">
        <v>10466</v>
      </c>
      <c r="O1612" t="s">
        <v>67</v>
      </c>
      <c r="P1612" t="s">
        <v>44</v>
      </c>
      <c r="Q1612" t="s">
        <v>45</v>
      </c>
      <c r="R1612" t="s">
        <v>46</v>
      </c>
      <c r="S1612" t="str">
        <f t="shared" si="205"/>
        <v>C</v>
      </c>
      <c r="T1612" t="s">
        <v>86</v>
      </c>
      <c r="U1612" t="s">
        <v>138</v>
      </c>
      <c r="V1612" t="s">
        <v>10467</v>
      </c>
      <c r="W1612" t="s">
        <v>49</v>
      </c>
      <c r="X1612" t="s">
        <v>112</v>
      </c>
      <c r="Y1612" t="str">
        <f t="shared" si="206"/>
        <v>General - Con</v>
      </c>
      <c r="Z1612" t="s">
        <v>10468</v>
      </c>
      <c r="AA1612" t="s">
        <v>51</v>
      </c>
      <c r="AB1612" t="s">
        <v>99</v>
      </c>
      <c r="AC1612" t="s">
        <v>53</v>
      </c>
      <c r="AD1612">
        <v>14973</v>
      </c>
      <c r="AE1612" t="s">
        <v>54</v>
      </c>
      <c r="AF1612" t="s">
        <v>116</v>
      </c>
      <c r="AG1612" t="s">
        <v>56</v>
      </c>
      <c r="AH1612">
        <v>3</v>
      </c>
      <c r="AI1612">
        <v>2037</v>
      </c>
      <c r="AJ1612" t="str">
        <f t="shared" si="207"/>
        <v>03</v>
      </c>
      <c r="AK1612" t="s">
        <v>728</v>
      </c>
      <c r="AL1612">
        <v>2</v>
      </c>
      <c r="AM1612">
        <v>5</v>
      </c>
      <c r="AN1612">
        <v>4</v>
      </c>
      <c r="AO1612" s="1">
        <v>45123</v>
      </c>
      <c r="AP1612" t="s">
        <v>58</v>
      </c>
      <c r="AQ1612" t="s">
        <v>59</v>
      </c>
      <c r="AR1612" t="s">
        <v>60</v>
      </c>
      <c r="AS1612" t="s">
        <v>10469</v>
      </c>
      <c r="AT1612" t="s">
        <v>10470</v>
      </c>
      <c r="AU1612">
        <v>1</v>
      </c>
      <c r="AV1612">
        <v>519.42999999999995</v>
      </c>
    </row>
    <row r="1613" spans="1:48" x14ac:dyDescent="0.35">
      <c r="A1613" t="s">
        <v>624</v>
      </c>
      <c r="B1613" t="str">
        <f t="shared" si="200"/>
        <v>W</v>
      </c>
      <c r="C1613" t="s">
        <v>10471</v>
      </c>
      <c r="D1613" t="str">
        <f t="shared" si="201"/>
        <v>Weston Rios</v>
      </c>
      <c r="E1613" s="1">
        <v>43345</v>
      </c>
      <c r="F1613" s="3">
        <f>YEAR(Table1[[#This Row],[StartDate]])</f>
        <v>2018</v>
      </c>
      <c r="G1613" s="3">
        <f t="shared" si="202"/>
        <v>9</v>
      </c>
      <c r="H1613" s="2">
        <f t="shared" ca="1" si="203"/>
        <v>46202</v>
      </c>
      <c r="J1613">
        <f t="shared" ca="1" si="204"/>
        <v>7</v>
      </c>
      <c r="K1613" t="str" cm="1">
        <f t="array" aca="1" ref="K1613" ca="1">_xlfn.IFS(J1613&lt;1, "New", J1613&lt;3, _xleta.MID, J1613&gt;=3, "Senior")</f>
        <v>Senior</v>
      </c>
      <c r="L1613" t="s">
        <v>40</v>
      </c>
      <c r="M1613" t="s">
        <v>10472</v>
      </c>
      <c r="N1613" t="s">
        <v>10473</v>
      </c>
      <c r="O1613" t="s">
        <v>194</v>
      </c>
      <c r="P1613" t="s">
        <v>44</v>
      </c>
      <c r="Q1613" t="s">
        <v>69</v>
      </c>
      <c r="R1613" t="s">
        <v>68</v>
      </c>
      <c r="S1613" t="str">
        <f t="shared" si="205"/>
        <v>A</v>
      </c>
      <c r="T1613" t="s">
        <v>47</v>
      </c>
      <c r="U1613" t="s">
        <v>48</v>
      </c>
      <c r="W1613" t="s">
        <v>49</v>
      </c>
      <c r="X1613" t="s">
        <v>206</v>
      </c>
      <c r="Y1613" t="str">
        <f t="shared" si="206"/>
        <v>Splicing</v>
      </c>
      <c r="Z1613" s="2">
        <v>36986</v>
      </c>
      <c r="AA1613" t="s">
        <v>51</v>
      </c>
      <c r="AB1613" t="s">
        <v>327</v>
      </c>
      <c r="AC1613" t="s">
        <v>53</v>
      </c>
      <c r="AD1613">
        <v>81445</v>
      </c>
      <c r="AE1613" t="s">
        <v>129</v>
      </c>
      <c r="AF1613" t="s">
        <v>116</v>
      </c>
      <c r="AG1613" t="s">
        <v>56</v>
      </c>
      <c r="AH1613">
        <v>3</v>
      </c>
      <c r="AI1613">
        <v>2038</v>
      </c>
      <c r="AJ1613" t="str">
        <f t="shared" si="207"/>
        <v>03</v>
      </c>
      <c r="AK1613" t="s">
        <v>4532</v>
      </c>
      <c r="AL1613">
        <v>5</v>
      </c>
      <c r="AM1613">
        <v>3</v>
      </c>
      <c r="AN1613">
        <v>2</v>
      </c>
      <c r="AO1613" s="1">
        <v>44786</v>
      </c>
      <c r="AP1613" t="s">
        <v>118</v>
      </c>
      <c r="AQ1613" t="s">
        <v>59</v>
      </c>
      <c r="AR1613" t="s">
        <v>130</v>
      </c>
      <c r="AS1613" t="s">
        <v>5906</v>
      </c>
      <c r="AT1613" t="s">
        <v>10474</v>
      </c>
      <c r="AU1613">
        <v>2</v>
      </c>
      <c r="AV1613">
        <v>694.03</v>
      </c>
    </row>
    <row r="1614" spans="1:48" x14ac:dyDescent="0.35">
      <c r="A1614" t="s">
        <v>10475</v>
      </c>
      <c r="B1614" t="str">
        <f t="shared" si="200"/>
        <v>C</v>
      </c>
      <c r="C1614" t="s">
        <v>6135</v>
      </c>
      <c r="D1614" t="str">
        <f t="shared" si="201"/>
        <v>Carson Pennington</v>
      </c>
      <c r="E1614" s="1">
        <v>44673</v>
      </c>
      <c r="F1614" s="3">
        <f>YEAR(Table1[[#This Row],[StartDate]])</f>
        <v>2022</v>
      </c>
      <c r="G1614" s="3">
        <f t="shared" si="202"/>
        <v>4</v>
      </c>
      <c r="H1614" s="2">
        <f t="shared" ca="1" si="203"/>
        <v>46202</v>
      </c>
      <c r="J1614">
        <f t="shared" ca="1" si="204"/>
        <v>4</v>
      </c>
      <c r="K1614" t="str" cm="1">
        <f t="array" aca="1" ref="K1614" ca="1">_xlfn.IFS(J1614&lt;1, "New", J1614&lt;3, _xleta.MID, J1614&gt;=3, "Senior")</f>
        <v>Senior</v>
      </c>
      <c r="L1614" t="s">
        <v>40</v>
      </c>
      <c r="M1614" t="s">
        <v>10476</v>
      </c>
      <c r="N1614" t="s">
        <v>10477</v>
      </c>
      <c r="O1614" t="s">
        <v>111</v>
      </c>
      <c r="P1614" t="s">
        <v>44</v>
      </c>
      <c r="Q1614" t="s">
        <v>86</v>
      </c>
      <c r="R1614" t="s">
        <v>87</v>
      </c>
      <c r="S1614" t="str">
        <f t="shared" si="205"/>
        <v>B</v>
      </c>
      <c r="T1614" t="s">
        <v>86</v>
      </c>
      <c r="U1614" t="s">
        <v>48</v>
      </c>
      <c r="W1614" t="s">
        <v>49</v>
      </c>
      <c r="X1614" t="s">
        <v>126</v>
      </c>
      <c r="Y1614" t="str">
        <f t="shared" si="206"/>
        <v>Field Operations</v>
      </c>
      <c r="Z1614" s="2">
        <v>20920</v>
      </c>
      <c r="AA1614" t="s">
        <v>51</v>
      </c>
      <c r="AB1614" t="s">
        <v>311</v>
      </c>
      <c r="AC1614" t="s">
        <v>53</v>
      </c>
      <c r="AD1614">
        <v>29345</v>
      </c>
      <c r="AE1614" t="s">
        <v>54</v>
      </c>
      <c r="AF1614" t="s">
        <v>101</v>
      </c>
      <c r="AG1614" t="s">
        <v>56</v>
      </c>
      <c r="AH1614">
        <v>3</v>
      </c>
      <c r="AI1614">
        <v>2039</v>
      </c>
      <c r="AJ1614" t="str">
        <f t="shared" si="207"/>
        <v>03</v>
      </c>
      <c r="AK1614" s="2">
        <v>44722</v>
      </c>
      <c r="AL1614">
        <v>5</v>
      </c>
      <c r="AM1614">
        <v>2</v>
      </c>
      <c r="AN1614">
        <v>2</v>
      </c>
      <c r="AO1614" s="1">
        <v>45070</v>
      </c>
      <c r="AP1614" t="s">
        <v>75</v>
      </c>
      <c r="AQ1614" t="s">
        <v>76</v>
      </c>
      <c r="AR1614" t="s">
        <v>77</v>
      </c>
      <c r="AS1614" t="s">
        <v>10478</v>
      </c>
      <c r="AT1614" t="s">
        <v>7916</v>
      </c>
      <c r="AU1614">
        <v>1</v>
      </c>
      <c r="AV1614">
        <v>738.69</v>
      </c>
    </row>
    <row r="1615" spans="1:48" x14ac:dyDescent="0.35">
      <c r="A1615" t="s">
        <v>10479</v>
      </c>
      <c r="B1615" t="str">
        <f t="shared" si="200"/>
        <v>B</v>
      </c>
      <c r="C1615" t="s">
        <v>7013</v>
      </c>
      <c r="D1615" t="str">
        <f t="shared" si="201"/>
        <v>Brynlee Crawford</v>
      </c>
      <c r="E1615" s="1">
        <v>44535</v>
      </c>
      <c r="F1615" s="3">
        <f>YEAR(Table1[[#This Row],[StartDate]])</f>
        <v>2021</v>
      </c>
      <c r="G1615" s="3">
        <f t="shared" si="202"/>
        <v>12</v>
      </c>
      <c r="H1615" s="2">
        <f t="shared" ca="1" si="203"/>
        <v>46202</v>
      </c>
      <c r="I1615" s="1">
        <v>45103</v>
      </c>
      <c r="J1615" s="4">
        <f t="shared" ca="1" si="204"/>
        <v>4</v>
      </c>
      <c r="K1615" s="4" t="str" cm="1">
        <f t="array" aca="1" ref="K1615" ca="1">_xlfn.IFS(J1615&lt;1, "New", J1615&lt;3, _xleta.MID, J1615&gt;=3, "Senior")</f>
        <v>Senior</v>
      </c>
      <c r="L1615" t="s">
        <v>1167</v>
      </c>
      <c r="M1615" t="s">
        <v>10480</v>
      </c>
      <c r="N1615" t="s">
        <v>10481</v>
      </c>
      <c r="O1615" t="s">
        <v>163</v>
      </c>
      <c r="P1615" t="s">
        <v>283</v>
      </c>
      <c r="Q1615" t="s">
        <v>45</v>
      </c>
      <c r="R1615" t="s">
        <v>87</v>
      </c>
      <c r="S1615" t="str">
        <f t="shared" si="205"/>
        <v>B</v>
      </c>
      <c r="T1615" t="s">
        <v>47</v>
      </c>
      <c r="U1615" t="s">
        <v>138</v>
      </c>
      <c r="V1615" t="s">
        <v>10482</v>
      </c>
      <c r="W1615" t="s">
        <v>49</v>
      </c>
      <c r="X1615" t="s">
        <v>112</v>
      </c>
      <c r="Y1615" t="str">
        <f t="shared" si="206"/>
        <v>General - Con</v>
      </c>
      <c r="Z1615" s="2">
        <v>18000</v>
      </c>
      <c r="AA1615" t="s">
        <v>51</v>
      </c>
      <c r="AB1615" t="s">
        <v>230</v>
      </c>
      <c r="AC1615" t="s">
        <v>53</v>
      </c>
      <c r="AD1615">
        <v>33621</v>
      </c>
      <c r="AE1615" t="s">
        <v>100</v>
      </c>
      <c r="AF1615" t="s">
        <v>143</v>
      </c>
      <c r="AG1615" t="s">
        <v>56</v>
      </c>
      <c r="AH1615">
        <v>3</v>
      </c>
      <c r="AI1615">
        <v>2040</v>
      </c>
      <c r="AJ1615" t="str">
        <f t="shared" si="207"/>
        <v>04</v>
      </c>
      <c r="AK1615" t="s">
        <v>2042</v>
      </c>
      <c r="AL1615">
        <v>1</v>
      </c>
      <c r="AM1615">
        <v>2</v>
      </c>
      <c r="AN1615">
        <v>5</v>
      </c>
      <c r="AO1615" s="1">
        <v>45038</v>
      </c>
      <c r="AP1615" t="s">
        <v>221</v>
      </c>
      <c r="AQ1615" t="s">
        <v>59</v>
      </c>
      <c r="AR1615" t="s">
        <v>130</v>
      </c>
      <c r="AS1615" t="s">
        <v>10483</v>
      </c>
      <c r="AT1615" t="s">
        <v>10484</v>
      </c>
      <c r="AU1615">
        <v>5</v>
      </c>
      <c r="AV1615">
        <v>753.51</v>
      </c>
    </row>
    <row r="1616" spans="1:48" x14ac:dyDescent="0.35">
      <c r="A1616" t="s">
        <v>10485</v>
      </c>
      <c r="B1616" t="str">
        <f t="shared" si="200"/>
        <v>S</v>
      </c>
      <c r="C1616" t="s">
        <v>6698</v>
      </c>
      <c r="D1616" t="str">
        <f t="shared" si="201"/>
        <v>Sanai Rose</v>
      </c>
      <c r="E1616" s="1">
        <v>44817</v>
      </c>
      <c r="F1616" s="3">
        <f>YEAR(Table1[[#This Row],[StartDate]])</f>
        <v>2022</v>
      </c>
      <c r="G1616" s="3">
        <f t="shared" si="202"/>
        <v>9</v>
      </c>
      <c r="H1616" s="2">
        <f t="shared" ca="1" si="203"/>
        <v>46202</v>
      </c>
      <c r="J1616">
        <f t="shared" ca="1" si="204"/>
        <v>3</v>
      </c>
      <c r="K1616" t="str" cm="1">
        <f t="array" aca="1" ref="K1616" ca="1">_xlfn.IFS(J1616&lt;1, "New", J1616&lt;3, _xleta.MID, J1616&gt;=3, "Senior")</f>
        <v>Senior</v>
      </c>
      <c r="L1616" t="s">
        <v>1167</v>
      </c>
      <c r="M1616" t="s">
        <v>10486</v>
      </c>
      <c r="N1616" t="s">
        <v>10487</v>
      </c>
      <c r="O1616" t="s">
        <v>85</v>
      </c>
      <c r="P1616" t="s">
        <v>44</v>
      </c>
      <c r="Q1616" t="s">
        <v>69</v>
      </c>
      <c r="R1616" t="s">
        <v>46</v>
      </c>
      <c r="S1616" t="str">
        <f t="shared" si="205"/>
        <v>C</v>
      </c>
      <c r="T1616" t="s">
        <v>69</v>
      </c>
      <c r="U1616" t="s">
        <v>48</v>
      </c>
      <c r="W1616" t="s">
        <v>49</v>
      </c>
      <c r="X1616" t="s">
        <v>112</v>
      </c>
      <c r="Y1616" t="str">
        <f t="shared" si="206"/>
        <v>General - Con</v>
      </c>
      <c r="Z1616" t="s">
        <v>7440</v>
      </c>
      <c r="AA1616" t="s">
        <v>51</v>
      </c>
      <c r="AB1616" t="s">
        <v>115</v>
      </c>
      <c r="AC1616" t="s">
        <v>53</v>
      </c>
      <c r="AD1616">
        <v>91981</v>
      </c>
      <c r="AE1616" t="s">
        <v>129</v>
      </c>
      <c r="AF1616" t="s">
        <v>101</v>
      </c>
      <c r="AG1616" t="s">
        <v>56</v>
      </c>
      <c r="AH1616">
        <v>3</v>
      </c>
      <c r="AI1616">
        <v>2041</v>
      </c>
      <c r="AJ1616" t="str">
        <f t="shared" si="207"/>
        <v>04</v>
      </c>
      <c r="AK1616" t="s">
        <v>686</v>
      </c>
      <c r="AL1616">
        <v>1</v>
      </c>
      <c r="AM1616">
        <v>1</v>
      </c>
      <c r="AN1616">
        <v>5</v>
      </c>
      <c r="AO1616" s="1">
        <v>44829</v>
      </c>
      <c r="AP1616" t="s">
        <v>118</v>
      </c>
      <c r="AQ1616" t="s">
        <v>76</v>
      </c>
      <c r="AR1616" t="s">
        <v>104</v>
      </c>
      <c r="AS1616" t="s">
        <v>10488</v>
      </c>
      <c r="AT1616" t="s">
        <v>10489</v>
      </c>
      <c r="AU1616">
        <v>5</v>
      </c>
      <c r="AV1616">
        <v>970.6</v>
      </c>
    </row>
    <row r="1617" spans="1:48" x14ac:dyDescent="0.35">
      <c r="A1617" t="s">
        <v>9587</v>
      </c>
      <c r="B1617" t="str">
        <f t="shared" si="200"/>
        <v>L</v>
      </c>
      <c r="C1617" t="s">
        <v>10490</v>
      </c>
      <c r="D1617" t="str">
        <f t="shared" si="201"/>
        <v>Luna Arroyo</v>
      </c>
      <c r="E1617" s="1">
        <v>43793</v>
      </c>
      <c r="F1617" s="3">
        <f>YEAR(Table1[[#This Row],[StartDate]])</f>
        <v>2019</v>
      </c>
      <c r="G1617" s="3">
        <f t="shared" si="202"/>
        <v>11</v>
      </c>
      <c r="H1617" s="2">
        <f t="shared" ca="1" si="203"/>
        <v>46202</v>
      </c>
      <c r="J1617">
        <f t="shared" ca="1" si="204"/>
        <v>6</v>
      </c>
      <c r="K1617" t="str" cm="1">
        <f t="array" aca="1" ref="K1617" ca="1">_xlfn.IFS(J1617&lt;1, "New", J1617&lt;3, _xleta.MID, J1617&gt;=3, "Senior")</f>
        <v>Senior</v>
      </c>
      <c r="L1617" t="s">
        <v>1167</v>
      </c>
      <c r="M1617" t="s">
        <v>10491</v>
      </c>
      <c r="N1617" t="s">
        <v>10492</v>
      </c>
      <c r="O1617" t="s">
        <v>125</v>
      </c>
      <c r="P1617" t="s">
        <v>44</v>
      </c>
      <c r="Q1617" t="s">
        <v>69</v>
      </c>
      <c r="R1617" t="s">
        <v>46</v>
      </c>
      <c r="S1617" t="str">
        <f t="shared" si="205"/>
        <v>C</v>
      </c>
      <c r="T1617" t="s">
        <v>69</v>
      </c>
      <c r="U1617" t="s">
        <v>48</v>
      </c>
      <c r="W1617" t="s">
        <v>49</v>
      </c>
      <c r="X1617" t="s">
        <v>112</v>
      </c>
      <c r="Y1617" t="str">
        <f t="shared" si="206"/>
        <v>General - Con</v>
      </c>
      <c r="Z1617" t="s">
        <v>10493</v>
      </c>
      <c r="AA1617" t="s">
        <v>51</v>
      </c>
      <c r="AB1617" t="s">
        <v>142</v>
      </c>
      <c r="AC1617" t="s">
        <v>53</v>
      </c>
      <c r="AD1617">
        <v>79529</v>
      </c>
      <c r="AE1617" t="s">
        <v>54</v>
      </c>
      <c r="AF1617" t="s">
        <v>116</v>
      </c>
      <c r="AG1617" t="s">
        <v>56</v>
      </c>
      <c r="AH1617">
        <v>3</v>
      </c>
      <c r="AI1617">
        <v>2042</v>
      </c>
      <c r="AJ1617" t="str">
        <f t="shared" si="207"/>
        <v>04</v>
      </c>
      <c r="AK1617" t="s">
        <v>3000</v>
      </c>
      <c r="AL1617">
        <v>5</v>
      </c>
      <c r="AM1617">
        <v>2</v>
      </c>
      <c r="AN1617">
        <v>1</v>
      </c>
      <c r="AO1617" s="1">
        <v>44971</v>
      </c>
      <c r="AP1617" t="s">
        <v>75</v>
      </c>
      <c r="AQ1617" t="s">
        <v>76</v>
      </c>
      <c r="AR1617" t="s">
        <v>130</v>
      </c>
      <c r="AS1617" t="s">
        <v>10494</v>
      </c>
      <c r="AT1617" t="s">
        <v>10495</v>
      </c>
      <c r="AU1617">
        <v>1</v>
      </c>
      <c r="AV1617">
        <v>651.4</v>
      </c>
    </row>
    <row r="1618" spans="1:48" x14ac:dyDescent="0.35">
      <c r="A1618" t="s">
        <v>10496</v>
      </c>
      <c r="B1618" t="str">
        <f t="shared" si="200"/>
        <v>L</v>
      </c>
      <c r="C1618" t="s">
        <v>10497</v>
      </c>
      <c r="D1618" t="str">
        <f t="shared" si="201"/>
        <v>Lorelai Hale</v>
      </c>
      <c r="E1618" s="1">
        <v>43909</v>
      </c>
      <c r="F1618" s="3">
        <f>YEAR(Table1[[#This Row],[StartDate]])</f>
        <v>2020</v>
      </c>
      <c r="G1618" s="3">
        <f t="shared" si="202"/>
        <v>3</v>
      </c>
      <c r="H1618" s="2">
        <f t="shared" ca="1" si="203"/>
        <v>46202</v>
      </c>
      <c r="J1618">
        <f t="shared" ca="1" si="204"/>
        <v>6</v>
      </c>
      <c r="K1618" t="str" cm="1">
        <f t="array" aca="1" ref="K1618" ca="1">_xlfn.IFS(J1618&lt;1, "New", J1618&lt;3, _xleta.MID, J1618&gt;=3, "Senior")</f>
        <v>Senior</v>
      </c>
      <c r="L1618" t="s">
        <v>1167</v>
      </c>
      <c r="M1618" t="s">
        <v>10498</v>
      </c>
      <c r="N1618" t="s">
        <v>10499</v>
      </c>
      <c r="O1618" t="s">
        <v>43</v>
      </c>
      <c r="P1618" t="s">
        <v>44</v>
      </c>
      <c r="Q1618" t="s">
        <v>45</v>
      </c>
      <c r="R1618" t="s">
        <v>46</v>
      </c>
      <c r="S1618" t="str">
        <f t="shared" si="205"/>
        <v>C</v>
      </c>
      <c r="T1618" t="s">
        <v>69</v>
      </c>
      <c r="U1618" t="s">
        <v>48</v>
      </c>
      <c r="W1618" t="s">
        <v>49</v>
      </c>
      <c r="X1618" t="s">
        <v>5338</v>
      </c>
      <c r="Y1618" t="str">
        <f t="shared" si="206"/>
        <v>Isp</v>
      </c>
      <c r="Z1618" t="s">
        <v>10500</v>
      </c>
      <c r="AA1618" t="s">
        <v>51</v>
      </c>
      <c r="AB1618" t="s">
        <v>142</v>
      </c>
      <c r="AC1618" t="s">
        <v>53</v>
      </c>
      <c r="AD1618">
        <v>7492</v>
      </c>
      <c r="AE1618" t="s">
        <v>54</v>
      </c>
      <c r="AF1618" t="s">
        <v>116</v>
      </c>
      <c r="AG1618" t="s">
        <v>56</v>
      </c>
      <c r="AH1618">
        <v>3</v>
      </c>
      <c r="AI1618">
        <v>2043</v>
      </c>
      <c r="AJ1618" t="str">
        <f t="shared" si="207"/>
        <v>04</v>
      </c>
      <c r="AK1618" s="2">
        <v>45113</v>
      </c>
      <c r="AL1618">
        <v>1</v>
      </c>
      <c r="AM1618">
        <v>3</v>
      </c>
      <c r="AN1618">
        <v>3</v>
      </c>
      <c r="AO1618" s="1">
        <v>44842</v>
      </c>
      <c r="AP1618" t="s">
        <v>103</v>
      </c>
      <c r="AQ1618" t="s">
        <v>59</v>
      </c>
      <c r="AR1618" t="s">
        <v>130</v>
      </c>
      <c r="AS1618" t="s">
        <v>10501</v>
      </c>
      <c r="AT1618" t="s">
        <v>10502</v>
      </c>
      <c r="AU1618">
        <v>5</v>
      </c>
      <c r="AV1618">
        <v>809.68</v>
      </c>
    </row>
    <row r="1619" spans="1:48" x14ac:dyDescent="0.35">
      <c r="A1619" t="s">
        <v>5653</v>
      </c>
      <c r="B1619" t="str">
        <f t="shared" si="200"/>
        <v>D</v>
      </c>
      <c r="C1619" t="s">
        <v>526</v>
      </c>
      <c r="D1619" t="str">
        <f t="shared" si="201"/>
        <v>Darrell Horne</v>
      </c>
      <c r="E1619" s="1">
        <v>44818</v>
      </c>
      <c r="F1619" s="3">
        <f>YEAR(Table1[[#This Row],[StartDate]])</f>
        <v>2022</v>
      </c>
      <c r="G1619" s="3">
        <f t="shared" si="202"/>
        <v>9</v>
      </c>
      <c r="H1619" s="2">
        <f t="shared" ca="1" si="203"/>
        <v>46202</v>
      </c>
      <c r="J1619">
        <f t="shared" ca="1" si="204"/>
        <v>3</v>
      </c>
      <c r="K1619" t="str" cm="1">
        <f t="array" aca="1" ref="K1619" ca="1">_xlfn.IFS(J1619&lt;1, "New", J1619&lt;3, _xleta.MID, J1619&gt;=3, "Senior")</f>
        <v>Senior</v>
      </c>
      <c r="L1619" t="s">
        <v>1167</v>
      </c>
      <c r="M1619" t="s">
        <v>10503</v>
      </c>
      <c r="N1619" t="s">
        <v>10504</v>
      </c>
      <c r="O1619" t="s">
        <v>184</v>
      </c>
      <c r="P1619" t="s">
        <v>44</v>
      </c>
      <c r="Q1619" t="s">
        <v>45</v>
      </c>
      <c r="R1619" t="s">
        <v>46</v>
      </c>
      <c r="S1619" t="str">
        <f t="shared" si="205"/>
        <v>C</v>
      </c>
      <c r="T1619" t="s">
        <v>86</v>
      </c>
      <c r="U1619" t="s">
        <v>48</v>
      </c>
      <c r="W1619" t="s">
        <v>49</v>
      </c>
      <c r="X1619" t="s">
        <v>459</v>
      </c>
      <c r="Y1619" t="str">
        <f t="shared" si="206"/>
        <v>Wireline Construction</v>
      </c>
      <c r="Z1619" t="s">
        <v>10505</v>
      </c>
      <c r="AA1619" t="s">
        <v>51</v>
      </c>
      <c r="AB1619" t="s">
        <v>311</v>
      </c>
      <c r="AC1619" t="s">
        <v>53</v>
      </c>
      <c r="AD1619">
        <v>16589</v>
      </c>
      <c r="AE1619" t="s">
        <v>129</v>
      </c>
      <c r="AF1619" t="s">
        <v>116</v>
      </c>
      <c r="AG1619" t="s">
        <v>56</v>
      </c>
      <c r="AH1619">
        <v>3</v>
      </c>
      <c r="AI1619">
        <v>2044</v>
      </c>
      <c r="AJ1619" t="str">
        <f t="shared" si="207"/>
        <v>04</v>
      </c>
      <c r="AK1619" t="s">
        <v>1862</v>
      </c>
      <c r="AL1619">
        <v>5</v>
      </c>
      <c r="AM1619">
        <v>1</v>
      </c>
      <c r="AN1619">
        <v>5</v>
      </c>
      <c r="AO1619" s="1">
        <v>45143</v>
      </c>
      <c r="AP1619" t="s">
        <v>75</v>
      </c>
      <c r="AQ1619" t="s">
        <v>76</v>
      </c>
      <c r="AR1619" t="s">
        <v>130</v>
      </c>
      <c r="AS1619" t="s">
        <v>10506</v>
      </c>
      <c r="AT1619" t="s">
        <v>10507</v>
      </c>
      <c r="AU1619">
        <v>5</v>
      </c>
      <c r="AV1619">
        <v>570.91</v>
      </c>
    </row>
    <row r="1620" spans="1:48" x14ac:dyDescent="0.35">
      <c r="A1620" t="s">
        <v>10508</v>
      </c>
      <c r="B1620" t="str">
        <f t="shared" si="200"/>
        <v>I</v>
      </c>
      <c r="C1620" t="s">
        <v>5576</v>
      </c>
      <c r="D1620" t="str">
        <f t="shared" si="201"/>
        <v>Itzel Nunez</v>
      </c>
      <c r="E1620" s="1">
        <v>44460</v>
      </c>
      <c r="F1620" s="3">
        <f>YEAR(Table1[[#This Row],[StartDate]])</f>
        <v>2021</v>
      </c>
      <c r="G1620" s="3">
        <f t="shared" si="202"/>
        <v>9</v>
      </c>
      <c r="H1620" s="2">
        <f t="shared" ca="1" si="203"/>
        <v>46202</v>
      </c>
      <c r="J1620">
        <f t="shared" ca="1" si="204"/>
        <v>4</v>
      </c>
      <c r="K1620" t="str" cm="1">
        <f t="array" aca="1" ref="K1620" ca="1">_xlfn.IFS(J1620&lt;1, "New", J1620&lt;3, _xleta.MID, J1620&gt;=3, "Senior")</f>
        <v>Senior</v>
      </c>
      <c r="L1620" t="s">
        <v>1167</v>
      </c>
      <c r="M1620" t="s">
        <v>10509</v>
      </c>
      <c r="N1620" t="s">
        <v>10510</v>
      </c>
      <c r="O1620" t="s">
        <v>67</v>
      </c>
      <c r="P1620" t="s">
        <v>44</v>
      </c>
      <c r="Q1620" t="s">
        <v>69</v>
      </c>
      <c r="R1620" t="s">
        <v>68</v>
      </c>
      <c r="S1620" t="str">
        <f t="shared" si="205"/>
        <v>A</v>
      </c>
      <c r="T1620" t="s">
        <v>69</v>
      </c>
      <c r="U1620" t="s">
        <v>48</v>
      </c>
      <c r="W1620" t="s">
        <v>49</v>
      </c>
      <c r="X1620" t="s">
        <v>335</v>
      </c>
      <c r="Y1620" t="str">
        <f t="shared" si="206"/>
        <v>Fielders</v>
      </c>
      <c r="Z1620" t="s">
        <v>10511</v>
      </c>
      <c r="AA1620" t="s">
        <v>51</v>
      </c>
      <c r="AB1620" t="s">
        <v>155</v>
      </c>
      <c r="AC1620" t="s">
        <v>53</v>
      </c>
      <c r="AD1620">
        <v>39813</v>
      </c>
      <c r="AE1620" t="s">
        <v>100</v>
      </c>
      <c r="AF1620" t="s">
        <v>143</v>
      </c>
      <c r="AG1620" t="s">
        <v>56</v>
      </c>
      <c r="AH1620">
        <v>3</v>
      </c>
      <c r="AI1620">
        <v>2045</v>
      </c>
      <c r="AJ1620" t="str">
        <f t="shared" si="207"/>
        <v>04</v>
      </c>
      <c r="AK1620" s="2">
        <v>45052</v>
      </c>
      <c r="AL1620">
        <v>3</v>
      </c>
      <c r="AM1620">
        <v>1</v>
      </c>
      <c r="AN1620">
        <v>4</v>
      </c>
      <c r="AO1620" s="1">
        <v>45050</v>
      </c>
      <c r="AP1620" t="s">
        <v>75</v>
      </c>
      <c r="AQ1620" t="s">
        <v>59</v>
      </c>
      <c r="AR1620" t="s">
        <v>77</v>
      </c>
      <c r="AS1620" t="s">
        <v>10512</v>
      </c>
      <c r="AT1620" t="s">
        <v>10513</v>
      </c>
      <c r="AU1620">
        <v>1</v>
      </c>
      <c r="AV1620">
        <v>852.72</v>
      </c>
    </row>
    <row r="1621" spans="1:48" x14ac:dyDescent="0.35">
      <c r="A1621" t="s">
        <v>10514</v>
      </c>
      <c r="B1621" t="str">
        <f t="shared" si="200"/>
        <v>S</v>
      </c>
      <c r="C1621" t="s">
        <v>10515</v>
      </c>
      <c r="D1621" t="str">
        <f t="shared" si="201"/>
        <v>Serena Lutz</v>
      </c>
      <c r="E1621" s="1">
        <v>43973</v>
      </c>
      <c r="F1621" s="3">
        <f>YEAR(Table1[[#This Row],[StartDate]])</f>
        <v>2020</v>
      </c>
      <c r="G1621" s="3">
        <f t="shared" si="202"/>
        <v>5</v>
      </c>
      <c r="H1621" s="2">
        <f t="shared" ca="1" si="203"/>
        <v>46202</v>
      </c>
      <c r="J1621">
        <f t="shared" ca="1" si="204"/>
        <v>6</v>
      </c>
      <c r="K1621" t="str" cm="1">
        <f t="array" aca="1" ref="K1621" ca="1">_xlfn.IFS(J1621&lt;1, "New", J1621&lt;3, _xleta.MID, J1621&gt;=3, "Senior")</f>
        <v>Senior</v>
      </c>
      <c r="L1621" t="s">
        <v>1167</v>
      </c>
      <c r="M1621" t="s">
        <v>10516</v>
      </c>
      <c r="N1621" t="s">
        <v>10517</v>
      </c>
      <c r="O1621" t="s">
        <v>194</v>
      </c>
      <c r="P1621" t="s">
        <v>44</v>
      </c>
      <c r="Q1621" t="s">
        <v>69</v>
      </c>
      <c r="R1621" t="s">
        <v>46</v>
      </c>
      <c r="S1621" t="str">
        <f t="shared" si="205"/>
        <v>C</v>
      </c>
      <c r="T1621" t="s">
        <v>69</v>
      </c>
      <c r="U1621" t="s">
        <v>48</v>
      </c>
      <c r="W1621" t="s">
        <v>49</v>
      </c>
      <c r="X1621" t="s">
        <v>250</v>
      </c>
      <c r="Y1621" t="str">
        <f t="shared" si="206"/>
        <v>Project Management - Con</v>
      </c>
      <c r="Z1621" t="s">
        <v>10518</v>
      </c>
      <c r="AA1621" t="s">
        <v>51</v>
      </c>
      <c r="AB1621" t="s">
        <v>355</v>
      </c>
      <c r="AC1621" t="s">
        <v>53</v>
      </c>
      <c r="AD1621">
        <v>31663</v>
      </c>
      <c r="AE1621" t="s">
        <v>176</v>
      </c>
      <c r="AF1621" t="s">
        <v>55</v>
      </c>
      <c r="AG1621" t="s">
        <v>56</v>
      </c>
      <c r="AH1621">
        <v>3</v>
      </c>
      <c r="AI1621">
        <v>2046</v>
      </c>
      <c r="AJ1621" t="str">
        <f t="shared" si="207"/>
        <v>04</v>
      </c>
      <c r="AK1621" s="2">
        <v>44988</v>
      </c>
      <c r="AL1621">
        <v>2</v>
      </c>
      <c r="AM1621">
        <v>2</v>
      </c>
      <c r="AN1621">
        <v>4</v>
      </c>
      <c r="AO1621" s="1">
        <v>44920</v>
      </c>
      <c r="AP1621" t="s">
        <v>118</v>
      </c>
      <c r="AQ1621" t="s">
        <v>59</v>
      </c>
      <c r="AR1621" t="s">
        <v>77</v>
      </c>
      <c r="AS1621" t="s">
        <v>10519</v>
      </c>
      <c r="AT1621" t="s">
        <v>10520</v>
      </c>
      <c r="AU1621">
        <v>1</v>
      </c>
      <c r="AV1621">
        <v>787.98</v>
      </c>
    </row>
    <row r="1622" spans="1:48" x14ac:dyDescent="0.35">
      <c r="A1622" t="s">
        <v>10521</v>
      </c>
      <c r="B1622" t="str">
        <f t="shared" si="200"/>
        <v>G</v>
      </c>
      <c r="C1622" t="s">
        <v>2436</v>
      </c>
      <c r="D1622" t="str">
        <f t="shared" si="201"/>
        <v>Gwendolyn Gray</v>
      </c>
      <c r="E1622" s="1">
        <v>44908</v>
      </c>
      <c r="F1622" s="3">
        <f>YEAR(Table1[[#This Row],[StartDate]])</f>
        <v>2022</v>
      </c>
      <c r="G1622" s="3">
        <f t="shared" si="202"/>
        <v>12</v>
      </c>
      <c r="H1622" s="2">
        <f t="shared" ca="1" si="203"/>
        <v>46202</v>
      </c>
      <c r="J1622">
        <f t="shared" ca="1" si="204"/>
        <v>3</v>
      </c>
      <c r="K1622" t="str" cm="1">
        <f t="array" aca="1" ref="K1622" ca="1">_xlfn.IFS(J1622&lt;1, "New", J1622&lt;3, _xleta.MID, J1622&gt;=3, "Senior")</f>
        <v>Senior</v>
      </c>
      <c r="L1622" t="s">
        <v>1167</v>
      </c>
      <c r="M1622" t="s">
        <v>7253</v>
      </c>
      <c r="N1622" t="s">
        <v>10522</v>
      </c>
      <c r="O1622" t="s">
        <v>111</v>
      </c>
      <c r="P1622" t="s">
        <v>44</v>
      </c>
      <c r="Q1622" t="s">
        <v>45</v>
      </c>
      <c r="R1622" t="s">
        <v>68</v>
      </c>
      <c r="S1622" t="str">
        <f t="shared" si="205"/>
        <v>A</v>
      </c>
      <c r="T1622" t="s">
        <v>69</v>
      </c>
      <c r="U1622" t="s">
        <v>48</v>
      </c>
      <c r="W1622" t="s">
        <v>49</v>
      </c>
      <c r="X1622" t="s">
        <v>70</v>
      </c>
      <c r="Y1622" t="str">
        <f t="shared" si="206"/>
        <v>Aerial</v>
      </c>
      <c r="Z1622" t="s">
        <v>10523</v>
      </c>
      <c r="AA1622" t="s">
        <v>51</v>
      </c>
      <c r="AB1622" t="s">
        <v>115</v>
      </c>
      <c r="AC1622" t="s">
        <v>53</v>
      </c>
      <c r="AD1622">
        <v>26502</v>
      </c>
      <c r="AE1622" t="s">
        <v>54</v>
      </c>
      <c r="AF1622" t="s">
        <v>101</v>
      </c>
      <c r="AG1622" t="s">
        <v>56</v>
      </c>
      <c r="AH1622">
        <v>3</v>
      </c>
      <c r="AI1622">
        <v>2047</v>
      </c>
      <c r="AJ1622" t="str">
        <f t="shared" si="207"/>
        <v>04</v>
      </c>
      <c r="AK1622" t="s">
        <v>8836</v>
      </c>
      <c r="AL1622">
        <v>3</v>
      </c>
      <c r="AM1622">
        <v>5</v>
      </c>
      <c r="AN1622">
        <v>3</v>
      </c>
      <c r="AO1622" s="1">
        <v>44788</v>
      </c>
      <c r="AP1622" t="s">
        <v>118</v>
      </c>
      <c r="AQ1622" t="s">
        <v>59</v>
      </c>
      <c r="AR1622" t="s">
        <v>60</v>
      </c>
      <c r="AS1622" t="s">
        <v>10524</v>
      </c>
      <c r="AT1622" t="s">
        <v>10525</v>
      </c>
      <c r="AU1622">
        <v>1</v>
      </c>
      <c r="AV1622">
        <v>942.72</v>
      </c>
    </row>
    <row r="1623" spans="1:48" x14ac:dyDescent="0.35">
      <c r="A1623" t="s">
        <v>1106</v>
      </c>
      <c r="B1623" t="str">
        <f t="shared" si="200"/>
        <v>K</v>
      </c>
      <c r="C1623" t="s">
        <v>961</v>
      </c>
      <c r="D1623" t="str">
        <f t="shared" si="201"/>
        <v>Khalil Lee</v>
      </c>
      <c r="E1623" s="1">
        <v>44599</v>
      </c>
      <c r="F1623" s="3">
        <f>YEAR(Table1[[#This Row],[StartDate]])</f>
        <v>2022</v>
      </c>
      <c r="G1623" s="3">
        <f t="shared" si="202"/>
        <v>2</v>
      </c>
      <c r="H1623" s="2">
        <f t="shared" ca="1" si="203"/>
        <v>46202</v>
      </c>
      <c r="J1623">
        <f t="shared" ca="1" si="204"/>
        <v>4</v>
      </c>
      <c r="K1623" t="str" cm="1">
        <f t="array" aca="1" ref="K1623" ca="1">_xlfn.IFS(J1623&lt;1, "New", J1623&lt;3, _xleta.MID, J1623&gt;=3, "Senior")</f>
        <v>Senior</v>
      </c>
      <c r="L1623" t="s">
        <v>1167</v>
      </c>
      <c r="M1623" t="s">
        <v>10526</v>
      </c>
      <c r="N1623" t="s">
        <v>10527</v>
      </c>
      <c r="O1623" t="s">
        <v>237</v>
      </c>
      <c r="P1623" t="s">
        <v>44</v>
      </c>
      <c r="Q1623" t="s">
        <v>45</v>
      </c>
      <c r="R1623" t="s">
        <v>87</v>
      </c>
      <c r="S1623" t="str">
        <f t="shared" si="205"/>
        <v>B</v>
      </c>
      <c r="T1623" t="s">
        <v>69</v>
      </c>
      <c r="U1623" t="s">
        <v>48</v>
      </c>
      <c r="W1623" t="s">
        <v>49</v>
      </c>
      <c r="X1623" t="s">
        <v>70</v>
      </c>
      <c r="Y1623" t="str">
        <f t="shared" si="206"/>
        <v>Aerial</v>
      </c>
      <c r="Z1623" s="2">
        <v>34854</v>
      </c>
      <c r="AA1623" t="s">
        <v>51</v>
      </c>
      <c r="AB1623" t="s">
        <v>115</v>
      </c>
      <c r="AC1623" t="s">
        <v>53</v>
      </c>
      <c r="AD1623">
        <v>4321</v>
      </c>
      <c r="AE1623" t="s">
        <v>176</v>
      </c>
      <c r="AF1623" t="s">
        <v>116</v>
      </c>
      <c r="AG1623" t="s">
        <v>56</v>
      </c>
      <c r="AH1623">
        <v>3</v>
      </c>
      <c r="AI1623">
        <v>2048</v>
      </c>
      <c r="AJ1623" t="str">
        <f t="shared" si="207"/>
        <v>04</v>
      </c>
      <c r="AK1623" t="s">
        <v>117</v>
      </c>
      <c r="AL1623">
        <v>2</v>
      </c>
      <c r="AM1623">
        <v>5</v>
      </c>
      <c r="AN1623">
        <v>4</v>
      </c>
      <c r="AO1623" s="1">
        <v>44867</v>
      </c>
      <c r="AP1623" t="s">
        <v>75</v>
      </c>
      <c r="AQ1623" t="s">
        <v>76</v>
      </c>
      <c r="AR1623" t="s">
        <v>60</v>
      </c>
      <c r="AS1623" t="s">
        <v>10528</v>
      </c>
      <c r="AT1623" t="s">
        <v>10529</v>
      </c>
      <c r="AU1623">
        <v>2</v>
      </c>
      <c r="AV1623">
        <v>626.4</v>
      </c>
    </row>
    <row r="1624" spans="1:48" x14ac:dyDescent="0.35">
      <c r="A1624" t="s">
        <v>10530</v>
      </c>
      <c r="B1624" t="str">
        <f t="shared" si="200"/>
        <v>C</v>
      </c>
      <c r="C1624" t="s">
        <v>10531</v>
      </c>
      <c r="D1624" t="str">
        <f t="shared" si="201"/>
        <v>Corinne Navarro</v>
      </c>
      <c r="E1624" s="1">
        <v>44110</v>
      </c>
      <c r="F1624" s="3">
        <f>YEAR(Table1[[#This Row],[StartDate]])</f>
        <v>2020</v>
      </c>
      <c r="G1624" s="3">
        <f t="shared" si="202"/>
        <v>10</v>
      </c>
      <c r="H1624" s="2">
        <f t="shared" ca="1" si="203"/>
        <v>46202</v>
      </c>
      <c r="J1624">
        <f t="shared" ca="1" si="204"/>
        <v>5</v>
      </c>
      <c r="K1624" t="str" cm="1">
        <f t="array" aca="1" ref="K1624" ca="1">_xlfn.IFS(J1624&lt;1, "New", J1624&lt;3, _xleta.MID, J1624&gt;=3, "Senior")</f>
        <v>Senior</v>
      </c>
      <c r="L1624" t="s">
        <v>1167</v>
      </c>
      <c r="M1624" t="s">
        <v>10532</v>
      </c>
      <c r="N1624" t="s">
        <v>10533</v>
      </c>
      <c r="O1624" t="s">
        <v>137</v>
      </c>
      <c r="P1624" t="s">
        <v>44</v>
      </c>
      <c r="Q1624" t="s">
        <v>45</v>
      </c>
      <c r="R1624" t="s">
        <v>68</v>
      </c>
      <c r="S1624" t="str">
        <f t="shared" si="205"/>
        <v>A</v>
      </c>
      <c r="T1624" t="s">
        <v>86</v>
      </c>
      <c r="U1624" t="s">
        <v>48</v>
      </c>
      <c r="W1624" t="s">
        <v>49</v>
      </c>
      <c r="X1624" t="s">
        <v>126</v>
      </c>
      <c r="Y1624" t="str">
        <f t="shared" si="206"/>
        <v>Field Operations</v>
      </c>
      <c r="Z1624" s="2">
        <v>15527</v>
      </c>
      <c r="AA1624" t="s">
        <v>51</v>
      </c>
      <c r="AB1624" t="s">
        <v>115</v>
      </c>
      <c r="AC1624" t="s">
        <v>53</v>
      </c>
      <c r="AD1624">
        <v>93573</v>
      </c>
      <c r="AE1624" t="s">
        <v>176</v>
      </c>
      <c r="AF1624" t="s">
        <v>55</v>
      </c>
      <c r="AG1624" t="s">
        <v>56</v>
      </c>
      <c r="AH1624">
        <v>3</v>
      </c>
      <c r="AI1624">
        <v>2049</v>
      </c>
      <c r="AJ1624" t="str">
        <f t="shared" si="207"/>
        <v>04</v>
      </c>
      <c r="AK1624" s="2">
        <v>45083</v>
      </c>
      <c r="AL1624">
        <v>3</v>
      </c>
      <c r="AM1624">
        <v>1</v>
      </c>
      <c r="AN1624">
        <v>3</v>
      </c>
      <c r="AO1624" s="1">
        <v>45013</v>
      </c>
      <c r="AP1624" t="s">
        <v>103</v>
      </c>
      <c r="AQ1624" t="s">
        <v>59</v>
      </c>
      <c r="AR1624" t="s">
        <v>60</v>
      </c>
      <c r="AS1624" t="s">
        <v>10534</v>
      </c>
      <c r="AT1624" t="s">
        <v>10535</v>
      </c>
      <c r="AU1624">
        <v>4</v>
      </c>
      <c r="AV1624">
        <v>765.68</v>
      </c>
    </row>
    <row r="1625" spans="1:48" x14ac:dyDescent="0.35">
      <c r="A1625" t="s">
        <v>3153</v>
      </c>
      <c r="B1625" t="str">
        <f t="shared" si="200"/>
        <v>M</v>
      </c>
      <c r="C1625" t="s">
        <v>1512</v>
      </c>
      <c r="D1625" t="str">
        <f t="shared" si="201"/>
        <v>Meadow Atkins</v>
      </c>
      <c r="E1625" s="1">
        <v>44572</v>
      </c>
      <c r="F1625" s="3">
        <f>YEAR(Table1[[#This Row],[StartDate]])</f>
        <v>2022</v>
      </c>
      <c r="G1625" s="3">
        <f t="shared" si="202"/>
        <v>1</v>
      </c>
      <c r="H1625" s="2">
        <f t="shared" ca="1" si="203"/>
        <v>46202</v>
      </c>
      <c r="I1625" s="1">
        <v>44911</v>
      </c>
      <c r="J1625" s="4">
        <f t="shared" ca="1" si="204"/>
        <v>4</v>
      </c>
      <c r="K1625" s="4" t="str" cm="1">
        <f t="array" aca="1" ref="K1625" ca="1">_xlfn.IFS(J1625&lt;1, "New", J1625&lt;3, _xleta.MID, J1625&gt;=3, "Senior")</f>
        <v>Senior</v>
      </c>
      <c r="L1625" t="s">
        <v>1167</v>
      </c>
      <c r="M1625" t="s">
        <v>10536</v>
      </c>
      <c r="N1625" t="s">
        <v>10537</v>
      </c>
      <c r="O1625" t="s">
        <v>163</v>
      </c>
      <c r="P1625" t="s">
        <v>44</v>
      </c>
      <c r="Q1625" t="s">
        <v>86</v>
      </c>
      <c r="R1625" t="s">
        <v>46</v>
      </c>
      <c r="S1625" t="str">
        <f t="shared" si="205"/>
        <v>C</v>
      </c>
      <c r="T1625" t="s">
        <v>86</v>
      </c>
      <c r="U1625" t="s">
        <v>195</v>
      </c>
      <c r="V1625" t="s">
        <v>10538</v>
      </c>
      <c r="W1625" t="s">
        <v>49</v>
      </c>
      <c r="X1625" t="s">
        <v>950</v>
      </c>
      <c r="Y1625" t="str">
        <f t="shared" si="206"/>
        <v>Wireless</v>
      </c>
      <c r="Z1625" s="2">
        <v>19420</v>
      </c>
      <c r="AA1625" t="s">
        <v>51</v>
      </c>
      <c r="AB1625" t="s">
        <v>4161</v>
      </c>
      <c r="AC1625" t="s">
        <v>53</v>
      </c>
      <c r="AD1625">
        <v>17084</v>
      </c>
      <c r="AE1625" t="s">
        <v>54</v>
      </c>
      <c r="AF1625" t="s">
        <v>55</v>
      </c>
      <c r="AG1625" t="s">
        <v>56</v>
      </c>
      <c r="AH1625">
        <v>3</v>
      </c>
      <c r="AI1625">
        <v>2050</v>
      </c>
      <c r="AJ1625" t="str">
        <f t="shared" si="207"/>
        <v>05</v>
      </c>
      <c r="AK1625" s="2">
        <v>44989</v>
      </c>
      <c r="AL1625">
        <v>5</v>
      </c>
      <c r="AM1625">
        <v>4</v>
      </c>
      <c r="AN1625">
        <v>5</v>
      </c>
      <c r="AO1625" s="1">
        <v>44908</v>
      </c>
      <c r="AP1625" t="s">
        <v>221</v>
      </c>
      <c r="AQ1625" t="s">
        <v>59</v>
      </c>
      <c r="AR1625" t="s">
        <v>104</v>
      </c>
      <c r="AS1625" t="s">
        <v>10539</v>
      </c>
      <c r="AT1625" t="s">
        <v>10540</v>
      </c>
      <c r="AU1625">
        <v>3</v>
      </c>
      <c r="AV1625">
        <v>904.54</v>
      </c>
    </row>
    <row r="1626" spans="1:48" x14ac:dyDescent="0.35">
      <c r="A1626" t="s">
        <v>8590</v>
      </c>
      <c r="B1626" t="str">
        <f t="shared" si="200"/>
        <v>J</v>
      </c>
      <c r="C1626" t="s">
        <v>10161</v>
      </c>
      <c r="D1626" t="str">
        <f t="shared" si="201"/>
        <v>Jaden Charles</v>
      </c>
      <c r="E1626" s="1">
        <v>44618</v>
      </c>
      <c r="F1626" s="3">
        <f>YEAR(Table1[[#This Row],[StartDate]])</f>
        <v>2022</v>
      </c>
      <c r="G1626" s="3">
        <f t="shared" si="202"/>
        <v>2</v>
      </c>
      <c r="H1626" s="2">
        <f t="shared" ca="1" si="203"/>
        <v>46202</v>
      </c>
      <c r="J1626">
        <f t="shared" ca="1" si="204"/>
        <v>4</v>
      </c>
      <c r="K1626" t="str" cm="1">
        <f t="array" aca="1" ref="K1626" ca="1">_xlfn.IFS(J1626&lt;1, "New", J1626&lt;3, _xleta.MID, J1626&gt;=3, "Senior")</f>
        <v>Senior</v>
      </c>
      <c r="L1626" t="s">
        <v>40</v>
      </c>
      <c r="M1626" t="s">
        <v>10541</v>
      </c>
      <c r="N1626" t="s">
        <v>10542</v>
      </c>
      <c r="O1626" t="s">
        <v>43</v>
      </c>
      <c r="P1626" t="s">
        <v>44</v>
      </c>
      <c r="Q1626" t="s">
        <v>69</v>
      </c>
      <c r="R1626" t="s">
        <v>46</v>
      </c>
      <c r="S1626" t="str">
        <f t="shared" si="205"/>
        <v>C</v>
      </c>
      <c r="T1626" t="s">
        <v>47</v>
      </c>
      <c r="U1626" t="s">
        <v>48</v>
      </c>
      <c r="W1626" t="s">
        <v>49</v>
      </c>
      <c r="X1626" t="s">
        <v>126</v>
      </c>
      <c r="Y1626" t="str">
        <f t="shared" si="206"/>
        <v>Field Operations</v>
      </c>
      <c r="Z1626" t="s">
        <v>10543</v>
      </c>
      <c r="AA1626" t="s">
        <v>51</v>
      </c>
      <c r="AB1626" t="s">
        <v>115</v>
      </c>
      <c r="AC1626" t="s">
        <v>53</v>
      </c>
      <c r="AD1626">
        <v>18433</v>
      </c>
      <c r="AE1626" t="s">
        <v>129</v>
      </c>
      <c r="AF1626" t="s">
        <v>101</v>
      </c>
      <c r="AG1626" t="s">
        <v>56</v>
      </c>
      <c r="AH1626">
        <v>3</v>
      </c>
      <c r="AI1626">
        <v>2051</v>
      </c>
      <c r="AJ1626" t="str">
        <f t="shared" si="207"/>
        <v>05</v>
      </c>
      <c r="AK1626" s="2">
        <v>44903</v>
      </c>
      <c r="AL1626">
        <v>5</v>
      </c>
      <c r="AM1626">
        <v>2</v>
      </c>
      <c r="AN1626">
        <v>4</v>
      </c>
      <c r="AO1626" s="1">
        <v>45002</v>
      </c>
      <c r="AP1626" t="s">
        <v>103</v>
      </c>
      <c r="AQ1626" t="s">
        <v>59</v>
      </c>
      <c r="AR1626" t="s">
        <v>77</v>
      </c>
      <c r="AS1626" t="s">
        <v>10544</v>
      </c>
      <c r="AT1626" t="s">
        <v>10545</v>
      </c>
      <c r="AU1626">
        <v>2</v>
      </c>
      <c r="AV1626">
        <v>761.28</v>
      </c>
    </row>
    <row r="1627" spans="1:48" x14ac:dyDescent="0.35">
      <c r="A1627" t="s">
        <v>4442</v>
      </c>
      <c r="B1627" t="str">
        <f t="shared" si="200"/>
        <v>B</v>
      </c>
      <c r="C1627" t="s">
        <v>10546</v>
      </c>
      <c r="D1627" t="str">
        <f t="shared" si="201"/>
        <v>Blaine Contreras</v>
      </c>
      <c r="E1627" s="1">
        <v>43992</v>
      </c>
      <c r="F1627" s="3">
        <f>YEAR(Table1[[#This Row],[StartDate]])</f>
        <v>2020</v>
      </c>
      <c r="G1627" s="3">
        <f t="shared" si="202"/>
        <v>6</v>
      </c>
      <c r="H1627" s="2">
        <f t="shared" ca="1" si="203"/>
        <v>46202</v>
      </c>
      <c r="I1627" s="1">
        <v>44878</v>
      </c>
      <c r="J1627" s="4">
        <f t="shared" ca="1" si="204"/>
        <v>6</v>
      </c>
      <c r="K1627" s="4" t="str" cm="1">
        <f t="array" aca="1" ref="K1627" ca="1">_xlfn.IFS(J1627&lt;1, "New", J1627&lt;3, _xleta.MID, J1627&gt;=3, "Senior")</f>
        <v>Senior</v>
      </c>
      <c r="L1627" t="s">
        <v>40</v>
      </c>
      <c r="M1627" t="s">
        <v>10547</v>
      </c>
      <c r="N1627" t="s">
        <v>10548</v>
      </c>
      <c r="O1627" t="s">
        <v>184</v>
      </c>
      <c r="P1627" t="s">
        <v>44</v>
      </c>
      <c r="Q1627" t="s">
        <v>69</v>
      </c>
      <c r="R1627" t="s">
        <v>87</v>
      </c>
      <c r="S1627" t="str">
        <f t="shared" si="205"/>
        <v>B</v>
      </c>
      <c r="T1627" t="s">
        <v>69</v>
      </c>
      <c r="U1627" t="s">
        <v>138</v>
      </c>
      <c r="V1627" t="s">
        <v>10549</v>
      </c>
      <c r="W1627" t="s">
        <v>49</v>
      </c>
      <c r="X1627" t="s">
        <v>126</v>
      </c>
      <c r="Y1627" t="str">
        <f t="shared" si="206"/>
        <v>Field Operations</v>
      </c>
      <c r="Z1627" s="2">
        <v>20794</v>
      </c>
      <c r="AA1627" t="s">
        <v>51</v>
      </c>
      <c r="AB1627" t="s">
        <v>115</v>
      </c>
      <c r="AC1627" t="s">
        <v>53</v>
      </c>
      <c r="AD1627">
        <v>61020</v>
      </c>
      <c r="AE1627" t="s">
        <v>74</v>
      </c>
      <c r="AF1627" t="s">
        <v>116</v>
      </c>
      <c r="AG1627" t="s">
        <v>56</v>
      </c>
      <c r="AH1627">
        <v>3</v>
      </c>
      <c r="AI1627">
        <v>2052</v>
      </c>
      <c r="AJ1627" t="str">
        <f t="shared" si="207"/>
        <v>05</v>
      </c>
      <c r="AK1627" s="2">
        <v>45084</v>
      </c>
      <c r="AL1627">
        <v>1</v>
      </c>
      <c r="AM1627">
        <v>4</v>
      </c>
      <c r="AN1627">
        <v>4</v>
      </c>
      <c r="AO1627" s="1">
        <v>44871</v>
      </c>
      <c r="AP1627" t="s">
        <v>103</v>
      </c>
      <c r="AQ1627" t="s">
        <v>59</v>
      </c>
      <c r="AR1627" t="s">
        <v>104</v>
      </c>
      <c r="AS1627" t="s">
        <v>883</v>
      </c>
      <c r="AT1627" t="s">
        <v>10550</v>
      </c>
      <c r="AU1627">
        <v>4</v>
      </c>
      <c r="AV1627">
        <v>507.49</v>
      </c>
    </row>
    <row r="1628" spans="1:48" x14ac:dyDescent="0.35">
      <c r="A1628" t="s">
        <v>7452</v>
      </c>
      <c r="B1628" t="str">
        <f t="shared" si="200"/>
        <v>K</v>
      </c>
      <c r="C1628" t="s">
        <v>6841</v>
      </c>
      <c r="D1628" t="str">
        <f t="shared" si="201"/>
        <v>Kolten Kim</v>
      </c>
      <c r="E1628" s="1">
        <v>44466</v>
      </c>
      <c r="F1628" s="3">
        <f>YEAR(Table1[[#This Row],[StartDate]])</f>
        <v>2021</v>
      </c>
      <c r="G1628" s="3">
        <f t="shared" si="202"/>
        <v>9</v>
      </c>
      <c r="H1628" s="2">
        <f t="shared" ca="1" si="203"/>
        <v>46202</v>
      </c>
      <c r="J1628">
        <f t="shared" ca="1" si="204"/>
        <v>4</v>
      </c>
      <c r="K1628" t="str" cm="1">
        <f t="array" aca="1" ref="K1628" ca="1">_xlfn.IFS(J1628&lt;1, "New", J1628&lt;3, _xleta.MID, J1628&gt;=3, "Senior")</f>
        <v>Senior</v>
      </c>
      <c r="L1628" t="s">
        <v>40</v>
      </c>
      <c r="M1628" t="s">
        <v>10551</v>
      </c>
      <c r="N1628" t="s">
        <v>10552</v>
      </c>
      <c r="O1628" t="s">
        <v>67</v>
      </c>
      <c r="P1628" t="s">
        <v>44</v>
      </c>
      <c r="Q1628" t="s">
        <v>69</v>
      </c>
      <c r="R1628" t="s">
        <v>87</v>
      </c>
      <c r="S1628" t="str">
        <f t="shared" si="205"/>
        <v>B</v>
      </c>
      <c r="T1628" t="s">
        <v>47</v>
      </c>
      <c r="U1628" t="s">
        <v>48</v>
      </c>
      <c r="W1628" t="s">
        <v>49</v>
      </c>
      <c r="X1628" t="s">
        <v>153</v>
      </c>
      <c r="Y1628" t="str">
        <f t="shared" si="206"/>
        <v>Engineers</v>
      </c>
      <c r="Z1628" s="2">
        <v>32753</v>
      </c>
      <c r="AA1628" t="s">
        <v>51</v>
      </c>
      <c r="AB1628" t="s">
        <v>155</v>
      </c>
      <c r="AC1628" t="s">
        <v>53</v>
      </c>
      <c r="AD1628">
        <v>34501</v>
      </c>
      <c r="AE1628" t="s">
        <v>54</v>
      </c>
      <c r="AF1628" t="s">
        <v>143</v>
      </c>
      <c r="AG1628" t="s">
        <v>56</v>
      </c>
      <c r="AH1628">
        <v>3</v>
      </c>
      <c r="AI1628">
        <v>2053</v>
      </c>
      <c r="AJ1628" t="str">
        <f t="shared" si="207"/>
        <v>05</v>
      </c>
      <c r="AK1628" t="s">
        <v>1613</v>
      </c>
      <c r="AL1628">
        <v>5</v>
      </c>
      <c r="AM1628">
        <v>3</v>
      </c>
      <c r="AN1628">
        <v>1</v>
      </c>
      <c r="AO1628" s="1">
        <v>45059</v>
      </c>
      <c r="AP1628" t="s">
        <v>58</v>
      </c>
      <c r="AQ1628" t="s">
        <v>59</v>
      </c>
      <c r="AR1628" t="s">
        <v>77</v>
      </c>
      <c r="AS1628" t="s">
        <v>10553</v>
      </c>
      <c r="AT1628" t="s">
        <v>10554</v>
      </c>
      <c r="AU1628">
        <v>5</v>
      </c>
      <c r="AV1628">
        <v>862.9</v>
      </c>
    </row>
    <row r="1629" spans="1:48" x14ac:dyDescent="0.35">
      <c r="A1629" t="s">
        <v>10555</v>
      </c>
      <c r="B1629" t="str">
        <f t="shared" si="200"/>
        <v>E</v>
      </c>
      <c r="C1629" t="s">
        <v>494</v>
      </c>
      <c r="D1629" t="str">
        <f t="shared" si="201"/>
        <v>Erika Mata</v>
      </c>
      <c r="E1629" s="1">
        <v>43398</v>
      </c>
      <c r="F1629" s="3">
        <f>YEAR(Table1[[#This Row],[StartDate]])</f>
        <v>2018</v>
      </c>
      <c r="G1629" s="3">
        <f t="shared" si="202"/>
        <v>10</v>
      </c>
      <c r="H1629" s="2">
        <f t="shared" ca="1" si="203"/>
        <v>46202</v>
      </c>
      <c r="I1629" s="1">
        <v>44484</v>
      </c>
      <c r="J1629" s="4">
        <f t="shared" ca="1" si="204"/>
        <v>7</v>
      </c>
      <c r="K1629" s="4" t="str" cm="1">
        <f t="array" aca="1" ref="K1629" ca="1">_xlfn.IFS(J1629&lt;1, "New", J1629&lt;3, _xleta.MID, J1629&gt;=3, "Senior")</f>
        <v>Senior</v>
      </c>
      <c r="L1629" t="s">
        <v>40</v>
      </c>
      <c r="M1629" t="s">
        <v>10556</v>
      </c>
      <c r="N1629" t="s">
        <v>10557</v>
      </c>
      <c r="O1629" t="s">
        <v>194</v>
      </c>
      <c r="P1629" t="s">
        <v>44</v>
      </c>
      <c r="Q1629" t="s">
        <v>45</v>
      </c>
      <c r="R1629" t="s">
        <v>46</v>
      </c>
      <c r="S1629" t="str">
        <f t="shared" si="205"/>
        <v>C</v>
      </c>
      <c r="T1629" t="s">
        <v>47</v>
      </c>
      <c r="U1629" t="s">
        <v>248</v>
      </c>
      <c r="V1629" t="s">
        <v>10558</v>
      </c>
      <c r="W1629" t="s">
        <v>49</v>
      </c>
      <c r="X1629" t="s">
        <v>250</v>
      </c>
      <c r="Y1629" t="str">
        <f t="shared" si="206"/>
        <v>Project Management - Con</v>
      </c>
      <c r="Z1629" t="s">
        <v>10559</v>
      </c>
      <c r="AA1629" t="s">
        <v>51</v>
      </c>
      <c r="AB1629" t="s">
        <v>251</v>
      </c>
      <c r="AC1629" t="s">
        <v>53</v>
      </c>
      <c r="AD1629">
        <v>41617</v>
      </c>
      <c r="AE1629" t="s">
        <v>129</v>
      </c>
      <c r="AF1629" t="s">
        <v>116</v>
      </c>
      <c r="AG1629" t="s">
        <v>56</v>
      </c>
      <c r="AH1629">
        <v>3</v>
      </c>
      <c r="AI1629">
        <v>2054</v>
      </c>
      <c r="AJ1629" t="str">
        <f t="shared" si="207"/>
        <v>05</v>
      </c>
      <c r="AK1629" s="2">
        <v>45018</v>
      </c>
      <c r="AL1629">
        <v>4</v>
      </c>
      <c r="AM1629">
        <v>5</v>
      </c>
      <c r="AN1629">
        <v>3</v>
      </c>
      <c r="AO1629" s="1">
        <v>45083</v>
      </c>
      <c r="AP1629" t="s">
        <v>58</v>
      </c>
      <c r="AQ1629" t="s">
        <v>59</v>
      </c>
      <c r="AR1629" t="s">
        <v>77</v>
      </c>
      <c r="AS1629" t="s">
        <v>10560</v>
      </c>
      <c r="AT1629" t="s">
        <v>10561</v>
      </c>
      <c r="AU1629">
        <v>4</v>
      </c>
      <c r="AV1629">
        <v>528.17999999999995</v>
      </c>
    </row>
    <row r="1630" spans="1:48" x14ac:dyDescent="0.35">
      <c r="A1630" t="s">
        <v>8018</v>
      </c>
      <c r="B1630" t="str">
        <f t="shared" si="200"/>
        <v>B</v>
      </c>
      <c r="C1630" t="s">
        <v>3337</v>
      </c>
      <c r="D1630" t="str">
        <f t="shared" si="201"/>
        <v>Beau Olsen</v>
      </c>
      <c r="E1630" s="1">
        <v>44160</v>
      </c>
      <c r="F1630" s="3">
        <f>YEAR(Table1[[#This Row],[StartDate]])</f>
        <v>2020</v>
      </c>
      <c r="G1630" s="3">
        <f t="shared" si="202"/>
        <v>11</v>
      </c>
      <c r="H1630" s="2">
        <f t="shared" ca="1" si="203"/>
        <v>46202</v>
      </c>
      <c r="J1630">
        <f t="shared" ca="1" si="204"/>
        <v>5</v>
      </c>
      <c r="K1630" t="str" cm="1">
        <f t="array" aca="1" ref="K1630" ca="1">_xlfn.IFS(J1630&lt;1, "New", J1630&lt;3, _xleta.MID, J1630&gt;=3, "Senior")</f>
        <v>Senior</v>
      </c>
      <c r="L1630" t="s">
        <v>40</v>
      </c>
      <c r="M1630" t="s">
        <v>10562</v>
      </c>
      <c r="N1630" t="s">
        <v>10563</v>
      </c>
      <c r="O1630" t="s">
        <v>111</v>
      </c>
      <c r="P1630" t="s">
        <v>44</v>
      </c>
      <c r="Q1630" t="s">
        <v>45</v>
      </c>
      <c r="R1630" t="s">
        <v>68</v>
      </c>
      <c r="S1630" t="str">
        <f t="shared" si="205"/>
        <v>A</v>
      </c>
      <c r="T1630" t="s">
        <v>86</v>
      </c>
      <c r="U1630" t="s">
        <v>48</v>
      </c>
      <c r="W1630" t="s">
        <v>49</v>
      </c>
      <c r="X1630" t="s">
        <v>153</v>
      </c>
      <c r="Y1630" t="str">
        <f t="shared" si="206"/>
        <v>Engineers</v>
      </c>
      <c r="Z1630" t="s">
        <v>10564</v>
      </c>
      <c r="AA1630" t="s">
        <v>51</v>
      </c>
      <c r="AB1630" t="s">
        <v>164</v>
      </c>
      <c r="AC1630" t="s">
        <v>53</v>
      </c>
      <c r="AD1630">
        <v>70318</v>
      </c>
      <c r="AE1630" t="s">
        <v>54</v>
      </c>
      <c r="AF1630" t="s">
        <v>143</v>
      </c>
      <c r="AG1630" t="s">
        <v>56</v>
      </c>
      <c r="AH1630">
        <v>3</v>
      </c>
      <c r="AI1630">
        <v>2055</v>
      </c>
      <c r="AJ1630" t="str">
        <f t="shared" si="207"/>
        <v>05</v>
      </c>
      <c r="AK1630" t="s">
        <v>198</v>
      </c>
      <c r="AL1630">
        <v>5</v>
      </c>
      <c r="AM1630">
        <v>4</v>
      </c>
      <c r="AN1630">
        <v>2</v>
      </c>
      <c r="AO1630" s="1">
        <v>44873</v>
      </c>
      <c r="AP1630" t="s">
        <v>118</v>
      </c>
      <c r="AQ1630" t="s">
        <v>76</v>
      </c>
      <c r="AR1630" t="s">
        <v>130</v>
      </c>
      <c r="AS1630" t="s">
        <v>10565</v>
      </c>
      <c r="AT1630" t="s">
        <v>10566</v>
      </c>
      <c r="AU1630">
        <v>2</v>
      </c>
      <c r="AV1630">
        <v>805.7</v>
      </c>
    </row>
    <row r="1631" spans="1:48" x14ac:dyDescent="0.35">
      <c r="A1631" t="s">
        <v>3465</v>
      </c>
      <c r="B1631" t="str">
        <f t="shared" si="200"/>
        <v>K</v>
      </c>
      <c r="C1631" t="s">
        <v>658</v>
      </c>
      <c r="D1631" t="str">
        <f t="shared" si="201"/>
        <v>Kelly Ellis</v>
      </c>
      <c r="E1631" s="1">
        <v>43938</v>
      </c>
      <c r="F1631" s="3">
        <f>YEAR(Table1[[#This Row],[StartDate]])</f>
        <v>2020</v>
      </c>
      <c r="G1631" s="3">
        <f t="shared" si="202"/>
        <v>4</v>
      </c>
      <c r="H1631" s="2">
        <f t="shared" ca="1" si="203"/>
        <v>46202</v>
      </c>
      <c r="I1631" s="1">
        <v>44618</v>
      </c>
      <c r="J1631" s="4">
        <f t="shared" ca="1" si="204"/>
        <v>6</v>
      </c>
      <c r="K1631" s="4" t="str" cm="1">
        <f t="array" aca="1" ref="K1631" ca="1">_xlfn.IFS(J1631&lt;1, "New", J1631&lt;3, _xleta.MID, J1631&gt;=3, "Senior")</f>
        <v>Senior</v>
      </c>
      <c r="L1631" t="s">
        <v>40</v>
      </c>
      <c r="M1631" t="s">
        <v>10567</v>
      </c>
      <c r="N1631" t="s">
        <v>10568</v>
      </c>
      <c r="O1631" t="s">
        <v>237</v>
      </c>
      <c r="P1631" t="s">
        <v>44</v>
      </c>
      <c r="Q1631" t="s">
        <v>45</v>
      </c>
      <c r="R1631" t="s">
        <v>68</v>
      </c>
      <c r="S1631" t="str">
        <f t="shared" si="205"/>
        <v>A</v>
      </c>
      <c r="T1631" t="s">
        <v>86</v>
      </c>
      <c r="U1631" t="s">
        <v>248</v>
      </c>
      <c r="V1631" t="s">
        <v>10569</v>
      </c>
      <c r="W1631" t="s">
        <v>49</v>
      </c>
      <c r="X1631" t="s">
        <v>126</v>
      </c>
      <c r="Y1631" t="str">
        <f t="shared" si="206"/>
        <v>Field Operations</v>
      </c>
      <c r="Z1631" t="s">
        <v>10570</v>
      </c>
      <c r="AA1631" t="s">
        <v>51</v>
      </c>
      <c r="AB1631" t="s">
        <v>115</v>
      </c>
      <c r="AC1631" t="s">
        <v>53</v>
      </c>
      <c r="AD1631">
        <v>69455</v>
      </c>
      <c r="AE1631" t="s">
        <v>54</v>
      </c>
      <c r="AF1631" t="s">
        <v>143</v>
      </c>
      <c r="AG1631" t="s">
        <v>56</v>
      </c>
      <c r="AH1631">
        <v>3</v>
      </c>
      <c r="AI1631">
        <v>2056</v>
      </c>
      <c r="AJ1631" t="str">
        <f t="shared" si="207"/>
        <v>05</v>
      </c>
      <c r="AK1631" s="2">
        <v>45267</v>
      </c>
      <c r="AL1631">
        <v>3</v>
      </c>
      <c r="AM1631">
        <v>4</v>
      </c>
      <c r="AN1631">
        <v>1</v>
      </c>
      <c r="AO1631" s="1">
        <v>44959</v>
      </c>
      <c r="AP1631" t="s">
        <v>118</v>
      </c>
      <c r="AQ1631" t="s">
        <v>76</v>
      </c>
      <c r="AR1631" t="s">
        <v>60</v>
      </c>
      <c r="AS1631" t="s">
        <v>10571</v>
      </c>
      <c r="AT1631" t="s">
        <v>10572</v>
      </c>
      <c r="AU1631">
        <v>1</v>
      </c>
      <c r="AV1631">
        <v>190.55</v>
      </c>
    </row>
    <row r="1632" spans="1:48" x14ac:dyDescent="0.35">
      <c r="A1632" t="s">
        <v>8172</v>
      </c>
      <c r="B1632" t="str">
        <f t="shared" si="200"/>
        <v>N</v>
      </c>
      <c r="C1632" t="s">
        <v>5113</v>
      </c>
      <c r="D1632" t="str">
        <f t="shared" si="201"/>
        <v>Nikhil Rivas</v>
      </c>
      <c r="E1632" s="1">
        <v>44301</v>
      </c>
      <c r="F1632" s="3">
        <f>YEAR(Table1[[#This Row],[StartDate]])</f>
        <v>2021</v>
      </c>
      <c r="G1632" s="3">
        <f t="shared" si="202"/>
        <v>4</v>
      </c>
      <c r="H1632" s="2">
        <f t="shared" ca="1" si="203"/>
        <v>46202</v>
      </c>
      <c r="J1632">
        <f t="shared" ca="1" si="204"/>
        <v>5</v>
      </c>
      <c r="K1632" t="str" cm="1">
        <f t="array" aca="1" ref="K1632" ca="1">_xlfn.IFS(J1632&lt;1, "New", J1632&lt;3, _xleta.MID, J1632&gt;=3, "Senior")</f>
        <v>Senior</v>
      </c>
      <c r="L1632" t="s">
        <v>40</v>
      </c>
      <c r="M1632" t="s">
        <v>10573</v>
      </c>
      <c r="N1632" t="s">
        <v>10574</v>
      </c>
      <c r="O1632" t="s">
        <v>137</v>
      </c>
      <c r="P1632" t="s">
        <v>44</v>
      </c>
      <c r="Q1632" t="s">
        <v>45</v>
      </c>
      <c r="R1632" t="s">
        <v>46</v>
      </c>
      <c r="S1632" t="str">
        <f t="shared" si="205"/>
        <v>C</v>
      </c>
      <c r="T1632" t="s">
        <v>69</v>
      </c>
      <c r="U1632" t="s">
        <v>48</v>
      </c>
      <c r="W1632" t="s">
        <v>49</v>
      </c>
      <c r="X1632" t="s">
        <v>126</v>
      </c>
      <c r="Y1632" t="str">
        <f t="shared" si="206"/>
        <v>Field Operations</v>
      </c>
      <c r="Z1632" t="s">
        <v>10575</v>
      </c>
      <c r="AA1632" t="s">
        <v>51</v>
      </c>
      <c r="AB1632" t="s">
        <v>115</v>
      </c>
      <c r="AC1632" t="s">
        <v>73</v>
      </c>
      <c r="AD1632">
        <v>28907</v>
      </c>
      <c r="AE1632" t="s">
        <v>74</v>
      </c>
      <c r="AF1632" t="s">
        <v>116</v>
      </c>
      <c r="AG1632" t="s">
        <v>56</v>
      </c>
      <c r="AH1632">
        <v>3</v>
      </c>
      <c r="AI1632">
        <v>2057</v>
      </c>
      <c r="AJ1632" t="str">
        <f t="shared" si="207"/>
        <v>05</v>
      </c>
      <c r="AK1632" s="2">
        <v>45082</v>
      </c>
      <c r="AL1632">
        <v>4</v>
      </c>
      <c r="AM1632">
        <v>1</v>
      </c>
      <c r="AN1632">
        <v>3</v>
      </c>
      <c r="AO1632" s="1">
        <v>44927</v>
      </c>
      <c r="AP1632" t="s">
        <v>75</v>
      </c>
      <c r="AQ1632" t="s">
        <v>59</v>
      </c>
      <c r="AR1632" t="s">
        <v>60</v>
      </c>
      <c r="AS1632" t="s">
        <v>6984</v>
      </c>
      <c r="AT1632" t="s">
        <v>10576</v>
      </c>
      <c r="AU1632">
        <v>3</v>
      </c>
      <c r="AV1632">
        <v>605.36</v>
      </c>
    </row>
    <row r="1633" spans="1:48" x14ac:dyDescent="0.35">
      <c r="A1633" t="s">
        <v>3246</v>
      </c>
      <c r="B1633" t="str">
        <f t="shared" si="200"/>
        <v>B</v>
      </c>
      <c r="C1633" t="s">
        <v>2422</v>
      </c>
      <c r="D1633" t="str">
        <f t="shared" si="201"/>
        <v>Brady Boyd</v>
      </c>
      <c r="E1633" s="1">
        <v>44668</v>
      </c>
      <c r="F1633" s="3">
        <f>YEAR(Table1[[#This Row],[StartDate]])</f>
        <v>2022</v>
      </c>
      <c r="G1633" s="3">
        <f t="shared" si="202"/>
        <v>4</v>
      </c>
      <c r="H1633" s="2">
        <f t="shared" ca="1" si="203"/>
        <v>46202</v>
      </c>
      <c r="I1633" s="1">
        <v>44715</v>
      </c>
      <c r="J1633" s="4">
        <f t="shared" ca="1" si="204"/>
        <v>4</v>
      </c>
      <c r="K1633" s="4" t="str" cm="1">
        <f t="array" aca="1" ref="K1633" ca="1">_xlfn.IFS(J1633&lt;1, "New", J1633&lt;3, _xleta.MID, J1633&gt;=3, "Senior")</f>
        <v>Senior</v>
      </c>
      <c r="L1633" t="s">
        <v>40</v>
      </c>
      <c r="M1633" t="s">
        <v>10577</v>
      </c>
      <c r="N1633" t="s">
        <v>10578</v>
      </c>
      <c r="O1633" t="s">
        <v>163</v>
      </c>
      <c r="P1633" t="s">
        <v>44</v>
      </c>
      <c r="Q1633" t="s">
        <v>86</v>
      </c>
      <c r="R1633" t="s">
        <v>68</v>
      </c>
      <c r="S1633" t="str">
        <f t="shared" si="205"/>
        <v>A</v>
      </c>
      <c r="T1633" t="s">
        <v>47</v>
      </c>
      <c r="U1633" t="s">
        <v>174</v>
      </c>
      <c r="V1633" t="s">
        <v>10579</v>
      </c>
      <c r="W1633" t="s">
        <v>49</v>
      </c>
      <c r="X1633" t="s">
        <v>126</v>
      </c>
      <c r="Y1633" t="str">
        <f t="shared" si="206"/>
        <v>Field Operations</v>
      </c>
      <c r="Z1633" t="s">
        <v>10580</v>
      </c>
      <c r="AA1633" t="s">
        <v>51</v>
      </c>
      <c r="AB1633" t="s">
        <v>115</v>
      </c>
      <c r="AC1633" t="s">
        <v>73</v>
      </c>
      <c r="AD1633">
        <v>9125</v>
      </c>
      <c r="AE1633" t="s">
        <v>54</v>
      </c>
      <c r="AF1633" t="s">
        <v>143</v>
      </c>
      <c r="AG1633" t="s">
        <v>56</v>
      </c>
      <c r="AH1633">
        <v>3</v>
      </c>
      <c r="AI1633">
        <v>2058</v>
      </c>
      <c r="AJ1633" t="str">
        <f t="shared" si="207"/>
        <v>05</v>
      </c>
      <c r="AK1633" t="s">
        <v>10581</v>
      </c>
      <c r="AL1633">
        <v>5</v>
      </c>
      <c r="AM1633">
        <v>5</v>
      </c>
      <c r="AN1633">
        <v>4</v>
      </c>
      <c r="AO1633" s="1">
        <v>44926</v>
      </c>
      <c r="AP1633" t="s">
        <v>75</v>
      </c>
      <c r="AQ1633" t="s">
        <v>59</v>
      </c>
      <c r="AR1633" t="s">
        <v>130</v>
      </c>
      <c r="AS1633" t="s">
        <v>10582</v>
      </c>
      <c r="AT1633" t="s">
        <v>10583</v>
      </c>
      <c r="AU1633">
        <v>1</v>
      </c>
      <c r="AV1633">
        <v>338.16</v>
      </c>
    </row>
    <row r="1634" spans="1:48" x14ac:dyDescent="0.35">
      <c r="A1634" t="s">
        <v>10584</v>
      </c>
      <c r="B1634" t="str">
        <f t="shared" si="200"/>
        <v>A</v>
      </c>
      <c r="C1634" t="s">
        <v>10585</v>
      </c>
      <c r="D1634" t="str">
        <f t="shared" si="201"/>
        <v>Alfred Manning</v>
      </c>
      <c r="E1634" s="1">
        <v>45136</v>
      </c>
      <c r="F1634" s="3">
        <f>YEAR(Table1[[#This Row],[StartDate]])</f>
        <v>2023</v>
      </c>
      <c r="G1634" s="3">
        <f t="shared" si="202"/>
        <v>7</v>
      </c>
      <c r="H1634" s="2">
        <f t="shared" ca="1" si="203"/>
        <v>46202</v>
      </c>
      <c r="I1634" s="1">
        <v>45144</v>
      </c>
      <c r="J1634" s="4">
        <f t="shared" ca="1" si="204"/>
        <v>2</v>
      </c>
      <c r="K1634" s="4" t="e" cm="1" vm="1">
        <f t="array" aca="1" ref="K1634" ca="1">_xlfn.IFS(J1634&lt;1, "New", J1634&lt;3, _xleta.MID, J1634&gt;=3, "Senior")</f>
        <v>#VALUE!</v>
      </c>
      <c r="L1634" t="s">
        <v>40</v>
      </c>
      <c r="M1634" t="s">
        <v>10586</v>
      </c>
      <c r="N1634" t="s">
        <v>10587</v>
      </c>
      <c r="O1634" t="s">
        <v>85</v>
      </c>
      <c r="P1634" t="s">
        <v>1194</v>
      </c>
      <c r="Q1634" t="s">
        <v>86</v>
      </c>
      <c r="R1634" t="s">
        <v>46</v>
      </c>
      <c r="S1634" t="str">
        <f t="shared" si="205"/>
        <v>C</v>
      </c>
      <c r="T1634" t="s">
        <v>47</v>
      </c>
      <c r="U1634" t="s">
        <v>195</v>
      </c>
      <c r="V1634" t="s">
        <v>10588</v>
      </c>
      <c r="W1634" t="s">
        <v>49</v>
      </c>
      <c r="X1634" t="s">
        <v>112</v>
      </c>
      <c r="Y1634" t="str">
        <f t="shared" si="206"/>
        <v>General - Con</v>
      </c>
      <c r="Z1634" t="s">
        <v>10589</v>
      </c>
      <c r="AA1634" t="s">
        <v>51</v>
      </c>
      <c r="AB1634" t="s">
        <v>115</v>
      </c>
      <c r="AC1634" t="s">
        <v>53</v>
      </c>
      <c r="AD1634">
        <v>7499</v>
      </c>
      <c r="AE1634" t="s">
        <v>54</v>
      </c>
      <c r="AF1634" t="s">
        <v>116</v>
      </c>
      <c r="AG1634" t="s">
        <v>56</v>
      </c>
      <c r="AH1634">
        <v>3</v>
      </c>
      <c r="AI1634">
        <v>2059</v>
      </c>
      <c r="AJ1634" t="str">
        <f t="shared" si="207"/>
        <v>05</v>
      </c>
      <c r="AK1634" s="2">
        <v>45174</v>
      </c>
      <c r="AL1634">
        <v>4</v>
      </c>
      <c r="AM1634">
        <v>4</v>
      </c>
      <c r="AN1634">
        <v>5</v>
      </c>
      <c r="AO1634" s="1">
        <v>45052</v>
      </c>
      <c r="AP1634" t="s">
        <v>75</v>
      </c>
      <c r="AQ1634" t="s">
        <v>76</v>
      </c>
      <c r="AR1634" t="s">
        <v>104</v>
      </c>
      <c r="AS1634" t="s">
        <v>10590</v>
      </c>
      <c r="AT1634" t="s">
        <v>10591</v>
      </c>
      <c r="AU1634">
        <v>3</v>
      </c>
      <c r="AV1634">
        <v>969.03</v>
      </c>
    </row>
    <row r="1635" spans="1:48" x14ac:dyDescent="0.35">
      <c r="A1635" t="s">
        <v>9898</v>
      </c>
      <c r="B1635" t="str">
        <f t="shared" si="200"/>
        <v>A</v>
      </c>
      <c r="C1635" t="s">
        <v>4452</v>
      </c>
      <c r="D1635" t="str">
        <f t="shared" si="201"/>
        <v>Angelina Russell</v>
      </c>
      <c r="E1635" s="1">
        <v>44952</v>
      </c>
      <c r="F1635" s="3">
        <f>YEAR(Table1[[#This Row],[StartDate]])</f>
        <v>2023</v>
      </c>
      <c r="G1635" s="3">
        <f t="shared" si="202"/>
        <v>1</v>
      </c>
      <c r="H1635" s="2">
        <f t="shared" ca="1" si="203"/>
        <v>46202</v>
      </c>
      <c r="J1635">
        <f t="shared" ca="1" si="204"/>
        <v>3</v>
      </c>
      <c r="K1635" t="str" cm="1">
        <f t="array" aca="1" ref="K1635" ca="1">_xlfn.IFS(J1635&lt;1, "New", J1635&lt;3, _xleta.MID, J1635&gt;=3, "Senior")</f>
        <v>Senior</v>
      </c>
      <c r="L1635" t="s">
        <v>40</v>
      </c>
      <c r="M1635" t="s">
        <v>10592</v>
      </c>
      <c r="N1635" t="s">
        <v>10593</v>
      </c>
      <c r="O1635" t="s">
        <v>125</v>
      </c>
      <c r="P1635" t="s">
        <v>44</v>
      </c>
      <c r="Q1635" t="s">
        <v>69</v>
      </c>
      <c r="R1635" t="s">
        <v>46</v>
      </c>
      <c r="S1635" t="str">
        <f t="shared" si="205"/>
        <v>C</v>
      </c>
      <c r="T1635" t="s">
        <v>69</v>
      </c>
      <c r="U1635" t="s">
        <v>48</v>
      </c>
      <c r="W1635" t="s">
        <v>49</v>
      </c>
      <c r="X1635" t="s">
        <v>126</v>
      </c>
      <c r="Y1635" t="str">
        <f t="shared" si="206"/>
        <v>Field Operations</v>
      </c>
      <c r="Z1635" t="s">
        <v>10594</v>
      </c>
      <c r="AA1635" t="s">
        <v>51</v>
      </c>
      <c r="AB1635" t="s">
        <v>418</v>
      </c>
      <c r="AC1635" t="s">
        <v>53</v>
      </c>
      <c r="AD1635">
        <v>96077</v>
      </c>
      <c r="AE1635" t="s">
        <v>176</v>
      </c>
      <c r="AF1635" t="s">
        <v>143</v>
      </c>
      <c r="AG1635" t="s">
        <v>56</v>
      </c>
      <c r="AH1635">
        <v>3</v>
      </c>
      <c r="AI1635">
        <v>2060</v>
      </c>
      <c r="AJ1635" t="str">
        <f t="shared" si="207"/>
        <v>06</v>
      </c>
      <c r="AK1635" t="s">
        <v>1278</v>
      </c>
      <c r="AL1635">
        <v>5</v>
      </c>
      <c r="AM1635">
        <v>5</v>
      </c>
      <c r="AN1635">
        <v>5</v>
      </c>
      <c r="AO1635" s="1">
        <v>45130</v>
      </c>
      <c r="AP1635" t="s">
        <v>103</v>
      </c>
      <c r="AQ1635" t="s">
        <v>76</v>
      </c>
      <c r="AR1635" t="s">
        <v>60</v>
      </c>
      <c r="AS1635" t="s">
        <v>10595</v>
      </c>
      <c r="AT1635" t="s">
        <v>10596</v>
      </c>
      <c r="AU1635">
        <v>3</v>
      </c>
      <c r="AV1635">
        <v>442.39</v>
      </c>
    </row>
    <row r="1636" spans="1:48" x14ac:dyDescent="0.35">
      <c r="A1636" t="s">
        <v>6218</v>
      </c>
      <c r="B1636" t="str">
        <f t="shared" si="200"/>
        <v>K</v>
      </c>
      <c r="C1636" t="s">
        <v>10597</v>
      </c>
      <c r="D1636" t="str">
        <f t="shared" si="201"/>
        <v>King Garrison</v>
      </c>
      <c r="E1636" s="1">
        <v>43446</v>
      </c>
      <c r="F1636" s="3">
        <f>YEAR(Table1[[#This Row],[StartDate]])</f>
        <v>2018</v>
      </c>
      <c r="G1636" s="3">
        <f t="shared" si="202"/>
        <v>12</v>
      </c>
      <c r="H1636" s="2">
        <f t="shared" ca="1" si="203"/>
        <v>46202</v>
      </c>
      <c r="J1636">
        <f t="shared" ca="1" si="204"/>
        <v>7</v>
      </c>
      <c r="K1636" t="str" cm="1">
        <f t="array" aca="1" ref="K1636" ca="1">_xlfn.IFS(J1636&lt;1, "New", J1636&lt;3, _xleta.MID, J1636&gt;=3, "Senior")</f>
        <v>Senior</v>
      </c>
      <c r="L1636" t="s">
        <v>40</v>
      </c>
      <c r="M1636" t="s">
        <v>10598</v>
      </c>
      <c r="N1636" t="s">
        <v>10599</v>
      </c>
      <c r="O1636" t="s">
        <v>43</v>
      </c>
      <c r="P1636" t="s">
        <v>44</v>
      </c>
      <c r="Q1636" t="s">
        <v>86</v>
      </c>
      <c r="R1636" t="s">
        <v>68</v>
      </c>
      <c r="S1636" t="str">
        <f t="shared" si="205"/>
        <v>A</v>
      </c>
      <c r="T1636" t="s">
        <v>86</v>
      </c>
      <c r="U1636" t="s">
        <v>48</v>
      </c>
      <c r="W1636" t="s">
        <v>49</v>
      </c>
      <c r="X1636" t="s">
        <v>153</v>
      </c>
      <c r="Y1636" t="str">
        <f t="shared" si="206"/>
        <v>Engineers</v>
      </c>
      <c r="Z1636" s="2">
        <v>16961</v>
      </c>
      <c r="AA1636" t="s">
        <v>51</v>
      </c>
      <c r="AB1636" t="s">
        <v>1563</v>
      </c>
      <c r="AC1636" t="s">
        <v>53</v>
      </c>
      <c r="AD1636">
        <v>55355</v>
      </c>
      <c r="AE1636" t="s">
        <v>100</v>
      </c>
      <c r="AF1636" t="s">
        <v>116</v>
      </c>
      <c r="AG1636" t="s">
        <v>56</v>
      </c>
      <c r="AH1636">
        <v>3</v>
      </c>
      <c r="AI1636">
        <v>2061</v>
      </c>
      <c r="AJ1636" t="str">
        <f t="shared" si="207"/>
        <v>06</v>
      </c>
      <c r="AK1636" t="s">
        <v>3320</v>
      </c>
      <c r="AL1636">
        <v>2</v>
      </c>
      <c r="AM1636">
        <v>4</v>
      </c>
      <c r="AN1636">
        <v>3</v>
      </c>
      <c r="AO1636" s="1">
        <v>45000</v>
      </c>
      <c r="AP1636" t="s">
        <v>118</v>
      </c>
      <c r="AQ1636" t="s">
        <v>76</v>
      </c>
      <c r="AR1636" t="s">
        <v>77</v>
      </c>
      <c r="AS1636" t="s">
        <v>10600</v>
      </c>
      <c r="AT1636" t="s">
        <v>10601</v>
      </c>
      <c r="AU1636">
        <v>1</v>
      </c>
      <c r="AV1636">
        <v>952.69</v>
      </c>
    </row>
    <row r="1637" spans="1:48" x14ac:dyDescent="0.35">
      <c r="A1637" t="s">
        <v>1745</v>
      </c>
      <c r="B1637" t="str">
        <f t="shared" si="200"/>
        <v>K</v>
      </c>
      <c r="C1637" t="s">
        <v>2261</v>
      </c>
      <c r="D1637" t="str">
        <f t="shared" si="201"/>
        <v>Kale Middleton</v>
      </c>
      <c r="E1637" s="1">
        <v>43398</v>
      </c>
      <c r="F1637" s="3">
        <f>YEAR(Table1[[#This Row],[StartDate]])</f>
        <v>2018</v>
      </c>
      <c r="G1637" s="3">
        <f t="shared" si="202"/>
        <v>10</v>
      </c>
      <c r="H1637" s="2">
        <f t="shared" ca="1" si="203"/>
        <v>46202</v>
      </c>
      <c r="J1637">
        <f t="shared" ca="1" si="204"/>
        <v>7</v>
      </c>
      <c r="K1637" t="str" cm="1">
        <f t="array" aca="1" ref="K1637" ca="1">_xlfn.IFS(J1637&lt;1, "New", J1637&lt;3, _xleta.MID, J1637&gt;=3, "Senior")</f>
        <v>Senior</v>
      </c>
      <c r="L1637" t="s">
        <v>40</v>
      </c>
      <c r="M1637" t="s">
        <v>10602</v>
      </c>
      <c r="N1637" t="s">
        <v>10603</v>
      </c>
      <c r="O1637" t="s">
        <v>184</v>
      </c>
      <c r="P1637" t="s">
        <v>44</v>
      </c>
      <c r="Q1637" t="s">
        <v>45</v>
      </c>
      <c r="R1637" t="s">
        <v>46</v>
      </c>
      <c r="S1637" t="str">
        <f t="shared" si="205"/>
        <v>C</v>
      </c>
      <c r="T1637" t="s">
        <v>47</v>
      </c>
      <c r="U1637" t="s">
        <v>48</v>
      </c>
      <c r="W1637" t="s">
        <v>49</v>
      </c>
      <c r="X1637" t="s">
        <v>250</v>
      </c>
      <c r="Y1637" t="str">
        <f t="shared" si="206"/>
        <v>Project Management - Con</v>
      </c>
      <c r="Z1637" t="s">
        <v>10604</v>
      </c>
      <c r="AA1637" t="s">
        <v>51</v>
      </c>
      <c r="AB1637" t="s">
        <v>115</v>
      </c>
      <c r="AC1637" t="s">
        <v>53</v>
      </c>
      <c r="AD1637">
        <v>35346</v>
      </c>
      <c r="AE1637" t="s">
        <v>74</v>
      </c>
      <c r="AF1637" t="s">
        <v>101</v>
      </c>
      <c r="AG1637" t="s">
        <v>56</v>
      </c>
      <c r="AH1637">
        <v>3</v>
      </c>
      <c r="AI1637">
        <v>2062</v>
      </c>
      <c r="AJ1637" t="str">
        <f t="shared" si="207"/>
        <v>06</v>
      </c>
      <c r="AK1637" s="2">
        <v>44690</v>
      </c>
      <c r="AL1637">
        <v>4</v>
      </c>
      <c r="AM1637">
        <v>1</v>
      </c>
      <c r="AN1637">
        <v>2</v>
      </c>
      <c r="AO1637" s="1">
        <v>45066</v>
      </c>
      <c r="AP1637" t="s">
        <v>103</v>
      </c>
      <c r="AQ1637" t="s">
        <v>76</v>
      </c>
      <c r="AR1637" t="s">
        <v>130</v>
      </c>
      <c r="AS1637" t="s">
        <v>10605</v>
      </c>
      <c r="AT1637" t="s">
        <v>10606</v>
      </c>
      <c r="AU1637">
        <v>1</v>
      </c>
      <c r="AV1637">
        <v>842.36</v>
      </c>
    </row>
    <row r="1638" spans="1:48" x14ac:dyDescent="0.35">
      <c r="A1638" t="s">
        <v>10607</v>
      </c>
      <c r="B1638" t="str">
        <f t="shared" si="200"/>
        <v>K</v>
      </c>
      <c r="C1638" t="s">
        <v>6827</v>
      </c>
      <c r="D1638" t="str">
        <f t="shared" si="201"/>
        <v>Kailyn Montgomery</v>
      </c>
      <c r="E1638" s="1">
        <v>44336</v>
      </c>
      <c r="F1638" s="3">
        <f>YEAR(Table1[[#This Row],[StartDate]])</f>
        <v>2021</v>
      </c>
      <c r="G1638" s="3">
        <f t="shared" si="202"/>
        <v>5</v>
      </c>
      <c r="H1638" s="2">
        <f t="shared" ca="1" si="203"/>
        <v>46202</v>
      </c>
      <c r="J1638">
        <f t="shared" ca="1" si="204"/>
        <v>5</v>
      </c>
      <c r="K1638" t="str" cm="1">
        <f t="array" aca="1" ref="K1638" ca="1">_xlfn.IFS(J1638&lt;1, "New", J1638&lt;3, _xleta.MID, J1638&gt;=3, "Senior")</f>
        <v>Senior</v>
      </c>
      <c r="L1638" t="s">
        <v>40</v>
      </c>
      <c r="M1638" t="s">
        <v>10608</v>
      </c>
      <c r="N1638" t="s">
        <v>10609</v>
      </c>
      <c r="O1638" t="s">
        <v>67</v>
      </c>
      <c r="P1638" t="s">
        <v>44</v>
      </c>
      <c r="Q1638" t="s">
        <v>45</v>
      </c>
      <c r="R1638" t="s">
        <v>87</v>
      </c>
      <c r="S1638" t="str">
        <f t="shared" si="205"/>
        <v>B</v>
      </c>
      <c r="T1638" t="s">
        <v>86</v>
      </c>
      <c r="U1638" t="s">
        <v>48</v>
      </c>
      <c r="W1638" t="s">
        <v>49</v>
      </c>
      <c r="X1638" t="s">
        <v>70</v>
      </c>
      <c r="Y1638" t="str">
        <f t="shared" si="206"/>
        <v>Aerial</v>
      </c>
      <c r="Z1638" t="s">
        <v>10610</v>
      </c>
      <c r="AA1638" t="s">
        <v>51</v>
      </c>
      <c r="AB1638" t="s">
        <v>536</v>
      </c>
      <c r="AC1638" t="s">
        <v>53</v>
      </c>
      <c r="AD1638">
        <v>72585</v>
      </c>
      <c r="AE1638" t="s">
        <v>74</v>
      </c>
      <c r="AF1638" t="s">
        <v>116</v>
      </c>
      <c r="AG1638" t="s">
        <v>56</v>
      </c>
      <c r="AH1638">
        <v>3</v>
      </c>
      <c r="AI1638">
        <v>2063</v>
      </c>
      <c r="AJ1638" t="str">
        <f t="shared" si="207"/>
        <v>06</v>
      </c>
      <c r="AK1638" s="2">
        <v>45081</v>
      </c>
      <c r="AL1638">
        <v>4</v>
      </c>
      <c r="AM1638">
        <v>5</v>
      </c>
      <c r="AN1638">
        <v>3</v>
      </c>
      <c r="AO1638" s="1">
        <v>44927</v>
      </c>
      <c r="AP1638" t="s">
        <v>118</v>
      </c>
      <c r="AQ1638" t="s">
        <v>76</v>
      </c>
      <c r="AR1638" t="s">
        <v>60</v>
      </c>
      <c r="AS1638" t="s">
        <v>10611</v>
      </c>
      <c r="AT1638" t="s">
        <v>10612</v>
      </c>
      <c r="AU1638">
        <v>5</v>
      </c>
      <c r="AV1638">
        <v>333.78</v>
      </c>
    </row>
    <row r="1639" spans="1:48" x14ac:dyDescent="0.35">
      <c r="A1639" t="s">
        <v>10613</v>
      </c>
      <c r="B1639" t="str">
        <f t="shared" si="200"/>
        <v>P</v>
      </c>
      <c r="C1639" t="s">
        <v>1538</v>
      </c>
      <c r="D1639" t="str">
        <f t="shared" si="201"/>
        <v>Philip Cobb</v>
      </c>
      <c r="E1639" s="1">
        <v>44071</v>
      </c>
      <c r="F1639" s="3">
        <f>YEAR(Table1[[#This Row],[StartDate]])</f>
        <v>2020</v>
      </c>
      <c r="G1639" s="3">
        <f t="shared" si="202"/>
        <v>8</v>
      </c>
      <c r="H1639" s="2">
        <f t="shared" ca="1" si="203"/>
        <v>46202</v>
      </c>
      <c r="I1639" s="1">
        <v>44191</v>
      </c>
      <c r="J1639" s="4">
        <f t="shared" ca="1" si="204"/>
        <v>5</v>
      </c>
      <c r="K1639" s="4" t="str" cm="1">
        <f t="array" aca="1" ref="K1639" ca="1">_xlfn.IFS(J1639&lt;1, "New", J1639&lt;3, _xleta.MID, J1639&gt;=3, "Senior")</f>
        <v>Senior</v>
      </c>
      <c r="L1639" t="s">
        <v>40</v>
      </c>
      <c r="M1639" t="s">
        <v>10614</v>
      </c>
      <c r="N1639" t="s">
        <v>10615</v>
      </c>
      <c r="O1639" t="s">
        <v>194</v>
      </c>
      <c r="P1639" t="s">
        <v>44</v>
      </c>
      <c r="Q1639" t="s">
        <v>69</v>
      </c>
      <c r="R1639" t="s">
        <v>46</v>
      </c>
      <c r="S1639" t="str">
        <f t="shared" si="205"/>
        <v>C</v>
      </c>
      <c r="T1639" t="s">
        <v>86</v>
      </c>
      <c r="U1639" t="s">
        <v>174</v>
      </c>
      <c r="V1639" t="s">
        <v>10616</v>
      </c>
      <c r="W1639" t="s">
        <v>49</v>
      </c>
      <c r="X1639" t="s">
        <v>50</v>
      </c>
      <c r="Y1639" t="str">
        <f t="shared" si="206"/>
        <v>Finance &amp; Accounting</v>
      </c>
      <c r="Z1639" s="2">
        <v>23655</v>
      </c>
      <c r="AA1639" t="s">
        <v>51</v>
      </c>
      <c r="AB1639" t="s">
        <v>164</v>
      </c>
      <c r="AC1639" t="s">
        <v>53</v>
      </c>
      <c r="AD1639">
        <v>32823</v>
      </c>
      <c r="AE1639" t="s">
        <v>54</v>
      </c>
      <c r="AF1639" t="s">
        <v>101</v>
      </c>
      <c r="AG1639" t="s">
        <v>56</v>
      </c>
      <c r="AH1639">
        <v>3</v>
      </c>
      <c r="AI1639">
        <v>2064</v>
      </c>
      <c r="AJ1639" t="str">
        <f t="shared" si="207"/>
        <v>06</v>
      </c>
      <c r="AK1639" t="s">
        <v>2917</v>
      </c>
      <c r="AL1639">
        <v>1</v>
      </c>
      <c r="AM1639">
        <v>3</v>
      </c>
      <c r="AN1639">
        <v>5</v>
      </c>
      <c r="AO1639" s="1">
        <v>44814</v>
      </c>
      <c r="AP1639" t="s">
        <v>118</v>
      </c>
      <c r="AQ1639" t="s">
        <v>59</v>
      </c>
      <c r="AR1639" t="s">
        <v>130</v>
      </c>
      <c r="AS1639" t="s">
        <v>10617</v>
      </c>
      <c r="AT1639" t="s">
        <v>10618</v>
      </c>
      <c r="AU1639">
        <v>2</v>
      </c>
      <c r="AV1639">
        <v>343.22</v>
      </c>
    </row>
    <row r="1640" spans="1:48" x14ac:dyDescent="0.35">
      <c r="A1640" t="s">
        <v>2091</v>
      </c>
      <c r="B1640" t="str">
        <f t="shared" si="200"/>
        <v>B</v>
      </c>
      <c r="C1640" t="s">
        <v>5251</v>
      </c>
      <c r="D1640" t="str">
        <f t="shared" si="201"/>
        <v>Bria Spence</v>
      </c>
      <c r="E1640" s="1">
        <v>43961</v>
      </c>
      <c r="F1640" s="3">
        <f>YEAR(Table1[[#This Row],[StartDate]])</f>
        <v>2020</v>
      </c>
      <c r="G1640" s="3">
        <f t="shared" si="202"/>
        <v>5</v>
      </c>
      <c r="H1640" s="2">
        <f t="shared" ca="1" si="203"/>
        <v>46202</v>
      </c>
      <c r="J1640">
        <f t="shared" ca="1" si="204"/>
        <v>6</v>
      </c>
      <c r="K1640" t="str" cm="1">
        <f t="array" aca="1" ref="K1640" ca="1">_xlfn.IFS(J1640&lt;1, "New", J1640&lt;3, _xleta.MID, J1640&gt;=3, "Senior")</f>
        <v>Senior</v>
      </c>
      <c r="L1640" t="s">
        <v>1167</v>
      </c>
      <c r="M1640" t="s">
        <v>10619</v>
      </c>
      <c r="N1640" t="s">
        <v>10620</v>
      </c>
      <c r="O1640" t="s">
        <v>67</v>
      </c>
      <c r="P1640" t="s">
        <v>44</v>
      </c>
      <c r="Q1640" t="s">
        <v>45</v>
      </c>
      <c r="R1640" t="s">
        <v>46</v>
      </c>
      <c r="S1640" t="str">
        <f t="shared" si="205"/>
        <v>C</v>
      </c>
      <c r="T1640" t="s">
        <v>86</v>
      </c>
      <c r="U1640" t="s">
        <v>48</v>
      </c>
      <c r="W1640" t="s">
        <v>49</v>
      </c>
      <c r="X1640" t="s">
        <v>126</v>
      </c>
      <c r="Y1640" t="str">
        <f t="shared" si="206"/>
        <v>Field Operations</v>
      </c>
      <c r="Z1640" t="s">
        <v>8605</v>
      </c>
      <c r="AA1640" t="s">
        <v>51</v>
      </c>
      <c r="AB1640" t="s">
        <v>115</v>
      </c>
      <c r="AC1640" t="s">
        <v>53</v>
      </c>
      <c r="AD1640">
        <v>18169</v>
      </c>
      <c r="AE1640" t="s">
        <v>100</v>
      </c>
      <c r="AF1640" t="s">
        <v>101</v>
      </c>
      <c r="AG1640" t="s">
        <v>56</v>
      </c>
      <c r="AH1640">
        <v>3</v>
      </c>
      <c r="AI1640">
        <v>2065</v>
      </c>
      <c r="AJ1640" t="str">
        <f t="shared" si="207"/>
        <v>06</v>
      </c>
      <c r="AK1640" t="s">
        <v>639</v>
      </c>
      <c r="AL1640">
        <v>5</v>
      </c>
      <c r="AM1640">
        <v>4</v>
      </c>
      <c r="AN1640">
        <v>4</v>
      </c>
      <c r="AO1640" s="1">
        <v>45061</v>
      </c>
      <c r="AP1640" t="s">
        <v>58</v>
      </c>
      <c r="AQ1640" t="s">
        <v>59</v>
      </c>
      <c r="AR1640" t="s">
        <v>60</v>
      </c>
      <c r="AS1640" t="s">
        <v>10621</v>
      </c>
      <c r="AT1640" t="s">
        <v>10622</v>
      </c>
      <c r="AU1640">
        <v>1</v>
      </c>
      <c r="AV1640">
        <v>283.86</v>
      </c>
    </row>
    <row r="1641" spans="1:48" x14ac:dyDescent="0.35">
      <c r="A1641" t="s">
        <v>1021</v>
      </c>
      <c r="B1641" t="str">
        <f t="shared" si="200"/>
        <v>E</v>
      </c>
      <c r="C1641" t="s">
        <v>6834</v>
      </c>
      <c r="D1641" t="str">
        <f t="shared" si="201"/>
        <v>Ellie Holder</v>
      </c>
      <c r="E1641" s="1">
        <v>45142</v>
      </c>
      <c r="F1641" s="3">
        <f>YEAR(Table1[[#This Row],[StartDate]])</f>
        <v>2023</v>
      </c>
      <c r="G1641" s="3">
        <f t="shared" si="202"/>
        <v>8</v>
      </c>
      <c r="H1641" s="2">
        <f t="shared" ca="1" si="203"/>
        <v>46202</v>
      </c>
      <c r="I1641" s="1">
        <v>45142</v>
      </c>
      <c r="J1641" s="4">
        <f t="shared" ca="1" si="204"/>
        <v>2</v>
      </c>
      <c r="K1641" s="4" t="e" cm="1" vm="1">
        <f t="array" aca="1" ref="K1641" ca="1">_xlfn.IFS(J1641&lt;1, "New", J1641&lt;3, _xleta.MID, J1641&gt;=3, "Senior")</f>
        <v>#VALUE!</v>
      </c>
      <c r="L1641" t="s">
        <v>1167</v>
      </c>
      <c r="M1641" t="s">
        <v>10623</v>
      </c>
      <c r="N1641" t="s">
        <v>10624</v>
      </c>
      <c r="O1641" t="s">
        <v>194</v>
      </c>
      <c r="P1641" t="s">
        <v>44</v>
      </c>
      <c r="Q1641" t="s">
        <v>45</v>
      </c>
      <c r="R1641" t="s">
        <v>68</v>
      </c>
      <c r="S1641" t="str">
        <f t="shared" si="205"/>
        <v>A</v>
      </c>
      <c r="T1641" t="s">
        <v>86</v>
      </c>
      <c r="U1641" t="s">
        <v>248</v>
      </c>
      <c r="V1641" t="s">
        <v>10625</v>
      </c>
      <c r="W1641" t="s">
        <v>49</v>
      </c>
      <c r="X1641" t="s">
        <v>250</v>
      </c>
      <c r="Y1641" t="str">
        <f t="shared" si="206"/>
        <v>Project Management - Con</v>
      </c>
      <c r="Z1641" t="s">
        <v>10626</v>
      </c>
      <c r="AA1641" t="s">
        <v>51</v>
      </c>
      <c r="AB1641" t="s">
        <v>355</v>
      </c>
      <c r="AC1641" t="s">
        <v>53</v>
      </c>
      <c r="AD1641">
        <v>71853</v>
      </c>
      <c r="AE1641" t="s">
        <v>176</v>
      </c>
      <c r="AF1641" t="s">
        <v>101</v>
      </c>
      <c r="AG1641" t="s">
        <v>56</v>
      </c>
      <c r="AH1641">
        <v>3</v>
      </c>
      <c r="AI1641">
        <v>2066</v>
      </c>
      <c r="AJ1641" t="str">
        <f t="shared" si="207"/>
        <v>06</v>
      </c>
      <c r="AK1641" s="2">
        <v>44783</v>
      </c>
      <c r="AL1641">
        <v>1</v>
      </c>
      <c r="AM1641">
        <v>5</v>
      </c>
      <c r="AN1641">
        <v>1</v>
      </c>
      <c r="AO1641" s="1">
        <v>44807</v>
      </c>
      <c r="AP1641" t="s">
        <v>75</v>
      </c>
      <c r="AQ1641" t="s">
        <v>59</v>
      </c>
      <c r="AR1641" t="s">
        <v>130</v>
      </c>
      <c r="AS1641" t="s">
        <v>10627</v>
      </c>
      <c r="AT1641" t="s">
        <v>10628</v>
      </c>
      <c r="AU1641">
        <v>5</v>
      </c>
      <c r="AV1641">
        <v>107.29</v>
      </c>
    </row>
    <row r="1642" spans="1:48" x14ac:dyDescent="0.35">
      <c r="A1642" t="s">
        <v>10629</v>
      </c>
      <c r="B1642" t="str">
        <f t="shared" si="200"/>
        <v>D</v>
      </c>
      <c r="C1642" t="s">
        <v>2477</v>
      </c>
      <c r="D1642" t="str">
        <f t="shared" si="201"/>
        <v>Denzel Clark</v>
      </c>
      <c r="E1642" s="1">
        <v>44673</v>
      </c>
      <c r="F1642" s="3">
        <f>YEAR(Table1[[#This Row],[StartDate]])</f>
        <v>2022</v>
      </c>
      <c r="G1642" s="3">
        <f t="shared" si="202"/>
        <v>4</v>
      </c>
      <c r="H1642" s="2">
        <f t="shared" ca="1" si="203"/>
        <v>46202</v>
      </c>
      <c r="J1642">
        <f t="shared" ca="1" si="204"/>
        <v>4</v>
      </c>
      <c r="K1642" t="str" cm="1">
        <f t="array" aca="1" ref="K1642" ca="1">_xlfn.IFS(J1642&lt;1, "New", J1642&lt;3, _xleta.MID, J1642&gt;=3, "Senior")</f>
        <v>Senior</v>
      </c>
      <c r="L1642" t="s">
        <v>1167</v>
      </c>
      <c r="M1642" t="s">
        <v>10630</v>
      </c>
      <c r="N1642" t="s">
        <v>10631</v>
      </c>
      <c r="O1642" t="s">
        <v>163</v>
      </c>
      <c r="P1642" t="s">
        <v>44</v>
      </c>
      <c r="Q1642" t="s">
        <v>86</v>
      </c>
      <c r="R1642" t="s">
        <v>46</v>
      </c>
      <c r="S1642" t="str">
        <f t="shared" si="205"/>
        <v>C</v>
      </c>
      <c r="T1642" t="s">
        <v>69</v>
      </c>
      <c r="U1642" t="s">
        <v>48</v>
      </c>
      <c r="W1642" t="s">
        <v>49</v>
      </c>
      <c r="X1642" t="s">
        <v>153</v>
      </c>
      <c r="Y1642" t="str">
        <f t="shared" si="206"/>
        <v>Engineers</v>
      </c>
      <c r="Z1642" t="s">
        <v>10632</v>
      </c>
      <c r="AA1642" t="s">
        <v>51</v>
      </c>
      <c r="AB1642" t="s">
        <v>647</v>
      </c>
      <c r="AC1642" t="s">
        <v>53</v>
      </c>
      <c r="AD1642">
        <v>97487</v>
      </c>
      <c r="AE1642" t="s">
        <v>54</v>
      </c>
      <c r="AF1642" t="s">
        <v>143</v>
      </c>
      <c r="AG1642" t="s">
        <v>56</v>
      </c>
      <c r="AH1642">
        <v>3</v>
      </c>
      <c r="AI1642">
        <v>2067</v>
      </c>
      <c r="AJ1642" t="str">
        <f t="shared" si="207"/>
        <v>06</v>
      </c>
      <c r="AK1642" t="s">
        <v>345</v>
      </c>
      <c r="AL1642">
        <v>5</v>
      </c>
      <c r="AM1642">
        <v>2</v>
      </c>
      <c r="AN1642">
        <v>1</v>
      </c>
      <c r="AO1642" s="1">
        <v>45056</v>
      </c>
      <c r="AP1642" t="s">
        <v>58</v>
      </c>
      <c r="AQ1642" t="s">
        <v>76</v>
      </c>
      <c r="AR1642" t="s">
        <v>60</v>
      </c>
      <c r="AS1642" t="s">
        <v>10633</v>
      </c>
      <c r="AT1642" t="s">
        <v>10634</v>
      </c>
      <c r="AU1642">
        <v>4</v>
      </c>
      <c r="AV1642">
        <v>320.87</v>
      </c>
    </row>
    <row r="1643" spans="1:48" x14ac:dyDescent="0.35">
      <c r="A1643" t="s">
        <v>9574</v>
      </c>
      <c r="B1643" t="str">
        <f t="shared" si="200"/>
        <v>S</v>
      </c>
      <c r="C1643" t="s">
        <v>1574</v>
      </c>
      <c r="D1643" t="str">
        <f t="shared" si="201"/>
        <v>Sidney Lewis</v>
      </c>
      <c r="E1643" s="1">
        <v>44352</v>
      </c>
      <c r="F1643" s="3">
        <f>YEAR(Table1[[#This Row],[StartDate]])</f>
        <v>2021</v>
      </c>
      <c r="G1643" s="3">
        <f t="shared" si="202"/>
        <v>6</v>
      </c>
      <c r="H1643" s="2">
        <f t="shared" ca="1" si="203"/>
        <v>46202</v>
      </c>
      <c r="J1643">
        <f t="shared" ca="1" si="204"/>
        <v>5</v>
      </c>
      <c r="K1643" t="str" cm="1">
        <f t="array" aca="1" ref="K1643" ca="1">_xlfn.IFS(J1643&lt;1, "New", J1643&lt;3, _xleta.MID, J1643&gt;=3, "Senior")</f>
        <v>Senior</v>
      </c>
      <c r="L1643" t="s">
        <v>1167</v>
      </c>
      <c r="M1643" t="s">
        <v>10635</v>
      </c>
      <c r="N1643" t="s">
        <v>10636</v>
      </c>
      <c r="O1643" t="s">
        <v>85</v>
      </c>
      <c r="P1643" t="s">
        <v>44</v>
      </c>
      <c r="Q1643" t="s">
        <v>45</v>
      </c>
      <c r="R1643" t="s">
        <v>46</v>
      </c>
      <c r="S1643" t="str">
        <f t="shared" si="205"/>
        <v>C</v>
      </c>
      <c r="T1643" t="s">
        <v>69</v>
      </c>
      <c r="U1643" t="s">
        <v>48</v>
      </c>
      <c r="W1643" t="s">
        <v>49</v>
      </c>
      <c r="X1643" t="s">
        <v>126</v>
      </c>
      <c r="Y1643" t="str">
        <f t="shared" si="206"/>
        <v>Field Operations</v>
      </c>
      <c r="Z1643" s="2">
        <v>22836</v>
      </c>
      <c r="AA1643" t="s">
        <v>51</v>
      </c>
      <c r="AB1643" t="s">
        <v>115</v>
      </c>
      <c r="AC1643" t="s">
        <v>53</v>
      </c>
      <c r="AD1643">
        <v>53645</v>
      </c>
      <c r="AE1643" t="s">
        <v>54</v>
      </c>
      <c r="AF1643" t="s">
        <v>143</v>
      </c>
      <c r="AG1643" t="s">
        <v>56</v>
      </c>
      <c r="AH1643">
        <v>3</v>
      </c>
      <c r="AI1643">
        <v>2068</v>
      </c>
      <c r="AJ1643" t="str">
        <f t="shared" si="207"/>
        <v>06</v>
      </c>
      <c r="AK1643" t="s">
        <v>780</v>
      </c>
      <c r="AL1643">
        <v>4</v>
      </c>
      <c r="AM1643">
        <v>3</v>
      </c>
      <c r="AN1643">
        <v>5</v>
      </c>
      <c r="AO1643" s="1">
        <v>44960</v>
      </c>
      <c r="AP1643" t="s">
        <v>58</v>
      </c>
      <c r="AQ1643" t="s">
        <v>59</v>
      </c>
      <c r="AR1643" t="s">
        <v>77</v>
      </c>
      <c r="AS1643" t="s">
        <v>10637</v>
      </c>
      <c r="AT1643" t="s">
        <v>10638</v>
      </c>
      <c r="AU1643">
        <v>3</v>
      </c>
      <c r="AV1643">
        <v>670.68</v>
      </c>
    </row>
    <row r="1644" spans="1:48" x14ac:dyDescent="0.35">
      <c r="A1644" t="s">
        <v>5227</v>
      </c>
      <c r="B1644" t="str">
        <f t="shared" si="200"/>
        <v>S</v>
      </c>
      <c r="C1644" t="s">
        <v>10639</v>
      </c>
      <c r="D1644" t="str">
        <f t="shared" si="201"/>
        <v>Simon Rivers</v>
      </c>
      <c r="E1644" s="1">
        <v>44741</v>
      </c>
      <c r="F1644" s="3">
        <f>YEAR(Table1[[#This Row],[StartDate]])</f>
        <v>2022</v>
      </c>
      <c r="G1644" s="3">
        <f t="shared" si="202"/>
        <v>6</v>
      </c>
      <c r="H1644" s="2">
        <f t="shared" ca="1" si="203"/>
        <v>46202</v>
      </c>
      <c r="J1644">
        <f t="shared" ca="1" si="204"/>
        <v>4</v>
      </c>
      <c r="K1644" t="str" cm="1">
        <f t="array" aca="1" ref="K1644" ca="1">_xlfn.IFS(J1644&lt;1, "New", J1644&lt;3, _xleta.MID, J1644&gt;=3, "Senior")</f>
        <v>Senior</v>
      </c>
      <c r="L1644" t="s">
        <v>1167</v>
      </c>
      <c r="M1644" t="s">
        <v>10640</v>
      </c>
      <c r="N1644" t="s">
        <v>10641</v>
      </c>
      <c r="O1644" t="s">
        <v>237</v>
      </c>
      <c r="P1644" t="s">
        <v>44</v>
      </c>
      <c r="Q1644" t="s">
        <v>86</v>
      </c>
      <c r="R1644" t="s">
        <v>46</v>
      </c>
      <c r="S1644" t="str">
        <f t="shared" si="205"/>
        <v>C</v>
      </c>
      <c r="T1644" t="s">
        <v>47</v>
      </c>
      <c r="U1644" t="s">
        <v>48</v>
      </c>
      <c r="W1644" t="s">
        <v>49</v>
      </c>
      <c r="X1644" t="s">
        <v>459</v>
      </c>
      <c r="Y1644" t="str">
        <f t="shared" si="206"/>
        <v>Wireline Construction</v>
      </c>
      <c r="Z1644" t="s">
        <v>1818</v>
      </c>
      <c r="AA1644" t="s">
        <v>51</v>
      </c>
      <c r="AB1644" t="s">
        <v>355</v>
      </c>
      <c r="AC1644" t="s">
        <v>53</v>
      </c>
      <c r="AD1644">
        <v>43569</v>
      </c>
      <c r="AE1644" t="s">
        <v>100</v>
      </c>
      <c r="AF1644" t="s">
        <v>55</v>
      </c>
      <c r="AG1644" t="s">
        <v>56</v>
      </c>
      <c r="AH1644">
        <v>3</v>
      </c>
      <c r="AI1644">
        <v>2069</v>
      </c>
      <c r="AJ1644" t="str">
        <f t="shared" si="207"/>
        <v>06</v>
      </c>
      <c r="AK1644" t="s">
        <v>10642</v>
      </c>
      <c r="AL1644">
        <v>3</v>
      </c>
      <c r="AM1644">
        <v>1</v>
      </c>
      <c r="AN1644">
        <v>5</v>
      </c>
      <c r="AO1644" s="1">
        <v>45056</v>
      </c>
      <c r="AP1644" t="s">
        <v>221</v>
      </c>
      <c r="AQ1644" t="s">
        <v>76</v>
      </c>
      <c r="AR1644" t="s">
        <v>77</v>
      </c>
      <c r="AS1644" t="s">
        <v>10643</v>
      </c>
      <c r="AT1644" t="s">
        <v>10644</v>
      </c>
      <c r="AU1644">
        <v>3</v>
      </c>
      <c r="AV1644">
        <v>685.62</v>
      </c>
    </row>
    <row r="1645" spans="1:48" x14ac:dyDescent="0.35">
      <c r="A1645" t="s">
        <v>10645</v>
      </c>
      <c r="B1645" t="str">
        <f t="shared" si="200"/>
        <v>B</v>
      </c>
      <c r="C1645" t="s">
        <v>3626</v>
      </c>
      <c r="D1645" t="str">
        <f t="shared" si="201"/>
        <v>Branson Schneider</v>
      </c>
      <c r="E1645" s="1">
        <v>44744</v>
      </c>
      <c r="F1645" s="3">
        <f>YEAR(Table1[[#This Row],[StartDate]])</f>
        <v>2022</v>
      </c>
      <c r="G1645" s="3">
        <f t="shared" si="202"/>
        <v>7</v>
      </c>
      <c r="H1645" s="2">
        <f t="shared" ca="1" si="203"/>
        <v>46202</v>
      </c>
      <c r="J1645">
        <f t="shared" ca="1" si="204"/>
        <v>3</v>
      </c>
      <c r="K1645" t="str" cm="1">
        <f t="array" aca="1" ref="K1645" ca="1">_xlfn.IFS(J1645&lt;1, "New", J1645&lt;3, _xleta.MID, J1645&gt;=3, "Senior")</f>
        <v>Senior</v>
      </c>
      <c r="L1645" t="s">
        <v>1167</v>
      </c>
      <c r="M1645" t="s">
        <v>10646</v>
      </c>
      <c r="N1645" t="s">
        <v>10647</v>
      </c>
      <c r="O1645" t="s">
        <v>184</v>
      </c>
      <c r="P1645" t="s">
        <v>44</v>
      </c>
      <c r="Q1645" t="s">
        <v>45</v>
      </c>
      <c r="R1645" t="s">
        <v>68</v>
      </c>
      <c r="S1645" t="str">
        <f t="shared" si="205"/>
        <v>A</v>
      </c>
      <c r="T1645" t="s">
        <v>86</v>
      </c>
      <c r="U1645" t="s">
        <v>48</v>
      </c>
      <c r="W1645" t="s">
        <v>49</v>
      </c>
      <c r="X1645" t="s">
        <v>126</v>
      </c>
      <c r="Y1645" t="str">
        <f t="shared" si="206"/>
        <v>Field Operations</v>
      </c>
      <c r="Z1645" t="s">
        <v>10648</v>
      </c>
      <c r="AA1645" t="s">
        <v>51</v>
      </c>
      <c r="AB1645" t="s">
        <v>311</v>
      </c>
      <c r="AC1645" t="s">
        <v>53</v>
      </c>
      <c r="AD1645">
        <v>38800</v>
      </c>
      <c r="AE1645" t="s">
        <v>54</v>
      </c>
      <c r="AF1645" t="s">
        <v>143</v>
      </c>
      <c r="AG1645" t="s">
        <v>56</v>
      </c>
      <c r="AH1645">
        <v>3</v>
      </c>
      <c r="AI1645">
        <v>2070</v>
      </c>
      <c r="AJ1645" t="str">
        <f t="shared" si="207"/>
        <v>07</v>
      </c>
      <c r="AK1645" t="s">
        <v>2561</v>
      </c>
      <c r="AL1645">
        <v>3</v>
      </c>
      <c r="AM1645">
        <v>4</v>
      </c>
      <c r="AN1645">
        <v>5</v>
      </c>
      <c r="AO1645" s="1">
        <v>45028</v>
      </c>
      <c r="AP1645" t="s">
        <v>118</v>
      </c>
      <c r="AQ1645" t="s">
        <v>59</v>
      </c>
      <c r="AR1645" t="s">
        <v>104</v>
      </c>
      <c r="AS1645" t="s">
        <v>1172</v>
      </c>
      <c r="AT1645" t="s">
        <v>10649</v>
      </c>
      <c r="AU1645">
        <v>5</v>
      </c>
      <c r="AV1645">
        <v>842.88</v>
      </c>
    </row>
    <row r="1646" spans="1:48" x14ac:dyDescent="0.35">
      <c r="A1646" t="s">
        <v>10650</v>
      </c>
      <c r="B1646" t="str">
        <f t="shared" si="200"/>
        <v>M</v>
      </c>
      <c r="C1646" t="s">
        <v>1767</v>
      </c>
      <c r="D1646" t="str">
        <f t="shared" si="201"/>
        <v>Maren Whitehead</v>
      </c>
      <c r="E1646" s="1">
        <v>44930</v>
      </c>
      <c r="F1646" s="3">
        <f>YEAR(Table1[[#This Row],[StartDate]])</f>
        <v>2023</v>
      </c>
      <c r="G1646" s="3">
        <f t="shared" si="202"/>
        <v>1</v>
      </c>
      <c r="H1646" s="2">
        <f t="shared" ca="1" si="203"/>
        <v>46202</v>
      </c>
      <c r="J1646">
        <f t="shared" ca="1" si="204"/>
        <v>3</v>
      </c>
      <c r="K1646" t="str" cm="1">
        <f t="array" aca="1" ref="K1646" ca="1">_xlfn.IFS(J1646&lt;1, "New", J1646&lt;3, _xleta.MID, J1646&gt;=3, "Senior")</f>
        <v>Senior</v>
      </c>
      <c r="L1646" t="s">
        <v>1167</v>
      </c>
      <c r="M1646" t="s">
        <v>10651</v>
      </c>
      <c r="N1646" t="s">
        <v>10652</v>
      </c>
      <c r="O1646" t="s">
        <v>111</v>
      </c>
      <c r="P1646" t="s">
        <v>44</v>
      </c>
      <c r="Q1646" t="s">
        <v>45</v>
      </c>
      <c r="R1646" t="s">
        <v>68</v>
      </c>
      <c r="S1646" t="str">
        <f t="shared" si="205"/>
        <v>A</v>
      </c>
      <c r="T1646" t="s">
        <v>86</v>
      </c>
      <c r="U1646" t="s">
        <v>48</v>
      </c>
      <c r="W1646" t="s">
        <v>49</v>
      </c>
      <c r="X1646" t="s">
        <v>459</v>
      </c>
      <c r="Y1646" t="str">
        <f t="shared" si="206"/>
        <v>Wireline Construction</v>
      </c>
      <c r="Z1646" t="s">
        <v>10653</v>
      </c>
      <c r="AA1646" t="s">
        <v>51</v>
      </c>
      <c r="AB1646" t="s">
        <v>115</v>
      </c>
      <c r="AC1646" t="s">
        <v>53</v>
      </c>
      <c r="AD1646">
        <v>72287</v>
      </c>
      <c r="AE1646" t="s">
        <v>54</v>
      </c>
      <c r="AF1646" t="s">
        <v>55</v>
      </c>
      <c r="AG1646" t="s">
        <v>56</v>
      </c>
      <c r="AH1646">
        <v>3</v>
      </c>
      <c r="AI1646">
        <v>2071</v>
      </c>
      <c r="AJ1646" t="str">
        <f t="shared" si="207"/>
        <v>07</v>
      </c>
      <c r="AK1646" t="s">
        <v>3651</v>
      </c>
      <c r="AL1646">
        <v>2</v>
      </c>
      <c r="AM1646">
        <v>1</v>
      </c>
      <c r="AN1646">
        <v>5</v>
      </c>
      <c r="AO1646" s="1">
        <v>44966</v>
      </c>
      <c r="AP1646" t="s">
        <v>118</v>
      </c>
      <c r="AQ1646" t="s">
        <v>59</v>
      </c>
      <c r="AR1646" t="s">
        <v>77</v>
      </c>
      <c r="AS1646" t="s">
        <v>10654</v>
      </c>
      <c r="AT1646" t="s">
        <v>10655</v>
      </c>
      <c r="AU1646">
        <v>5</v>
      </c>
      <c r="AV1646">
        <v>735.7</v>
      </c>
    </row>
    <row r="1647" spans="1:48" x14ac:dyDescent="0.35">
      <c r="A1647" t="s">
        <v>472</v>
      </c>
      <c r="B1647" t="str">
        <f t="shared" si="200"/>
        <v>G</v>
      </c>
      <c r="C1647" t="s">
        <v>1801</v>
      </c>
      <c r="D1647" t="str">
        <f t="shared" si="201"/>
        <v>Gilbert Hensley</v>
      </c>
      <c r="E1647" s="1">
        <v>45115</v>
      </c>
      <c r="F1647" s="3">
        <f>YEAR(Table1[[#This Row],[StartDate]])</f>
        <v>2023</v>
      </c>
      <c r="G1647" s="3">
        <f t="shared" si="202"/>
        <v>7</v>
      </c>
      <c r="H1647" s="2">
        <f t="shared" ca="1" si="203"/>
        <v>46202</v>
      </c>
      <c r="J1647">
        <f t="shared" ca="1" si="204"/>
        <v>2</v>
      </c>
      <c r="K1647" t="e" cm="1" vm="1">
        <f t="array" aca="1" ref="K1647" ca="1">_xlfn.IFS(J1647&lt;1, "New", J1647&lt;3, _xleta.MID, J1647&gt;=3, "Senior")</f>
        <v>#VALUE!</v>
      </c>
      <c r="L1647" t="s">
        <v>1167</v>
      </c>
      <c r="M1647" t="s">
        <v>10656</v>
      </c>
      <c r="N1647" t="s">
        <v>10657</v>
      </c>
      <c r="O1647" t="s">
        <v>137</v>
      </c>
      <c r="P1647" t="s">
        <v>44</v>
      </c>
      <c r="Q1647" t="s">
        <v>45</v>
      </c>
      <c r="R1647" t="s">
        <v>68</v>
      </c>
      <c r="S1647" t="str">
        <f t="shared" si="205"/>
        <v>A</v>
      </c>
      <c r="T1647" t="s">
        <v>47</v>
      </c>
      <c r="U1647" t="s">
        <v>48</v>
      </c>
      <c r="W1647" t="s">
        <v>49</v>
      </c>
      <c r="X1647" t="s">
        <v>250</v>
      </c>
      <c r="Y1647" t="str">
        <f t="shared" si="206"/>
        <v>Project Management - Con</v>
      </c>
      <c r="Z1647" s="2">
        <v>29411</v>
      </c>
      <c r="AA1647" t="s">
        <v>51</v>
      </c>
      <c r="AB1647" t="s">
        <v>155</v>
      </c>
      <c r="AC1647" t="s">
        <v>53</v>
      </c>
      <c r="AD1647">
        <v>37599</v>
      </c>
      <c r="AE1647" t="s">
        <v>54</v>
      </c>
      <c r="AF1647" t="s">
        <v>101</v>
      </c>
      <c r="AG1647" t="s">
        <v>56</v>
      </c>
      <c r="AH1647">
        <v>3</v>
      </c>
      <c r="AI1647">
        <v>2072</v>
      </c>
      <c r="AJ1647" t="str">
        <f t="shared" si="207"/>
        <v>07</v>
      </c>
      <c r="AK1647" t="s">
        <v>5170</v>
      </c>
      <c r="AL1647">
        <v>5</v>
      </c>
      <c r="AM1647">
        <v>4</v>
      </c>
      <c r="AN1647">
        <v>1</v>
      </c>
      <c r="AO1647" s="1">
        <v>45094</v>
      </c>
      <c r="AP1647" t="s">
        <v>75</v>
      </c>
      <c r="AQ1647" t="s">
        <v>59</v>
      </c>
      <c r="AR1647" t="s">
        <v>130</v>
      </c>
      <c r="AS1647" t="s">
        <v>10658</v>
      </c>
      <c r="AT1647" t="s">
        <v>10659</v>
      </c>
      <c r="AU1647">
        <v>5</v>
      </c>
      <c r="AV1647">
        <v>974.31</v>
      </c>
    </row>
    <row r="1648" spans="1:48" x14ac:dyDescent="0.35">
      <c r="A1648" t="s">
        <v>4753</v>
      </c>
      <c r="B1648" t="str">
        <f t="shared" si="200"/>
        <v>A</v>
      </c>
      <c r="C1648" t="s">
        <v>784</v>
      </c>
      <c r="D1648" t="str">
        <f t="shared" si="201"/>
        <v>Armani Barker</v>
      </c>
      <c r="E1648" s="1">
        <v>44988</v>
      </c>
      <c r="F1648" s="3">
        <f>YEAR(Table1[[#This Row],[StartDate]])</f>
        <v>2023</v>
      </c>
      <c r="G1648" s="3">
        <f t="shared" si="202"/>
        <v>3</v>
      </c>
      <c r="H1648" s="2">
        <f t="shared" ca="1" si="203"/>
        <v>46202</v>
      </c>
      <c r="I1648" s="1">
        <v>45144</v>
      </c>
      <c r="J1648" s="4">
        <f t="shared" ca="1" si="204"/>
        <v>3</v>
      </c>
      <c r="K1648" s="4" t="str" cm="1">
        <f t="array" aca="1" ref="K1648" ca="1">_xlfn.IFS(J1648&lt;1, "New", J1648&lt;3, _xleta.MID, J1648&gt;=3, "Senior")</f>
        <v>Senior</v>
      </c>
      <c r="L1648" t="s">
        <v>1167</v>
      </c>
      <c r="M1648" t="s">
        <v>10660</v>
      </c>
      <c r="N1648" t="s">
        <v>10661</v>
      </c>
      <c r="O1648" t="s">
        <v>237</v>
      </c>
      <c r="P1648" t="s">
        <v>44</v>
      </c>
      <c r="Q1648" t="s">
        <v>69</v>
      </c>
      <c r="R1648" t="s">
        <v>87</v>
      </c>
      <c r="S1648" t="str">
        <f t="shared" si="205"/>
        <v>B</v>
      </c>
      <c r="T1648" t="s">
        <v>86</v>
      </c>
      <c r="U1648" t="s">
        <v>138</v>
      </c>
      <c r="V1648" t="s">
        <v>10662</v>
      </c>
      <c r="W1648" t="s">
        <v>49</v>
      </c>
      <c r="X1648" t="s">
        <v>126</v>
      </c>
      <c r="Y1648" t="str">
        <f t="shared" si="206"/>
        <v>Field Operations</v>
      </c>
      <c r="Z1648" t="s">
        <v>10663</v>
      </c>
      <c r="AA1648" t="s">
        <v>51</v>
      </c>
      <c r="AB1648" t="s">
        <v>355</v>
      </c>
      <c r="AC1648" t="s">
        <v>53</v>
      </c>
      <c r="AD1648">
        <v>52861</v>
      </c>
      <c r="AE1648" t="s">
        <v>74</v>
      </c>
      <c r="AF1648" t="s">
        <v>101</v>
      </c>
      <c r="AG1648" t="s">
        <v>56</v>
      </c>
      <c r="AH1648">
        <v>3</v>
      </c>
      <c r="AI1648">
        <v>2073</v>
      </c>
      <c r="AJ1648" t="str">
        <f t="shared" si="207"/>
        <v>07</v>
      </c>
      <c r="AK1648" s="2">
        <v>45262</v>
      </c>
      <c r="AL1648">
        <v>1</v>
      </c>
      <c r="AM1648">
        <v>2</v>
      </c>
      <c r="AN1648">
        <v>2</v>
      </c>
      <c r="AO1648" s="1">
        <v>45141</v>
      </c>
      <c r="AP1648" t="s">
        <v>103</v>
      </c>
      <c r="AQ1648" t="s">
        <v>59</v>
      </c>
      <c r="AR1648" t="s">
        <v>77</v>
      </c>
      <c r="AS1648" t="s">
        <v>10664</v>
      </c>
      <c r="AT1648" t="s">
        <v>10665</v>
      </c>
      <c r="AU1648">
        <v>3</v>
      </c>
      <c r="AV1648">
        <v>760.53</v>
      </c>
    </row>
    <row r="1649" spans="1:48" x14ac:dyDescent="0.35">
      <c r="A1649" t="s">
        <v>5583</v>
      </c>
      <c r="B1649" t="str">
        <f t="shared" si="200"/>
        <v>T</v>
      </c>
      <c r="C1649" t="s">
        <v>10666</v>
      </c>
      <c r="D1649" t="str">
        <f t="shared" si="201"/>
        <v>Tamia Byrd</v>
      </c>
      <c r="E1649" s="1">
        <v>43696</v>
      </c>
      <c r="F1649" s="3">
        <f>YEAR(Table1[[#This Row],[StartDate]])</f>
        <v>2019</v>
      </c>
      <c r="G1649" s="3">
        <f t="shared" si="202"/>
        <v>8</v>
      </c>
      <c r="H1649" s="2">
        <f t="shared" ca="1" si="203"/>
        <v>46202</v>
      </c>
      <c r="J1649">
        <f t="shared" ca="1" si="204"/>
        <v>6</v>
      </c>
      <c r="K1649" t="str" cm="1">
        <f t="array" aca="1" ref="K1649" ca="1">_xlfn.IFS(J1649&lt;1, "New", J1649&lt;3, _xleta.MID, J1649&gt;=3, "Senior")</f>
        <v>Senior</v>
      </c>
      <c r="L1649" t="s">
        <v>1167</v>
      </c>
      <c r="M1649" t="s">
        <v>10667</v>
      </c>
      <c r="N1649" t="s">
        <v>10668</v>
      </c>
      <c r="O1649" t="s">
        <v>137</v>
      </c>
      <c r="P1649" t="s">
        <v>44</v>
      </c>
      <c r="Q1649" t="s">
        <v>69</v>
      </c>
      <c r="R1649" t="s">
        <v>87</v>
      </c>
      <c r="S1649" t="str">
        <f t="shared" si="205"/>
        <v>B</v>
      </c>
      <c r="T1649" t="s">
        <v>86</v>
      </c>
      <c r="U1649" t="s">
        <v>48</v>
      </c>
      <c r="W1649" t="s">
        <v>49</v>
      </c>
      <c r="X1649" t="s">
        <v>126</v>
      </c>
      <c r="Y1649" t="str">
        <f t="shared" si="206"/>
        <v>Field Operations</v>
      </c>
      <c r="Z1649" t="s">
        <v>10669</v>
      </c>
      <c r="AA1649" t="s">
        <v>51</v>
      </c>
      <c r="AB1649" t="s">
        <v>5</v>
      </c>
      <c r="AC1649" t="s">
        <v>53</v>
      </c>
      <c r="AD1649">
        <v>11079</v>
      </c>
      <c r="AE1649" t="s">
        <v>74</v>
      </c>
      <c r="AF1649" t="s">
        <v>55</v>
      </c>
      <c r="AG1649" t="s">
        <v>56</v>
      </c>
      <c r="AH1649">
        <v>3</v>
      </c>
      <c r="AI1649">
        <v>2074</v>
      </c>
      <c r="AJ1649" t="str">
        <f t="shared" si="207"/>
        <v>07</v>
      </c>
      <c r="AK1649" s="2">
        <v>45053</v>
      </c>
      <c r="AL1649">
        <v>3</v>
      </c>
      <c r="AM1649">
        <v>2</v>
      </c>
      <c r="AN1649">
        <v>4</v>
      </c>
      <c r="AO1649" s="1">
        <v>44824</v>
      </c>
      <c r="AP1649" t="s">
        <v>103</v>
      </c>
      <c r="AQ1649" t="s">
        <v>59</v>
      </c>
      <c r="AR1649" t="s">
        <v>130</v>
      </c>
      <c r="AS1649" t="s">
        <v>10670</v>
      </c>
      <c r="AT1649" t="s">
        <v>10671</v>
      </c>
      <c r="AU1649">
        <v>5</v>
      </c>
      <c r="AV1649">
        <v>640.97</v>
      </c>
    </row>
    <row r="1650" spans="1:48" x14ac:dyDescent="0.35">
      <c r="A1650" t="s">
        <v>9071</v>
      </c>
      <c r="B1650" t="str">
        <f t="shared" si="200"/>
        <v>O</v>
      </c>
      <c r="C1650" t="s">
        <v>3386</v>
      </c>
      <c r="D1650" t="str">
        <f t="shared" si="201"/>
        <v>Oliver Richardson</v>
      </c>
      <c r="E1650" s="1">
        <v>43403</v>
      </c>
      <c r="F1650" s="3">
        <f>YEAR(Table1[[#This Row],[StartDate]])</f>
        <v>2018</v>
      </c>
      <c r="G1650" s="3">
        <f t="shared" si="202"/>
        <v>10</v>
      </c>
      <c r="H1650" s="2">
        <f t="shared" ca="1" si="203"/>
        <v>46202</v>
      </c>
      <c r="J1650">
        <f t="shared" ca="1" si="204"/>
        <v>7</v>
      </c>
      <c r="K1650" t="str" cm="1">
        <f t="array" aca="1" ref="K1650" ca="1">_xlfn.IFS(J1650&lt;1, "New", J1650&lt;3, _xleta.MID, J1650&gt;=3, "Senior")</f>
        <v>Senior</v>
      </c>
      <c r="L1650" t="s">
        <v>40</v>
      </c>
      <c r="M1650" t="s">
        <v>10672</v>
      </c>
      <c r="N1650" t="s">
        <v>10673</v>
      </c>
      <c r="O1650" t="s">
        <v>163</v>
      </c>
      <c r="P1650" t="s">
        <v>44</v>
      </c>
      <c r="Q1650" t="s">
        <v>45</v>
      </c>
      <c r="R1650" t="s">
        <v>68</v>
      </c>
      <c r="S1650" t="str">
        <f t="shared" si="205"/>
        <v>A</v>
      </c>
      <c r="T1650" t="s">
        <v>86</v>
      </c>
      <c r="U1650" t="s">
        <v>48</v>
      </c>
      <c r="W1650" t="s">
        <v>49</v>
      </c>
      <c r="X1650" t="s">
        <v>250</v>
      </c>
      <c r="Y1650" t="str">
        <f t="shared" si="206"/>
        <v>Project Management - Con</v>
      </c>
      <c r="Z1650" t="s">
        <v>10674</v>
      </c>
      <c r="AA1650" t="s">
        <v>51</v>
      </c>
      <c r="AB1650" t="s">
        <v>355</v>
      </c>
      <c r="AC1650" t="s">
        <v>53</v>
      </c>
      <c r="AD1650">
        <v>88221</v>
      </c>
      <c r="AE1650" t="s">
        <v>100</v>
      </c>
      <c r="AF1650" t="s">
        <v>116</v>
      </c>
      <c r="AG1650" t="s">
        <v>56</v>
      </c>
      <c r="AH1650">
        <v>3</v>
      </c>
      <c r="AI1650">
        <v>2075</v>
      </c>
      <c r="AJ1650" t="str">
        <f t="shared" si="207"/>
        <v>07</v>
      </c>
      <c r="AK1650" t="s">
        <v>882</v>
      </c>
      <c r="AL1650">
        <v>4</v>
      </c>
      <c r="AM1650">
        <v>5</v>
      </c>
      <c r="AN1650">
        <v>2</v>
      </c>
      <c r="AO1650" s="1">
        <v>44861</v>
      </c>
      <c r="AP1650" t="s">
        <v>75</v>
      </c>
      <c r="AQ1650" t="s">
        <v>76</v>
      </c>
      <c r="AR1650" t="s">
        <v>77</v>
      </c>
      <c r="AS1650" t="s">
        <v>10675</v>
      </c>
      <c r="AT1650" t="s">
        <v>10676</v>
      </c>
      <c r="AU1650">
        <v>5</v>
      </c>
      <c r="AV1650">
        <v>807.49</v>
      </c>
    </row>
    <row r="1651" spans="1:48" x14ac:dyDescent="0.35">
      <c r="A1651" t="s">
        <v>4959</v>
      </c>
      <c r="B1651" t="str">
        <f t="shared" si="200"/>
        <v>N</v>
      </c>
      <c r="C1651" t="s">
        <v>10677</v>
      </c>
      <c r="D1651" t="str">
        <f t="shared" si="201"/>
        <v>Nathalia Larson</v>
      </c>
      <c r="E1651" s="1">
        <v>44537</v>
      </c>
      <c r="F1651" s="3">
        <f>YEAR(Table1[[#This Row],[StartDate]])</f>
        <v>2021</v>
      </c>
      <c r="G1651" s="3">
        <f t="shared" si="202"/>
        <v>12</v>
      </c>
      <c r="H1651" s="2">
        <f t="shared" ca="1" si="203"/>
        <v>46202</v>
      </c>
      <c r="I1651" s="1">
        <v>44928</v>
      </c>
      <c r="J1651" s="4">
        <f t="shared" ca="1" si="204"/>
        <v>4</v>
      </c>
      <c r="K1651" s="4" t="str" cm="1">
        <f t="array" aca="1" ref="K1651" ca="1">_xlfn.IFS(J1651&lt;1, "New", J1651&lt;3, _xleta.MID, J1651&gt;=3, "Senior")</f>
        <v>Senior</v>
      </c>
      <c r="L1651" t="s">
        <v>40</v>
      </c>
      <c r="M1651" t="s">
        <v>10678</v>
      </c>
      <c r="N1651" t="s">
        <v>10679</v>
      </c>
      <c r="O1651" t="s">
        <v>85</v>
      </c>
      <c r="P1651" t="s">
        <v>44</v>
      </c>
      <c r="Q1651" t="s">
        <v>86</v>
      </c>
      <c r="R1651" t="s">
        <v>68</v>
      </c>
      <c r="S1651" t="str">
        <f t="shared" si="205"/>
        <v>A</v>
      </c>
      <c r="T1651" t="s">
        <v>86</v>
      </c>
      <c r="U1651" t="s">
        <v>248</v>
      </c>
      <c r="V1651" t="s">
        <v>10680</v>
      </c>
      <c r="W1651" t="s">
        <v>49</v>
      </c>
      <c r="X1651" t="s">
        <v>126</v>
      </c>
      <c r="Y1651" t="str">
        <f t="shared" si="206"/>
        <v>Field Operations</v>
      </c>
      <c r="Z1651" t="s">
        <v>10681</v>
      </c>
      <c r="AA1651" t="s">
        <v>51</v>
      </c>
      <c r="AB1651" t="s">
        <v>647</v>
      </c>
      <c r="AC1651" t="s">
        <v>53</v>
      </c>
      <c r="AD1651">
        <v>83667</v>
      </c>
      <c r="AE1651" t="s">
        <v>129</v>
      </c>
      <c r="AF1651" t="s">
        <v>143</v>
      </c>
      <c r="AG1651" t="s">
        <v>56</v>
      </c>
      <c r="AH1651">
        <v>3</v>
      </c>
      <c r="AI1651">
        <v>2076</v>
      </c>
      <c r="AJ1651" t="str">
        <f t="shared" si="207"/>
        <v>07</v>
      </c>
      <c r="AK1651" s="2">
        <v>45108</v>
      </c>
      <c r="AL1651">
        <v>5</v>
      </c>
      <c r="AM1651">
        <v>5</v>
      </c>
      <c r="AN1651">
        <v>1</v>
      </c>
      <c r="AO1651" s="1">
        <v>44873</v>
      </c>
      <c r="AP1651" t="s">
        <v>221</v>
      </c>
      <c r="AQ1651" t="s">
        <v>59</v>
      </c>
      <c r="AR1651" t="s">
        <v>104</v>
      </c>
      <c r="AS1651" t="s">
        <v>10682</v>
      </c>
      <c r="AT1651" t="s">
        <v>10683</v>
      </c>
      <c r="AU1651">
        <v>3</v>
      </c>
      <c r="AV1651">
        <v>350.22</v>
      </c>
    </row>
    <row r="1652" spans="1:48" x14ac:dyDescent="0.35">
      <c r="A1652" t="s">
        <v>10684</v>
      </c>
      <c r="B1652" t="str">
        <f t="shared" si="200"/>
        <v>L</v>
      </c>
      <c r="C1652" t="s">
        <v>10006</v>
      </c>
      <c r="D1652" t="str">
        <f t="shared" si="201"/>
        <v>Laurel Chan</v>
      </c>
      <c r="E1652" s="1">
        <v>44153</v>
      </c>
      <c r="F1652" s="3">
        <f>YEAR(Table1[[#This Row],[StartDate]])</f>
        <v>2020</v>
      </c>
      <c r="G1652" s="3">
        <f t="shared" si="202"/>
        <v>11</v>
      </c>
      <c r="H1652" s="2">
        <f t="shared" ca="1" si="203"/>
        <v>46202</v>
      </c>
      <c r="I1652" s="1">
        <v>44240</v>
      </c>
      <c r="J1652" s="4">
        <f t="shared" ca="1" si="204"/>
        <v>5</v>
      </c>
      <c r="K1652" s="4" t="str" cm="1">
        <f t="array" aca="1" ref="K1652" ca="1">_xlfn.IFS(J1652&lt;1, "New", J1652&lt;3, _xleta.MID, J1652&gt;=3, "Senior")</f>
        <v>Senior</v>
      </c>
      <c r="L1652" t="s">
        <v>40</v>
      </c>
      <c r="M1652" t="s">
        <v>10685</v>
      </c>
      <c r="N1652" t="s">
        <v>10686</v>
      </c>
      <c r="O1652" t="s">
        <v>237</v>
      </c>
      <c r="P1652" t="s">
        <v>44</v>
      </c>
      <c r="Q1652" t="s">
        <v>86</v>
      </c>
      <c r="R1652" t="s">
        <v>68</v>
      </c>
      <c r="S1652" t="str">
        <f t="shared" si="205"/>
        <v>A</v>
      </c>
      <c r="T1652" t="s">
        <v>47</v>
      </c>
      <c r="U1652" t="s">
        <v>174</v>
      </c>
      <c r="V1652" t="s">
        <v>10687</v>
      </c>
      <c r="W1652" t="s">
        <v>49</v>
      </c>
      <c r="X1652" t="s">
        <v>112</v>
      </c>
      <c r="Y1652" t="str">
        <f t="shared" si="206"/>
        <v>General - Con</v>
      </c>
      <c r="Z1652" t="s">
        <v>10688</v>
      </c>
      <c r="AA1652" t="s">
        <v>51</v>
      </c>
      <c r="AB1652" t="s">
        <v>327</v>
      </c>
      <c r="AC1652" t="s">
        <v>53</v>
      </c>
      <c r="AD1652">
        <v>50403</v>
      </c>
      <c r="AE1652" t="s">
        <v>176</v>
      </c>
      <c r="AF1652" t="s">
        <v>116</v>
      </c>
      <c r="AG1652" t="s">
        <v>56</v>
      </c>
      <c r="AH1652">
        <v>3</v>
      </c>
      <c r="AI1652">
        <v>2077</v>
      </c>
      <c r="AJ1652" t="str">
        <f t="shared" si="207"/>
        <v>07</v>
      </c>
      <c r="AK1652" t="s">
        <v>490</v>
      </c>
      <c r="AL1652">
        <v>4</v>
      </c>
      <c r="AM1652">
        <v>1</v>
      </c>
      <c r="AN1652">
        <v>1</v>
      </c>
      <c r="AO1652" s="1">
        <v>45023</v>
      </c>
      <c r="AP1652" t="s">
        <v>221</v>
      </c>
      <c r="AQ1652" t="s">
        <v>59</v>
      </c>
      <c r="AR1652" t="s">
        <v>104</v>
      </c>
      <c r="AS1652" t="s">
        <v>5713</v>
      </c>
      <c r="AT1652" t="s">
        <v>10689</v>
      </c>
      <c r="AU1652">
        <v>4</v>
      </c>
      <c r="AV1652">
        <v>447.67</v>
      </c>
    </row>
    <row r="1653" spans="1:48" x14ac:dyDescent="0.35">
      <c r="A1653" t="s">
        <v>5751</v>
      </c>
      <c r="B1653" t="str">
        <f t="shared" si="200"/>
        <v>A</v>
      </c>
      <c r="C1653" t="s">
        <v>6086</v>
      </c>
      <c r="D1653" t="str">
        <f t="shared" si="201"/>
        <v>Alejandra Barnes</v>
      </c>
      <c r="E1653" s="1">
        <v>43369</v>
      </c>
      <c r="F1653" s="3">
        <f>YEAR(Table1[[#This Row],[StartDate]])</f>
        <v>2018</v>
      </c>
      <c r="G1653" s="3">
        <f t="shared" si="202"/>
        <v>9</v>
      </c>
      <c r="H1653" s="2">
        <f t="shared" ca="1" si="203"/>
        <v>46202</v>
      </c>
      <c r="I1653" s="1">
        <v>43753</v>
      </c>
      <c r="J1653" s="4">
        <f t="shared" ca="1" si="204"/>
        <v>7</v>
      </c>
      <c r="K1653" s="4" t="str" cm="1">
        <f t="array" aca="1" ref="K1653" ca="1">_xlfn.IFS(J1653&lt;1, "New", J1653&lt;3, _xleta.MID, J1653&gt;=3, "Senior")</f>
        <v>Senior</v>
      </c>
      <c r="L1653" t="s">
        <v>40</v>
      </c>
      <c r="M1653" t="s">
        <v>10690</v>
      </c>
      <c r="N1653" t="s">
        <v>10691</v>
      </c>
      <c r="O1653" t="s">
        <v>184</v>
      </c>
      <c r="P1653" t="s">
        <v>1194</v>
      </c>
      <c r="Q1653" t="s">
        <v>86</v>
      </c>
      <c r="R1653" t="s">
        <v>87</v>
      </c>
      <c r="S1653" t="str">
        <f t="shared" si="205"/>
        <v>B</v>
      </c>
      <c r="T1653" t="s">
        <v>47</v>
      </c>
      <c r="U1653" t="s">
        <v>248</v>
      </c>
      <c r="V1653" t="s">
        <v>10692</v>
      </c>
      <c r="W1653" t="s">
        <v>49</v>
      </c>
      <c r="X1653" t="s">
        <v>126</v>
      </c>
      <c r="Y1653" t="str">
        <f t="shared" si="206"/>
        <v>Field Operations</v>
      </c>
      <c r="Z1653" t="s">
        <v>10693</v>
      </c>
      <c r="AA1653" t="s">
        <v>51</v>
      </c>
      <c r="AB1653" t="s">
        <v>115</v>
      </c>
      <c r="AC1653" t="s">
        <v>53</v>
      </c>
      <c r="AD1653">
        <v>50499</v>
      </c>
      <c r="AE1653" t="s">
        <v>54</v>
      </c>
      <c r="AF1653" t="s">
        <v>101</v>
      </c>
      <c r="AG1653" t="s">
        <v>56</v>
      </c>
      <c r="AH1653">
        <v>3</v>
      </c>
      <c r="AI1653">
        <v>2078</v>
      </c>
      <c r="AJ1653" t="str">
        <f t="shared" si="207"/>
        <v>07</v>
      </c>
      <c r="AK1653" t="s">
        <v>1316</v>
      </c>
      <c r="AL1653">
        <v>5</v>
      </c>
      <c r="AM1653">
        <v>5</v>
      </c>
      <c r="AN1653">
        <v>2</v>
      </c>
      <c r="AO1653" s="1">
        <v>44780</v>
      </c>
      <c r="AP1653" t="s">
        <v>221</v>
      </c>
      <c r="AQ1653" t="s">
        <v>59</v>
      </c>
      <c r="AR1653" t="s">
        <v>77</v>
      </c>
      <c r="AS1653" t="s">
        <v>10694</v>
      </c>
      <c r="AT1653" t="s">
        <v>10695</v>
      </c>
      <c r="AU1653">
        <v>5</v>
      </c>
      <c r="AV1653">
        <v>737.61</v>
      </c>
    </row>
    <row r="1654" spans="1:48" x14ac:dyDescent="0.35">
      <c r="A1654" t="s">
        <v>10696</v>
      </c>
      <c r="B1654" t="str">
        <f t="shared" si="200"/>
        <v>E</v>
      </c>
      <c r="C1654" t="s">
        <v>6039</v>
      </c>
      <c r="D1654" t="str">
        <f t="shared" si="201"/>
        <v>Emilio Daniel</v>
      </c>
      <c r="E1654" s="1">
        <v>44731</v>
      </c>
      <c r="F1654" s="3">
        <f>YEAR(Table1[[#This Row],[StartDate]])</f>
        <v>2022</v>
      </c>
      <c r="G1654" s="3">
        <f t="shared" si="202"/>
        <v>6</v>
      </c>
      <c r="H1654" s="2">
        <f t="shared" ca="1" si="203"/>
        <v>46202</v>
      </c>
      <c r="J1654">
        <f t="shared" ca="1" si="204"/>
        <v>4</v>
      </c>
      <c r="K1654" t="str" cm="1">
        <f t="array" aca="1" ref="K1654" ca="1">_xlfn.IFS(J1654&lt;1, "New", J1654&lt;3, _xleta.MID, J1654&gt;=3, "Senior")</f>
        <v>Senior</v>
      </c>
      <c r="L1654" t="s">
        <v>40</v>
      </c>
      <c r="M1654" t="s">
        <v>10697</v>
      </c>
      <c r="N1654" t="s">
        <v>10698</v>
      </c>
      <c r="O1654" t="s">
        <v>111</v>
      </c>
      <c r="P1654" t="s">
        <v>44</v>
      </c>
      <c r="Q1654" t="s">
        <v>69</v>
      </c>
      <c r="R1654" t="s">
        <v>87</v>
      </c>
      <c r="S1654" t="str">
        <f t="shared" si="205"/>
        <v>B</v>
      </c>
      <c r="T1654" t="s">
        <v>69</v>
      </c>
      <c r="U1654" t="s">
        <v>48</v>
      </c>
      <c r="W1654" t="s">
        <v>49</v>
      </c>
      <c r="X1654" t="s">
        <v>112</v>
      </c>
      <c r="Y1654" t="str">
        <f t="shared" si="206"/>
        <v>General - Con</v>
      </c>
      <c r="Z1654" s="2">
        <v>20795</v>
      </c>
      <c r="AA1654" t="s">
        <v>51</v>
      </c>
      <c r="AB1654" t="s">
        <v>436</v>
      </c>
      <c r="AC1654" t="s">
        <v>53</v>
      </c>
      <c r="AD1654">
        <v>60487</v>
      </c>
      <c r="AE1654" t="s">
        <v>54</v>
      </c>
      <c r="AF1654" t="s">
        <v>116</v>
      </c>
      <c r="AG1654" t="s">
        <v>56</v>
      </c>
      <c r="AH1654">
        <v>3</v>
      </c>
      <c r="AI1654">
        <v>2079</v>
      </c>
      <c r="AJ1654" t="str">
        <f t="shared" si="207"/>
        <v>07</v>
      </c>
      <c r="AK1654" s="2">
        <v>44988</v>
      </c>
      <c r="AL1654">
        <v>4</v>
      </c>
      <c r="AM1654">
        <v>2</v>
      </c>
      <c r="AN1654">
        <v>3</v>
      </c>
      <c r="AO1654" s="1">
        <v>44941</v>
      </c>
      <c r="AP1654" t="s">
        <v>58</v>
      </c>
      <c r="AQ1654" t="s">
        <v>76</v>
      </c>
      <c r="AR1654" t="s">
        <v>104</v>
      </c>
      <c r="AS1654" t="s">
        <v>10699</v>
      </c>
      <c r="AT1654" t="s">
        <v>2348</v>
      </c>
      <c r="AU1654">
        <v>4</v>
      </c>
      <c r="AV1654">
        <v>444.96</v>
      </c>
    </row>
    <row r="1655" spans="1:48" x14ac:dyDescent="0.35">
      <c r="A1655" t="s">
        <v>1021</v>
      </c>
      <c r="B1655" t="str">
        <f t="shared" si="200"/>
        <v>E</v>
      </c>
      <c r="C1655" t="s">
        <v>2390</v>
      </c>
      <c r="D1655" t="str">
        <f t="shared" si="201"/>
        <v>Ellie Robbins</v>
      </c>
      <c r="E1655" s="1">
        <v>44819</v>
      </c>
      <c r="F1655" s="3">
        <f>YEAR(Table1[[#This Row],[StartDate]])</f>
        <v>2022</v>
      </c>
      <c r="G1655" s="3">
        <f t="shared" si="202"/>
        <v>9</v>
      </c>
      <c r="H1655" s="2">
        <f t="shared" ca="1" si="203"/>
        <v>46202</v>
      </c>
      <c r="I1655" s="1">
        <v>44971</v>
      </c>
      <c r="J1655" s="4">
        <f t="shared" ca="1" si="204"/>
        <v>3</v>
      </c>
      <c r="K1655" s="4" t="str" cm="1">
        <f t="array" aca="1" ref="K1655" ca="1">_xlfn.IFS(J1655&lt;1, "New", J1655&lt;3, _xleta.MID, J1655&gt;=3, "Senior")</f>
        <v>Senior</v>
      </c>
      <c r="L1655" t="s">
        <v>40</v>
      </c>
      <c r="M1655" t="s">
        <v>10700</v>
      </c>
      <c r="N1655" t="s">
        <v>10701</v>
      </c>
      <c r="O1655" t="s">
        <v>137</v>
      </c>
      <c r="P1655" t="s">
        <v>44</v>
      </c>
      <c r="Q1655" t="s">
        <v>45</v>
      </c>
      <c r="R1655" t="s">
        <v>87</v>
      </c>
      <c r="S1655" t="str">
        <f t="shared" si="205"/>
        <v>B</v>
      </c>
      <c r="T1655" t="s">
        <v>47</v>
      </c>
      <c r="U1655" t="s">
        <v>138</v>
      </c>
      <c r="V1655" t="s">
        <v>10702</v>
      </c>
      <c r="W1655" t="s">
        <v>49</v>
      </c>
      <c r="X1655" t="s">
        <v>504</v>
      </c>
      <c r="Y1655" t="str">
        <f t="shared" si="206"/>
        <v>Catv</v>
      </c>
      <c r="Z1655" s="2">
        <v>21986</v>
      </c>
      <c r="AA1655" t="s">
        <v>51</v>
      </c>
      <c r="AB1655" t="s">
        <v>5</v>
      </c>
      <c r="AC1655" t="s">
        <v>53</v>
      </c>
      <c r="AD1655">
        <v>34104</v>
      </c>
      <c r="AE1655" t="s">
        <v>100</v>
      </c>
      <c r="AF1655" t="s">
        <v>116</v>
      </c>
      <c r="AG1655" t="s">
        <v>56</v>
      </c>
      <c r="AH1655">
        <v>3</v>
      </c>
      <c r="AI1655">
        <v>2080</v>
      </c>
      <c r="AJ1655" t="str">
        <f t="shared" si="207"/>
        <v>08</v>
      </c>
      <c r="AK1655" s="2">
        <v>45262</v>
      </c>
      <c r="AL1655">
        <v>4</v>
      </c>
      <c r="AM1655">
        <v>1</v>
      </c>
      <c r="AN1655">
        <v>4</v>
      </c>
      <c r="AO1655" s="1">
        <v>45086</v>
      </c>
      <c r="AP1655" t="s">
        <v>103</v>
      </c>
      <c r="AQ1655" t="s">
        <v>76</v>
      </c>
      <c r="AR1655" t="s">
        <v>60</v>
      </c>
      <c r="AS1655" t="s">
        <v>10703</v>
      </c>
      <c r="AT1655" t="s">
        <v>10704</v>
      </c>
      <c r="AU1655">
        <v>1</v>
      </c>
      <c r="AV1655">
        <v>605.04999999999995</v>
      </c>
    </row>
    <row r="1656" spans="1:48" x14ac:dyDescent="0.35">
      <c r="A1656" t="s">
        <v>635</v>
      </c>
      <c r="B1656" t="str">
        <f t="shared" si="200"/>
        <v>V</v>
      </c>
      <c r="C1656" t="s">
        <v>10705</v>
      </c>
      <c r="D1656" t="str">
        <f t="shared" si="201"/>
        <v>Vicente Hansen</v>
      </c>
      <c r="E1656" s="1">
        <v>43960</v>
      </c>
      <c r="F1656" s="3">
        <f>YEAR(Table1[[#This Row],[StartDate]])</f>
        <v>2020</v>
      </c>
      <c r="G1656" s="3">
        <f t="shared" si="202"/>
        <v>5</v>
      </c>
      <c r="H1656" s="2">
        <f t="shared" ca="1" si="203"/>
        <v>46202</v>
      </c>
      <c r="J1656">
        <f t="shared" ca="1" si="204"/>
        <v>6</v>
      </c>
      <c r="K1656" t="str" cm="1">
        <f t="array" aca="1" ref="K1656" ca="1">_xlfn.IFS(J1656&lt;1, "New", J1656&lt;3, _xleta.MID, J1656&gt;=3, "Senior")</f>
        <v>Senior</v>
      </c>
      <c r="L1656" t="s">
        <v>40</v>
      </c>
      <c r="M1656" t="s">
        <v>10706</v>
      </c>
      <c r="N1656" t="s">
        <v>10707</v>
      </c>
      <c r="O1656" t="s">
        <v>125</v>
      </c>
      <c r="P1656" t="s">
        <v>44</v>
      </c>
      <c r="Q1656" t="s">
        <v>69</v>
      </c>
      <c r="R1656" t="s">
        <v>68</v>
      </c>
      <c r="S1656" t="str">
        <f t="shared" si="205"/>
        <v>A</v>
      </c>
      <c r="T1656" t="s">
        <v>47</v>
      </c>
      <c r="U1656" t="s">
        <v>48</v>
      </c>
      <c r="W1656" t="s">
        <v>49</v>
      </c>
      <c r="X1656" t="s">
        <v>153</v>
      </c>
      <c r="Y1656" t="str">
        <f t="shared" si="206"/>
        <v>Engineers</v>
      </c>
      <c r="Z1656" s="2">
        <v>32361</v>
      </c>
      <c r="AA1656" t="s">
        <v>51</v>
      </c>
      <c r="AB1656" t="s">
        <v>5</v>
      </c>
      <c r="AC1656" t="s">
        <v>53</v>
      </c>
      <c r="AD1656">
        <v>84354</v>
      </c>
      <c r="AE1656" t="s">
        <v>176</v>
      </c>
      <c r="AF1656" t="s">
        <v>116</v>
      </c>
      <c r="AG1656" t="s">
        <v>56</v>
      </c>
      <c r="AH1656">
        <v>3</v>
      </c>
      <c r="AI1656">
        <v>2081</v>
      </c>
      <c r="AJ1656" t="str">
        <f t="shared" si="207"/>
        <v>08</v>
      </c>
      <c r="AK1656" t="s">
        <v>3080</v>
      </c>
      <c r="AL1656">
        <v>1</v>
      </c>
      <c r="AM1656">
        <v>1</v>
      </c>
      <c r="AN1656">
        <v>4</v>
      </c>
      <c r="AO1656" s="1">
        <v>45060</v>
      </c>
      <c r="AP1656" t="s">
        <v>75</v>
      </c>
      <c r="AQ1656" t="s">
        <v>76</v>
      </c>
      <c r="AR1656" t="s">
        <v>60</v>
      </c>
      <c r="AS1656" t="s">
        <v>10708</v>
      </c>
      <c r="AT1656" t="s">
        <v>10709</v>
      </c>
      <c r="AU1656">
        <v>4</v>
      </c>
      <c r="AV1656">
        <v>744.4</v>
      </c>
    </row>
    <row r="1657" spans="1:48" x14ac:dyDescent="0.35">
      <c r="A1657" t="s">
        <v>2505</v>
      </c>
      <c r="B1657" t="str">
        <f t="shared" si="200"/>
        <v>J</v>
      </c>
      <c r="C1657" t="s">
        <v>1851</v>
      </c>
      <c r="D1657" t="str">
        <f t="shared" si="201"/>
        <v>Jordan Kemp</v>
      </c>
      <c r="E1657" s="1">
        <v>44244</v>
      </c>
      <c r="F1657" s="3">
        <f>YEAR(Table1[[#This Row],[StartDate]])</f>
        <v>2021</v>
      </c>
      <c r="G1657" s="3">
        <f t="shared" si="202"/>
        <v>2</v>
      </c>
      <c r="H1657" s="2">
        <f t="shared" ca="1" si="203"/>
        <v>46202</v>
      </c>
      <c r="J1657">
        <f t="shared" ca="1" si="204"/>
        <v>5</v>
      </c>
      <c r="K1657" t="str" cm="1">
        <f t="array" aca="1" ref="K1657" ca="1">_xlfn.IFS(J1657&lt;1, "New", J1657&lt;3, _xleta.MID, J1657&gt;=3, "Senior")</f>
        <v>Senior</v>
      </c>
      <c r="L1657" t="s">
        <v>40</v>
      </c>
      <c r="M1657" t="s">
        <v>10710</v>
      </c>
      <c r="N1657" t="s">
        <v>10711</v>
      </c>
      <c r="O1657" t="s">
        <v>43</v>
      </c>
      <c r="P1657" t="s">
        <v>44</v>
      </c>
      <c r="Q1657" t="s">
        <v>45</v>
      </c>
      <c r="R1657" t="s">
        <v>46</v>
      </c>
      <c r="S1657" t="str">
        <f t="shared" si="205"/>
        <v>C</v>
      </c>
      <c r="T1657" t="s">
        <v>47</v>
      </c>
      <c r="U1657" t="s">
        <v>48</v>
      </c>
      <c r="W1657" t="s">
        <v>49</v>
      </c>
      <c r="X1657" t="s">
        <v>126</v>
      </c>
      <c r="Y1657" t="str">
        <f t="shared" si="206"/>
        <v>Field Operations</v>
      </c>
      <c r="Z1657" s="2">
        <v>22494</v>
      </c>
      <c r="AA1657" t="s">
        <v>51</v>
      </c>
      <c r="AB1657" t="s">
        <v>115</v>
      </c>
      <c r="AC1657" t="s">
        <v>73</v>
      </c>
      <c r="AD1657">
        <v>53786</v>
      </c>
      <c r="AE1657" t="s">
        <v>129</v>
      </c>
      <c r="AF1657" t="s">
        <v>101</v>
      </c>
      <c r="AG1657" t="s">
        <v>56</v>
      </c>
      <c r="AH1657">
        <v>3</v>
      </c>
      <c r="AI1657">
        <v>2082</v>
      </c>
      <c r="AJ1657" t="str">
        <f t="shared" si="207"/>
        <v>08</v>
      </c>
      <c r="AK1657" s="2">
        <v>44927</v>
      </c>
      <c r="AL1657">
        <v>4</v>
      </c>
      <c r="AM1657">
        <v>2</v>
      </c>
      <c r="AN1657">
        <v>4</v>
      </c>
      <c r="AO1657" s="1">
        <v>44782</v>
      </c>
      <c r="AP1657" t="s">
        <v>75</v>
      </c>
      <c r="AQ1657" t="s">
        <v>76</v>
      </c>
      <c r="AR1657" t="s">
        <v>77</v>
      </c>
      <c r="AS1657" t="s">
        <v>10712</v>
      </c>
      <c r="AT1657" t="s">
        <v>10713</v>
      </c>
      <c r="AU1657">
        <v>1</v>
      </c>
      <c r="AV1657">
        <v>230.77</v>
      </c>
    </row>
    <row r="1658" spans="1:48" x14ac:dyDescent="0.35">
      <c r="A1658" t="s">
        <v>10714</v>
      </c>
      <c r="B1658" t="str">
        <f t="shared" si="200"/>
        <v>E</v>
      </c>
      <c r="C1658" t="s">
        <v>5043</v>
      </c>
      <c r="D1658" t="str">
        <f t="shared" si="201"/>
        <v>Edith Richard</v>
      </c>
      <c r="E1658" s="1">
        <v>43933</v>
      </c>
      <c r="F1658" s="3">
        <f>YEAR(Table1[[#This Row],[StartDate]])</f>
        <v>2020</v>
      </c>
      <c r="G1658" s="3">
        <f t="shared" si="202"/>
        <v>4</v>
      </c>
      <c r="H1658" s="2">
        <f t="shared" ca="1" si="203"/>
        <v>46202</v>
      </c>
      <c r="J1658">
        <f t="shared" ca="1" si="204"/>
        <v>6</v>
      </c>
      <c r="K1658" t="str" cm="1">
        <f t="array" aca="1" ref="K1658" ca="1">_xlfn.IFS(J1658&lt;1, "New", J1658&lt;3, _xleta.MID, J1658&gt;=3, "Senior")</f>
        <v>Senior</v>
      </c>
      <c r="L1658" t="s">
        <v>40</v>
      </c>
      <c r="M1658" t="s">
        <v>10715</v>
      </c>
      <c r="N1658" t="s">
        <v>10716</v>
      </c>
      <c r="O1658" t="s">
        <v>67</v>
      </c>
      <c r="P1658" t="s">
        <v>44</v>
      </c>
      <c r="Q1658" t="s">
        <v>45</v>
      </c>
      <c r="R1658" t="s">
        <v>46</v>
      </c>
      <c r="S1658" t="str">
        <f t="shared" si="205"/>
        <v>C</v>
      </c>
      <c r="T1658" t="s">
        <v>47</v>
      </c>
      <c r="U1658" t="s">
        <v>48</v>
      </c>
      <c r="W1658" t="s">
        <v>49</v>
      </c>
      <c r="X1658" t="s">
        <v>153</v>
      </c>
      <c r="Y1658" t="str">
        <f t="shared" si="206"/>
        <v>Engineers</v>
      </c>
      <c r="Z1658" t="s">
        <v>10717</v>
      </c>
      <c r="AA1658" t="s">
        <v>51</v>
      </c>
      <c r="AB1658" t="s">
        <v>142</v>
      </c>
      <c r="AC1658" t="s">
        <v>53</v>
      </c>
      <c r="AD1658">
        <v>92893</v>
      </c>
      <c r="AE1658" t="s">
        <v>74</v>
      </c>
      <c r="AF1658" t="s">
        <v>143</v>
      </c>
      <c r="AG1658" t="s">
        <v>56</v>
      </c>
      <c r="AH1658">
        <v>3</v>
      </c>
      <c r="AI1658">
        <v>2083</v>
      </c>
      <c r="AJ1658" t="str">
        <f t="shared" si="207"/>
        <v>08</v>
      </c>
      <c r="AK1658" t="s">
        <v>1278</v>
      </c>
      <c r="AL1658">
        <v>2</v>
      </c>
      <c r="AM1658">
        <v>2</v>
      </c>
      <c r="AN1658">
        <v>4</v>
      </c>
      <c r="AO1658" s="1">
        <v>44916</v>
      </c>
      <c r="AP1658" t="s">
        <v>103</v>
      </c>
      <c r="AQ1658" t="s">
        <v>76</v>
      </c>
      <c r="AR1658" t="s">
        <v>77</v>
      </c>
      <c r="AS1658" t="s">
        <v>10718</v>
      </c>
      <c r="AT1658" t="s">
        <v>6741</v>
      </c>
      <c r="AU1658">
        <v>5</v>
      </c>
      <c r="AV1658">
        <v>569.44000000000005</v>
      </c>
    </row>
    <row r="1659" spans="1:48" x14ac:dyDescent="0.35">
      <c r="A1659" t="s">
        <v>7137</v>
      </c>
      <c r="B1659" t="str">
        <f t="shared" si="200"/>
        <v>D</v>
      </c>
      <c r="C1659" t="s">
        <v>4171</v>
      </c>
      <c r="D1659" t="str">
        <f t="shared" si="201"/>
        <v>Dustin Snow</v>
      </c>
      <c r="E1659" s="1">
        <v>44285</v>
      </c>
      <c r="F1659" s="3">
        <f>YEAR(Table1[[#This Row],[StartDate]])</f>
        <v>2021</v>
      </c>
      <c r="G1659" s="3">
        <f t="shared" si="202"/>
        <v>3</v>
      </c>
      <c r="H1659" s="2">
        <f t="shared" ca="1" si="203"/>
        <v>46202</v>
      </c>
      <c r="J1659">
        <f t="shared" ca="1" si="204"/>
        <v>5</v>
      </c>
      <c r="K1659" t="str" cm="1">
        <f t="array" aca="1" ref="K1659" ca="1">_xlfn.IFS(J1659&lt;1, "New", J1659&lt;3, _xleta.MID, J1659&gt;=3, "Senior")</f>
        <v>Senior</v>
      </c>
      <c r="L1659" t="s">
        <v>40</v>
      </c>
      <c r="M1659" t="s">
        <v>10719</v>
      </c>
      <c r="N1659" t="s">
        <v>10720</v>
      </c>
      <c r="O1659" t="s">
        <v>194</v>
      </c>
      <c r="P1659" t="s">
        <v>44</v>
      </c>
      <c r="Q1659" t="s">
        <v>45</v>
      </c>
      <c r="R1659" t="s">
        <v>87</v>
      </c>
      <c r="S1659" t="str">
        <f t="shared" si="205"/>
        <v>B</v>
      </c>
      <c r="T1659" t="s">
        <v>86</v>
      </c>
      <c r="U1659" t="s">
        <v>48</v>
      </c>
      <c r="W1659" t="s">
        <v>49</v>
      </c>
      <c r="X1659" t="s">
        <v>3319</v>
      </c>
      <c r="Y1659" t="str">
        <f t="shared" si="206"/>
        <v>Sales &amp; Marketing</v>
      </c>
      <c r="Z1659" s="2">
        <v>26086</v>
      </c>
      <c r="AA1659" t="s">
        <v>51</v>
      </c>
      <c r="AB1659" t="s">
        <v>90</v>
      </c>
      <c r="AC1659" t="s">
        <v>53</v>
      </c>
      <c r="AD1659">
        <v>77142</v>
      </c>
      <c r="AE1659" t="s">
        <v>74</v>
      </c>
      <c r="AF1659" t="s">
        <v>143</v>
      </c>
      <c r="AG1659" t="s">
        <v>56</v>
      </c>
      <c r="AH1659">
        <v>3</v>
      </c>
      <c r="AI1659">
        <v>2084</v>
      </c>
      <c r="AJ1659" t="str">
        <f t="shared" si="207"/>
        <v>08</v>
      </c>
      <c r="AK1659" t="s">
        <v>3320</v>
      </c>
      <c r="AL1659">
        <v>3</v>
      </c>
      <c r="AM1659">
        <v>2</v>
      </c>
      <c r="AN1659">
        <v>2</v>
      </c>
      <c r="AO1659" s="1">
        <v>44959</v>
      </c>
      <c r="AP1659" t="s">
        <v>103</v>
      </c>
      <c r="AQ1659" t="s">
        <v>76</v>
      </c>
      <c r="AR1659" t="s">
        <v>130</v>
      </c>
      <c r="AS1659" t="s">
        <v>10721</v>
      </c>
      <c r="AT1659" t="s">
        <v>10722</v>
      </c>
      <c r="AU1659">
        <v>1</v>
      </c>
      <c r="AV1659">
        <v>677.67</v>
      </c>
    </row>
    <row r="1660" spans="1:48" x14ac:dyDescent="0.35">
      <c r="A1660" t="s">
        <v>10723</v>
      </c>
      <c r="B1660" t="str">
        <f t="shared" si="200"/>
        <v>L</v>
      </c>
      <c r="C1660" t="s">
        <v>5728</v>
      </c>
      <c r="D1660" t="str">
        <f t="shared" si="201"/>
        <v>Layton Goodwin</v>
      </c>
      <c r="E1660" s="1">
        <v>43590</v>
      </c>
      <c r="F1660" s="3">
        <f>YEAR(Table1[[#This Row],[StartDate]])</f>
        <v>2019</v>
      </c>
      <c r="G1660" s="3">
        <f t="shared" si="202"/>
        <v>5</v>
      </c>
      <c r="H1660" s="2">
        <f t="shared" ca="1" si="203"/>
        <v>46202</v>
      </c>
      <c r="I1660" s="1">
        <v>44572</v>
      </c>
      <c r="J1660" s="4">
        <f t="shared" ca="1" si="204"/>
        <v>7</v>
      </c>
      <c r="K1660" s="4" t="str" cm="1">
        <f t="array" aca="1" ref="K1660" ca="1">_xlfn.IFS(J1660&lt;1, "New", J1660&lt;3, _xleta.MID, J1660&gt;=3, "Senior")</f>
        <v>Senior</v>
      </c>
      <c r="L1660" t="s">
        <v>40</v>
      </c>
      <c r="M1660" t="s">
        <v>10724</v>
      </c>
      <c r="N1660" t="s">
        <v>10725</v>
      </c>
      <c r="O1660" t="s">
        <v>163</v>
      </c>
      <c r="P1660" t="s">
        <v>44</v>
      </c>
      <c r="Q1660" t="s">
        <v>45</v>
      </c>
      <c r="R1660" t="s">
        <v>46</v>
      </c>
      <c r="S1660" t="str">
        <f t="shared" si="205"/>
        <v>C</v>
      </c>
      <c r="T1660" t="s">
        <v>86</v>
      </c>
      <c r="U1660" t="s">
        <v>248</v>
      </c>
      <c r="V1660" t="s">
        <v>10726</v>
      </c>
      <c r="W1660" t="s">
        <v>49</v>
      </c>
      <c r="X1660" t="s">
        <v>153</v>
      </c>
      <c r="Y1660" t="str">
        <f t="shared" si="206"/>
        <v>Engineers</v>
      </c>
      <c r="Z1660" s="2">
        <v>36501</v>
      </c>
      <c r="AA1660" t="s">
        <v>51</v>
      </c>
      <c r="AB1660" t="s">
        <v>155</v>
      </c>
      <c r="AC1660" t="s">
        <v>53</v>
      </c>
      <c r="AD1660">
        <v>8666</v>
      </c>
      <c r="AE1660" t="s">
        <v>176</v>
      </c>
      <c r="AF1660" t="s">
        <v>116</v>
      </c>
      <c r="AG1660" t="s">
        <v>56</v>
      </c>
      <c r="AH1660">
        <v>3</v>
      </c>
      <c r="AI1660">
        <v>2085</v>
      </c>
      <c r="AJ1660" t="str">
        <f t="shared" si="207"/>
        <v>08</v>
      </c>
      <c r="AK1660" t="s">
        <v>1554</v>
      </c>
      <c r="AL1660">
        <v>3</v>
      </c>
      <c r="AM1660">
        <v>4</v>
      </c>
      <c r="AN1660">
        <v>4</v>
      </c>
      <c r="AO1660" s="1">
        <v>45014</v>
      </c>
      <c r="AP1660" t="s">
        <v>103</v>
      </c>
      <c r="AQ1660" t="s">
        <v>76</v>
      </c>
      <c r="AR1660" t="s">
        <v>77</v>
      </c>
      <c r="AS1660" t="s">
        <v>10727</v>
      </c>
      <c r="AT1660" t="s">
        <v>10728</v>
      </c>
      <c r="AU1660">
        <v>1</v>
      </c>
      <c r="AV1660">
        <v>963.42</v>
      </c>
    </row>
    <row r="1661" spans="1:48" x14ac:dyDescent="0.35">
      <c r="A1661" t="s">
        <v>10729</v>
      </c>
      <c r="B1661" t="str">
        <f t="shared" si="200"/>
        <v>E</v>
      </c>
      <c r="C1661" t="s">
        <v>855</v>
      </c>
      <c r="D1661" t="str">
        <f t="shared" si="201"/>
        <v>Eliza Munoz</v>
      </c>
      <c r="E1661" s="1">
        <v>44347</v>
      </c>
      <c r="F1661" s="3">
        <f>YEAR(Table1[[#This Row],[StartDate]])</f>
        <v>2021</v>
      </c>
      <c r="G1661" s="3">
        <f t="shared" si="202"/>
        <v>5</v>
      </c>
      <c r="H1661" s="2">
        <f t="shared" ca="1" si="203"/>
        <v>46202</v>
      </c>
      <c r="I1661" s="1">
        <v>44512</v>
      </c>
      <c r="J1661" s="4">
        <f t="shared" ca="1" si="204"/>
        <v>5</v>
      </c>
      <c r="K1661" s="4" t="str" cm="1">
        <f t="array" aca="1" ref="K1661" ca="1">_xlfn.IFS(J1661&lt;1, "New", J1661&lt;3, _xleta.MID, J1661&gt;=3, "Senior")</f>
        <v>Senior</v>
      </c>
      <c r="L1661" t="s">
        <v>40</v>
      </c>
      <c r="M1661" t="s">
        <v>10730</v>
      </c>
      <c r="N1661" t="s">
        <v>10731</v>
      </c>
      <c r="O1661" t="s">
        <v>85</v>
      </c>
      <c r="P1661" t="s">
        <v>44</v>
      </c>
      <c r="Q1661" t="s">
        <v>45</v>
      </c>
      <c r="R1661" t="s">
        <v>68</v>
      </c>
      <c r="S1661" t="str">
        <f t="shared" si="205"/>
        <v>A</v>
      </c>
      <c r="T1661" t="s">
        <v>69</v>
      </c>
      <c r="U1661" t="s">
        <v>195</v>
      </c>
      <c r="V1661" t="s">
        <v>10732</v>
      </c>
      <c r="W1661" t="s">
        <v>49</v>
      </c>
      <c r="X1661" t="s">
        <v>112</v>
      </c>
      <c r="Y1661" t="str">
        <f t="shared" si="206"/>
        <v>General - Con</v>
      </c>
      <c r="Z1661" t="s">
        <v>10733</v>
      </c>
      <c r="AA1661" t="s">
        <v>51</v>
      </c>
      <c r="AB1661" t="s">
        <v>115</v>
      </c>
      <c r="AC1661" t="s">
        <v>53</v>
      </c>
      <c r="AD1661">
        <v>26272</v>
      </c>
      <c r="AE1661" t="s">
        <v>176</v>
      </c>
      <c r="AF1661" t="s">
        <v>143</v>
      </c>
      <c r="AG1661" t="s">
        <v>56</v>
      </c>
      <c r="AH1661">
        <v>3</v>
      </c>
      <c r="AI1661">
        <v>2086</v>
      </c>
      <c r="AJ1661" t="str">
        <f t="shared" si="207"/>
        <v>08</v>
      </c>
      <c r="AK1661" s="2">
        <v>44689</v>
      </c>
      <c r="AL1661">
        <v>5</v>
      </c>
      <c r="AM1661">
        <v>4</v>
      </c>
      <c r="AN1661">
        <v>3</v>
      </c>
      <c r="AO1661" s="1">
        <v>45019</v>
      </c>
      <c r="AP1661" t="s">
        <v>221</v>
      </c>
      <c r="AQ1661" t="s">
        <v>76</v>
      </c>
      <c r="AR1661" t="s">
        <v>104</v>
      </c>
      <c r="AS1661" t="s">
        <v>10734</v>
      </c>
      <c r="AT1661" t="s">
        <v>10735</v>
      </c>
      <c r="AU1661">
        <v>3</v>
      </c>
      <c r="AV1661">
        <v>488.66</v>
      </c>
    </row>
    <row r="1662" spans="1:48" x14ac:dyDescent="0.35">
      <c r="A1662" t="s">
        <v>6573</v>
      </c>
      <c r="B1662" t="str">
        <f t="shared" si="200"/>
        <v>A</v>
      </c>
      <c r="C1662" t="s">
        <v>3062</v>
      </c>
      <c r="D1662" t="str">
        <f t="shared" si="201"/>
        <v>Arianna Durham</v>
      </c>
      <c r="E1662" s="1">
        <v>43790</v>
      </c>
      <c r="F1662" s="3">
        <f>YEAR(Table1[[#This Row],[StartDate]])</f>
        <v>2019</v>
      </c>
      <c r="G1662" s="3">
        <f t="shared" si="202"/>
        <v>11</v>
      </c>
      <c r="H1662" s="2">
        <f t="shared" ca="1" si="203"/>
        <v>46202</v>
      </c>
      <c r="I1662" s="1">
        <v>44006</v>
      </c>
      <c r="J1662" s="4">
        <f t="shared" ca="1" si="204"/>
        <v>6</v>
      </c>
      <c r="K1662" s="4" t="str" cm="1">
        <f t="array" aca="1" ref="K1662" ca="1">_xlfn.IFS(J1662&lt;1, "New", J1662&lt;3, _xleta.MID, J1662&gt;=3, "Senior")</f>
        <v>Senior</v>
      </c>
      <c r="L1662" t="s">
        <v>40</v>
      </c>
      <c r="M1662" t="s">
        <v>10736</v>
      </c>
      <c r="N1662" t="s">
        <v>10737</v>
      </c>
      <c r="O1662" t="s">
        <v>237</v>
      </c>
      <c r="P1662" t="s">
        <v>44</v>
      </c>
      <c r="Q1662" t="s">
        <v>69</v>
      </c>
      <c r="R1662" t="s">
        <v>68</v>
      </c>
      <c r="S1662" t="str">
        <f t="shared" si="205"/>
        <v>A</v>
      </c>
      <c r="T1662" t="s">
        <v>86</v>
      </c>
      <c r="U1662" t="s">
        <v>138</v>
      </c>
      <c r="V1662" t="s">
        <v>10738</v>
      </c>
      <c r="W1662" t="s">
        <v>49</v>
      </c>
      <c r="X1662" t="s">
        <v>126</v>
      </c>
      <c r="Y1662" t="str">
        <f t="shared" si="206"/>
        <v>Field Operations</v>
      </c>
      <c r="Z1662" t="s">
        <v>10739</v>
      </c>
      <c r="AA1662" t="s">
        <v>51</v>
      </c>
      <c r="AB1662" t="s">
        <v>115</v>
      </c>
      <c r="AC1662" t="s">
        <v>53</v>
      </c>
      <c r="AD1662">
        <v>11105</v>
      </c>
      <c r="AE1662" t="s">
        <v>129</v>
      </c>
      <c r="AF1662" t="s">
        <v>55</v>
      </c>
      <c r="AG1662" t="s">
        <v>56</v>
      </c>
      <c r="AH1662">
        <v>3</v>
      </c>
      <c r="AI1662">
        <v>2087</v>
      </c>
      <c r="AJ1662" t="str">
        <f t="shared" si="207"/>
        <v>08</v>
      </c>
      <c r="AK1662" t="s">
        <v>1862</v>
      </c>
      <c r="AL1662">
        <v>4</v>
      </c>
      <c r="AM1662">
        <v>4</v>
      </c>
      <c r="AN1662">
        <v>1</v>
      </c>
      <c r="AO1662" s="1">
        <v>45018</v>
      </c>
      <c r="AP1662" t="s">
        <v>58</v>
      </c>
      <c r="AQ1662" t="s">
        <v>59</v>
      </c>
      <c r="AR1662" t="s">
        <v>104</v>
      </c>
      <c r="AS1662" t="s">
        <v>10740</v>
      </c>
      <c r="AT1662" t="s">
        <v>10741</v>
      </c>
      <c r="AU1662">
        <v>3</v>
      </c>
      <c r="AV1662">
        <v>450.94</v>
      </c>
    </row>
    <row r="1663" spans="1:48" x14ac:dyDescent="0.35">
      <c r="A1663" t="s">
        <v>10742</v>
      </c>
      <c r="B1663" t="str">
        <f t="shared" si="200"/>
        <v>L</v>
      </c>
      <c r="C1663" t="s">
        <v>3946</v>
      </c>
      <c r="D1663" t="str">
        <f t="shared" si="201"/>
        <v>Lia Orr</v>
      </c>
      <c r="E1663" s="1">
        <v>43665</v>
      </c>
      <c r="F1663" s="3">
        <f>YEAR(Table1[[#This Row],[StartDate]])</f>
        <v>2019</v>
      </c>
      <c r="G1663" s="3">
        <f t="shared" si="202"/>
        <v>7</v>
      </c>
      <c r="H1663" s="2">
        <f t="shared" ca="1" si="203"/>
        <v>46202</v>
      </c>
      <c r="J1663">
        <f t="shared" ca="1" si="204"/>
        <v>6</v>
      </c>
      <c r="K1663" t="str" cm="1">
        <f t="array" aca="1" ref="K1663" ca="1">_xlfn.IFS(J1663&lt;1, "New", J1663&lt;3, _xleta.MID, J1663&gt;=3, "Senior")</f>
        <v>Senior</v>
      </c>
      <c r="L1663" t="s">
        <v>40</v>
      </c>
      <c r="M1663" t="s">
        <v>10743</v>
      </c>
      <c r="N1663" t="s">
        <v>10744</v>
      </c>
      <c r="O1663" t="s">
        <v>184</v>
      </c>
      <c r="P1663" t="s">
        <v>44</v>
      </c>
      <c r="Q1663" t="s">
        <v>45</v>
      </c>
      <c r="R1663" t="s">
        <v>87</v>
      </c>
      <c r="S1663" t="str">
        <f t="shared" si="205"/>
        <v>B</v>
      </c>
      <c r="T1663" t="s">
        <v>86</v>
      </c>
      <c r="U1663" t="s">
        <v>48</v>
      </c>
      <c r="W1663" t="s">
        <v>49</v>
      </c>
      <c r="X1663" t="s">
        <v>796</v>
      </c>
      <c r="Y1663" t="str">
        <f t="shared" si="206"/>
        <v>Yard (Material Handling)</v>
      </c>
      <c r="Z1663" t="s">
        <v>10745</v>
      </c>
      <c r="AA1663" t="s">
        <v>51</v>
      </c>
      <c r="AB1663" t="s">
        <v>251</v>
      </c>
      <c r="AC1663" t="s">
        <v>53</v>
      </c>
      <c r="AD1663">
        <v>37040</v>
      </c>
      <c r="AE1663" t="s">
        <v>54</v>
      </c>
      <c r="AF1663" t="s">
        <v>143</v>
      </c>
      <c r="AG1663" t="s">
        <v>56</v>
      </c>
      <c r="AH1663">
        <v>3</v>
      </c>
      <c r="AI1663">
        <v>2088</v>
      </c>
      <c r="AJ1663" t="str">
        <f t="shared" si="207"/>
        <v>08</v>
      </c>
      <c r="AK1663" t="s">
        <v>4906</v>
      </c>
      <c r="AL1663">
        <v>2</v>
      </c>
      <c r="AM1663">
        <v>1</v>
      </c>
      <c r="AN1663">
        <v>2</v>
      </c>
      <c r="AO1663" s="1">
        <v>44966</v>
      </c>
      <c r="AP1663" t="s">
        <v>221</v>
      </c>
      <c r="AQ1663" t="s">
        <v>76</v>
      </c>
      <c r="AR1663" t="s">
        <v>104</v>
      </c>
      <c r="AS1663" t="s">
        <v>10746</v>
      </c>
      <c r="AT1663" t="s">
        <v>10747</v>
      </c>
      <c r="AU1663">
        <v>3</v>
      </c>
      <c r="AV1663">
        <v>407.99</v>
      </c>
    </row>
    <row r="1664" spans="1:48" x14ac:dyDescent="0.35">
      <c r="A1664" t="s">
        <v>10748</v>
      </c>
      <c r="B1664" t="str">
        <f t="shared" si="200"/>
        <v>E</v>
      </c>
      <c r="C1664" t="s">
        <v>1782</v>
      </c>
      <c r="D1664" t="str">
        <f t="shared" si="201"/>
        <v>Ethan Rhodes</v>
      </c>
      <c r="E1664" s="1">
        <v>43463</v>
      </c>
      <c r="F1664" s="3">
        <f>YEAR(Table1[[#This Row],[StartDate]])</f>
        <v>2018</v>
      </c>
      <c r="G1664" s="3">
        <f t="shared" si="202"/>
        <v>12</v>
      </c>
      <c r="H1664" s="2">
        <f t="shared" ca="1" si="203"/>
        <v>46202</v>
      </c>
      <c r="I1664" s="1">
        <v>44016</v>
      </c>
      <c r="J1664" s="4">
        <f t="shared" ca="1" si="204"/>
        <v>7</v>
      </c>
      <c r="K1664" s="4" t="str" cm="1">
        <f t="array" aca="1" ref="K1664" ca="1">_xlfn.IFS(J1664&lt;1, "New", J1664&lt;3, _xleta.MID, J1664&gt;=3, "Senior")</f>
        <v>Senior</v>
      </c>
      <c r="L1664" t="s">
        <v>40</v>
      </c>
      <c r="M1664" t="s">
        <v>10749</v>
      </c>
      <c r="N1664" t="s">
        <v>10750</v>
      </c>
      <c r="O1664" t="s">
        <v>111</v>
      </c>
      <c r="P1664" t="s">
        <v>44</v>
      </c>
      <c r="Q1664" t="s">
        <v>45</v>
      </c>
      <c r="R1664" t="s">
        <v>46</v>
      </c>
      <c r="S1664" t="str">
        <f t="shared" si="205"/>
        <v>C</v>
      </c>
      <c r="T1664" t="s">
        <v>69</v>
      </c>
      <c r="U1664" t="s">
        <v>248</v>
      </c>
      <c r="V1664" t="s">
        <v>10751</v>
      </c>
      <c r="W1664" t="s">
        <v>49</v>
      </c>
      <c r="X1664" t="s">
        <v>1634</v>
      </c>
      <c r="Y1664" t="str">
        <f t="shared" si="206"/>
        <v>Technology / It</v>
      </c>
      <c r="Z1664" s="2">
        <v>24203</v>
      </c>
      <c r="AA1664" t="s">
        <v>51</v>
      </c>
      <c r="AB1664" t="s">
        <v>261</v>
      </c>
      <c r="AC1664" t="s">
        <v>53</v>
      </c>
      <c r="AD1664">
        <v>93414</v>
      </c>
      <c r="AE1664" t="s">
        <v>54</v>
      </c>
      <c r="AF1664" t="s">
        <v>116</v>
      </c>
      <c r="AG1664" t="s">
        <v>56</v>
      </c>
      <c r="AH1664">
        <v>3</v>
      </c>
      <c r="AI1664">
        <v>2089</v>
      </c>
      <c r="AJ1664" t="str">
        <f t="shared" si="207"/>
        <v>08</v>
      </c>
      <c r="AK1664" t="s">
        <v>102</v>
      </c>
      <c r="AL1664">
        <v>5</v>
      </c>
      <c r="AM1664">
        <v>3</v>
      </c>
      <c r="AN1664">
        <v>3</v>
      </c>
      <c r="AO1664" s="1">
        <v>44930</v>
      </c>
      <c r="AP1664" t="s">
        <v>221</v>
      </c>
      <c r="AQ1664" t="s">
        <v>59</v>
      </c>
      <c r="AR1664" t="s">
        <v>104</v>
      </c>
      <c r="AS1664" t="s">
        <v>10752</v>
      </c>
      <c r="AT1664" t="s">
        <v>10753</v>
      </c>
      <c r="AU1664">
        <v>2</v>
      </c>
      <c r="AV1664">
        <v>423.31</v>
      </c>
    </row>
    <row r="1665" spans="1:48" x14ac:dyDescent="0.35">
      <c r="A1665" t="s">
        <v>4396</v>
      </c>
      <c r="B1665" t="str">
        <f t="shared" si="200"/>
        <v>A</v>
      </c>
      <c r="C1665" t="s">
        <v>3521</v>
      </c>
      <c r="D1665" t="str">
        <f t="shared" si="201"/>
        <v>Alexis Nielsen</v>
      </c>
      <c r="E1665" s="1">
        <v>44938</v>
      </c>
      <c r="F1665" s="3">
        <f>YEAR(Table1[[#This Row],[StartDate]])</f>
        <v>2023</v>
      </c>
      <c r="G1665" s="3">
        <f t="shared" si="202"/>
        <v>1</v>
      </c>
      <c r="H1665" s="2">
        <f t="shared" ca="1" si="203"/>
        <v>46202</v>
      </c>
      <c r="J1665">
        <f t="shared" ca="1" si="204"/>
        <v>3</v>
      </c>
      <c r="K1665" t="str" cm="1">
        <f t="array" aca="1" ref="K1665" ca="1">_xlfn.IFS(J1665&lt;1, "New", J1665&lt;3, _xleta.MID, J1665&gt;=3, "Senior")</f>
        <v>Senior</v>
      </c>
      <c r="L1665" t="s">
        <v>1167</v>
      </c>
      <c r="M1665" t="s">
        <v>10754</v>
      </c>
      <c r="N1665" t="s">
        <v>10755</v>
      </c>
      <c r="O1665" t="s">
        <v>67</v>
      </c>
      <c r="P1665" t="s">
        <v>44</v>
      </c>
      <c r="Q1665" t="s">
        <v>69</v>
      </c>
      <c r="R1665" t="s">
        <v>87</v>
      </c>
      <c r="S1665" t="str">
        <f t="shared" si="205"/>
        <v>B</v>
      </c>
      <c r="T1665" t="s">
        <v>86</v>
      </c>
      <c r="U1665" t="s">
        <v>48</v>
      </c>
      <c r="W1665" t="s">
        <v>49</v>
      </c>
      <c r="X1665" t="s">
        <v>89</v>
      </c>
      <c r="Y1665" t="str">
        <f t="shared" si="206"/>
        <v>General - Sga</v>
      </c>
      <c r="Z1665" t="s">
        <v>10756</v>
      </c>
      <c r="AA1665" t="s">
        <v>51</v>
      </c>
      <c r="AB1665" t="s">
        <v>90</v>
      </c>
      <c r="AC1665" t="s">
        <v>53</v>
      </c>
      <c r="AD1665">
        <v>33206</v>
      </c>
      <c r="AE1665" t="s">
        <v>176</v>
      </c>
      <c r="AF1665" t="s">
        <v>143</v>
      </c>
      <c r="AG1665" t="s">
        <v>56</v>
      </c>
      <c r="AH1665">
        <v>3</v>
      </c>
      <c r="AI1665">
        <v>2090</v>
      </c>
      <c r="AJ1665" t="str">
        <f t="shared" si="207"/>
        <v>09</v>
      </c>
      <c r="AK1665" t="s">
        <v>3644</v>
      </c>
      <c r="AL1665">
        <v>3</v>
      </c>
      <c r="AM1665">
        <v>4</v>
      </c>
      <c r="AN1665">
        <v>3</v>
      </c>
      <c r="AO1665" s="1">
        <v>44857</v>
      </c>
      <c r="AP1665" t="s">
        <v>58</v>
      </c>
      <c r="AQ1665" t="s">
        <v>59</v>
      </c>
      <c r="AR1665" t="s">
        <v>77</v>
      </c>
      <c r="AS1665" t="s">
        <v>10757</v>
      </c>
      <c r="AT1665" t="s">
        <v>10758</v>
      </c>
      <c r="AU1665">
        <v>1</v>
      </c>
      <c r="AV1665">
        <v>189.64</v>
      </c>
    </row>
    <row r="1666" spans="1:48" x14ac:dyDescent="0.35">
      <c r="A1666" t="s">
        <v>6098</v>
      </c>
      <c r="B1666" t="str">
        <f t="shared" ref="B1666:B1729" si="208">LEFT(A1666,1)</f>
        <v>A</v>
      </c>
      <c r="C1666" t="s">
        <v>10303</v>
      </c>
      <c r="D1666" t="str">
        <f t="shared" ref="D1666:D1729" si="209">_xlfn.TEXTJOIN(" ",TRUE,A1666,C1666)</f>
        <v>Adalyn Bass</v>
      </c>
      <c r="E1666" s="1">
        <v>44890</v>
      </c>
      <c r="F1666" s="3">
        <f>YEAR(Table1[[#This Row],[StartDate]])</f>
        <v>2022</v>
      </c>
      <c r="G1666" s="3">
        <f t="shared" ref="G1666:G1729" si="210">MONTH(E1666)</f>
        <v>11</v>
      </c>
      <c r="H1666" s="2">
        <f t="shared" ref="H1666:H1729" ca="1" si="211">TODAY()</f>
        <v>46202</v>
      </c>
      <c r="J1666">
        <f t="shared" ref="J1666:J1729" ca="1" si="212">DATEDIF(E1666, TODAY(), "y")</f>
        <v>3</v>
      </c>
      <c r="K1666" t="str" cm="1">
        <f t="array" aca="1" ref="K1666" ca="1">_xlfn.IFS(J1666&lt;1, "New", J1666&lt;3, _xleta.MID, J1666&gt;=3, "Senior")</f>
        <v>Senior</v>
      </c>
      <c r="L1666" t="s">
        <v>1167</v>
      </c>
      <c r="M1666" t="s">
        <v>10759</v>
      </c>
      <c r="N1666" t="s">
        <v>10760</v>
      </c>
      <c r="O1666" t="s">
        <v>194</v>
      </c>
      <c r="P1666" t="s">
        <v>44</v>
      </c>
      <c r="Q1666" t="s">
        <v>45</v>
      </c>
      <c r="R1666" t="s">
        <v>46</v>
      </c>
      <c r="S1666" t="str">
        <f t="shared" ref="S1666:S1729" si="213">RIGHT(R1666,1)</f>
        <v>C</v>
      </c>
      <c r="T1666" t="s">
        <v>69</v>
      </c>
      <c r="U1666" t="s">
        <v>48</v>
      </c>
      <c r="W1666" t="s">
        <v>49</v>
      </c>
      <c r="X1666" t="s">
        <v>126</v>
      </c>
      <c r="Y1666" t="str">
        <f t="shared" ref="Y1666:Y1729" si="214">PROPER(X1666)</f>
        <v>Field Operations</v>
      </c>
      <c r="Z1666" t="s">
        <v>10761</v>
      </c>
      <c r="AA1666" t="s">
        <v>51</v>
      </c>
      <c r="AB1666" t="s">
        <v>1048</v>
      </c>
      <c r="AC1666" t="s">
        <v>53</v>
      </c>
      <c r="AD1666">
        <v>72118</v>
      </c>
      <c r="AE1666" t="s">
        <v>129</v>
      </c>
      <c r="AF1666" t="s">
        <v>101</v>
      </c>
      <c r="AG1666" t="s">
        <v>56</v>
      </c>
      <c r="AH1666">
        <v>3</v>
      </c>
      <c r="AI1666">
        <v>2091</v>
      </c>
      <c r="AJ1666" t="str">
        <f t="shared" ref="AJ1666:AJ1729" si="215">MID(AI1666,2,2)</f>
        <v>09</v>
      </c>
      <c r="AK1666" t="s">
        <v>3080</v>
      </c>
      <c r="AL1666">
        <v>3</v>
      </c>
      <c r="AM1666">
        <v>1</v>
      </c>
      <c r="AN1666">
        <v>1</v>
      </c>
      <c r="AO1666" s="1">
        <v>45127</v>
      </c>
      <c r="AP1666" t="s">
        <v>58</v>
      </c>
      <c r="AQ1666" t="s">
        <v>59</v>
      </c>
      <c r="AR1666" t="s">
        <v>77</v>
      </c>
      <c r="AS1666" t="s">
        <v>10762</v>
      </c>
      <c r="AT1666" t="s">
        <v>10763</v>
      </c>
      <c r="AU1666">
        <v>3</v>
      </c>
      <c r="AV1666">
        <v>102.77</v>
      </c>
    </row>
    <row r="1667" spans="1:48" x14ac:dyDescent="0.35">
      <c r="A1667" t="s">
        <v>6525</v>
      </c>
      <c r="B1667" t="str">
        <f t="shared" si="208"/>
        <v>H</v>
      </c>
      <c r="C1667" t="s">
        <v>10764</v>
      </c>
      <c r="D1667" t="str">
        <f t="shared" si="209"/>
        <v>Hadley Benson</v>
      </c>
      <c r="E1667" s="1">
        <v>43782</v>
      </c>
      <c r="F1667" s="3">
        <f>YEAR(Table1[[#This Row],[StartDate]])</f>
        <v>2019</v>
      </c>
      <c r="G1667" s="3">
        <f t="shared" si="210"/>
        <v>11</v>
      </c>
      <c r="H1667" s="2">
        <f t="shared" ca="1" si="211"/>
        <v>46202</v>
      </c>
      <c r="J1667">
        <f t="shared" ca="1" si="212"/>
        <v>6</v>
      </c>
      <c r="K1667" t="str" cm="1">
        <f t="array" aca="1" ref="K1667" ca="1">_xlfn.IFS(J1667&lt;1, "New", J1667&lt;3, _xleta.MID, J1667&gt;=3, "Senior")</f>
        <v>Senior</v>
      </c>
      <c r="L1667" t="s">
        <v>1167</v>
      </c>
      <c r="M1667" t="s">
        <v>5556</v>
      </c>
      <c r="N1667" t="s">
        <v>10765</v>
      </c>
      <c r="O1667" t="s">
        <v>163</v>
      </c>
      <c r="P1667" t="s">
        <v>44</v>
      </c>
      <c r="Q1667" t="s">
        <v>69</v>
      </c>
      <c r="R1667" t="s">
        <v>46</v>
      </c>
      <c r="S1667" t="str">
        <f t="shared" si="213"/>
        <v>C</v>
      </c>
      <c r="T1667" t="s">
        <v>86</v>
      </c>
      <c r="U1667" t="s">
        <v>48</v>
      </c>
      <c r="W1667" t="s">
        <v>49</v>
      </c>
      <c r="X1667" t="s">
        <v>126</v>
      </c>
      <c r="Y1667" t="str">
        <f t="shared" si="214"/>
        <v>Field Operations</v>
      </c>
      <c r="Z1667" s="2">
        <v>32029</v>
      </c>
      <c r="AA1667" t="s">
        <v>51</v>
      </c>
      <c r="AB1667" t="s">
        <v>115</v>
      </c>
      <c r="AC1667" t="s">
        <v>53</v>
      </c>
      <c r="AD1667">
        <v>36134</v>
      </c>
      <c r="AE1667" t="s">
        <v>176</v>
      </c>
      <c r="AF1667" t="s">
        <v>55</v>
      </c>
      <c r="AG1667" t="s">
        <v>56</v>
      </c>
      <c r="AH1667">
        <v>3</v>
      </c>
      <c r="AI1667">
        <v>2092</v>
      </c>
      <c r="AJ1667" t="str">
        <f t="shared" si="215"/>
        <v>09</v>
      </c>
      <c r="AK1667" t="s">
        <v>2587</v>
      </c>
      <c r="AL1667">
        <v>1</v>
      </c>
      <c r="AM1667">
        <v>2</v>
      </c>
      <c r="AN1667">
        <v>3</v>
      </c>
      <c r="AO1667" s="1">
        <v>44998</v>
      </c>
      <c r="AP1667" t="s">
        <v>221</v>
      </c>
      <c r="AQ1667" t="s">
        <v>76</v>
      </c>
      <c r="AR1667" t="s">
        <v>104</v>
      </c>
      <c r="AS1667" t="s">
        <v>704</v>
      </c>
      <c r="AT1667" t="s">
        <v>10766</v>
      </c>
      <c r="AU1667">
        <v>5</v>
      </c>
      <c r="AV1667">
        <v>246.13</v>
      </c>
    </row>
    <row r="1668" spans="1:48" x14ac:dyDescent="0.35">
      <c r="A1668" t="s">
        <v>315</v>
      </c>
      <c r="B1668" t="str">
        <f t="shared" si="208"/>
        <v>C</v>
      </c>
      <c r="C1668" t="s">
        <v>4504</v>
      </c>
      <c r="D1668" t="str">
        <f t="shared" si="209"/>
        <v>Carlee Lang</v>
      </c>
      <c r="E1668" s="1">
        <v>44082</v>
      </c>
      <c r="F1668" s="3">
        <f>YEAR(Table1[[#This Row],[StartDate]])</f>
        <v>2020</v>
      </c>
      <c r="G1668" s="3">
        <f t="shared" si="210"/>
        <v>9</v>
      </c>
      <c r="H1668" s="2">
        <f t="shared" ca="1" si="211"/>
        <v>46202</v>
      </c>
      <c r="I1668" s="1">
        <v>44797</v>
      </c>
      <c r="J1668" s="4">
        <f t="shared" ca="1" si="212"/>
        <v>5</v>
      </c>
      <c r="K1668" s="4" t="str" cm="1">
        <f t="array" aca="1" ref="K1668" ca="1">_xlfn.IFS(J1668&lt;1, "New", J1668&lt;3, _xleta.MID, J1668&gt;=3, "Senior")</f>
        <v>Senior</v>
      </c>
      <c r="L1668" t="s">
        <v>1167</v>
      </c>
      <c r="M1668" t="s">
        <v>10767</v>
      </c>
      <c r="N1668" t="s">
        <v>10768</v>
      </c>
      <c r="O1668" t="s">
        <v>85</v>
      </c>
      <c r="P1668" t="s">
        <v>44</v>
      </c>
      <c r="Q1668" t="s">
        <v>45</v>
      </c>
      <c r="R1668" t="s">
        <v>68</v>
      </c>
      <c r="S1668" t="str">
        <f t="shared" si="213"/>
        <v>A</v>
      </c>
      <c r="T1668" t="s">
        <v>47</v>
      </c>
      <c r="U1668" t="s">
        <v>174</v>
      </c>
      <c r="V1668" t="s">
        <v>10769</v>
      </c>
      <c r="W1668" t="s">
        <v>49</v>
      </c>
      <c r="X1668" t="s">
        <v>112</v>
      </c>
      <c r="Y1668" t="str">
        <f t="shared" si="214"/>
        <v>General - Con</v>
      </c>
      <c r="Z1668" s="2">
        <v>17689</v>
      </c>
      <c r="AA1668" t="s">
        <v>51</v>
      </c>
      <c r="AB1668" t="s">
        <v>142</v>
      </c>
      <c r="AC1668" t="s">
        <v>53</v>
      </c>
      <c r="AD1668">
        <v>18116</v>
      </c>
      <c r="AE1668" t="s">
        <v>74</v>
      </c>
      <c r="AF1668" t="s">
        <v>116</v>
      </c>
      <c r="AG1668" t="s">
        <v>56</v>
      </c>
      <c r="AH1668">
        <v>3</v>
      </c>
      <c r="AI1668">
        <v>2093</v>
      </c>
      <c r="AJ1668" t="str">
        <f t="shared" si="215"/>
        <v>09</v>
      </c>
      <c r="AK1668" s="2">
        <v>44928</v>
      </c>
      <c r="AL1668">
        <v>2</v>
      </c>
      <c r="AM1668">
        <v>3</v>
      </c>
      <c r="AN1668">
        <v>1</v>
      </c>
      <c r="AO1668" s="1">
        <v>45039</v>
      </c>
      <c r="AP1668" t="s">
        <v>58</v>
      </c>
      <c r="AQ1668" t="s">
        <v>76</v>
      </c>
      <c r="AR1668" t="s">
        <v>60</v>
      </c>
      <c r="AS1668" t="s">
        <v>10770</v>
      </c>
      <c r="AT1668" t="s">
        <v>10771</v>
      </c>
      <c r="AU1668">
        <v>5</v>
      </c>
      <c r="AV1668">
        <v>628.62</v>
      </c>
    </row>
    <row r="1669" spans="1:48" x14ac:dyDescent="0.35">
      <c r="A1669" t="s">
        <v>10772</v>
      </c>
      <c r="B1669" t="str">
        <f t="shared" si="208"/>
        <v>E</v>
      </c>
      <c r="C1669" t="s">
        <v>6366</v>
      </c>
      <c r="D1669" t="str">
        <f t="shared" si="209"/>
        <v>Eli Flores</v>
      </c>
      <c r="E1669" s="1">
        <v>43632</v>
      </c>
      <c r="F1669" s="3">
        <f>YEAR(Table1[[#This Row],[StartDate]])</f>
        <v>2019</v>
      </c>
      <c r="G1669" s="3">
        <f t="shared" si="210"/>
        <v>6</v>
      </c>
      <c r="H1669" s="2">
        <f t="shared" ca="1" si="211"/>
        <v>46202</v>
      </c>
      <c r="I1669" s="1">
        <v>44446</v>
      </c>
      <c r="J1669" s="4">
        <f t="shared" ca="1" si="212"/>
        <v>7</v>
      </c>
      <c r="K1669" s="4" t="str" cm="1">
        <f t="array" aca="1" ref="K1669" ca="1">_xlfn.IFS(J1669&lt;1, "New", J1669&lt;3, _xleta.MID, J1669&gt;=3, "Senior")</f>
        <v>Senior</v>
      </c>
      <c r="L1669" t="s">
        <v>1167</v>
      </c>
      <c r="M1669" t="s">
        <v>10773</v>
      </c>
      <c r="N1669" t="s">
        <v>10774</v>
      </c>
      <c r="O1669" t="s">
        <v>237</v>
      </c>
      <c r="P1669" t="s">
        <v>44</v>
      </c>
      <c r="Q1669" t="s">
        <v>69</v>
      </c>
      <c r="R1669" t="s">
        <v>46</v>
      </c>
      <c r="S1669" t="str">
        <f t="shared" si="213"/>
        <v>C</v>
      </c>
      <c r="T1669" t="s">
        <v>69</v>
      </c>
      <c r="U1669" t="s">
        <v>138</v>
      </c>
      <c r="V1669" t="s">
        <v>10775</v>
      </c>
      <c r="W1669" t="s">
        <v>49</v>
      </c>
      <c r="X1669" t="s">
        <v>126</v>
      </c>
      <c r="Y1669" t="str">
        <f t="shared" si="214"/>
        <v>Field Operations</v>
      </c>
      <c r="Z1669" s="2">
        <v>23712</v>
      </c>
      <c r="AA1669" t="s">
        <v>51</v>
      </c>
      <c r="AB1669" t="s">
        <v>536</v>
      </c>
      <c r="AC1669" t="s">
        <v>53</v>
      </c>
      <c r="AD1669">
        <v>67210</v>
      </c>
      <c r="AE1669" t="s">
        <v>129</v>
      </c>
      <c r="AF1669" t="s">
        <v>116</v>
      </c>
      <c r="AG1669" t="s">
        <v>56</v>
      </c>
      <c r="AH1669">
        <v>3</v>
      </c>
      <c r="AI1669">
        <v>2094</v>
      </c>
      <c r="AJ1669" t="str">
        <f t="shared" si="215"/>
        <v>09</v>
      </c>
      <c r="AK1669" t="s">
        <v>812</v>
      </c>
      <c r="AL1669">
        <v>2</v>
      </c>
      <c r="AM1669">
        <v>5</v>
      </c>
      <c r="AN1669">
        <v>5</v>
      </c>
      <c r="AO1669" s="1">
        <v>44996</v>
      </c>
      <c r="AP1669" t="s">
        <v>58</v>
      </c>
      <c r="AQ1669" t="s">
        <v>59</v>
      </c>
      <c r="AR1669" t="s">
        <v>130</v>
      </c>
      <c r="AS1669" t="s">
        <v>10776</v>
      </c>
      <c r="AT1669" t="s">
        <v>10777</v>
      </c>
      <c r="AU1669">
        <v>4</v>
      </c>
      <c r="AV1669">
        <v>739.32</v>
      </c>
    </row>
    <row r="1670" spans="1:48" x14ac:dyDescent="0.35">
      <c r="A1670" t="s">
        <v>10778</v>
      </c>
      <c r="B1670" t="str">
        <f t="shared" si="208"/>
        <v>L</v>
      </c>
      <c r="C1670" t="s">
        <v>3076</v>
      </c>
      <c r="D1670" t="str">
        <f t="shared" si="209"/>
        <v>Lyric Solomon</v>
      </c>
      <c r="E1670" s="1">
        <v>45121</v>
      </c>
      <c r="F1670" s="3">
        <f>YEAR(Table1[[#This Row],[StartDate]])</f>
        <v>2023</v>
      </c>
      <c r="G1670" s="3">
        <f t="shared" si="210"/>
        <v>7</v>
      </c>
      <c r="H1670" s="2">
        <f t="shared" ca="1" si="211"/>
        <v>46202</v>
      </c>
      <c r="I1670" s="1">
        <v>45123</v>
      </c>
      <c r="J1670" s="4">
        <f t="shared" ca="1" si="212"/>
        <v>2</v>
      </c>
      <c r="K1670" s="4" t="e" cm="1" vm="1">
        <f t="array" aca="1" ref="K1670" ca="1">_xlfn.IFS(J1670&lt;1, "New", J1670&lt;3, _xleta.MID, J1670&gt;=3, "Senior")</f>
        <v>#VALUE!</v>
      </c>
      <c r="L1670" t="s">
        <v>1167</v>
      </c>
      <c r="M1670" t="s">
        <v>10779</v>
      </c>
      <c r="N1670" t="s">
        <v>10780</v>
      </c>
      <c r="O1670" t="s">
        <v>184</v>
      </c>
      <c r="P1670" t="s">
        <v>44</v>
      </c>
      <c r="Q1670" t="s">
        <v>86</v>
      </c>
      <c r="R1670" t="s">
        <v>68</v>
      </c>
      <c r="S1670" t="str">
        <f t="shared" si="213"/>
        <v>A</v>
      </c>
      <c r="T1670" t="s">
        <v>86</v>
      </c>
      <c r="U1670" t="s">
        <v>195</v>
      </c>
      <c r="V1670" t="s">
        <v>10781</v>
      </c>
      <c r="W1670" t="s">
        <v>49</v>
      </c>
      <c r="X1670" t="s">
        <v>250</v>
      </c>
      <c r="Y1670" t="str">
        <f t="shared" si="214"/>
        <v>Project Management - Con</v>
      </c>
      <c r="Z1670" t="s">
        <v>10782</v>
      </c>
      <c r="AA1670" t="s">
        <v>51</v>
      </c>
      <c r="AB1670" t="s">
        <v>355</v>
      </c>
      <c r="AC1670" t="s">
        <v>53</v>
      </c>
      <c r="AD1670">
        <v>60616</v>
      </c>
      <c r="AE1670" t="s">
        <v>100</v>
      </c>
      <c r="AF1670" t="s">
        <v>143</v>
      </c>
      <c r="AG1670" t="s">
        <v>56</v>
      </c>
      <c r="AH1670">
        <v>3</v>
      </c>
      <c r="AI1670">
        <v>2095</v>
      </c>
      <c r="AJ1670" t="str">
        <f t="shared" si="215"/>
        <v>09</v>
      </c>
      <c r="AK1670" t="s">
        <v>695</v>
      </c>
      <c r="AL1670">
        <v>5</v>
      </c>
      <c r="AM1670">
        <v>3</v>
      </c>
      <c r="AN1670">
        <v>1</v>
      </c>
      <c r="AO1670" s="1">
        <v>44879</v>
      </c>
      <c r="AP1670" t="s">
        <v>58</v>
      </c>
      <c r="AQ1670" t="s">
        <v>59</v>
      </c>
      <c r="AR1670" t="s">
        <v>130</v>
      </c>
      <c r="AS1670" t="s">
        <v>10783</v>
      </c>
      <c r="AT1670" t="s">
        <v>10784</v>
      </c>
      <c r="AU1670">
        <v>3</v>
      </c>
      <c r="AV1670">
        <v>773.16</v>
      </c>
    </row>
    <row r="1671" spans="1:48" x14ac:dyDescent="0.35">
      <c r="A1671" t="s">
        <v>9821</v>
      </c>
      <c r="B1671" t="str">
        <f t="shared" si="208"/>
        <v>J</v>
      </c>
      <c r="C1671" t="s">
        <v>6253</v>
      </c>
      <c r="D1671" t="str">
        <f t="shared" si="209"/>
        <v>Jerome Howard</v>
      </c>
      <c r="E1671" s="1">
        <v>45125</v>
      </c>
      <c r="F1671" s="3">
        <f>YEAR(Table1[[#This Row],[StartDate]])</f>
        <v>2023</v>
      </c>
      <c r="G1671" s="3">
        <f t="shared" si="210"/>
        <v>7</v>
      </c>
      <c r="H1671" s="2">
        <f t="shared" ca="1" si="211"/>
        <v>46202</v>
      </c>
      <c r="J1671">
        <f t="shared" ca="1" si="212"/>
        <v>2</v>
      </c>
      <c r="K1671" t="e" cm="1" vm="1">
        <f t="array" aca="1" ref="K1671" ca="1">_xlfn.IFS(J1671&lt;1, "New", J1671&lt;3, _xleta.MID, J1671&gt;=3, "Senior")</f>
        <v>#VALUE!</v>
      </c>
      <c r="L1671" t="s">
        <v>1167</v>
      </c>
      <c r="M1671" t="s">
        <v>10785</v>
      </c>
      <c r="N1671" t="s">
        <v>10786</v>
      </c>
      <c r="O1671" t="s">
        <v>111</v>
      </c>
      <c r="P1671" t="s">
        <v>44</v>
      </c>
      <c r="Q1671" t="s">
        <v>45</v>
      </c>
      <c r="R1671" t="s">
        <v>46</v>
      </c>
      <c r="S1671" t="str">
        <f t="shared" si="213"/>
        <v>C</v>
      </c>
      <c r="T1671" t="s">
        <v>86</v>
      </c>
      <c r="U1671" t="s">
        <v>48</v>
      </c>
      <c r="W1671" t="s">
        <v>49</v>
      </c>
      <c r="X1671" t="s">
        <v>126</v>
      </c>
      <c r="Y1671" t="str">
        <f t="shared" si="214"/>
        <v>Field Operations</v>
      </c>
      <c r="Z1671" t="s">
        <v>10787</v>
      </c>
      <c r="AA1671" t="s">
        <v>51</v>
      </c>
      <c r="AB1671" t="s">
        <v>1340</v>
      </c>
      <c r="AC1671" t="s">
        <v>53</v>
      </c>
      <c r="AD1671">
        <v>17358</v>
      </c>
      <c r="AE1671" t="s">
        <v>129</v>
      </c>
      <c r="AF1671" t="s">
        <v>101</v>
      </c>
      <c r="AG1671" t="s">
        <v>56</v>
      </c>
      <c r="AH1671">
        <v>3</v>
      </c>
      <c r="AI1671">
        <v>2096</v>
      </c>
      <c r="AJ1671" t="str">
        <f t="shared" si="215"/>
        <v>09</v>
      </c>
      <c r="AK1671" t="s">
        <v>1346</v>
      </c>
      <c r="AL1671">
        <v>3</v>
      </c>
      <c r="AM1671">
        <v>4</v>
      </c>
      <c r="AN1671">
        <v>4</v>
      </c>
      <c r="AO1671" s="1">
        <v>45041</v>
      </c>
      <c r="AP1671" t="s">
        <v>221</v>
      </c>
      <c r="AQ1671" t="s">
        <v>76</v>
      </c>
      <c r="AR1671" t="s">
        <v>104</v>
      </c>
      <c r="AS1671" t="s">
        <v>10788</v>
      </c>
      <c r="AT1671" t="s">
        <v>10789</v>
      </c>
      <c r="AU1671">
        <v>3</v>
      </c>
      <c r="AV1671">
        <v>838.65</v>
      </c>
    </row>
    <row r="1672" spans="1:48" x14ac:dyDescent="0.35">
      <c r="A1672" t="s">
        <v>2231</v>
      </c>
      <c r="B1672" t="str">
        <f t="shared" si="208"/>
        <v>P</v>
      </c>
      <c r="C1672" t="s">
        <v>8852</v>
      </c>
      <c r="D1672" t="str">
        <f t="shared" si="209"/>
        <v>Parker Fritz</v>
      </c>
      <c r="E1672" s="1">
        <v>43440</v>
      </c>
      <c r="F1672" s="3">
        <f>YEAR(Table1[[#This Row],[StartDate]])</f>
        <v>2018</v>
      </c>
      <c r="G1672" s="3">
        <f t="shared" si="210"/>
        <v>12</v>
      </c>
      <c r="H1672" s="2">
        <f t="shared" ca="1" si="211"/>
        <v>46202</v>
      </c>
      <c r="I1672" s="1">
        <v>43564</v>
      </c>
      <c r="J1672" s="4">
        <f t="shared" ca="1" si="212"/>
        <v>7</v>
      </c>
      <c r="K1672" s="4" t="str" cm="1">
        <f t="array" aca="1" ref="K1672" ca="1">_xlfn.IFS(J1672&lt;1, "New", J1672&lt;3, _xleta.MID, J1672&gt;=3, "Senior")</f>
        <v>Senior</v>
      </c>
      <c r="L1672" t="s">
        <v>1167</v>
      </c>
      <c r="M1672" t="s">
        <v>10790</v>
      </c>
      <c r="N1672" t="s">
        <v>10791</v>
      </c>
      <c r="O1672" t="s">
        <v>137</v>
      </c>
      <c r="P1672" t="s">
        <v>44</v>
      </c>
      <c r="Q1672" t="s">
        <v>69</v>
      </c>
      <c r="R1672" t="s">
        <v>46</v>
      </c>
      <c r="S1672" t="str">
        <f t="shared" si="213"/>
        <v>C</v>
      </c>
      <c r="T1672" t="s">
        <v>86</v>
      </c>
      <c r="U1672" t="s">
        <v>195</v>
      </c>
      <c r="V1672" t="s">
        <v>10792</v>
      </c>
      <c r="W1672" t="s">
        <v>49</v>
      </c>
      <c r="X1672" t="s">
        <v>70</v>
      </c>
      <c r="Y1672" t="str">
        <f t="shared" si="214"/>
        <v>Aerial</v>
      </c>
      <c r="Z1672" t="s">
        <v>10793</v>
      </c>
      <c r="AA1672" t="s">
        <v>51</v>
      </c>
      <c r="AB1672" t="s">
        <v>230</v>
      </c>
      <c r="AC1672" t="s">
        <v>53</v>
      </c>
      <c r="AD1672">
        <v>29605</v>
      </c>
      <c r="AE1672" t="s">
        <v>129</v>
      </c>
      <c r="AF1672" t="s">
        <v>55</v>
      </c>
      <c r="AG1672" t="s">
        <v>1186</v>
      </c>
      <c r="AH1672">
        <v>2</v>
      </c>
      <c r="AI1672">
        <v>2097</v>
      </c>
      <c r="AJ1672" t="str">
        <f t="shared" si="215"/>
        <v>09</v>
      </c>
      <c r="AK1672" t="s">
        <v>1892</v>
      </c>
      <c r="AL1672">
        <v>2</v>
      </c>
      <c r="AM1672">
        <v>1</v>
      </c>
      <c r="AN1672">
        <v>4</v>
      </c>
      <c r="AO1672" s="1">
        <v>44891</v>
      </c>
      <c r="AP1672" t="s">
        <v>118</v>
      </c>
      <c r="AQ1672" t="s">
        <v>76</v>
      </c>
      <c r="AR1672" t="s">
        <v>77</v>
      </c>
      <c r="AS1672" t="s">
        <v>10794</v>
      </c>
      <c r="AT1672" t="s">
        <v>10795</v>
      </c>
      <c r="AU1672">
        <v>3</v>
      </c>
      <c r="AV1672">
        <v>426.55</v>
      </c>
    </row>
    <row r="1673" spans="1:48" x14ac:dyDescent="0.35">
      <c r="A1673" t="s">
        <v>4583</v>
      </c>
      <c r="B1673" t="str">
        <f t="shared" si="208"/>
        <v>P</v>
      </c>
      <c r="C1673" t="s">
        <v>8627</v>
      </c>
      <c r="D1673" t="str">
        <f t="shared" si="209"/>
        <v>Phillip Fuentes</v>
      </c>
      <c r="E1673" s="1">
        <v>44027</v>
      </c>
      <c r="F1673" s="3">
        <f>YEAR(Table1[[#This Row],[StartDate]])</f>
        <v>2020</v>
      </c>
      <c r="G1673" s="3">
        <f t="shared" si="210"/>
        <v>7</v>
      </c>
      <c r="H1673" s="2">
        <f t="shared" ca="1" si="211"/>
        <v>46202</v>
      </c>
      <c r="J1673">
        <f t="shared" ca="1" si="212"/>
        <v>5</v>
      </c>
      <c r="K1673" t="str" cm="1">
        <f t="array" aca="1" ref="K1673" ca="1">_xlfn.IFS(J1673&lt;1, "New", J1673&lt;3, _xleta.MID, J1673&gt;=3, "Senior")</f>
        <v>Senior</v>
      </c>
      <c r="L1673" t="s">
        <v>1167</v>
      </c>
      <c r="M1673" t="s">
        <v>10796</v>
      </c>
      <c r="N1673" t="s">
        <v>10797</v>
      </c>
      <c r="O1673" t="s">
        <v>125</v>
      </c>
      <c r="P1673" t="s">
        <v>44</v>
      </c>
      <c r="Q1673" t="s">
        <v>69</v>
      </c>
      <c r="R1673" t="s">
        <v>87</v>
      </c>
      <c r="S1673" t="str">
        <f t="shared" si="213"/>
        <v>B</v>
      </c>
      <c r="T1673" t="s">
        <v>47</v>
      </c>
      <c r="U1673" t="s">
        <v>48</v>
      </c>
      <c r="W1673" t="s">
        <v>49</v>
      </c>
      <c r="X1673" t="s">
        <v>504</v>
      </c>
      <c r="Y1673" t="str">
        <f t="shared" si="214"/>
        <v>Catv</v>
      </c>
      <c r="Z1673" t="s">
        <v>10798</v>
      </c>
      <c r="AA1673" t="s">
        <v>51</v>
      </c>
      <c r="AB1673" t="s">
        <v>115</v>
      </c>
      <c r="AC1673" t="s">
        <v>53</v>
      </c>
      <c r="AD1673">
        <v>51886</v>
      </c>
      <c r="AE1673" t="s">
        <v>100</v>
      </c>
      <c r="AF1673" t="s">
        <v>143</v>
      </c>
      <c r="AG1673" t="s">
        <v>1186</v>
      </c>
      <c r="AH1673">
        <v>5</v>
      </c>
      <c r="AI1673">
        <v>2098</v>
      </c>
      <c r="AJ1673" t="str">
        <f t="shared" si="215"/>
        <v>09</v>
      </c>
      <c r="AK1673" s="2">
        <v>44928</v>
      </c>
      <c r="AL1673">
        <v>2</v>
      </c>
      <c r="AM1673">
        <v>4</v>
      </c>
      <c r="AN1673">
        <v>1</v>
      </c>
      <c r="AO1673" s="1">
        <v>44829</v>
      </c>
      <c r="AP1673" t="s">
        <v>103</v>
      </c>
      <c r="AQ1673" t="s">
        <v>76</v>
      </c>
      <c r="AR1673" t="s">
        <v>77</v>
      </c>
      <c r="AS1673" t="s">
        <v>10799</v>
      </c>
      <c r="AT1673" t="s">
        <v>10800</v>
      </c>
      <c r="AU1673">
        <v>2</v>
      </c>
      <c r="AV1673">
        <v>254.35</v>
      </c>
    </row>
    <row r="1674" spans="1:48" x14ac:dyDescent="0.35">
      <c r="A1674" t="s">
        <v>1328</v>
      </c>
      <c r="B1674" t="str">
        <f t="shared" si="208"/>
        <v>D</v>
      </c>
      <c r="C1674" t="s">
        <v>1060</v>
      </c>
      <c r="D1674" t="str">
        <f t="shared" si="209"/>
        <v>Drake Wiggins</v>
      </c>
      <c r="E1674" s="1">
        <v>43403</v>
      </c>
      <c r="F1674" s="3">
        <f>YEAR(Table1[[#This Row],[StartDate]])</f>
        <v>2018</v>
      </c>
      <c r="G1674" s="3">
        <f t="shared" si="210"/>
        <v>10</v>
      </c>
      <c r="H1674" s="2">
        <f t="shared" ca="1" si="211"/>
        <v>46202</v>
      </c>
      <c r="J1674">
        <f t="shared" ca="1" si="212"/>
        <v>7</v>
      </c>
      <c r="K1674" t="str" cm="1">
        <f t="array" aca="1" ref="K1674" ca="1">_xlfn.IFS(J1674&lt;1, "New", J1674&lt;3, _xleta.MID, J1674&gt;=3, "Senior")</f>
        <v>Senior</v>
      </c>
      <c r="L1674" t="s">
        <v>40</v>
      </c>
      <c r="M1674" t="s">
        <v>10801</v>
      </c>
      <c r="N1674" t="s">
        <v>10802</v>
      </c>
      <c r="O1674" t="s">
        <v>125</v>
      </c>
      <c r="P1674" t="s">
        <v>44</v>
      </c>
      <c r="Q1674" t="s">
        <v>86</v>
      </c>
      <c r="R1674" t="s">
        <v>87</v>
      </c>
      <c r="S1674" t="str">
        <f t="shared" si="213"/>
        <v>B</v>
      </c>
      <c r="T1674" t="s">
        <v>69</v>
      </c>
      <c r="U1674" t="s">
        <v>48</v>
      </c>
      <c r="W1674" t="s">
        <v>49</v>
      </c>
      <c r="X1674" t="s">
        <v>89</v>
      </c>
      <c r="Y1674" t="str">
        <f t="shared" si="214"/>
        <v>General - Sga</v>
      </c>
      <c r="Z1674" t="s">
        <v>10803</v>
      </c>
      <c r="AA1674" t="s">
        <v>51</v>
      </c>
      <c r="AB1674" t="s">
        <v>1134</v>
      </c>
      <c r="AC1674" t="s">
        <v>53</v>
      </c>
      <c r="AD1674">
        <v>66261</v>
      </c>
      <c r="AE1674" t="s">
        <v>74</v>
      </c>
      <c r="AF1674" t="s">
        <v>55</v>
      </c>
      <c r="AG1674" t="s">
        <v>1186</v>
      </c>
      <c r="AH1674">
        <v>4</v>
      </c>
      <c r="AI1674">
        <v>2099</v>
      </c>
      <c r="AJ1674" t="str">
        <f t="shared" si="215"/>
        <v>09</v>
      </c>
      <c r="AK1674" t="s">
        <v>1869</v>
      </c>
      <c r="AL1674">
        <v>1</v>
      </c>
      <c r="AM1674">
        <v>4</v>
      </c>
      <c r="AN1674">
        <v>5</v>
      </c>
      <c r="AO1674" s="1">
        <v>44985</v>
      </c>
      <c r="AP1674" t="s">
        <v>75</v>
      </c>
      <c r="AQ1674" t="s">
        <v>76</v>
      </c>
      <c r="AR1674" t="s">
        <v>104</v>
      </c>
      <c r="AS1674" t="s">
        <v>10804</v>
      </c>
      <c r="AT1674" t="s">
        <v>10805</v>
      </c>
      <c r="AU1674">
        <v>2</v>
      </c>
      <c r="AV1674">
        <v>829.08</v>
      </c>
    </row>
    <row r="1675" spans="1:48" x14ac:dyDescent="0.35">
      <c r="A1675" t="s">
        <v>10806</v>
      </c>
      <c r="B1675" t="str">
        <f t="shared" si="208"/>
        <v>L</v>
      </c>
      <c r="C1675" t="s">
        <v>9260</v>
      </c>
      <c r="D1675" t="str">
        <f t="shared" si="209"/>
        <v>Lucy Santos</v>
      </c>
      <c r="E1675" s="1">
        <v>44817</v>
      </c>
      <c r="F1675" s="3">
        <f>YEAR(Table1[[#This Row],[StartDate]])</f>
        <v>2022</v>
      </c>
      <c r="G1675" s="3">
        <f t="shared" si="210"/>
        <v>9</v>
      </c>
      <c r="H1675" s="2">
        <f t="shared" ca="1" si="211"/>
        <v>46202</v>
      </c>
      <c r="J1675">
        <f t="shared" ca="1" si="212"/>
        <v>3</v>
      </c>
      <c r="K1675" t="str" cm="1">
        <f t="array" aca="1" ref="K1675" ca="1">_xlfn.IFS(J1675&lt;1, "New", J1675&lt;3, _xleta.MID, J1675&gt;=3, "Senior")</f>
        <v>Senior</v>
      </c>
      <c r="L1675" t="s">
        <v>40</v>
      </c>
      <c r="M1675" t="s">
        <v>10807</v>
      </c>
      <c r="N1675" t="s">
        <v>10808</v>
      </c>
      <c r="O1675" t="s">
        <v>43</v>
      </c>
      <c r="P1675" t="s">
        <v>44</v>
      </c>
      <c r="Q1675" t="s">
        <v>45</v>
      </c>
      <c r="R1675" t="s">
        <v>68</v>
      </c>
      <c r="S1675" t="str">
        <f t="shared" si="213"/>
        <v>A</v>
      </c>
      <c r="T1675" t="s">
        <v>47</v>
      </c>
      <c r="U1675" t="s">
        <v>48</v>
      </c>
      <c r="W1675" t="s">
        <v>49</v>
      </c>
      <c r="X1675" t="s">
        <v>70</v>
      </c>
      <c r="Y1675" t="str">
        <f t="shared" si="214"/>
        <v>Aerial</v>
      </c>
      <c r="Z1675" t="s">
        <v>10809</v>
      </c>
      <c r="AA1675" t="s">
        <v>51</v>
      </c>
      <c r="AB1675" t="s">
        <v>251</v>
      </c>
      <c r="AC1675" t="s">
        <v>53</v>
      </c>
      <c r="AD1675">
        <v>26880</v>
      </c>
      <c r="AE1675" t="s">
        <v>100</v>
      </c>
      <c r="AF1675" t="s">
        <v>143</v>
      </c>
      <c r="AG1675" t="s">
        <v>144</v>
      </c>
      <c r="AH1675">
        <v>4</v>
      </c>
      <c r="AI1675">
        <v>2100</v>
      </c>
      <c r="AJ1675" t="str">
        <f t="shared" si="215"/>
        <v>10</v>
      </c>
      <c r="AK1675" s="2">
        <v>45170</v>
      </c>
      <c r="AL1675">
        <v>1</v>
      </c>
      <c r="AM1675">
        <v>1</v>
      </c>
      <c r="AN1675">
        <v>1</v>
      </c>
      <c r="AO1675" s="1">
        <v>45045</v>
      </c>
      <c r="AP1675" t="s">
        <v>221</v>
      </c>
      <c r="AQ1675" t="s">
        <v>76</v>
      </c>
      <c r="AR1675" t="s">
        <v>77</v>
      </c>
      <c r="AS1675" t="s">
        <v>10810</v>
      </c>
      <c r="AT1675" t="s">
        <v>10811</v>
      </c>
      <c r="AU1675">
        <v>2</v>
      </c>
      <c r="AV1675">
        <v>710.31</v>
      </c>
    </row>
    <row r="1676" spans="1:48" x14ac:dyDescent="0.35">
      <c r="A1676" t="s">
        <v>2200</v>
      </c>
      <c r="B1676" t="str">
        <f t="shared" si="208"/>
        <v>J</v>
      </c>
      <c r="C1676" t="s">
        <v>10812</v>
      </c>
      <c r="D1676" t="str">
        <f t="shared" si="209"/>
        <v>Justice Curry</v>
      </c>
      <c r="E1676" s="1">
        <v>44923</v>
      </c>
      <c r="F1676" s="3">
        <f>YEAR(Table1[[#This Row],[StartDate]])</f>
        <v>2022</v>
      </c>
      <c r="G1676" s="3">
        <f t="shared" si="210"/>
        <v>12</v>
      </c>
      <c r="H1676" s="2">
        <f t="shared" ca="1" si="211"/>
        <v>46202</v>
      </c>
      <c r="I1676" s="1">
        <v>45059</v>
      </c>
      <c r="J1676" s="4">
        <f t="shared" ca="1" si="212"/>
        <v>3</v>
      </c>
      <c r="K1676" s="4" t="str" cm="1">
        <f t="array" aca="1" ref="K1676" ca="1">_xlfn.IFS(J1676&lt;1, "New", J1676&lt;3, _xleta.MID, J1676&gt;=3, "Senior")</f>
        <v>Senior</v>
      </c>
      <c r="L1676" t="s">
        <v>40</v>
      </c>
      <c r="M1676" t="s">
        <v>10813</v>
      </c>
      <c r="N1676" t="s">
        <v>10814</v>
      </c>
      <c r="O1676" t="s">
        <v>184</v>
      </c>
      <c r="P1676" t="s">
        <v>1194</v>
      </c>
      <c r="Q1676" t="s">
        <v>86</v>
      </c>
      <c r="R1676" t="s">
        <v>87</v>
      </c>
      <c r="S1676" t="str">
        <f t="shared" si="213"/>
        <v>B</v>
      </c>
      <c r="T1676" t="s">
        <v>47</v>
      </c>
      <c r="U1676" t="s">
        <v>138</v>
      </c>
      <c r="V1676" t="s">
        <v>10815</v>
      </c>
      <c r="W1676" t="s">
        <v>49</v>
      </c>
      <c r="X1676" t="s">
        <v>335</v>
      </c>
      <c r="Y1676" t="str">
        <f t="shared" si="214"/>
        <v>Fielders</v>
      </c>
      <c r="Z1676" t="s">
        <v>10816</v>
      </c>
      <c r="AA1676" t="s">
        <v>51</v>
      </c>
      <c r="AB1676" t="s">
        <v>155</v>
      </c>
      <c r="AC1676" t="s">
        <v>53</v>
      </c>
      <c r="AD1676">
        <v>35098</v>
      </c>
      <c r="AE1676" t="s">
        <v>74</v>
      </c>
      <c r="AF1676" t="s">
        <v>116</v>
      </c>
      <c r="AG1676" t="s">
        <v>1186</v>
      </c>
      <c r="AH1676">
        <v>5</v>
      </c>
      <c r="AI1676">
        <v>2101</v>
      </c>
      <c r="AJ1676" t="str">
        <f t="shared" si="215"/>
        <v>10</v>
      </c>
      <c r="AK1676" s="2">
        <v>45200</v>
      </c>
      <c r="AL1676">
        <v>4</v>
      </c>
      <c r="AM1676">
        <v>4</v>
      </c>
      <c r="AN1676">
        <v>2</v>
      </c>
      <c r="AO1676" s="1">
        <v>45106</v>
      </c>
      <c r="AP1676" t="s">
        <v>58</v>
      </c>
      <c r="AQ1676" t="s">
        <v>76</v>
      </c>
      <c r="AR1676" t="s">
        <v>104</v>
      </c>
      <c r="AS1676" t="s">
        <v>10817</v>
      </c>
      <c r="AT1676" t="s">
        <v>10818</v>
      </c>
      <c r="AU1676">
        <v>1</v>
      </c>
      <c r="AV1676">
        <v>751.81</v>
      </c>
    </row>
    <row r="1677" spans="1:48" x14ac:dyDescent="0.35">
      <c r="A1677" t="s">
        <v>10819</v>
      </c>
      <c r="B1677" t="str">
        <f t="shared" si="208"/>
        <v>V</v>
      </c>
      <c r="C1677" t="s">
        <v>2871</v>
      </c>
      <c r="D1677" t="str">
        <f t="shared" si="209"/>
        <v>Valeria Zavala</v>
      </c>
      <c r="E1677" s="1">
        <v>45009</v>
      </c>
      <c r="F1677" s="3">
        <f>YEAR(Table1[[#This Row],[StartDate]])</f>
        <v>2023</v>
      </c>
      <c r="G1677" s="3">
        <f t="shared" si="210"/>
        <v>3</v>
      </c>
      <c r="H1677" s="2">
        <f t="shared" ca="1" si="211"/>
        <v>46202</v>
      </c>
      <c r="J1677">
        <f t="shared" ca="1" si="212"/>
        <v>3</v>
      </c>
      <c r="K1677" t="str" cm="1">
        <f t="array" aca="1" ref="K1677" ca="1">_xlfn.IFS(J1677&lt;1, "New", J1677&lt;3, _xleta.MID, J1677&gt;=3, "Senior")</f>
        <v>Senior</v>
      </c>
      <c r="L1677" t="s">
        <v>40</v>
      </c>
      <c r="M1677" t="s">
        <v>10820</v>
      </c>
      <c r="N1677" t="s">
        <v>10821</v>
      </c>
      <c r="O1677" t="s">
        <v>67</v>
      </c>
      <c r="P1677" t="s">
        <v>44</v>
      </c>
      <c r="Q1677" t="s">
        <v>69</v>
      </c>
      <c r="R1677" t="s">
        <v>87</v>
      </c>
      <c r="S1677" t="str">
        <f t="shared" si="213"/>
        <v>B</v>
      </c>
      <c r="T1677" t="s">
        <v>69</v>
      </c>
      <c r="U1677" t="s">
        <v>48</v>
      </c>
      <c r="W1677" t="s">
        <v>49</v>
      </c>
      <c r="X1677" t="s">
        <v>126</v>
      </c>
      <c r="Y1677" t="str">
        <f t="shared" si="214"/>
        <v>Field Operations</v>
      </c>
      <c r="Z1677" t="s">
        <v>10822</v>
      </c>
      <c r="AA1677" t="s">
        <v>51</v>
      </c>
      <c r="AB1677" t="s">
        <v>275</v>
      </c>
      <c r="AC1677" t="s">
        <v>53</v>
      </c>
      <c r="AD1677">
        <v>90728</v>
      </c>
      <c r="AE1677" t="s">
        <v>176</v>
      </c>
      <c r="AF1677" t="s">
        <v>101</v>
      </c>
      <c r="AG1677" t="s">
        <v>144</v>
      </c>
      <c r="AH1677">
        <v>2</v>
      </c>
      <c r="AI1677">
        <v>2102</v>
      </c>
      <c r="AJ1677" t="str">
        <f t="shared" si="215"/>
        <v>10</v>
      </c>
      <c r="AK1677" t="s">
        <v>3533</v>
      </c>
      <c r="AL1677">
        <v>1</v>
      </c>
      <c r="AM1677">
        <v>1</v>
      </c>
      <c r="AN1677">
        <v>3</v>
      </c>
      <c r="AO1677" s="1">
        <v>45050</v>
      </c>
      <c r="AP1677" t="s">
        <v>221</v>
      </c>
      <c r="AQ1677" t="s">
        <v>59</v>
      </c>
      <c r="AR1677" t="s">
        <v>130</v>
      </c>
      <c r="AS1677" t="s">
        <v>10823</v>
      </c>
      <c r="AT1677" t="s">
        <v>10824</v>
      </c>
      <c r="AU1677">
        <v>1</v>
      </c>
      <c r="AV1677">
        <v>598.51</v>
      </c>
    </row>
    <row r="1678" spans="1:48" x14ac:dyDescent="0.35">
      <c r="A1678" t="s">
        <v>8121</v>
      </c>
      <c r="B1678" t="str">
        <f t="shared" si="208"/>
        <v>N</v>
      </c>
      <c r="C1678" t="s">
        <v>2807</v>
      </c>
      <c r="D1678" t="str">
        <f t="shared" si="209"/>
        <v>Nola Sellers</v>
      </c>
      <c r="E1678" s="1">
        <v>44106</v>
      </c>
      <c r="F1678" s="3">
        <f>YEAR(Table1[[#This Row],[StartDate]])</f>
        <v>2020</v>
      </c>
      <c r="G1678" s="3">
        <f t="shared" si="210"/>
        <v>10</v>
      </c>
      <c r="H1678" s="2">
        <f t="shared" ca="1" si="211"/>
        <v>46202</v>
      </c>
      <c r="J1678">
        <f t="shared" ca="1" si="212"/>
        <v>5</v>
      </c>
      <c r="K1678" t="str" cm="1">
        <f t="array" aca="1" ref="K1678" ca="1">_xlfn.IFS(J1678&lt;1, "New", J1678&lt;3, _xleta.MID, J1678&gt;=3, "Senior")</f>
        <v>Senior</v>
      </c>
      <c r="L1678" t="s">
        <v>40</v>
      </c>
      <c r="M1678" t="s">
        <v>10825</v>
      </c>
      <c r="N1678" t="s">
        <v>10826</v>
      </c>
      <c r="O1678" t="s">
        <v>194</v>
      </c>
      <c r="P1678" t="s">
        <v>44</v>
      </c>
      <c r="Q1678" t="s">
        <v>45</v>
      </c>
      <c r="R1678" t="s">
        <v>68</v>
      </c>
      <c r="S1678" t="str">
        <f t="shared" si="213"/>
        <v>A</v>
      </c>
      <c r="T1678" t="s">
        <v>86</v>
      </c>
      <c r="U1678" t="s">
        <v>48</v>
      </c>
      <c r="W1678" t="s">
        <v>49</v>
      </c>
      <c r="X1678" t="s">
        <v>126</v>
      </c>
      <c r="Y1678" t="str">
        <f t="shared" si="214"/>
        <v>Field Operations</v>
      </c>
      <c r="Z1678" t="s">
        <v>10827</v>
      </c>
      <c r="AA1678" t="s">
        <v>51</v>
      </c>
      <c r="AB1678" t="s">
        <v>1340</v>
      </c>
      <c r="AC1678" t="s">
        <v>53</v>
      </c>
      <c r="AD1678">
        <v>49149</v>
      </c>
      <c r="AE1678" t="s">
        <v>176</v>
      </c>
      <c r="AF1678" t="s">
        <v>55</v>
      </c>
      <c r="AG1678" t="s">
        <v>144</v>
      </c>
      <c r="AH1678">
        <v>5</v>
      </c>
      <c r="AI1678">
        <v>2103</v>
      </c>
      <c r="AJ1678" t="str">
        <f t="shared" si="215"/>
        <v>10</v>
      </c>
      <c r="AK1678" t="s">
        <v>4709</v>
      </c>
      <c r="AL1678">
        <v>1</v>
      </c>
      <c r="AM1678">
        <v>4</v>
      </c>
      <c r="AN1678">
        <v>5</v>
      </c>
      <c r="AO1678" s="1">
        <v>44810</v>
      </c>
      <c r="AP1678" t="s">
        <v>118</v>
      </c>
      <c r="AQ1678" t="s">
        <v>59</v>
      </c>
      <c r="AR1678" t="s">
        <v>77</v>
      </c>
      <c r="AS1678" t="s">
        <v>10828</v>
      </c>
      <c r="AT1678" t="s">
        <v>10829</v>
      </c>
      <c r="AU1678">
        <v>3</v>
      </c>
      <c r="AV1678">
        <v>958.29</v>
      </c>
    </row>
    <row r="1679" spans="1:48" x14ac:dyDescent="0.35">
      <c r="A1679" t="s">
        <v>1401</v>
      </c>
      <c r="B1679" t="str">
        <f t="shared" si="208"/>
        <v>A</v>
      </c>
      <c r="C1679" t="s">
        <v>2409</v>
      </c>
      <c r="D1679" t="str">
        <f t="shared" si="209"/>
        <v>Andre Fields</v>
      </c>
      <c r="E1679" s="1">
        <v>44088</v>
      </c>
      <c r="F1679" s="3">
        <f>YEAR(Table1[[#This Row],[StartDate]])</f>
        <v>2020</v>
      </c>
      <c r="G1679" s="3">
        <f t="shared" si="210"/>
        <v>9</v>
      </c>
      <c r="H1679" s="2">
        <f t="shared" ca="1" si="211"/>
        <v>46202</v>
      </c>
      <c r="J1679">
        <f t="shared" ca="1" si="212"/>
        <v>5</v>
      </c>
      <c r="K1679" t="str" cm="1">
        <f t="array" aca="1" ref="K1679" ca="1">_xlfn.IFS(J1679&lt;1, "New", J1679&lt;3, _xleta.MID, J1679&gt;=3, "Senior")</f>
        <v>Senior</v>
      </c>
      <c r="L1679" t="s">
        <v>40</v>
      </c>
      <c r="M1679" t="s">
        <v>10830</v>
      </c>
      <c r="N1679" t="s">
        <v>10831</v>
      </c>
      <c r="O1679" t="s">
        <v>111</v>
      </c>
      <c r="P1679" t="s">
        <v>44</v>
      </c>
      <c r="Q1679" t="s">
        <v>45</v>
      </c>
      <c r="R1679" t="s">
        <v>68</v>
      </c>
      <c r="S1679" t="str">
        <f t="shared" si="213"/>
        <v>A</v>
      </c>
      <c r="T1679" t="s">
        <v>47</v>
      </c>
      <c r="U1679" t="s">
        <v>48</v>
      </c>
      <c r="W1679" t="s">
        <v>49</v>
      </c>
      <c r="X1679" t="s">
        <v>126</v>
      </c>
      <c r="Y1679" t="str">
        <f t="shared" si="214"/>
        <v>Field Operations</v>
      </c>
      <c r="Z1679" t="s">
        <v>10832</v>
      </c>
      <c r="AA1679" t="s">
        <v>51</v>
      </c>
      <c r="AB1679" t="s">
        <v>115</v>
      </c>
      <c r="AC1679" t="s">
        <v>53</v>
      </c>
      <c r="AD1679">
        <v>73771</v>
      </c>
      <c r="AE1679" t="s">
        <v>74</v>
      </c>
      <c r="AF1679" t="s">
        <v>55</v>
      </c>
      <c r="AG1679" t="s">
        <v>144</v>
      </c>
      <c r="AH1679">
        <v>2</v>
      </c>
      <c r="AI1679">
        <v>2104</v>
      </c>
      <c r="AJ1679" t="str">
        <f t="shared" si="215"/>
        <v>10</v>
      </c>
      <c r="AK1679" s="2">
        <v>45205</v>
      </c>
      <c r="AL1679">
        <v>1</v>
      </c>
      <c r="AM1679">
        <v>4</v>
      </c>
      <c r="AN1679">
        <v>3</v>
      </c>
      <c r="AO1679" s="1">
        <v>44848</v>
      </c>
      <c r="AP1679" t="s">
        <v>118</v>
      </c>
      <c r="AQ1679" t="s">
        <v>76</v>
      </c>
      <c r="AR1679" t="s">
        <v>104</v>
      </c>
      <c r="AS1679" t="s">
        <v>10833</v>
      </c>
      <c r="AT1679" t="s">
        <v>10834</v>
      </c>
      <c r="AU1679">
        <v>5</v>
      </c>
      <c r="AV1679">
        <v>200.34</v>
      </c>
    </row>
    <row r="1680" spans="1:48" x14ac:dyDescent="0.35">
      <c r="A1680" t="s">
        <v>680</v>
      </c>
      <c r="B1680" t="str">
        <f t="shared" si="208"/>
        <v>J</v>
      </c>
      <c r="C1680" t="s">
        <v>6026</v>
      </c>
      <c r="D1680" t="str">
        <f t="shared" si="209"/>
        <v>Joel Hanson</v>
      </c>
      <c r="E1680" s="1">
        <v>43849</v>
      </c>
      <c r="F1680" s="3">
        <f>YEAR(Table1[[#This Row],[StartDate]])</f>
        <v>2020</v>
      </c>
      <c r="G1680" s="3">
        <f t="shared" si="210"/>
        <v>1</v>
      </c>
      <c r="H1680" s="2">
        <f t="shared" ca="1" si="211"/>
        <v>46202</v>
      </c>
      <c r="J1680">
        <f t="shared" ca="1" si="212"/>
        <v>6</v>
      </c>
      <c r="K1680" t="str" cm="1">
        <f t="array" aca="1" ref="K1680" ca="1">_xlfn.IFS(J1680&lt;1, "New", J1680&lt;3, _xleta.MID, J1680&gt;=3, "Senior")</f>
        <v>Senior</v>
      </c>
      <c r="L1680" t="s">
        <v>40</v>
      </c>
      <c r="M1680" t="s">
        <v>10835</v>
      </c>
      <c r="N1680" t="s">
        <v>10836</v>
      </c>
      <c r="O1680" t="s">
        <v>237</v>
      </c>
      <c r="P1680" t="s">
        <v>44</v>
      </c>
      <c r="Q1680" t="s">
        <v>69</v>
      </c>
      <c r="R1680" t="s">
        <v>46</v>
      </c>
      <c r="S1680" t="str">
        <f t="shared" si="213"/>
        <v>C</v>
      </c>
      <c r="T1680" t="s">
        <v>69</v>
      </c>
      <c r="U1680" t="s">
        <v>48</v>
      </c>
      <c r="W1680" t="s">
        <v>49</v>
      </c>
      <c r="X1680" t="s">
        <v>89</v>
      </c>
      <c r="Y1680" t="str">
        <f t="shared" si="214"/>
        <v>General - Sga</v>
      </c>
      <c r="Z1680" t="s">
        <v>10837</v>
      </c>
      <c r="AA1680" t="s">
        <v>51</v>
      </c>
      <c r="AB1680" t="s">
        <v>5</v>
      </c>
      <c r="AC1680" t="s">
        <v>53</v>
      </c>
      <c r="AD1680">
        <v>92541</v>
      </c>
      <c r="AE1680" t="s">
        <v>74</v>
      </c>
      <c r="AF1680" t="s">
        <v>101</v>
      </c>
      <c r="AG1680" t="s">
        <v>344</v>
      </c>
      <c r="AH1680">
        <v>4</v>
      </c>
      <c r="AI1680">
        <v>2105</v>
      </c>
      <c r="AJ1680" t="str">
        <f t="shared" si="215"/>
        <v>10</v>
      </c>
      <c r="AK1680" t="s">
        <v>2587</v>
      </c>
      <c r="AL1680">
        <v>3</v>
      </c>
      <c r="AM1680">
        <v>4</v>
      </c>
      <c r="AN1680">
        <v>2</v>
      </c>
      <c r="AO1680" s="1">
        <v>44875</v>
      </c>
      <c r="AP1680" t="s">
        <v>118</v>
      </c>
      <c r="AQ1680" t="s">
        <v>76</v>
      </c>
      <c r="AR1680" t="s">
        <v>104</v>
      </c>
      <c r="AS1680" t="s">
        <v>10838</v>
      </c>
      <c r="AT1680" t="s">
        <v>10839</v>
      </c>
      <c r="AU1680">
        <v>3</v>
      </c>
      <c r="AV1680">
        <v>365.03</v>
      </c>
    </row>
    <row r="1681" spans="1:48" x14ac:dyDescent="0.35">
      <c r="A1681" t="s">
        <v>10840</v>
      </c>
      <c r="B1681" t="str">
        <f t="shared" si="208"/>
        <v>T</v>
      </c>
      <c r="C1681" t="s">
        <v>3953</v>
      </c>
      <c r="D1681" t="str">
        <f t="shared" si="209"/>
        <v>Tony Mendoza</v>
      </c>
      <c r="E1681" s="1">
        <v>43569</v>
      </c>
      <c r="F1681" s="3">
        <f>YEAR(Table1[[#This Row],[StartDate]])</f>
        <v>2019</v>
      </c>
      <c r="G1681" s="3">
        <f t="shared" si="210"/>
        <v>4</v>
      </c>
      <c r="H1681" s="2">
        <f t="shared" ca="1" si="211"/>
        <v>46202</v>
      </c>
      <c r="I1681" s="1">
        <v>44946</v>
      </c>
      <c r="J1681" s="4">
        <f t="shared" ca="1" si="212"/>
        <v>7</v>
      </c>
      <c r="K1681" s="4" t="str" cm="1">
        <f t="array" aca="1" ref="K1681" ca="1">_xlfn.IFS(J1681&lt;1, "New", J1681&lt;3, _xleta.MID, J1681&gt;=3, "Senior")</f>
        <v>Senior</v>
      </c>
      <c r="L1681" t="s">
        <v>40</v>
      </c>
      <c r="M1681" t="s">
        <v>10841</v>
      </c>
      <c r="N1681" t="s">
        <v>10842</v>
      </c>
      <c r="O1681" t="s">
        <v>137</v>
      </c>
      <c r="P1681" t="s">
        <v>44</v>
      </c>
      <c r="Q1681" t="s">
        <v>45</v>
      </c>
      <c r="R1681" t="s">
        <v>46</v>
      </c>
      <c r="S1681" t="str">
        <f t="shared" si="213"/>
        <v>C</v>
      </c>
      <c r="T1681" t="s">
        <v>47</v>
      </c>
      <c r="U1681" t="s">
        <v>174</v>
      </c>
      <c r="V1681" t="s">
        <v>10843</v>
      </c>
      <c r="W1681" t="s">
        <v>49</v>
      </c>
      <c r="X1681" t="s">
        <v>459</v>
      </c>
      <c r="Y1681" t="str">
        <f t="shared" si="214"/>
        <v>Wireline Construction</v>
      </c>
      <c r="Z1681" t="s">
        <v>10844</v>
      </c>
      <c r="AA1681" t="s">
        <v>51</v>
      </c>
      <c r="AB1681" t="s">
        <v>327</v>
      </c>
      <c r="AC1681" t="s">
        <v>73</v>
      </c>
      <c r="AD1681">
        <v>47601</v>
      </c>
      <c r="AE1681" t="s">
        <v>54</v>
      </c>
      <c r="AF1681" t="s">
        <v>55</v>
      </c>
      <c r="AG1681" t="s">
        <v>144</v>
      </c>
      <c r="AH1681">
        <v>2</v>
      </c>
      <c r="AI1681">
        <v>2106</v>
      </c>
      <c r="AJ1681" t="str">
        <f t="shared" si="215"/>
        <v>10</v>
      </c>
      <c r="AK1681" t="s">
        <v>198</v>
      </c>
      <c r="AL1681">
        <v>5</v>
      </c>
      <c r="AM1681">
        <v>5</v>
      </c>
      <c r="AN1681">
        <v>1</v>
      </c>
      <c r="AO1681" s="1">
        <v>45122</v>
      </c>
      <c r="AP1681" t="s">
        <v>75</v>
      </c>
      <c r="AQ1681" t="s">
        <v>59</v>
      </c>
      <c r="AR1681" t="s">
        <v>130</v>
      </c>
      <c r="AS1681" t="s">
        <v>10845</v>
      </c>
      <c r="AT1681" t="s">
        <v>10846</v>
      </c>
      <c r="AU1681">
        <v>4</v>
      </c>
      <c r="AV1681">
        <v>782.43</v>
      </c>
    </row>
    <row r="1682" spans="1:48" x14ac:dyDescent="0.35">
      <c r="A1682" t="s">
        <v>2717</v>
      </c>
      <c r="B1682" t="str">
        <f t="shared" si="208"/>
        <v>J</v>
      </c>
      <c r="C1682" t="s">
        <v>129</v>
      </c>
      <c r="D1682" t="str">
        <f t="shared" si="209"/>
        <v>Jacqueline Black</v>
      </c>
      <c r="E1682" s="1">
        <v>45079</v>
      </c>
      <c r="F1682" s="3">
        <f>YEAR(Table1[[#This Row],[StartDate]])</f>
        <v>2023</v>
      </c>
      <c r="G1682" s="3">
        <f t="shared" si="210"/>
        <v>6</v>
      </c>
      <c r="H1682" s="2">
        <f t="shared" ca="1" si="211"/>
        <v>46202</v>
      </c>
      <c r="I1682" s="1">
        <v>45131</v>
      </c>
      <c r="J1682" s="4">
        <f t="shared" ca="1" si="212"/>
        <v>3</v>
      </c>
      <c r="K1682" s="4" t="str" cm="1">
        <f t="array" aca="1" ref="K1682" ca="1">_xlfn.IFS(J1682&lt;1, "New", J1682&lt;3, _xleta.MID, J1682&gt;=3, "Senior")</f>
        <v>Senior</v>
      </c>
      <c r="L1682" t="s">
        <v>40</v>
      </c>
      <c r="M1682" t="s">
        <v>10847</v>
      </c>
      <c r="N1682" t="s">
        <v>10848</v>
      </c>
      <c r="O1682" t="s">
        <v>163</v>
      </c>
      <c r="P1682" t="s">
        <v>44</v>
      </c>
      <c r="Q1682" t="s">
        <v>45</v>
      </c>
      <c r="R1682" t="s">
        <v>87</v>
      </c>
      <c r="S1682" t="str">
        <f t="shared" si="213"/>
        <v>B</v>
      </c>
      <c r="T1682" t="s">
        <v>47</v>
      </c>
      <c r="U1682" t="s">
        <v>195</v>
      </c>
      <c r="V1682" t="s">
        <v>10849</v>
      </c>
      <c r="W1682" t="s">
        <v>49</v>
      </c>
      <c r="X1682" t="s">
        <v>126</v>
      </c>
      <c r="Y1682" t="str">
        <f t="shared" si="214"/>
        <v>Field Operations</v>
      </c>
      <c r="Z1682" t="s">
        <v>10850</v>
      </c>
      <c r="AA1682" t="s">
        <v>51</v>
      </c>
      <c r="AB1682" t="s">
        <v>647</v>
      </c>
      <c r="AC1682" t="s">
        <v>53</v>
      </c>
      <c r="AD1682">
        <v>68361</v>
      </c>
      <c r="AE1682" t="s">
        <v>74</v>
      </c>
      <c r="AF1682" t="s">
        <v>55</v>
      </c>
      <c r="AG1682" t="s">
        <v>144</v>
      </c>
      <c r="AH1682">
        <v>1</v>
      </c>
      <c r="AI1682">
        <v>2107</v>
      </c>
      <c r="AJ1682" t="str">
        <f t="shared" si="215"/>
        <v>10</v>
      </c>
      <c r="AK1682" t="s">
        <v>117</v>
      </c>
      <c r="AL1682">
        <v>4</v>
      </c>
      <c r="AM1682">
        <v>1</v>
      </c>
      <c r="AN1682">
        <v>1</v>
      </c>
      <c r="AO1682" s="1">
        <v>44990</v>
      </c>
      <c r="AP1682" t="s">
        <v>221</v>
      </c>
      <c r="AQ1682" t="s">
        <v>76</v>
      </c>
      <c r="AR1682" t="s">
        <v>130</v>
      </c>
      <c r="AS1682" t="s">
        <v>10851</v>
      </c>
      <c r="AT1682" t="s">
        <v>10852</v>
      </c>
      <c r="AU1682">
        <v>1</v>
      </c>
      <c r="AV1682">
        <v>668.91</v>
      </c>
    </row>
    <row r="1683" spans="1:48" x14ac:dyDescent="0.35">
      <c r="A1683" t="s">
        <v>10853</v>
      </c>
      <c r="B1683" t="str">
        <f t="shared" si="208"/>
        <v>D</v>
      </c>
      <c r="C1683" t="s">
        <v>1363</v>
      </c>
      <c r="D1683" t="str">
        <f t="shared" si="209"/>
        <v>Denise Mccullough</v>
      </c>
      <c r="E1683" s="1">
        <v>44690</v>
      </c>
      <c r="F1683" s="3">
        <f>YEAR(Table1[[#This Row],[StartDate]])</f>
        <v>2022</v>
      </c>
      <c r="G1683" s="3">
        <f t="shared" si="210"/>
        <v>5</v>
      </c>
      <c r="H1683" s="2">
        <f t="shared" ca="1" si="211"/>
        <v>46202</v>
      </c>
      <c r="I1683" s="1">
        <v>44929</v>
      </c>
      <c r="J1683" s="4">
        <f t="shared" ca="1" si="212"/>
        <v>4</v>
      </c>
      <c r="K1683" s="4" t="str" cm="1">
        <f t="array" aca="1" ref="K1683" ca="1">_xlfn.IFS(J1683&lt;1, "New", J1683&lt;3, _xleta.MID, J1683&gt;=3, "Senior")</f>
        <v>Senior</v>
      </c>
      <c r="L1683" t="s">
        <v>40</v>
      </c>
      <c r="M1683" t="s">
        <v>10854</v>
      </c>
      <c r="N1683" t="s">
        <v>10855</v>
      </c>
      <c r="O1683" t="s">
        <v>85</v>
      </c>
      <c r="P1683" t="s">
        <v>1194</v>
      </c>
      <c r="Q1683" t="s">
        <v>69</v>
      </c>
      <c r="R1683" t="s">
        <v>68</v>
      </c>
      <c r="S1683" t="str">
        <f t="shared" si="213"/>
        <v>A</v>
      </c>
      <c r="T1683" t="s">
        <v>47</v>
      </c>
      <c r="U1683" t="s">
        <v>195</v>
      </c>
      <c r="V1683" t="s">
        <v>10856</v>
      </c>
      <c r="W1683" t="s">
        <v>49</v>
      </c>
      <c r="X1683" t="s">
        <v>126</v>
      </c>
      <c r="Y1683" t="str">
        <f t="shared" si="214"/>
        <v>Field Operations</v>
      </c>
      <c r="Z1683" t="s">
        <v>10857</v>
      </c>
      <c r="AA1683" t="s">
        <v>51</v>
      </c>
      <c r="AB1683" t="s">
        <v>275</v>
      </c>
      <c r="AC1683" t="s">
        <v>53</v>
      </c>
      <c r="AD1683">
        <v>71922</v>
      </c>
      <c r="AE1683" t="s">
        <v>54</v>
      </c>
      <c r="AF1683" t="s">
        <v>55</v>
      </c>
      <c r="AG1683" t="s">
        <v>344</v>
      </c>
      <c r="AH1683">
        <v>2</v>
      </c>
      <c r="AI1683">
        <v>2108</v>
      </c>
      <c r="AJ1683" t="str">
        <f t="shared" si="215"/>
        <v>10</v>
      </c>
      <c r="AK1683" s="2">
        <v>45203</v>
      </c>
      <c r="AL1683">
        <v>1</v>
      </c>
      <c r="AM1683">
        <v>2</v>
      </c>
      <c r="AN1683">
        <v>4</v>
      </c>
      <c r="AO1683" s="1">
        <v>44809</v>
      </c>
      <c r="AP1683" t="s">
        <v>75</v>
      </c>
      <c r="AQ1683" t="s">
        <v>59</v>
      </c>
      <c r="AR1683" t="s">
        <v>104</v>
      </c>
      <c r="AS1683" t="s">
        <v>10858</v>
      </c>
      <c r="AT1683" t="s">
        <v>10859</v>
      </c>
      <c r="AU1683">
        <v>5</v>
      </c>
      <c r="AV1683">
        <v>804.37</v>
      </c>
    </row>
    <row r="1684" spans="1:48" x14ac:dyDescent="0.35">
      <c r="A1684" t="s">
        <v>10860</v>
      </c>
      <c r="B1684" t="str">
        <f t="shared" si="208"/>
        <v>Z</v>
      </c>
      <c r="C1684" t="s">
        <v>4051</v>
      </c>
      <c r="D1684" t="str">
        <f t="shared" si="209"/>
        <v>Zain Tanner</v>
      </c>
      <c r="E1684" s="1">
        <v>44250</v>
      </c>
      <c r="F1684" s="3">
        <f>YEAR(Table1[[#This Row],[StartDate]])</f>
        <v>2021</v>
      </c>
      <c r="G1684" s="3">
        <f t="shared" si="210"/>
        <v>2</v>
      </c>
      <c r="H1684" s="2">
        <f t="shared" ca="1" si="211"/>
        <v>46202</v>
      </c>
      <c r="J1684">
        <f t="shared" ca="1" si="212"/>
        <v>5</v>
      </c>
      <c r="K1684" t="str" cm="1">
        <f t="array" aca="1" ref="K1684" ca="1">_xlfn.IFS(J1684&lt;1, "New", J1684&lt;3, _xleta.MID, J1684&gt;=3, "Senior")</f>
        <v>Senior</v>
      </c>
      <c r="L1684" t="s">
        <v>40</v>
      </c>
      <c r="M1684" t="s">
        <v>10861</v>
      </c>
      <c r="N1684" t="s">
        <v>10862</v>
      </c>
      <c r="O1684" t="s">
        <v>125</v>
      </c>
      <c r="P1684" t="s">
        <v>44</v>
      </c>
      <c r="Q1684" t="s">
        <v>69</v>
      </c>
      <c r="R1684" t="s">
        <v>46</v>
      </c>
      <c r="S1684" t="str">
        <f t="shared" si="213"/>
        <v>C</v>
      </c>
      <c r="T1684" t="s">
        <v>69</v>
      </c>
      <c r="U1684" t="s">
        <v>48</v>
      </c>
      <c r="W1684" t="s">
        <v>49</v>
      </c>
      <c r="X1684" t="s">
        <v>126</v>
      </c>
      <c r="Y1684" t="str">
        <f t="shared" si="214"/>
        <v>Field Operations</v>
      </c>
      <c r="Z1684" t="s">
        <v>10863</v>
      </c>
      <c r="AA1684" t="s">
        <v>51</v>
      </c>
      <c r="AB1684" t="s">
        <v>418</v>
      </c>
      <c r="AC1684" t="s">
        <v>53</v>
      </c>
      <c r="AD1684">
        <v>51689</v>
      </c>
      <c r="AE1684" t="s">
        <v>100</v>
      </c>
      <c r="AF1684" t="s">
        <v>143</v>
      </c>
      <c r="AG1684" t="s">
        <v>144</v>
      </c>
      <c r="AH1684">
        <v>5</v>
      </c>
      <c r="AI1684">
        <v>2109</v>
      </c>
      <c r="AJ1684" t="str">
        <f t="shared" si="215"/>
        <v>10</v>
      </c>
      <c r="AK1684" s="2">
        <v>45020</v>
      </c>
      <c r="AL1684">
        <v>3</v>
      </c>
      <c r="AM1684">
        <v>3</v>
      </c>
      <c r="AN1684">
        <v>5</v>
      </c>
      <c r="AO1684" s="1">
        <v>45034</v>
      </c>
      <c r="AP1684" t="s">
        <v>103</v>
      </c>
      <c r="AQ1684" t="s">
        <v>76</v>
      </c>
      <c r="AR1684" t="s">
        <v>60</v>
      </c>
      <c r="AS1684" t="s">
        <v>10864</v>
      </c>
      <c r="AT1684" t="s">
        <v>10865</v>
      </c>
      <c r="AU1684">
        <v>3</v>
      </c>
      <c r="AV1684">
        <v>869.94</v>
      </c>
    </row>
    <row r="1685" spans="1:48" x14ac:dyDescent="0.35">
      <c r="A1685" t="s">
        <v>5043</v>
      </c>
      <c r="B1685" t="str">
        <f t="shared" si="208"/>
        <v>R</v>
      </c>
      <c r="C1685" t="s">
        <v>1558</v>
      </c>
      <c r="D1685" t="str">
        <f t="shared" si="209"/>
        <v>Richard Deleon</v>
      </c>
      <c r="E1685" s="1">
        <v>44351</v>
      </c>
      <c r="F1685" s="3">
        <f>YEAR(Table1[[#This Row],[StartDate]])</f>
        <v>2021</v>
      </c>
      <c r="G1685" s="3">
        <f t="shared" si="210"/>
        <v>6</v>
      </c>
      <c r="H1685" s="2">
        <f t="shared" ca="1" si="211"/>
        <v>46202</v>
      </c>
      <c r="J1685">
        <f t="shared" ca="1" si="212"/>
        <v>5</v>
      </c>
      <c r="K1685" t="str" cm="1">
        <f t="array" aca="1" ref="K1685" ca="1">_xlfn.IFS(J1685&lt;1, "New", J1685&lt;3, _xleta.MID, J1685&gt;=3, "Senior")</f>
        <v>Senior</v>
      </c>
      <c r="L1685" t="s">
        <v>40</v>
      </c>
      <c r="M1685" t="s">
        <v>10866</v>
      </c>
      <c r="N1685" t="s">
        <v>10867</v>
      </c>
      <c r="O1685" t="s">
        <v>43</v>
      </c>
      <c r="P1685" t="s">
        <v>44</v>
      </c>
      <c r="Q1685" t="s">
        <v>45</v>
      </c>
      <c r="R1685" t="s">
        <v>46</v>
      </c>
      <c r="S1685" t="str">
        <f t="shared" si="213"/>
        <v>C</v>
      </c>
      <c r="T1685" t="s">
        <v>47</v>
      </c>
      <c r="U1685" t="s">
        <v>48</v>
      </c>
      <c r="W1685" t="s">
        <v>49</v>
      </c>
      <c r="X1685" t="s">
        <v>89</v>
      </c>
      <c r="Y1685" t="str">
        <f t="shared" si="214"/>
        <v>General - Sga</v>
      </c>
      <c r="Z1685" t="s">
        <v>10868</v>
      </c>
      <c r="AA1685" t="s">
        <v>51</v>
      </c>
      <c r="AB1685" t="s">
        <v>1134</v>
      </c>
      <c r="AC1685" t="s">
        <v>53</v>
      </c>
      <c r="AD1685">
        <v>97553</v>
      </c>
      <c r="AE1685" t="s">
        <v>129</v>
      </c>
      <c r="AF1685" t="s">
        <v>101</v>
      </c>
      <c r="AG1685" t="s">
        <v>144</v>
      </c>
      <c r="AH1685">
        <v>4</v>
      </c>
      <c r="AI1685">
        <v>2110</v>
      </c>
      <c r="AJ1685" t="str">
        <f t="shared" si="215"/>
        <v>11</v>
      </c>
      <c r="AK1685" t="s">
        <v>5797</v>
      </c>
      <c r="AL1685">
        <v>1</v>
      </c>
      <c r="AM1685">
        <v>4</v>
      </c>
      <c r="AN1685">
        <v>2</v>
      </c>
      <c r="AO1685" s="1">
        <v>44925</v>
      </c>
      <c r="AP1685" t="s">
        <v>221</v>
      </c>
      <c r="AQ1685" t="s">
        <v>59</v>
      </c>
      <c r="AR1685" t="s">
        <v>130</v>
      </c>
      <c r="AS1685" t="s">
        <v>10869</v>
      </c>
      <c r="AT1685" t="s">
        <v>10870</v>
      </c>
      <c r="AU1685">
        <v>4</v>
      </c>
      <c r="AV1685">
        <v>399.55</v>
      </c>
    </row>
    <row r="1686" spans="1:48" x14ac:dyDescent="0.35">
      <c r="A1686" t="s">
        <v>10871</v>
      </c>
      <c r="B1686" t="str">
        <f t="shared" si="208"/>
        <v>C</v>
      </c>
      <c r="C1686" t="s">
        <v>7387</v>
      </c>
      <c r="D1686" t="str">
        <f t="shared" si="209"/>
        <v>Carmelo Hayden</v>
      </c>
      <c r="E1686" s="1">
        <v>44649</v>
      </c>
      <c r="F1686" s="3">
        <f>YEAR(Table1[[#This Row],[StartDate]])</f>
        <v>2022</v>
      </c>
      <c r="G1686" s="3">
        <f t="shared" si="210"/>
        <v>3</v>
      </c>
      <c r="H1686" s="2">
        <f t="shared" ca="1" si="211"/>
        <v>46202</v>
      </c>
      <c r="I1686" s="1">
        <v>44772</v>
      </c>
      <c r="J1686" s="4">
        <f t="shared" ca="1" si="212"/>
        <v>4</v>
      </c>
      <c r="K1686" s="4" t="str" cm="1">
        <f t="array" aca="1" ref="K1686" ca="1">_xlfn.IFS(J1686&lt;1, "New", J1686&lt;3, _xleta.MID, J1686&gt;=3, "Senior")</f>
        <v>Senior</v>
      </c>
      <c r="L1686" t="s">
        <v>40</v>
      </c>
      <c r="M1686" t="s">
        <v>10872</v>
      </c>
      <c r="N1686" t="s">
        <v>10873</v>
      </c>
      <c r="O1686" t="s">
        <v>184</v>
      </c>
      <c r="P1686" t="s">
        <v>44</v>
      </c>
      <c r="Q1686" t="s">
        <v>86</v>
      </c>
      <c r="R1686" t="s">
        <v>68</v>
      </c>
      <c r="S1686" t="str">
        <f t="shared" si="213"/>
        <v>A</v>
      </c>
      <c r="T1686" t="s">
        <v>47</v>
      </c>
      <c r="U1686" t="s">
        <v>138</v>
      </c>
      <c r="V1686" t="s">
        <v>10874</v>
      </c>
      <c r="W1686" t="s">
        <v>49</v>
      </c>
      <c r="X1686" t="s">
        <v>112</v>
      </c>
      <c r="Y1686" t="str">
        <f t="shared" si="214"/>
        <v>General - Con</v>
      </c>
      <c r="Z1686" t="s">
        <v>10875</v>
      </c>
      <c r="AA1686" t="s">
        <v>51</v>
      </c>
      <c r="AB1686" t="s">
        <v>230</v>
      </c>
      <c r="AC1686" t="s">
        <v>53</v>
      </c>
      <c r="AD1686">
        <v>92067</v>
      </c>
      <c r="AE1686" t="s">
        <v>176</v>
      </c>
      <c r="AF1686" t="s">
        <v>101</v>
      </c>
      <c r="AG1686" t="s">
        <v>344</v>
      </c>
      <c r="AH1686">
        <v>5</v>
      </c>
      <c r="AI1686">
        <v>2111</v>
      </c>
      <c r="AJ1686" t="str">
        <f t="shared" si="215"/>
        <v>11</v>
      </c>
      <c r="AK1686" t="s">
        <v>1916</v>
      </c>
      <c r="AL1686">
        <v>2</v>
      </c>
      <c r="AM1686">
        <v>3</v>
      </c>
      <c r="AN1686">
        <v>1</v>
      </c>
      <c r="AO1686" s="1">
        <v>44882</v>
      </c>
      <c r="AP1686" t="s">
        <v>75</v>
      </c>
      <c r="AQ1686" t="s">
        <v>59</v>
      </c>
      <c r="AR1686" t="s">
        <v>130</v>
      </c>
      <c r="AS1686" t="s">
        <v>10876</v>
      </c>
      <c r="AT1686" t="s">
        <v>10877</v>
      </c>
      <c r="AU1686">
        <v>4</v>
      </c>
      <c r="AV1686">
        <v>470.24</v>
      </c>
    </row>
    <row r="1687" spans="1:48" x14ac:dyDescent="0.35">
      <c r="A1687" t="s">
        <v>10696</v>
      </c>
      <c r="B1687" t="str">
        <f t="shared" si="208"/>
        <v>E</v>
      </c>
      <c r="C1687" t="s">
        <v>3116</v>
      </c>
      <c r="D1687" t="str">
        <f t="shared" si="209"/>
        <v>Emilio Pierce</v>
      </c>
      <c r="E1687" s="1">
        <v>43676</v>
      </c>
      <c r="F1687" s="3">
        <f>YEAR(Table1[[#This Row],[StartDate]])</f>
        <v>2019</v>
      </c>
      <c r="G1687" s="3">
        <f t="shared" si="210"/>
        <v>7</v>
      </c>
      <c r="H1687" s="2">
        <f t="shared" ca="1" si="211"/>
        <v>46202</v>
      </c>
      <c r="I1687" s="1">
        <v>43851</v>
      </c>
      <c r="J1687" s="4">
        <f t="shared" ca="1" si="212"/>
        <v>6</v>
      </c>
      <c r="K1687" s="4" t="str" cm="1">
        <f t="array" aca="1" ref="K1687" ca="1">_xlfn.IFS(J1687&lt;1, "New", J1687&lt;3, _xleta.MID, J1687&gt;=3, "Senior")</f>
        <v>Senior</v>
      </c>
      <c r="L1687" t="s">
        <v>40</v>
      </c>
      <c r="M1687" t="s">
        <v>10878</v>
      </c>
      <c r="N1687" t="s">
        <v>10879</v>
      </c>
      <c r="O1687" t="s">
        <v>67</v>
      </c>
      <c r="P1687" t="s">
        <v>44</v>
      </c>
      <c r="Q1687" t="s">
        <v>69</v>
      </c>
      <c r="R1687" t="s">
        <v>87</v>
      </c>
      <c r="S1687" t="str">
        <f t="shared" si="213"/>
        <v>B</v>
      </c>
      <c r="T1687" t="s">
        <v>47</v>
      </c>
      <c r="U1687" t="s">
        <v>248</v>
      </c>
      <c r="V1687" t="s">
        <v>10880</v>
      </c>
      <c r="W1687" t="s">
        <v>49</v>
      </c>
      <c r="X1687" t="s">
        <v>153</v>
      </c>
      <c r="Y1687" t="str">
        <f t="shared" si="214"/>
        <v>Engineers</v>
      </c>
      <c r="Z1687" t="s">
        <v>10881</v>
      </c>
      <c r="AA1687" t="s">
        <v>51</v>
      </c>
      <c r="AB1687" t="s">
        <v>142</v>
      </c>
      <c r="AC1687" t="s">
        <v>53</v>
      </c>
      <c r="AD1687">
        <v>65114</v>
      </c>
      <c r="AE1687" t="s">
        <v>100</v>
      </c>
      <c r="AF1687" t="s">
        <v>55</v>
      </c>
      <c r="AG1687" t="s">
        <v>144</v>
      </c>
      <c r="AH1687">
        <v>4</v>
      </c>
      <c r="AI1687">
        <v>2112</v>
      </c>
      <c r="AJ1687" t="str">
        <f t="shared" si="215"/>
        <v>11</v>
      </c>
      <c r="AK1687" s="2">
        <v>44928</v>
      </c>
      <c r="AL1687">
        <v>4</v>
      </c>
      <c r="AM1687">
        <v>3</v>
      </c>
      <c r="AN1687">
        <v>1</v>
      </c>
      <c r="AO1687" s="1">
        <v>44821</v>
      </c>
      <c r="AP1687" t="s">
        <v>75</v>
      </c>
      <c r="AQ1687" t="s">
        <v>76</v>
      </c>
      <c r="AR1687" t="s">
        <v>60</v>
      </c>
      <c r="AS1687" t="s">
        <v>10882</v>
      </c>
      <c r="AT1687" t="s">
        <v>10883</v>
      </c>
      <c r="AU1687">
        <v>2</v>
      </c>
      <c r="AV1687">
        <v>157.04</v>
      </c>
    </row>
    <row r="1688" spans="1:48" x14ac:dyDescent="0.35">
      <c r="A1688" t="s">
        <v>1494</v>
      </c>
      <c r="B1688" t="str">
        <f t="shared" si="208"/>
        <v>E</v>
      </c>
      <c r="C1688" t="s">
        <v>8251</v>
      </c>
      <c r="D1688" t="str">
        <f t="shared" si="209"/>
        <v>Emerson Wood</v>
      </c>
      <c r="E1688" s="1">
        <v>44021</v>
      </c>
      <c r="F1688" s="3">
        <f>YEAR(Table1[[#This Row],[StartDate]])</f>
        <v>2020</v>
      </c>
      <c r="G1688" s="3">
        <f t="shared" si="210"/>
        <v>7</v>
      </c>
      <c r="H1688" s="2">
        <f t="shared" ca="1" si="211"/>
        <v>46202</v>
      </c>
      <c r="I1688" s="1">
        <v>44905</v>
      </c>
      <c r="J1688" s="4">
        <f t="shared" ca="1" si="212"/>
        <v>5</v>
      </c>
      <c r="K1688" s="4" t="str" cm="1">
        <f t="array" aca="1" ref="K1688" ca="1">_xlfn.IFS(J1688&lt;1, "New", J1688&lt;3, _xleta.MID, J1688&gt;=3, "Senior")</f>
        <v>Senior</v>
      </c>
      <c r="L1688" t="s">
        <v>40</v>
      </c>
      <c r="M1688" t="s">
        <v>10884</v>
      </c>
      <c r="N1688" t="s">
        <v>10885</v>
      </c>
      <c r="O1688" t="s">
        <v>194</v>
      </c>
      <c r="P1688" t="s">
        <v>44</v>
      </c>
      <c r="Q1688" t="s">
        <v>69</v>
      </c>
      <c r="R1688" t="s">
        <v>87</v>
      </c>
      <c r="S1688" t="str">
        <f t="shared" si="213"/>
        <v>B</v>
      </c>
      <c r="T1688" t="s">
        <v>86</v>
      </c>
      <c r="U1688" t="s">
        <v>138</v>
      </c>
      <c r="V1688" t="s">
        <v>10886</v>
      </c>
      <c r="W1688" t="s">
        <v>49</v>
      </c>
      <c r="X1688" t="s">
        <v>112</v>
      </c>
      <c r="Y1688" t="str">
        <f t="shared" si="214"/>
        <v>General - Con</v>
      </c>
      <c r="Z1688" t="s">
        <v>10887</v>
      </c>
      <c r="AA1688" t="s">
        <v>51</v>
      </c>
      <c r="AB1688" t="s">
        <v>99</v>
      </c>
      <c r="AC1688" t="s">
        <v>53</v>
      </c>
      <c r="AD1688">
        <v>9677</v>
      </c>
      <c r="AE1688" t="s">
        <v>54</v>
      </c>
      <c r="AF1688" t="s">
        <v>55</v>
      </c>
      <c r="AG1688" t="s">
        <v>144</v>
      </c>
      <c r="AH1688">
        <v>2</v>
      </c>
      <c r="AI1688">
        <v>2113</v>
      </c>
      <c r="AJ1688" t="str">
        <f t="shared" si="215"/>
        <v>11</v>
      </c>
      <c r="AK1688" t="s">
        <v>7096</v>
      </c>
      <c r="AL1688">
        <v>5</v>
      </c>
      <c r="AM1688">
        <v>1</v>
      </c>
      <c r="AN1688">
        <v>5</v>
      </c>
      <c r="AO1688" s="1">
        <v>44791</v>
      </c>
      <c r="AP1688" t="s">
        <v>103</v>
      </c>
      <c r="AQ1688" t="s">
        <v>59</v>
      </c>
      <c r="AR1688" t="s">
        <v>130</v>
      </c>
      <c r="AS1688" t="s">
        <v>10888</v>
      </c>
      <c r="AT1688" t="s">
        <v>10889</v>
      </c>
      <c r="AU1688">
        <v>2</v>
      </c>
      <c r="AV1688">
        <v>394.54</v>
      </c>
    </row>
    <row r="1689" spans="1:48" x14ac:dyDescent="0.35">
      <c r="A1689" t="s">
        <v>7359</v>
      </c>
      <c r="B1689" t="str">
        <f t="shared" si="208"/>
        <v>A</v>
      </c>
      <c r="C1689" t="s">
        <v>3574</v>
      </c>
      <c r="D1689" t="str">
        <f t="shared" si="209"/>
        <v>Abagail Moran</v>
      </c>
      <c r="E1689" s="1">
        <v>43701</v>
      </c>
      <c r="F1689" s="3">
        <f>YEAR(Table1[[#This Row],[StartDate]])</f>
        <v>2019</v>
      </c>
      <c r="G1689" s="3">
        <f t="shared" si="210"/>
        <v>8</v>
      </c>
      <c r="H1689" s="2">
        <f t="shared" ca="1" si="211"/>
        <v>46202</v>
      </c>
      <c r="J1689">
        <f t="shared" ca="1" si="212"/>
        <v>6</v>
      </c>
      <c r="K1689" t="str" cm="1">
        <f t="array" aca="1" ref="K1689" ca="1">_xlfn.IFS(J1689&lt;1, "New", J1689&lt;3, _xleta.MID, J1689&gt;=3, "Senior")</f>
        <v>Senior</v>
      </c>
      <c r="L1689" t="s">
        <v>1167</v>
      </c>
      <c r="M1689" t="s">
        <v>10890</v>
      </c>
      <c r="N1689" t="s">
        <v>10891</v>
      </c>
      <c r="O1689" t="s">
        <v>163</v>
      </c>
      <c r="P1689" t="s">
        <v>44</v>
      </c>
      <c r="Q1689" t="s">
        <v>45</v>
      </c>
      <c r="R1689" t="s">
        <v>46</v>
      </c>
      <c r="S1689" t="str">
        <f t="shared" si="213"/>
        <v>C</v>
      </c>
      <c r="T1689" t="s">
        <v>69</v>
      </c>
      <c r="U1689" t="s">
        <v>48</v>
      </c>
      <c r="W1689" t="s">
        <v>49</v>
      </c>
      <c r="X1689" t="s">
        <v>153</v>
      </c>
      <c r="Y1689" t="str">
        <f t="shared" si="214"/>
        <v>Engineers</v>
      </c>
      <c r="Z1689" t="s">
        <v>10892</v>
      </c>
      <c r="AA1689" t="s">
        <v>51</v>
      </c>
      <c r="AB1689" t="s">
        <v>647</v>
      </c>
      <c r="AC1689" t="s">
        <v>53</v>
      </c>
      <c r="AD1689">
        <v>38475</v>
      </c>
      <c r="AE1689" t="s">
        <v>54</v>
      </c>
      <c r="AF1689" t="s">
        <v>101</v>
      </c>
      <c r="AG1689" t="s">
        <v>144</v>
      </c>
      <c r="AH1689">
        <v>4</v>
      </c>
      <c r="AI1689">
        <v>2114</v>
      </c>
      <c r="AJ1689" t="str">
        <f t="shared" si="215"/>
        <v>11</v>
      </c>
      <c r="AK1689" s="2">
        <v>45140</v>
      </c>
      <c r="AL1689">
        <v>5</v>
      </c>
      <c r="AM1689">
        <v>4</v>
      </c>
      <c r="AN1689">
        <v>1</v>
      </c>
      <c r="AO1689" s="1">
        <v>44983</v>
      </c>
      <c r="AP1689" t="s">
        <v>221</v>
      </c>
      <c r="AQ1689" t="s">
        <v>76</v>
      </c>
      <c r="AR1689" t="s">
        <v>104</v>
      </c>
      <c r="AS1689" t="s">
        <v>10893</v>
      </c>
      <c r="AT1689" t="s">
        <v>10894</v>
      </c>
      <c r="AU1689">
        <v>2</v>
      </c>
      <c r="AV1689">
        <v>326.98</v>
      </c>
    </row>
    <row r="1690" spans="1:48" x14ac:dyDescent="0.35">
      <c r="A1690" t="s">
        <v>8172</v>
      </c>
      <c r="B1690" t="str">
        <f t="shared" si="208"/>
        <v>N</v>
      </c>
      <c r="C1690" t="s">
        <v>2753</v>
      </c>
      <c r="D1690" t="str">
        <f t="shared" si="209"/>
        <v>Nikhil Cummings</v>
      </c>
      <c r="E1690" s="1">
        <v>43570</v>
      </c>
      <c r="F1690" s="3">
        <f>YEAR(Table1[[#This Row],[StartDate]])</f>
        <v>2019</v>
      </c>
      <c r="G1690" s="3">
        <f t="shared" si="210"/>
        <v>4</v>
      </c>
      <c r="H1690" s="2">
        <f t="shared" ca="1" si="211"/>
        <v>46202</v>
      </c>
      <c r="I1690" s="1">
        <v>45056</v>
      </c>
      <c r="J1690" s="4">
        <f t="shared" ca="1" si="212"/>
        <v>7</v>
      </c>
      <c r="K1690" s="4" t="str" cm="1">
        <f t="array" aca="1" ref="K1690" ca="1">_xlfn.IFS(J1690&lt;1, "New", J1690&lt;3, _xleta.MID, J1690&gt;=3, "Senior")</f>
        <v>Senior</v>
      </c>
      <c r="L1690" t="s">
        <v>1167</v>
      </c>
      <c r="M1690" t="s">
        <v>10895</v>
      </c>
      <c r="N1690" t="s">
        <v>10896</v>
      </c>
      <c r="O1690" t="s">
        <v>85</v>
      </c>
      <c r="P1690" t="s">
        <v>44</v>
      </c>
      <c r="Q1690" t="s">
        <v>45</v>
      </c>
      <c r="R1690" t="s">
        <v>68</v>
      </c>
      <c r="S1690" t="str">
        <f t="shared" si="213"/>
        <v>A</v>
      </c>
      <c r="T1690" t="s">
        <v>69</v>
      </c>
      <c r="U1690" t="s">
        <v>248</v>
      </c>
      <c r="V1690" t="s">
        <v>10897</v>
      </c>
      <c r="W1690" t="s">
        <v>49</v>
      </c>
      <c r="X1690" t="s">
        <v>1506</v>
      </c>
      <c r="Y1690" t="str">
        <f t="shared" si="214"/>
        <v>Billable Consultants</v>
      </c>
      <c r="Z1690" t="s">
        <v>10898</v>
      </c>
      <c r="AA1690" t="s">
        <v>51</v>
      </c>
      <c r="AB1690" t="s">
        <v>155</v>
      </c>
      <c r="AC1690" t="s">
        <v>53</v>
      </c>
      <c r="AD1690">
        <v>25166</v>
      </c>
      <c r="AE1690" t="s">
        <v>176</v>
      </c>
      <c r="AF1690" t="s">
        <v>116</v>
      </c>
      <c r="AG1690" t="s">
        <v>144</v>
      </c>
      <c r="AH1690">
        <v>2</v>
      </c>
      <c r="AI1690">
        <v>2115</v>
      </c>
      <c r="AJ1690" t="str">
        <f t="shared" si="215"/>
        <v>11</v>
      </c>
      <c r="AK1690" t="s">
        <v>514</v>
      </c>
      <c r="AL1690">
        <v>5</v>
      </c>
      <c r="AM1690">
        <v>2</v>
      </c>
      <c r="AN1690">
        <v>1</v>
      </c>
      <c r="AO1690" s="1">
        <v>44828</v>
      </c>
      <c r="AP1690" t="s">
        <v>58</v>
      </c>
      <c r="AQ1690" t="s">
        <v>59</v>
      </c>
      <c r="AR1690" t="s">
        <v>77</v>
      </c>
      <c r="AS1690" t="s">
        <v>10899</v>
      </c>
      <c r="AT1690" t="s">
        <v>10900</v>
      </c>
      <c r="AU1690">
        <v>5</v>
      </c>
      <c r="AV1690">
        <v>752.82</v>
      </c>
    </row>
    <row r="1691" spans="1:48" x14ac:dyDescent="0.35">
      <c r="A1691" t="s">
        <v>1814</v>
      </c>
      <c r="B1691" t="str">
        <f t="shared" si="208"/>
        <v>S</v>
      </c>
      <c r="C1691" t="s">
        <v>1928</v>
      </c>
      <c r="D1691" t="str">
        <f t="shared" si="209"/>
        <v>Stanley Bowen</v>
      </c>
      <c r="E1691" s="1">
        <v>44429</v>
      </c>
      <c r="F1691" s="3">
        <f>YEAR(Table1[[#This Row],[StartDate]])</f>
        <v>2021</v>
      </c>
      <c r="G1691" s="3">
        <f t="shared" si="210"/>
        <v>8</v>
      </c>
      <c r="H1691" s="2">
        <f t="shared" ca="1" si="211"/>
        <v>46202</v>
      </c>
      <c r="J1691">
        <f t="shared" ca="1" si="212"/>
        <v>4</v>
      </c>
      <c r="K1691" t="str" cm="1">
        <f t="array" aca="1" ref="K1691" ca="1">_xlfn.IFS(J1691&lt;1, "New", J1691&lt;3, _xleta.MID, J1691&gt;=3, "Senior")</f>
        <v>Senior</v>
      </c>
      <c r="L1691" t="s">
        <v>1167</v>
      </c>
      <c r="M1691" t="s">
        <v>10901</v>
      </c>
      <c r="N1691" t="s">
        <v>10902</v>
      </c>
      <c r="O1691" t="s">
        <v>125</v>
      </c>
      <c r="P1691" t="s">
        <v>44</v>
      </c>
      <c r="Q1691" t="s">
        <v>69</v>
      </c>
      <c r="R1691" t="s">
        <v>46</v>
      </c>
      <c r="S1691" t="str">
        <f t="shared" si="213"/>
        <v>C</v>
      </c>
      <c r="T1691" t="s">
        <v>86</v>
      </c>
      <c r="U1691" t="s">
        <v>48</v>
      </c>
      <c r="W1691" t="s">
        <v>49</v>
      </c>
      <c r="X1691" t="s">
        <v>153</v>
      </c>
      <c r="Y1691" t="str">
        <f t="shared" si="214"/>
        <v>Engineers</v>
      </c>
      <c r="Z1691" s="2">
        <v>16870</v>
      </c>
      <c r="AA1691" t="s">
        <v>51</v>
      </c>
      <c r="AB1691" t="s">
        <v>155</v>
      </c>
      <c r="AC1691" t="s">
        <v>53</v>
      </c>
      <c r="AD1691">
        <v>81288</v>
      </c>
      <c r="AE1691" t="s">
        <v>129</v>
      </c>
      <c r="AF1691" t="s">
        <v>143</v>
      </c>
      <c r="AG1691" t="s">
        <v>344</v>
      </c>
      <c r="AH1691">
        <v>4</v>
      </c>
      <c r="AI1691">
        <v>2116</v>
      </c>
      <c r="AJ1691" t="str">
        <f t="shared" si="215"/>
        <v>11</v>
      </c>
      <c r="AK1691" s="2">
        <v>45235</v>
      </c>
      <c r="AL1691">
        <v>1</v>
      </c>
      <c r="AM1691">
        <v>4</v>
      </c>
      <c r="AN1691">
        <v>2</v>
      </c>
      <c r="AO1691" s="1">
        <v>44799</v>
      </c>
      <c r="AP1691" t="s">
        <v>58</v>
      </c>
      <c r="AQ1691" t="s">
        <v>59</v>
      </c>
      <c r="AR1691" t="s">
        <v>104</v>
      </c>
      <c r="AS1691" t="s">
        <v>10903</v>
      </c>
      <c r="AT1691" t="s">
        <v>10904</v>
      </c>
      <c r="AU1691">
        <v>2</v>
      </c>
      <c r="AV1691">
        <v>990.89</v>
      </c>
    </row>
    <row r="1692" spans="1:48" x14ac:dyDescent="0.35">
      <c r="A1692" t="s">
        <v>1356</v>
      </c>
      <c r="B1692" t="str">
        <f t="shared" si="208"/>
        <v>T</v>
      </c>
      <c r="C1692" t="s">
        <v>3414</v>
      </c>
      <c r="D1692" t="str">
        <f t="shared" si="209"/>
        <v>Terrell Hanna</v>
      </c>
      <c r="E1692" s="1">
        <v>44004</v>
      </c>
      <c r="F1692" s="3">
        <f>YEAR(Table1[[#This Row],[StartDate]])</f>
        <v>2020</v>
      </c>
      <c r="G1692" s="3">
        <f t="shared" si="210"/>
        <v>6</v>
      </c>
      <c r="H1692" s="2">
        <f t="shared" ca="1" si="211"/>
        <v>46202</v>
      </c>
      <c r="J1692">
        <f t="shared" ca="1" si="212"/>
        <v>6</v>
      </c>
      <c r="K1692" t="str" cm="1">
        <f t="array" aca="1" ref="K1692" ca="1">_xlfn.IFS(J1692&lt;1, "New", J1692&lt;3, _xleta.MID, J1692&gt;=3, "Senior")</f>
        <v>Senior</v>
      </c>
      <c r="L1692" t="s">
        <v>1167</v>
      </c>
      <c r="M1692" t="s">
        <v>10905</v>
      </c>
      <c r="N1692" t="s">
        <v>10906</v>
      </c>
      <c r="O1692" t="s">
        <v>43</v>
      </c>
      <c r="P1692" t="s">
        <v>44</v>
      </c>
      <c r="Q1692" t="s">
        <v>86</v>
      </c>
      <c r="R1692" t="s">
        <v>87</v>
      </c>
      <c r="S1692" t="str">
        <f t="shared" si="213"/>
        <v>B</v>
      </c>
      <c r="T1692" t="s">
        <v>86</v>
      </c>
      <c r="U1692" t="s">
        <v>48</v>
      </c>
      <c r="W1692" t="s">
        <v>49</v>
      </c>
      <c r="X1692" t="s">
        <v>126</v>
      </c>
      <c r="Y1692" t="str">
        <f t="shared" si="214"/>
        <v>Field Operations</v>
      </c>
      <c r="Z1692" t="s">
        <v>10907</v>
      </c>
      <c r="AA1692" t="s">
        <v>51</v>
      </c>
      <c r="AB1692" t="s">
        <v>115</v>
      </c>
      <c r="AC1692" t="s">
        <v>53</v>
      </c>
      <c r="AD1692">
        <v>45637</v>
      </c>
      <c r="AE1692" t="s">
        <v>74</v>
      </c>
      <c r="AF1692" t="s">
        <v>143</v>
      </c>
      <c r="AG1692" t="s">
        <v>144</v>
      </c>
      <c r="AH1692">
        <v>2</v>
      </c>
      <c r="AI1692">
        <v>2117</v>
      </c>
      <c r="AJ1692" t="str">
        <f t="shared" si="215"/>
        <v>11</v>
      </c>
      <c r="AK1692" t="s">
        <v>393</v>
      </c>
      <c r="AL1692">
        <v>2</v>
      </c>
      <c r="AM1692">
        <v>3</v>
      </c>
      <c r="AN1692">
        <v>2</v>
      </c>
      <c r="AO1692" s="1">
        <v>45073</v>
      </c>
      <c r="AP1692" t="s">
        <v>75</v>
      </c>
      <c r="AQ1692" t="s">
        <v>76</v>
      </c>
      <c r="AR1692" t="s">
        <v>77</v>
      </c>
      <c r="AS1692" t="s">
        <v>10908</v>
      </c>
      <c r="AT1692" t="s">
        <v>10909</v>
      </c>
      <c r="AU1692">
        <v>4</v>
      </c>
      <c r="AV1692">
        <v>531.69000000000005</v>
      </c>
    </row>
    <row r="1693" spans="1:48" x14ac:dyDescent="0.35">
      <c r="A1693" t="s">
        <v>10910</v>
      </c>
      <c r="B1693" t="str">
        <f t="shared" si="208"/>
        <v>D</v>
      </c>
      <c r="C1693" t="s">
        <v>3953</v>
      </c>
      <c r="D1693" t="str">
        <f t="shared" si="209"/>
        <v>Dale Mendoza</v>
      </c>
      <c r="E1693" s="1">
        <v>43858</v>
      </c>
      <c r="F1693" s="3">
        <f>YEAR(Table1[[#This Row],[StartDate]])</f>
        <v>2020</v>
      </c>
      <c r="G1693" s="3">
        <f t="shared" si="210"/>
        <v>1</v>
      </c>
      <c r="H1693" s="2">
        <f t="shared" ca="1" si="211"/>
        <v>46202</v>
      </c>
      <c r="J1693">
        <f t="shared" ca="1" si="212"/>
        <v>6</v>
      </c>
      <c r="K1693" t="str" cm="1">
        <f t="array" aca="1" ref="K1693" ca="1">_xlfn.IFS(J1693&lt;1, "New", J1693&lt;3, _xleta.MID, J1693&gt;=3, "Senior")</f>
        <v>Senior</v>
      </c>
      <c r="L1693" t="s">
        <v>1167</v>
      </c>
      <c r="M1693" t="s">
        <v>10911</v>
      </c>
      <c r="N1693" t="s">
        <v>10912</v>
      </c>
      <c r="O1693" t="s">
        <v>184</v>
      </c>
      <c r="P1693" t="s">
        <v>44</v>
      </c>
      <c r="Q1693" t="s">
        <v>69</v>
      </c>
      <c r="R1693" t="s">
        <v>46</v>
      </c>
      <c r="S1693" t="str">
        <f t="shared" si="213"/>
        <v>C</v>
      </c>
      <c r="T1693" t="s">
        <v>47</v>
      </c>
      <c r="U1693" t="s">
        <v>48</v>
      </c>
      <c r="W1693" t="s">
        <v>49</v>
      </c>
      <c r="X1693" t="s">
        <v>353</v>
      </c>
      <c r="Y1693" t="str">
        <f t="shared" si="214"/>
        <v>Project Management - Eng</v>
      </c>
      <c r="Z1693" s="2">
        <v>36688</v>
      </c>
      <c r="AA1693" t="s">
        <v>51</v>
      </c>
      <c r="AB1693" t="s">
        <v>251</v>
      </c>
      <c r="AC1693" t="s">
        <v>53</v>
      </c>
      <c r="AD1693">
        <v>41529</v>
      </c>
      <c r="AE1693" t="s">
        <v>54</v>
      </c>
      <c r="AF1693" t="s">
        <v>55</v>
      </c>
      <c r="AG1693" t="s">
        <v>144</v>
      </c>
      <c r="AH1693">
        <v>5</v>
      </c>
      <c r="AI1693">
        <v>2118</v>
      </c>
      <c r="AJ1693" t="str">
        <f t="shared" si="215"/>
        <v>11</v>
      </c>
      <c r="AK1693" t="s">
        <v>2145</v>
      </c>
      <c r="AL1693">
        <v>3</v>
      </c>
      <c r="AM1693">
        <v>2</v>
      </c>
      <c r="AN1693">
        <v>4</v>
      </c>
      <c r="AO1693" s="1">
        <v>45037</v>
      </c>
      <c r="AP1693" t="s">
        <v>58</v>
      </c>
      <c r="AQ1693" t="s">
        <v>59</v>
      </c>
      <c r="AR1693" t="s">
        <v>104</v>
      </c>
      <c r="AS1693" t="s">
        <v>10913</v>
      </c>
      <c r="AT1693" t="s">
        <v>10914</v>
      </c>
      <c r="AU1693">
        <v>3</v>
      </c>
      <c r="AV1693">
        <v>384.28</v>
      </c>
    </row>
    <row r="1694" spans="1:48" x14ac:dyDescent="0.35">
      <c r="A1694" t="s">
        <v>2221</v>
      </c>
      <c r="B1694" t="str">
        <f t="shared" si="208"/>
        <v>M</v>
      </c>
      <c r="C1694" t="s">
        <v>5511</v>
      </c>
      <c r="D1694" t="str">
        <f t="shared" si="209"/>
        <v>Marcos Carey</v>
      </c>
      <c r="E1694" s="1">
        <v>43553</v>
      </c>
      <c r="F1694" s="3">
        <f>YEAR(Table1[[#This Row],[StartDate]])</f>
        <v>2019</v>
      </c>
      <c r="G1694" s="3">
        <f t="shared" si="210"/>
        <v>3</v>
      </c>
      <c r="H1694" s="2">
        <f t="shared" ca="1" si="211"/>
        <v>46202</v>
      </c>
      <c r="J1694">
        <f t="shared" ca="1" si="212"/>
        <v>7</v>
      </c>
      <c r="K1694" t="str" cm="1">
        <f t="array" aca="1" ref="K1694" ca="1">_xlfn.IFS(J1694&lt;1, "New", J1694&lt;3, _xleta.MID, J1694&gt;=3, "Senior")</f>
        <v>Senior</v>
      </c>
      <c r="L1694" t="s">
        <v>1167</v>
      </c>
      <c r="M1694" t="s">
        <v>4020</v>
      </c>
      <c r="N1694" t="s">
        <v>10915</v>
      </c>
      <c r="O1694" t="s">
        <v>67</v>
      </c>
      <c r="P1694" t="s">
        <v>44</v>
      </c>
      <c r="Q1694" t="s">
        <v>69</v>
      </c>
      <c r="R1694" t="s">
        <v>68</v>
      </c>
      <c r="S1694" t="str">
        <f t="shared" si="213"/>
        <v>A</v>
      </c>
      <c r="T1694" t="s">
        <v>47</v>
      </c>
      <c r="U1694" t="s">
        <v>48</v>
      </c>
      <c r="W1694" t="s">
        <v>49</v>
      </c>
      <c r="X1694" t="s">
        <v>112</v>
      </c>
      <c r="Y1694" t="str">
        <f t="shared" si="214"/>
        <v>General - Con</v>
      </c>
      <c r="Z1694" s="2">
        <v>15258</v>
      </c>
      <c r="AA1694" t="s">
        <v>51</v>
      </c>
      <c r="AB1694" t="s">
        <v>327</v>
      </c>
      <c r="AC1694" t="s">
        <v>53</v>
      </c>
      <c r="AD1694">
        <v>72491</v>
      </c>
      <c r="AE1694" t="s">
        <v>54</v>
      </c>
      <c r="AF1694" t="s">
        <v>116</v>
      </c>
      <c r="AG1694" t="s">
        <v>144</v>
      </c>
      <c r="AH1694">
        <v>5</v>
      </c>
      <c r="AI1694">
        <v>2119</v>
      </c>
      <c r="AJ1694" t="str">
        <f t="shared" si="215"/>
        <v>11</v>
      </c>
      <c r="AK1694" t="s">
        <v>91</v>
      </c>
      <c r="AL1694">
        <v>1</v>
      </c>
      <c r="AM1694">
        <v>2</v>
      </c>
      <c r="AN1694">
        <v>3</v>
      </c>
      <c r="AO1694" s="1">
        <v>45122</v>
      </c>
      <c r="AP1694" t="s">
        <v>118</v>
      </c>
      <c r="AQ1694" t="s">
        <v>76</v>
      </c>
      <c r="AR1694" t="s">
        <v>130</v>
      </c>
      <c r="AS1694" t="s">
        <v>10916</v>
      </c>
      <c r="AT1694" t="s">
        <v>10917</v>
      </c>
      <c r="AU1694">
        <v>5</v>
      </c>
      <c r="AV1694">
        <v>803.08</v>
      </c>
    </row>
    <row r="1695" spans="1:48" x14ac:dyDescent="0.35">
      <c r="A1695" t="s">
        <v>10918</v>
      </c>
      <c r="B1695" t="str">
        <f t="shared" si="208"/>
        <v>S</v>
      </c>
      <c r="C1695" t="s">
        <v>3083</v>
      </c>
      <c r="D1695" t="str">
        <f t="shared" si="209"/>
        <v>Simeon Pittman</v>
      </c>
      <c r="E1695" s="1">
        <v>43378</v>
      </c>
      <c r="F1695" s="3">
        <f>YEAR(Table1[[#This Row],[StartDate]])</f>
        <v>2018</v>
      </c>
      <c r="G1695" s="3">
        <f t="shared" si="210"/>
        <v>10</v>
      </c>
      <c r="H1695" s="2">
        <f t="shared" ca="1" si="211"/>
        <v>46202</v>
      </c>
      <c r="J1695">
        <f t="shared" ca="1" si="212"/>
        <v>7</v>
      </c>
      <c r="K1695" t="str" cm="1">
        <f t="array" aca="1" ref="K1695" ca="1">_xlfn.IFS(J1695&lt;1, "New", J1695&lt;3, _xleta.MID, J1695&gt;=3, "Senior")</f>
        <v>Senior</v>
      </c>
      <c r="L1695" t="s">
        <v>1167</v>
      </c>
      <c r="M1695" t="s">
        <v>10919</v>
      </c>
      <c r="N1695" t="s">
        <v>10920</v>
      </c>
      <c r="O1695" t="s">
        <v>194</v>
      </c>
      <c r="P1695" t="s">
        <v>44</v>
      </c>
      <c r="Q1695" t="s">
        <v>45</v>
      </c>
      <c r="R1695" t="s">
        <v>46</v>
      </c>
      <c r="S1695" t="str">
        <f t="shared" si="213"/>
        <v>C</v>
      </c>
      <c r="T1695" t="s">
        <v>86</v>
      </c>
      <c r="U1695" t="s">
        <v>48</v>
      </c>
      <c r="W1695" t="s">
        <v>49</v>
      </c>
      <c r="X1695" t="s">
        <v>459</v>
      </c>
      <c r="Y1695" t="str">
        <f t="shared" si="214"/>
        <v>Wireline Construction</v>
      </c>
      <c r="Z1695" t="s">
        <v>10921</v>
      </c>
      <c r="AA1695" t="s">
        <v>51</v>
      </c>
      <c r="AB1695" t="s">
        <v>230</v>
      </c>
      <c r="AC1695" t="s">
        <v>53</v>
      </c>
      <c r="AD1695">
        <v>66867</v>
      </c>
      <c r="AE1695" t="s">
        <v>176</v>
      </c>
      <c r="AF1695" t="s">
        <v>143</v>
      </c>
      <c r="AG1695" t="s">
        <v>344</v>
      </c>
      <c r="AH1695">
        <v>2</v>
      </c>
      <c r="AI1695">
        <v>2120</v>
      </c>
      <c r="AJ1695" t="str">
        <f t="shared" si="215"/>
        <v>12</v>
      </c>
      <c r="AK1695" s="2">
        <v>44690</v>
      </c>
      <c r="AL1695">
        <v>4</v>
      </c>
      <c r="AM1695">
        <v>4</v>
      </c>
      <c r="AN1695">
        <v>1</v>
      </c>
      <c r="AO1695" s="1">
        <v>45068</v>
      </c>
      <c r="AP1695" t="s">
        <v>103</v>
      </c>
      <c r="AQ1695" t="s">
        <v>76</v>
      </c>
      <c r="AR1695" t="s">
        <v>77</v>
      </c>
      <c r="AS1695" t="s">
        <v>10922</v>
      </c>
      <c r="AT1695" t="s">
        <v>10923</v>
      </c>
      <c r="AU1695">
        <v>1</v>
      </c>
      <c r="AV1695">
        <v>131.78</v>
      </c>
    </row>
    <row r="1696" spans="1:48" x14ac:dyDescent="0.35">
      <c r="A1696" t="s">
        <v>3543</v>
      </c>
      <c r="B1696" t="str">
        <f t="shared" si="208"/>
        <v>J</v>
      </c>
      <c r="C1696" t="s">
        <v>7612</v>
      </c>
      <c r="D1696" t="str">
        <f t="shared" si="209"/>
        <v>Jenna Cochran</v>
      </c>
      <c r="E1696" s="1">
        <v>44063</v>
      </c>
      <c r="F1696" s="3">
        <f>YEAR(Table1[[#This Row],[StartDate]])</f>
        <v>2020</v>
      </c>
      <c r="G1696" s="3">
        <f t="shared" si="210"/>
        <v>8</v>
      </c>
      <c r="H1696" s="2">
        <f t="shared" ca="1" si="211"/>
        <v>46202</v>
      </c>
      <c r="J1696">
        <f t="shared" ca="1" si="212"/>
        <v>5</v>
      </c>
      <c r="K1696" t="str" cm="1">
        <f t="array" aca="1" ref="K1696" ca="1">_xlfn.IFS(J1696&lt;1, "New", J1696&lt;3, _xleta.MID, J1696&gt;=3, "Senior")</f>
        <v>Senior</v>
      </c>
      <c r="L1696" t="s">
        <v>1167</v>
      </c>
      <c r="M1696" t="s">
        <v>10924</v>
      </c>
      <c r="N1696" t="s">
        <v>10925</v>
      </c>
      <c r="O1696" t="s">
        <v>111</v>
      </c>
      <c r="P1696" t="s">
        <v>44</v>
      </c>
      <c r="Q1696" t="s">
        <v>69</v>
      </c>
      <c r="R1696" t="s">
        <v>68</v>
      </c>
      <c r="S1696" t="str">
        <f t="shared" si="213"/>
        <v>A</v>
      </c>
      <c r="T1696" t="s">
        <v>86</v>
      </c>
      <c r="U1696" t="s">
        <v>48</v>
      </c>
      <c r="W1696" t="s">
        <v>49</v>
      </c>
      <c r="X1696" t="s">
        <v>206</v>
      </c>
      <c r="Y1696" t="str">
        <f t="shared" si="214"/>
        <v>Splicing</v>
      </c>
      <c r="Z1696" s="2">
        <v>36108</v>
      </c>
      <c r="AA1696" t="s">
        <v>51</v>
      </c>
      <c r="AB1696" t="s">
        <v>209</v>
      </c>
      <c r="AC1696" t="s">
        <v>53</v>
      </c>
      <c r="AD1696">
        <v>12265</v>
      </c>
      <c r="AE1696" t="s">
        <v>176</v>
      </c>
      <c r="AF1696" t="s">
        <v>116</v>
      </c>
      <c r="AG1696" t="s">
        <v>144</v>
      </c>
      <c r="AH1696">
        <v>5</v>
      </c>
      <c r="AI1696">
        <v>2121</v>
      </c>
      <c r="AJ1696" t="str">
        <f t="shared" si="215"/>
        <v>12</v>
      </c>
      <c r="AK1696" t="s">
        <v>1658</v>
      </c>
      <c r="AL1696">
        <v>4</v>
      </c>
      <c r="AM1696">
        <v>1</v>
      </c>
      <c r="AN1696">
        <v>3</v>
      </c>
      <c r="AO1696" s="1">
        <v>44926</v>
      </c>
      <c r="AP1696" t="s">
        <v>103</v>
      </c>
      <c r="AQ1696" t="s">
        <v>59</v>
      </c>
      <c r="AR1696" t="s">
        <v>130</v>
      </c>
      <c r="AS1696" t="s">
        <v>10926</v>
      </c>
      <c r="AT1696" t="s">
        <v>10927</v>
      </c>
      <c r="AU1696">
        <v>2</v>
      </c>
      <c r="AV1696">
        <v>459.39</v>
      </c>
    </row>
    <row r="1697" spans="1:48" x14ac:dyDescent="0.35">
      <c r="A1697" t="s">
        <v>657</v>
      </c>
      <c r="B1697" t="str">
        <f t="shared" si="208"/>
        <v>T</v>
      </c>
      <c r="C1697" t="s">
        <v>8897</v>
      </c>
      <c r="D1697" t="str">
        <f t="shared" si="209"/>
        <v>Tia Kent</v>
      </c>
      <c r="E1697" s="1">
        <v>44358</v>
      </c>
      <c r="F1697" s="3">
        <f>YEAR(Table1[[#This Row],[StartDate]])</f>
        <v>2021</v>
      </c>
      <c r="G1697" s="3">
        <f t="shared" si="210"/>
        <v>6</v>
      </c>
      <c r="H1697" s="2">
        <f t="shared" ca="1" si="211"/>
        <v>46202</v>
      </c>
      <c r="I1697" s="1">
        <v>44879</v>
      </c>
      <c r="J1697" s="4">
        <f t="shared" ca="1" si="212"/>
        <v>5</v>
      </c>
      <c r="K1697" s="4" t="str" cm="1">
        <f t="array" aca="1" ref="K1697" ca="1">_xlfn.IFS(J1697&lt;1, "New", J1697&lt;3, _xleta.MID, J1697&gt;=3, "Senior")</f>
        <v>Senior</v>
      </c>
      <c r="L1697" t="s">
        <v>40</v>
      </c>
      <c r="M1697" t="s">
        <v>10928</v>
      </c>
      <c r="N1697" t="s">
        <v>10929</v>
      </c>
      <c r="O1697" t="s">
        <v>125</v>
      </c>
      <c r="P1697" t="s">
        <v>44</v>
      </c>
      <c r="Q1697" t="s">
        <v>86</v>
      </c>
      <c r="R1697" t="s">
        <v>46</v>
      </c>
      <c r="S1697" t="str">
        <f t="shared" si="213"/>
        <v>C</v>
      </c>
      <c r="T1697" t="s">
        <v>47</v>
      </c>
      <c r="U1697" t="s">
        <v>174</v>
      </c>
      <c r="V1697" t="s">
        <v>10930</v>
      </c>
      <c r="W1697" t="s">
        <v>49</v>
      </c>
      <c r="X1697" t="s">
        <v>112</v>
      </c>
      <c r="Y1697" t="str">
        <f t="shared" si="214"/>
        <v>General - Con</v>
      </c>
      <c r="Z1697" t="s">
        <v>10931</v>
      </c>
      <c r="AA1697" t="s">
        <v>51</v>
      </c>
      <c r="AB1697" t="s">
        <v>1048</v>
      </c>
      <c r="AC1697" t="s">
        <v>53</v>
      </c>
      <c r="AD1697">
        <v>65636</v>
      </c>
      <c r="AE1697" t="s">
        <v>176</v>
      </c>
      <c r="AF1697" t="s">
        <v>116</v>
      </c>
      <c r="AG1697" t="s">
        <v>344</v>
      </c>
      <c r="AH1697">
        <v>5</v>
      </c>
      <c r="AI1697">
        <v>2122</v>
      </c>
      <c r="AJ1697" t="str">
        <f t="shared" si="215"/>
        <v>12</v>
      </c>
      <c r="AK1697" t="s">
        <v>514</v>
      </c>
      <c r="AL1697">
        <v>3</v>
      </c>
      <c r="AM1697">
        <v>3</v>
      </c>
      <c r="AN1697">
        <v>2</v>
      </c>
      <c r="AO1697" s="1">
        <v>44928</v>
      </c>
      <c r="AP1697" t="s">
        <v>118</v>
      </c>
      <c r="AQ1697" t="s">
        <v>76</v>
      </c>
      <c r="AR1697" t="s">
        <v>130</v>
      </c>
      <c r="AS1697" t="s">
        <v>10932</v>
      </c>
      <c r="AT1697" t="s">
        <v>10933</v>
      </c>
      <c r="AU1697">
        <v>1</v>
      </c>
      <c r="AV1697">
        <v>949.46</v>
      </c>
    </row>
    <row r="1698" spans="1:48" x14ac:dyDescent="0.35">
      <c r="A1698" t="s">
        <v>1226</v>
      </c>
      <c r="B1698" t="str">
        <f t="shared" si="208"/>
        <v>C</v>
      </c>
      <c r="C1698" t="s">
        <v>10934</v>
      </c>
      <c r="D1698" t="str">
        <f t="shared" si="209"/>
        <v>Chace Farley</v>
      </c>
      <c r="E1698" s="1">
        <v>44449</v>
      </c>
      <c r="F1698" s="3">
        <f>YEAR(Table1[[#This Row],[StartDate]])</f>
        <v>2021</v>
      </c>
      <c r="G1698" s="3">
        <f t="shared" si="210"/>
        <v>9</v>
      </c>
      <c r="H1698" s="2">
        <f t="shared" ca="1" si="211"/>
        <v>46202</v>
      </c>
      <c r="J1698">
        <f t="shared" ca="1" si="212"/>
        <v>4</v>
      </c>
      <c r="K1698" t="str" cm="1">
        <f t="array" aca="1" ref="K1698" ca="1">_xlfn.IFS(J1698&lt;1, "New", J1698&lt;3, _xleta.MID, J1698&gt;=3, "Senior")</f>
        <v>Senior</v>
      </c>
      <c r="L1698" t="s">
        <v>40</v>
      </c>
      <c r="M1698" t="s">
        <v>10935</v>
      </c>
      <c r="N1698" t="s">
        <v>10936</v>
      </c>
      <c r="O1698" t="s">
        <v>43</v>
      </c>
      <c r="P1698" t="s">
        <v>44</v>
      </c>
      <c r="Q1698" t="s">
        <v>45</v>
      </c>
      <c r="R1698" t="s">
        <v>87</v>
      </c>
      <c r="S1698" t="str">
        <f t="shared" si="213"/>
        <v>B</v>
      </c>
      <c r="T1698" t="s">
        <v>47</v>
      </c>
      <c r="U1698" t="s">
        <v>48</v>
      </c>
      <c r="W1698" t="s">
        <v>49</v>
      </c>
      <c r="X1698" t="s">
        <v>504</v>
      </c>
      <c r="Y1698" t="str">
        <f t="shared" si="214"/>
        <v>Catv</v>
      </c>
      <c r="Z1698" s="2">
        <v>29191</v>
      </c>
      <c r="AA1698" t="s">
        <v>51</v>
      </c>
      <c r="AB1698" t="s">
        <v>647</v>
      </c>
      <c r="AC1698" t="s">
        <v>53</v>
      </c>
      <c r="AD1698">
        <v>96364</v>
      </c>
      <c r="AE1698" t="s">
        <v>54</v>
      </c>
      <c r="AF1698" t="s">
        <v>55</v>
      </c>
      <c r="AG1698" t="s">
        <v>144</v>
      </c>
      <c r="AH1698">
        <v>2</v>
      </c>
      <c r="AI1698">
        <v>2123</v>
      </c>
      <c r="AJ1698" t="str">
        <f t="shared" si="215"/>
        <v>12</v>
      </c>
      <c r="AK1698" t="s">
        <v>4047</v>
      </c>
      <c r="AL1698">
        <v>3</v>
      </c>
      <c r="AM1698">
        <v>5</v>
      </c>
      <c r="AN1698">
        <v>3</v>
      </c>
      <c r="AO1698" s="1">
        <v>44827</v>
      </c>
      <c r="AP1698" t="s">
        <v>103</v>
      </c>
      <c r="AQ1698" t="s">
        <v>76</v>
      </c>
      <c r="AR1698" t="s">
        <v>60</v>
      </c>
      <c r="AS1698" t="s">
        <v>10937</v>
      </c>
      <c r="AT1698" t="s">
        <v>10938</v>
      </c>
      <c r="AU1698">
        <v>4</v>
      </c>
      <c r="AV1698">
        <v>169.71</v>
      </c>
    </row>
    <row r="1699" spans="1:48" x14ac:dyDescent="0.35">
      <c r="A1699" t="s">
        <v>10939</v>
      </c>
      <c r="B1699" t="str">
        <f t="shared" si="208"/>
        <v>S</v>
      </c>
      <c r="C1699" t="s">
        <v>740</v>
      </c>
      <c r="D1699" t="str">
        <f t="shared" si="209"/>
        <v>Spencer Hicks</v>
      </c>
      <c r="E1699" s="1">
        <v>44978</v>
      </c>
      <c r="F1699" s="3">
        <f>YEAR(Table1[[#This Row],[StartDate]])</f>
        <v>2023</v>
      </c>
      <c r="G1699" s="3">
        <f t="shared" si="210"/>
        <v>2</v>
      </c>
      <c r="H1699" s="2">
        <f t="shared" ca="1" si="211"/>
        <v>46202</v>
      </c>
      <c r="I1699" s="1">
        <v>45116</v>
      </c>
      <c r="J1699" s="4">
        <f t="shared" ca="1" si="212"/>
        <v>3</v>
      </c>
      <c r="K1699" s="4" t="str" cm="1">
        <f t="array" aca="1" ref="K1699" ca="1">_xlfn.IFS(J1699&lt;1, "New", J1699&lt;3, _xleta.MID, J1699&gt;=3, "Senior")</f>
        <v>Senior</v>
      </c>
      <c r="L1699" t="s">
        <v>40</v>
      </c>
      <c r="M1699" t="s">
        <v>10940</v>
      </c>
      <c r="N1699" t="s">
        <v>10941</v>
      </c>
      <c r="O1699" t="s">
        <v>184</v>
      </c>
      <c r="P1699" t="s">
        <v>1194</v>
      </c>
      <c r="Q1699" t="s">
        <v>45</v>
      </c>
      <c r="R1699" t="s">
        <v>87</v>
      </c>
      <c r="S1699" t="str">
        <f t="shared" si="213"/>
        <v>B</v>
      </c>
      <c r="T1699" t="s">
        <v>47</v>
      </c>
      <c r="U1699" t="s">
        <v>248</v>
      </c>
      <c r="V1699" t="s">
        <v>10942</v>
      </c>
      <c r="W1699" t="s">
        <v>49</v>
      </c>
      <c r="X1699" t="s">
        <v>459</v>
      </c>
      <c r="Y1699" t="str">
        <f t="shared" si="214"/>
        <v>Wireline Construction</v>
      </c>
      <c r="Z1699" s="2">
        <v>18514</v>
      </c>
      <c r="AA1699" t="s">
        <v>51</v>
      </c>
      <c r="AB1699" t="s">
        <v>115</v>
      </c>
      <c r="AC1699" t="s">
        <v>53</v>
      </c>
      <c r="AD1699">
        <v>42707</v>
      </c>
      <c r="AE1699" t="s">
        <v>54</v>
      </c>
      <c r="AF1699" t="s">
        <v>101</v>
      </c>
      <c r="AG1699" t="s">
        <v>144</v>
      </c>
      <c r="AH1699">
        <v>2</v>
      </c>
      <c r="AI1699">
        <v>2124</v>
      </c>
      <c r="AJ1699" t="str">
        <f t="shared" si="215"/>
        <v>12</v>
      </c>
      <c r="AK1699" t="s">
        <v>156</v>
      </c>
      <c r="AL1699">
        <v>4</v>
      </c>
      <c r="AM1699">
        <v>1</v>
      </c>
      <c r="AN1699">
        <v>5</v>
      </c>
      <c r="AO1699" s="1">
        <v>45042</v>
      </c>
      <c r="AP1699" t="s">
        <v>58</v>
      </c>
      <c r="AQ1699" t="s">
        <v>59</v>
      </c>
      <c r="AR1699" t="s">
        <v>104</v>
      </c>
      <c r="AS1699" t="s">
        <v>10943</v>
      </c>
      <c r="AT1699" t="s">
        <v>10944</v>
      </c>
      <c r="AU1699">
        <v>2</v>
      </c>
      <c r="AV1699">
        <v>238.23</v>
      </c>
    </row>
    <row r="1700" spans="1:48" x14ac:dyDescent="0.35">
      <c r="A1700" t="s">
        <v>9425</v>
      </c>
      <c r="B1700" t="str">
        <f t="shared" si="208"/>
        <v>L</v>
      </c>
      <c r="C1700" t="s">
        <v>5654</v>
      </c>
      <c r="D1700" t="str">
        <f t="shared" si="209"/>
        <v>Leslie Zamora</v>
      </c>
      <c r="E1700" s="1">
        <v>43686</v>
      </c>
      <c r="F1700" s="3">
        <f>YEAR(Table1[[#This Row],[StartDate]])</f>
        <v>2019</v>
      </c>
      <c r="G1700" s="3">
        <f t="shared" si="210"/>
        <v>8</v>
      </c>
      <c r="H1700" s="2">
        <f t="shared" ca="1" si="211"/>
        <v>46202</v>
      </c>
      <c r="J1700">
        <f t="shared" ca="1" si="212"/>
        <v>6</v>
      </c>
      <c r="K1700" t="str" cm="1">
        <f t="array" aca="1" ref="K1700" ca="1">_xlfn.IFS(J1700&lt;1, "New", J1700&lt;3, _xleta.MID, J1700&gt;=3, "Senior")</f>
        <v>Senior</v>
      </c>
      <c r="L1700" t="s">
        <v>40</v>
      </c>
      <c r="M1700" t="s">
        <v>10945</v>
      </c>
      <c r="N1700" t="s">
        <v>10946</v>
      </c>
      <c r="O1700" t="s">
        <v>67</v>
      </c>
      <c r="P1700" t="s">
        <v>44</v>
      </c>
      <c r="Q1700" t="s">
        <v>86</v>
      </c>
      <c r="R1700" t="s">
        <v>87</v>
      </c>
      <c r="S1700" t="str">
        <f t="shared" si="213"/>
        <v>B</v>
      </c>
      <c r="T1700" t="s">
        <v>69</v>
      </c>
      <c r="U1700" t="s">
        <v>48</v>
      </c>
      <c r="W1700" t="s">
        <v>49</v>
      </c>
      <c r="X1700" t="s">
        <v>153</v>
      </c>
      <c r="Y1700" t="str">
        <f t="shared" si="214"/>
        <v>Engineers</v>
      </c>
      <c r="Z1700" t="s">
        <v>10947</v>
      </c>
      <c r="AA1700" t="s">
        <v>51</v>
      </c>
      <c r="AB1700" t="s">
        <v>647</v>
      </c>
      <c r="AC1700" t="s">
        <v>53</v>
      </c>
      <c r="AD1700">
        <v>1514</v>
      </c>
      <c r="AE1700" t="s">
        <v>54</v>
      </c>
      <c r="AF1700" t="s">
        <v>143</v>
      </c>
      <c r="AG1700" t="s">
        <v>144</v>
      </c>
      <c r="AH1700">
        <v>4</v>
      </c>
      <c r="AI1700">
        <v>2125</v>
      </c>
      <c r="AJ1700" t="str">
        <f t="shared" si="215"/>
        <v>12</v>
      </c>
      <c r="AK1700" t="s">
        <v>609</v>
      </c>
      <c r="AL1700">
        <v>4</v>
      </c>
      <c r="AM1700">
        <v>5</v>
      </c>
      <c r="AN1700">
        <v>3</v>
      </c>
      <c r="AO1700" s="1">
        <v>44792</v>
      </c>
      <c r="AP1700" t="s">
        <v>221</v>
      </c>
      <c r="AQ1700" t="s">
        <v>76</v>
      </c>
      <c r="AR1700" t="s">
        <v>77</v>
      </c>
      <c r="AS1700" t="s">
        <v>10948</v>
      </c>
      <c r="AT1700" t="s">
        <v>10949</v>
      </c>
      <c r="AU1700">
        <v>2</v>
      </c>
      <c r="AV1700">
        <v>486.63</v>
      </c>
    </row>
    <row r="1701" spans="1:48" x14ac:dyDescent="0.35">
      <c r="A1701" t="s">
        <v>10950</v>
      </c>
      <c r="B1701" t="str">
        <f t="shared" si="208"/>
        <v>C</v>
      </c>
      <c r="C1701" t="s">
        <v>2281</v>
      </c>
      <c r="D1701" t="str">
        <f t="shared" si="209"/>
        <v>Chasity Kennedy</v>
      </c>
      <c r="E1701" s="1">
        <v>44263</v>
      </c>
      <c r="F1701" s="3">
        <f>YEAR(Table1[[#This Row],[StartDate]])</f>
        <v>2021</v>
      </c>
      <c r="G1701" s="3">
        <f t="shared" si="210"/>
        <v>3</v>
      </c>
      <c r="H1701" s="2">
        <f t="shared" ca="1" si="211"/>
        <v>46202</v>
      </c>
      <c r="I1701" s="1">
        <v>44841</v>
      </c>
      <c r="J1701" s="4">
        <f t="shared" ca="1" si="212"/>
        <v>5</v>
      </c>
      <c r="K1701" s="4" t="str" cm="1">
        <f t="array" aca="1" ref="K1701" ca="1">_xlfn.IFS(J1701&lt;1, "New", J1701&lt;3, _xleta.MID, J1701&gt;=3, "Senior")</f>
        <v>Senior</v>
      </c>
      <c r="L1701" t="s">
        <v>40</v>
      </c>
      <c r="M1701" t="s">
        <v>10951</v>
      </c>
      <c r="N1701" t="s">
        <v>10952</v>
      </c>
      <c r="O1701" t="s">
        <v>194</v>
      </c>
      <c r="P1701" t="s">
        <v>44</v>
      </c>
      <c r="Q1701" t="s">
        <v>69</v>
      </c>
      <c r="R1701" t="s">
        <v>46</v>
      </c>
      <c r="S1701" t="str">
        <f t="shared" si="213"/>
        <v>C</v>
      </c>
      <c r="T1701" t="s">
        <v>47</v>
      </c>
      <c r="U1701" t="s">
        <v>138</v>
      </c>
      <c r="V1701" t="s">
        <v>10953</v>
      </c>
      <c r="W1701" t="s">
        <v>49</v>
      </c>
      <c r="X1701" t="s">
        <v>1634</v>
      </c>
      <c r="Y1701" t="str">
        <f t="shared" si="214"/>
        <v>Technology / It</v>
      </c>
      <c r="Z1701" t="s">
        <v>10954</v>
      </c>
      <c r="AA1701" t="s">
        <v>51</v>
      </c>
      <c r="AB1701" t="s">
        <v>10955</v>
      </c>
      <c r="AC1701" t="s">
        <v>53</v>
      </c>
      <c r="AD1701">
        <v>35121</v>
      </c>
      <c r="AE1701" t="s">
        <v>129</v>
      </c>
      <c r="AF1701" t="s">
        <v>116</v>
      </c>
      <c r="AG1701" t="s">
        <v>1186</v>
      </c>
      <c r="AH1701">
        <v>1</v>
      </c>
      <c r="AI1701">
        <v>2126</v>
      </c>
      <c r="AJ1701" t="str">
        <f t="shared" si="215"/>
        <v>12</v>
      </c>
      <c r="AK1701" t="s">
        <v>966</v>
      </c>
      <c r="AL1701">
        <v>3</v>
      </c>
      <c r="AM1701">
        <v>4</v>
      </c>
      <c r="AN1701">
        <v>4</v>
      </c>
      <c r="AO1701" s="1">
        <v>44950</v>
      </c>
      <c r="AP1701" t="s">
        <v>221</v>
      </c>
      <c r="AQ1701" t="s">
        <v>76</v>
      </c>
      <c r="AR1701" t="s">
        <v>60</v>
      </c>
      <c r="AS1701" t="s">
        <v>10956</v>
      </c>
      <c r="AT1701" t="s">
        <v>10957</v>
      </c>
      <c r="AU1701">
        <v>2</v>
      </c>
      <c r="AV1701">
        <v>692.5</v>
      </c>
    </row>
    <row r="1702" spans="1:48" x14ac:dyDescent="0.35">
      <c r="A1702" t="s">
        <v>7007</v>
      </c>
      <c r="B1702" t="str">
        <f t="shared" si="208"/>
        <v>M</v>
      </c>
      <c r="C1702" t="s">
        <v>6142</v>
      </c>
      <c r="D1702" t="str">
        <f t="shared" si="209"/>
        <v>Makena Benitez</v>
      </c>
      <c r="E1702" s="1">
        <v>43666</v>
      </c>
      <c r="F1702" s="3">
        <f>YEAR(Table1[[#This Row],[StartDate]])</f>
        <v>2019</v>
      </c>
      <c r="G1702" s="3">
        <f t="shared" si="210"/>
        <v>7</v>
      </c>
      <c r="H1702" s="2">
        <f t="shared" ca="1" si="211"/>
        <v>46202</v>
      </c>
      <c r="J1702">
        <f t="shared" ca="1" si="212"/>
        <v>6</v>
      </c>
      <c r="K1702" t="str" cm="1">
        <f t="array" aca="1" ref="K1702" ca="1">_xlfn.IFS(J1702&lt;1, "New", J1702&lt;3, _xleta.MID, J1702&gt;=3, "Senior")</f>
        <v>Senior</v>
      </c>
      <c r="L1702" t="s">
        <v>40</v>
      </c>
      <c r="M1702" t="s">
        <v>10958</v>
      </c>
      <c r="N1702" t="s">
        <v>10959</v>
      </c>
      <c r="O1702" t="s">
        <v>111</v>
      </c>
      <c r="P1702" t="s">
        <v>44</v>
      </c>
      <c r="Q1702" t="s">
        <v>45</v>
      </c>
      <c r="R1702" t="s">
        <v>68</v>
      </c>
      <c r="S1702" t="str">
        <f t="shared" si="213"/>
        <v>A</v>
      </c>
      <c r="T1702" t="s">
        <v>69</v>
      </c>
      <c r="U1702" t="s">
        <v>48</v>
      </c>
      <c r="W1702" t="s">
        <v>49</v>
      </c>
      <c r="X1702" t="s">
        <v>126</v>
      </c>
      <c r="Y1702" t="str">
        <f t="shared" si="214"/>
        <v>Field Operations</v>
      </c>
      <c r="Z1702" t="s">
        <v>7997</v>
      </c>
      <c r="AA1702" t="s">
        <v>51</v>
      </c>
      <c r="AB1702" t="s">
        <v>327</v>
      </c>
      <c r="AC1702" t="s">
        <v>53</v>
      </c>
      <c r="AD1702">
        <v>36490</v>
      </c>
      <c r="AE1702" t="s">
        <v>129</v>
      </c>
      <c r="AF1702" t="s">
        <v>101</v>
      </c>
      <c r="AG1702" t="s">
        <v>344</v>
      </c>
      <c r="AH1702">
        <v>4</v>
      </c>
      <c r="AI1702">
        <v>2127</v>
      </c>
      <c r="AJ1702" t="str">
        <f t="shared" si="215"/>
        <v>12</v>
      </c>
      <c r="AK1702" s="2">
        <v>44934</v>
      </c>
      <c r="AL1702">
        <v>2</v>
      </c>
      <c r="AM1702">
        <v>2</v>
      </c>
      <c r="AN1702">
        <v>3</v>
      </c>
      <c r="AO1702" s="1">
        <v>45019</v>
      </c>
      <c r="AP1702" t="s">
        <v>58</v>
      </c>
      <c r="AQ1702" t="s">
        <v>59</v>
      </c>
      <c r="AR1702" t="s">
        <v>130</v>
      </c>
      <c r="AS1702" t="s">
        <v>10960</v>
      </c>
      <c r="AT1702" t="s">
        <v>10961</v>
      </c>
      <c r="AU1702">
        <v>5</v>
      </c>
      <c r="AV1702">
        <v>119.71</v>
      </c>
    </row>
    <row r="1703" spans="1:48" x14ac:dyDescent="0.35">
      <c r="A1703" t="s">
        <v>9344</v>
      </c>
      <c r="B1703" t="str">
        <f t="shared" si="208"/>
        <v>R</v>
      </c>
      <c r="C1703" t="s">
        <v>8480</v>
      </c>
      <c r="D1703" t="str">
        <f t="shared" si="209"/>
        <v>Remington Walton</v>
      </c>
      <c r="E1703" s="1">
        <v>45012</v>
      </c>
      <c r="F1703" s="3">
        <f>YEAR(Table1[[#This Row],[StartDate]])</f>
        <v>2023</v>
      </c>
      <c r="G1703" s="3">
        <f t="shared" si="210"/>
        <v>3</v>
      </c>
      <c r="H1703" s="2">
        <f t="shared" ca="1" si="211"/>
        <v>46202</v>
      </c>
      <c r="J1703">
        <f t="shared" ca="1" si="212"/>
        <v>3</v>
      </c>
      <c r="K1703" t="str" cm="1">
        <f t="array" aca="1" ref="K1703" ca="1">_xlfn.IFS(J1703&lt;1, "New", J1703&lt;3, _xleta.MID, J1703&gt;=3, "Senior")</f>
        <v>Senior</v>
      </c>
      <c r="L1703" t="s">
        <v>40</v>
      </c>
      <c r="M1703" t="s">
        <v>10962</v>
      </c>
      <c r="N1703" t="s">
        <v>10963</v>
      </c>
      <c r="O1703" t="s">
        <v>237</v>
      </c>
      <c r="P1703" t="s">
        <v>44</v>
      </c>
      <c r="Q1703" t="s">
        <v>86</v>
      </c>
      <c r="R1703" t="s">
        <v>68</v>
      </c>
      <c r="S1703" t="str">
        <f t="shared" si="213"/>
        <v>A</v>
      </c>
      <c r="T1703" t="s">
        <v>47</v>
      </c>
      <c r="U1703" t="s">
        <v>48</v>
      </c>
      <c r="W1703" t="s">
        <v>49</v>
      </c>
      <c r="X1703" t="s">
        <v>126</v>
      </c>
      <c r="Y1703" t="str">
        <f t="shared" si="214"/>
        <v>Field Operations</v>
      </c>
      <c r="Z1703" s="2">
        <v>20130</v>
      </c>
      <c r="AA1703" t="s">
        <v>51</v>
      </c>
      <c r="AB1703" t="s">
        <v>327</v>
      </c>
      <c r="AC1703" t="s">
        <v>53</v>
      </c>
      <c r="AD1703">
        <v>85293</v>
      </c>
      <c r="AE1703" t="s">
        <v>129</v>
      </c>
      <c r="AF1703" t="s">
        <v>55</v>
      </c>
      <c r="AG1703" t="s">
        <v>344</v>
      </c>
      <c r="AH1703">
        <v>2</v>
      </c>
      <c r="AI1703">
        <v>2128</v>
      </c>
      <c r="AJ1703" t="str">
        <f t="shared" si="215"/>
        <v>12</v>
      </c>
      <c r="AK1703" s="2">
        <v>44930</v>
      </c>
      <c r="AL1703">
        <v>1</v>
      </c>
      <c r="AM1703">
        <v>3</v>
      </c>
      <c r="AN1703">
        <v>1</v>
      </c>
      <c r="AO1703" s="1">
        <v>44917</v>
      </c>
      <c r="AP1703" t="s">
        <v>103</v>
      </c>
      <c r="AQ1703" t="s">
        <v>76</v>
      </c>
      <c r="AR1703" t="s">
        <v>130</v>
      </c>
      <c r="AS1703" t="s">
        <v>616</v>
      </c>
      <c r="AT1703" t="s">
        <v>10964</v>
      </c>
      <c r="AU1703">
        <v>2</v>
      </c>
      <c r="AV1703">
        <v>168.47</v>
      </c>
    </row>
    <row r="1704" spans="1:48" x14ac:dyDescent="0.35">
      <c r="A1704" t="s">
        <v>7056</v>
      </c>
      <c r="B1704" t="str">
        <f t="shared" si="208"/>
        <v>R</v>
      </c>
      <c r="C1704" t="s">
        <v>10965</v>
      </c>
      <c r="D1704" t="str">
        <f t="shared" si="209"/>
        <v>Raina Best</v>
      </c>
      <c r="E1704" s="1">
        <v>43745</v>
      </c>
      <c r="F1704" s="3">
        <f>YEAR(Table1[[#This Row],[StartDate]])</f>
        <v>2019</v>
      </c>
      <c r="G1704" s="3">
        <f t="shared" si="210"/>
        <v>10</v>
      </c>
      <c r="H1704" s="2">
        <f t="shared" ca="1" si="211"/>
        <v>46202</v>
      </c>
      <c r="J1704">
        <f t="shared" ca="1" si="212"/>
        <v>6</v>
      </c>
      <c r="K1704" t="str" cm="1">
        <f t="array" aca="1" ref="K1704" ca="1">_xlfn.IFS(J1704&lt;1, "New", J1704&lt;3, _xleta.MID, J1704&gt;=3, "Senior")</f>
        <v>Senior</v>
      </c>
      <c r="L1704" t="s">
        <v>40</v>
      </c>
      <c r="M1704" t="s">
        <v>10966</v>
      </c>
      <c r="N1704" t="s">
        <v>10967</v>
      </c>
      <c r="O1704" t="s">
        <v>137</v>
      </c>
      <c r="P1704" t="s">
        <v>44</v>
      </c>
      <c r="Q1704" t="s">
        <v>69</v>
      </c>
      <c r="R1704" t="s">
        <v>87</v>
      </c>
      <c r="S1704" t="str">
        <f t="shared" si="213"/>
        <v>B</v>
      </c>
      <c r="T1704" t="s">
        <v>47</v>
      </c>
      <c r="U1704" t="s">
        <v>48</v>
      </c>
      <c r="W1704" t="s">
        <v>49</v>
      </c>
      <c r="X1704" t="s">
        <v>126</v>
      </c>
      <c r="Y1704" t="str">
        <f t="shared" si="214"/>
        <v>Field Operations</v>
      </c>
      <c r="Z1704" s="2">
        <v>32175</v>
      </c>
      <c r="AA1704" t="s">
        <v>51</v>
      </c>
      <c r="AB1704" t="s">
        <v>142</v>
      </c>
      <c r="AC1704" t="s">
        <v>73</v>
      </c>
      <c r="AD1704">
        <v>40632</v>
      </c>
      <c r="AE1704" t="s">
        <v>100</v>
      </c>
      <c r="AF1704" t="s">
        <v>143</v>
      </c>
      <c r="AG1704" t="s">
        <v>344</v>
      </c>
      <c r="AH1704">
        <v>2</v>
      </c>
      <c r="AI1704">
        <v>2129</v>
      </c>
      <c r="AJ1704" t="str">
        <f t="shared" si="215"/>
        <v>12</v>
      </c>
      <c r="AK1704" t="s">
        <v>3768</v>
      </c>
      <c r="AL1704">
        <v>5</v>
      </c>
      <c r="AM1704">
        <v>5</v>
      </c>
      <c r="AN1704">
        <v>2</v>
      </c>
      <c r="AO1704" s="1">
        <v>44988</v>
      </c>
      <c r="AP1704" t="s">
        <v>221</v>
      </c>
      <c r="AQ1704" t="s">
        <v>76</v>
      </c>
      <c r="AR1704" t="s">
        <v>77</v>
      </c>
      <c r="AS1704" t="s">
        <v>10968</v>
      </c>
      <c r="AT1704" t="s">
        <v>10969</v>
      </c>
      <c r="AU1704">
        <v>4</v>
      </c>
      <c r="AV1704">
        <v>951.82</v>
      </c>
    </row>
    <row r="1705" spans="1:48" x14ac:dyDescent="0.35">
      <c r="A1705" t="s">
        <v>10970</v>
      </c>
      <c r="B1705" t="str">
        <f t="shared" si="208"/>
        <v>P</v>
      </c>
      <c r="C1705" t="s">
        <v>4771</v>
      </c>
      <c r="D1705" t="str">
        <f t="shared" si="209"/>
        <v>Paulina Henderson</v>
      </c>
      <c r="E1705" s="1">
        <v>44908</v>
      </c>
      <c r="F1705" s="3">
        <f>YEAR(Table1[[#This Row],[StartDate]])</f>
        <v>2022</v>
      </c>
      <c r="G1705" s="3">
        <f t="shared" si="210"/>
        <v>12</v>
      </c>
      <c r="H1705" s="2">
        <f t="shared" ca="1" si="211"/>
        <v>46202</v>
      </c>
      <c r="J1705">
        <f t="shared" ca="1" si="212"/>
        <v>3</v>
      </c>
      <c r="K1705" t="str" cm="1">
        <f t="array" aca="1" ref="K1705" ca="1">_xlfn.IFS(J1705&lt;1, "New", J1705&lt;3, _xleta.MID, J1705&gt;=3, "Senior")</f>
        <v>Senior</v>
      </c>
      <c r="L1705" t="s">
        <v>40</v>
      </c>
      <c r="M1705" t="s">
        <v>10971</v>
      </c>
      <c r="N1705" t="s">
        <v>10972</v>
      </c>
      <c r="O1705" t="s">
        <v>163</v>
      </c>
      <c r="P1705" t="s">
        <v>44</v>
      </c>
      <c r="Q1705" t="s">
        <v>45</v>
      </c>
      <c r="R1705" t="s">
        <v>46</v>
      </c>
      <c r="S1705" t="str">
        <f t="shared" si="213"/>
        <v>C</v>
      </c>
      <c r="T1705" t="s">
        <v>69</v>
      </c>
      <c r="U1705" t="s">
        <v>48</v>
      </c>
      <c r="W1705" t="s">
        <v>49</v>
      </c>
      <c r="X1705" t="s">
        <v>126</v>
      </c>
      <c r="Y1705" t="str">
        <f t="shared" si="214"/>
        <v>Field Operations</v>
      </c>
      <c r="Z1705" t="s">
        <v>10973</v>
      </c>
      <c r="AA1705" t="s">
        <v>51</v>
      </c>
      <c r="AB1705" t="s">
        <v>418</v>
      </c>
      <c r="AC1705" t="s">
        <v>53</v>
      </c>
      <c r="AD1705">
        <v>54337</v>
      </c>
      <c r="AE1705" t="s">
        <v>100</v>
      </c>
      <c r="AF1705" t="s">
        <v>116</v>
      </c>
      <c r="AG1705" t="s">
        <v>344</v>
      </c>
      <c r="AH1705">
        <v>1</v>
      </c>
      <c r="AI1705">
        <v>2130</v>
      </c>
      <c r="AJ1705" t="str">
        <f t="shared" si="215"/>
        <v>13</v>
      </c>
      <c r="AK1705" t="s">
        <v>363</v>
      </c>
      <c r="AL1705">
        <v>3</v>
      </c>
      <c r="AM1705">
        <v>5</v>
      </c>
      <c r="AN1705">
        <v>2</v>
      </c>
      <c r="AO1705" s="1">
        <v>44886</v>
      </c>
      <c r="AP1705" t="s">
        <v>103</v>
      </c>
      <c r="AQ1705" t="s">
        <v>59</v>
      </c>
      <c r="AR1705" t="s">
        <v>104</v>
      </c>
      <c r="AS1705" t="s">
        <v>10974</v>
      </c>
      <c r="AT1705" t="s">
        <v>10975</v>
      </c>
      <c r="AU1705">
        <v>4</v>
      </c>
      <c r="AV1705">
        <v>444.22</v>
      </c>
    </row>
    <row r="1706" spans="1:48" x14ac:dyDescent="0.35">
      <c r="A1706" t="s">
        <v>10976</v>
      </c>
      <c r="B1706" t="str">
        <f t="shared" si="208"/>
        <v>K</v>
      </c>
      <c r="C1706" t="s">
        <v>3527</v>
      </c>
      <c r="D1706" t="str">
        <f t="shared" si="209"/>
        <v>Kaiya Marsh</v>
      </c>
      <c r="E1706" s="1">
        <v>43988</v>
      </c>
      <c r="F1706" s="3">
        <f>YEAR(Table1[[#This Row],[StartDate]])</f>
        <v>2020</v>
      </c>
      <c r="G1706" s="3">
        <f t="shared" si="210"/>
        <v>6</v>
      </c>
      <c r="H1706" s="2">
        <f t="shared" ca="1" si="211"/>
        <v>46202</v>
      </c>
      <c r="I1706" s="1">
        <v>44632</v>
      </c>
      <c r="J1706" s="4">
        <f t="shared" ca="1" si="212"/>
        <v>6</v>
      </c>
      <c r="K1706" s="4" t="str" cm="1">
        <f t="array" aca="1" ref="K1706" ca="1">_xlfn.IFS(J1706&lt;1, "New", J1706&lt;3, _xleta.MID, J1706&gt;=3, "Senior")</f>
        <v>Senior</v>
      </c>
      <c r="L1706" t="s">
        <v>40</v>
      </c>
      <c r="M1706" t="s">
        <v>10977</v>
      </c>
      <c r="N1706" t="s">
        <v>10978</v>
      </c>
      <c r="O1706" t="s">
        <v>85</v>
      </c>
      <c r="P1706" t="s">
        <v>1194</v>
      </c>
      <c r="Q1706" t="s">
        <v>69</v>
      </c>
      <c r="R1706" t="s">
        <v>46</v>
      </c>
      <c r="S1706" t="str">
        <f t="shared" si="213"/>
        <v>C</v>
      </c>
      <c r="T1706" t="s">
        <v>69</v>
      </c>
      <c r="U1706" t="s">
        <v>174</v>
      </c>
      <c r="V1706" t="s">
        <v>10979</v>
      </c>
      <c r="W1706" t="s">
        <v>49</v>
      </c>
      <c r="X1706" t="s">
        <v>126</v>
      </c>
      <c r="Y1706" t="str">
        <f t="shared" si="214"/>
        <v>Field Operations</v>
      </c>
      <c r="Z1706" s="2">
        <v>18965</v>
      </c>
      <c r="AA1706" t="s">
        <v>51</v>
      </c>
      <c r="AB1706" t="s">
        <v>115</v>
      </c>
      <c r="AC1706" t="s">
        <v>53</v>
      </c>
      <c r="AD1706">
        <v>88590</v>
      </c>
      <c r="AE1706" t="s">
        <v>129</v>
      </c>
      <c r="AF1706" t="s">
        <v>55</v>
      </c>
      <c r="AG1706" t="s">
        <v>344</v>
      </c>
      <c r="AH1706">
        <v>4</v>
      </c>
      <c r="AI1706">
        <v>2131</v>
      </c>
      <c r="AJ1706" t="str">
        <f t="shared" si="215"/>
        <v>13</v>
      </c>
      <c r="AK1706" t="s">
        <v>1798</v>
      </c>
      <c r="AL1706">
        <v>1</v>
      </c>
      <c r="AM1706">
        <v>2</v>
      </c>
      <c r="AN1706">
        <v>1</v>
      </c>
      <c r="AO1706" s="1">
        <v>44947</v>
      </c>
      <c r="AP1706" t="s">
        <v>103</v>
      </c>
      <c r="AQ1706" t="s">
        <v>59</v>
      </c>
      <c r="AR1706" t="s">
        <v>130</v>
      </c>
      <c r="AS1706" t="s">
        <v>10980</v>
      </c>
      <c r="AT1706" t="s">
        <v>2046</v>
      </c>
      <c r="AU1706">
        <v>5</v>
      </c>
      <c r="AV1706">
        <v>591.83000000000004</v>
      </c>
    </row>
    <row r="1707" spans="1:48" x14ac:dyDescent="0.35">
      <c r="A1707" t="s">
        <v>10981</v>
      </c>
      <c r="B1707" t="str">
        <f t="shared" si="208"/>
        <v>S</v>
      </c>
      <c r="C1707" t="s">
        <v>4443</v>
      </c>
      <c r="D1707" t="str">
        <f t="shared" si="209"/>
        <v>Scarlett Brooks</v>
      </c>
      <c r="E1707" s="1">
        <v>44676</v>
      </c>
      <c r="F1707" s="3">
        <f>YEAR(Table1[[#This Row],[StartDate]])</f>
        <v>2022</v>
      </c>
      <c r="G1707" s="3">
        <f t="shared" si="210"/>
        <v>4</v>
      </c>
      <c r="H1707" s="2">
        <f t="shared" ca="1" si="211"/>
        <v>46202</v>
      </c>
      <c r="J1707">
        <f t="shared" ca="1" si="212"/>
        <v>4</v>
      </c>
      <c r="K1707" t="str" cm="1">
        <f t="array" aca="1" ref="K1707" ca="1">_xlfn.IFS(J1707&lt;1, "New", J1707&lt;3, _xleta.MID, J1707&gt;=3, "Senior")</f>
        <v>Senior</v>
      </c>
      <c r="L1707" t="s">
        <v>40</v>
      </c>
      <c r="M1707" t="s">
        <v>10982</v>
      </c>
      <c r="N1707" t="s">
        <v>10983</v>
      </c>
      <c r="O1707" t="s">
        <v>125</v>
      </c>
      <c r="P1707" t="s">
        <v>44</v>
      </c>
      <c r="Q1707" t="s">
        <v>86</v>
      </c>
      <c r="R1707" t="s">
        <v>68</v>
      </c>
      <c r="S1707" t="str">
        <f t="shared" si="213"/>
        <v>A</v>
      </c>
      <c r="T1707" t="s">
        <v>86</v>
      </c>
      <c r="U1707" t="s">
        <v>48</v>
      </c>
      <c r="W1707" t="s">
        <v>49</v>
      </c>
      <c r="X1707" t="s">
        <v>335</v>
      </c>
      <c r="Y1707" t="str">
        <f t="shared" si="214"/>
        <v>Fielders</v>
      </c>
      <c r="Z1707" t="s">
        <v>10984</v>
      </c>
      <c r="AA1707" t="s">
        <v>51</v>
      </c>
      <c r="AB1707" t="s">
        <v>142</v>
      </c>
      <c r="AC1707" t="s">
        <v>53</v>
      </c>
      <c r="AD1707">
        <v>70052</v>
      </c>
      <c r="AE1707" t="s">
        <v>100</v>
      </c>
      <c r="AF1707" t="s">
        <v>55</v>
      </c>
      <c r="AG1707" t="s">
        <v>344</v>
      </c>
      <c r="AH1707">
        <v>2</v>
      </c>
      <c r="AI1707">
        <v>2132</v>
      </c>
      <c r="AJ1707" t="str">
        <f t="shared" si="215"/>
        <v>13</v>
      </c>
      <c r="AK1707" t="s">
        <v>654</v>
      </c>
      <c r="AL1707">
        <v>2</v>
      </c>
      <c r="AM1707">
        <v>3</v>
      </c>
      <c r="AN1707">
        <v>3</v>
      </c>
      <c r="AO1707" s="1">
        <v>44819</v>
      </c>
      <c r="AP1707" t="s">
        <v>221</v>
      </c>
      <c r="AQ1707" t="s">
        <v>59</v>
      </c>
      <c r="AR1707" t="s">
        <v>130</v>
      </c>
      <c r="AS1707" t="s">
        <v>10985</v>
      </c>
      <c r="AT1707" t="s">
        <v>10986</v>
      </c>
      <c r="AU1707">
        <v>5</v>
      </c>
      <c r="AV1707">
        <v>936.77</v>
      </c>
    </row>
    <row r="1708" spans="1:48" x14ac:dyDescent="0.35">
      <c r="A1708" t="s">
        <v>10987</v>
      </c>
      <c r="B1708" t="str">
        <f t="shared" si="208"/>
        <v>M</v>
      </c>
      <c r="C1708" t="s">
        <v>1198</v>
      </c>
      <c r="D1708" t="str">
        <f t="shared" si="209"/>
        <v>Makhi Kramer</v>
      </c>
      <c r="E1708" s="1">
        <v>44040</v>
      </c>
      <c r="F1708" s="3">
        <f>YEAR(Table1[[#This Row],[StartDate]])</f>
        <v>2020</v>
      </c>
      <c r="G1708" s="3">
        <f t="shared" si="210"/>
        <v>7</v>
      </c>
      <c r="H1708" s="2">
        <f t="shared" ca="1" si="211"/>
        <v>46202</v>
      </c>
      <c r="J1708">
        <f t="shared" ca="1" si="212"/>
        <v>5</v>
      </c>
      <c r="K1708" t="str" cm="1">
        <f t="array" aca="1" ref="K1708" ca="1">_xlfn.IFS(J1708&lt;1, "New", J1708&lt;3, _xleta.MID, J1708&gt;=3, "Senior")</f>
        <v>Senior</v>
      </c>
      <c r="L1708" t="s">
        <v>40</v>
      </c>
      <c r="M1708" t="s">
        <v>10988</v>
      </c>
      <c r="N1708" t="s">
        <v>10989</v>
      </c>
      <c r="O1708" t="s">
        <v>43</v>
      </c>
      <c r="P1708" t="s">
        <v>44</v>
      </c>
      <c r="Q1708" t="s">
        <v>45</v>
      </c>
      <c r="R1708" t="s">
        <v>68</v>
      </c>
      <c r="S1708" t="str">
        <f t="shared" si="213"/>
        <v>A</v>
      </c>
      <c r="T1708" t="s">
        <v>86</v>
      </c>
      <c r="U1708" t="s">
        <v>48</v>
      </c>
      <c r="W1708" t="s">
        <v>49</v>
      </c>
      <c r="X1708" t="s">
        <v>126</v>
      </c>
      <c r="Y1708" t="str">
        <f t="shared" si="214"/>
        <v>Field Operations</v>
      </c>
      <c r="Z1708" t="s">
        <v>10990</v>
      </c>
      <c r="AA1708" t="s">
        <v>51</v>
      </c>
      <c r="AB1708" t="s">
        <v>418</v>
      </c>
      <c r="AC1708" t="s">
        <v>53</v>
      </c>
      <c r="AD1708">
        <v>88134</v>
      </c>
      <c r="AE1708" t="s">
        <v>129</v>
      </c>
      <c r="AF1708" t="s">
        <v>101</v>
      </c>
      <c r="AG1708" t="s">
        <v>1186</v>
      </c>
      <c r="AH1708">
        <v>1</v>
      </c>
      <c r="AI1708">
        <v>2133</v>
      </c>
      <c r="AJ1708" t="str">
        <f t="shared" si="215"/>
        <v>13</v>
      </c>
      <c r="AK1708" s="2">
        <v>44960</v>
      </c>
      <c r="AL1708">
        <v>2</v>
      </c>
      <c r="AM1708">
        <v>3</v>
      </c>
      <c r="AN1708">
        <v>2</v>
      </c>
      <c r="AO1708" s="1">
        <v>45001</v>
      </c>
      <c r="AP1708" t="s">
        <v>118</v>
      </c>
      <c r="AQ1708" t="s">
        <v>76</v>
      </c>
      <c r="AR1708" t="s">
        <v>130</v>
      </c>
      <c r="AS1708" t="s">
        <v>10991</v>
      </c>
      <c r="AT1708" t="s">
        <v>10992</v>
      </c>
      <c r="AU1708">
        <v>4</v>
      </c>
      <c r="AV1708">
        <v>797.13</v>
      </c>
    </row>
    <row r="1709" spans="1:48" x14ac:dyDescent="0.35">
      <c r="A1709" t="s">
        <v>1225</v>
      </c>
      <c r="B1709" t="str">
        <f t="shared" si="208"/>
        <v>B</v>
      </c>
      <c r="C1709" t="s">
        <v>10993</v>
      </c>
      <c r="D1709" t="str">
        <f t="shared" si="209"/>
        <v>Beatrice Faulkner</v>
      </c>
      <c r="E1709" s="1">
        <v>44620</v>
      </c>
      <c r="F1709" s="3">
        <f>YEAR(Table1[[#This Row],[StartDate]])</f>
        <v>2022</v>
      </c>
      <c r="G1709" s="3">
        <f t="shared" si="210"/>
        <v>2</v>
      </c>
      <c r="H1709" s="2">
        <f t="shared" ca="1" si="211"/>
        <v>46202</v>
      </c>
      <c r="I1709" s="1">
        <v>45077</v>
      </c>
      <c r="J1709" s="4">
        <f t="shared" ca="1" si="212"/>
        <v>4</v>
      </c>
      <c r="K1709" s="4" t="str" cm="1">
        <f t="array" aca="1" ref="K1709" ca="1">_xlfn.IFS(J1709&lt;1, "New", J1709&lt;3, _xleta.MID, J1709&gt;=3, "Senior")</f>
        <v>Senior</v>
      </c>
      <c r="L1709" t="s">
        <v>40</v>
      </c>
      <c r="M1709" t="s">
        <v>10994</v>
      </c>
      <c r="N1709" t="s">
        <v>10995</v>
      </c>
      <c r="O1709" t="s">
        <v>184</v>
      </c>
      <c r="P1709" t="s">
        <v>44</v>
      </c>
      <c r="Q1709" t="s">
        <v>69</v>
      </c>
      <c r="R1709" t="s">
        <v>87</v>
      </c>
      <c r="S1709" t="str">
        <f t="shared" si="213"/>
        <v>B</v>
      </c>
      <c r="T1709" t="s">
        <v>47</v>
      </c>
      <c r="U1709" t="s">
        <v>174</v>
      </c>
      <c r="V1709" t="s">
        <v>10996</v>
      </c>
      <c r="W1709" t="s">
        <v>49</v>
      </c>
      <c r="X1709" t="s">
        <v>70</v>
      </c>
      <c r="Y1709" t="str">
        <f t="shared" si="214"/>
        <v>Aerial</v>
      </c>
      <c r="Z1709" s="2">
        <v>37141</v>
      </c>
      <c r="AA1709" t="s">
        <v>51</v>
      </c>
      <c r="AB1709" t="s">
        <v>327</v>
      </c>
      <c r="AC1709" t="s">
        <v>53</v>
      </c>
      <c r="AD1709">
        <v>36904</v>
      </c>
      <c r="AE1709" t="s">
        <v>74</v>
      </c>
      <c r="AF1709" t="s">
        <v>55</v>
      </c>
      <c r="AG1709" t="s">
        <v>144</v>
      </c>
      <c r="AH1709">
        <v>2</v>
      </c>
      <c r="AI1709">
        <v>2134</v>
      </c>
      <c r="AJ1709" t="str">
        <f t="shared" si="215"/>
        <v>13</v>
      </c>
      <c r="AK1709" t="s">
        <v>882</v>
      </c>
      <c r="AL1709">
        <v>4</v>
      </c>
      <c r="AM1709">
        <v>2</v>
      </c>
      <c r="AN1709">
        <v>5</v>
      </c>
      <c r="AO1709" s="1">
        <v>44854</v>
      </c>
      <c r="AP1709" t="s">
        <v>118</v>
      </c>
      <c r="AQ1709" t="s">
        <v>59</v>
      </c>
      <c r="AR1709" t="s">
        <v>104</v>
      </c>
      <c r="AS1709" t="s">
        <v>10997</v>
      </c>
      <c r="AT1709" t="s">
        <v>10998</v>
      </c>
      <c r="AU1709">
        <v>1</v>
      </c>
      <c r="AV1709">
        <v>420.72</v>
      </c>
    </row>
    <row r="1710" spans="1:48" x14ac:dyDescent="0.35">
      <c r="A1710" t="s">
        <v>10819</v>
      </c>
      <c r="B1710" t="str">
        <f t="shared" si="208"/>
        <v>V</v>
      </c>
      <c r="C1710" t="s">
        <v>10999</v>
      </c>
      <c r="D1710" t="str">
        <f t="shared" si="209"/>
        <v>Valeria Mayo</v>
      </c>
      <c r="E1710" s="1">
        <v>44494</v>
      </c>
      <c r="F1710" s="3">
        <f>YEAR(Table1[[#This Row],[StartDate]])</f>
        <v>2021</v>
      </c>
      <c r="G1710" s="3">
        <f t="shared" si="210"/>
        <v>10</v>
      </c>
      <c r="H1710" s="2">
        <f t="shared" ca="1" si="211"/>
        <v>46202</v>
      </c>
      <c r="I1710" s="1">
        <v>44975</v>
      </c>
      <c r="J1710" s="4">
        <f t="shared" ca="1" si="212"/>
        <v>4</v>
      </c>
      <c r="K1710" s="4" t="str" cm="1">
        <f t="array" aca="1" ref="K1710" ca="1">_xlfn.IFS(J1710&lt;1, "New", J1710&lt;3, _xleta.MID, J1710&gt;=3, "Senior")</f>
        <v>Senior</v>
      </c>
      <c r="L1710" t="s">
        <v>40</v>
      </c>
      <c r="M1710" t="s">
        <v>11000</v>
      </c>
      <c r="N1710" t="s">
        <v>11001</v>
      </c>
      <c r="O1710" t="s">
        <v>67</v>
      </c>
      <c r="P1710" t="s">
        <v>44</v>
      </c>
      <c r="Q1710" t="s">
        <v>45</v>
      </c>
      <c r="R1710" t="s">
        <v>68</v>
      </c>
      <c r="S1710" t="str">
        <f t="shared" si="213"/>
        <v>A</v>
      </c>
      <c r="T1710" t="s">
        <v>69</v>
      </c>
      <c r="U1710" t="s">
        <v>248</v>
      </c>
      <c r="V1710" t="s">
        <v>11002</v>
      </c>
      <c r="W1710" t="s">
        <v>49</v>
      </c>
      <c r="X1710" t="s">
        <v>153</v>
      </c>
      <c r="Y1710" t="str">
        <f t="shared" si="214"/>
        <v>Engineers</v>
      </c>
      <c r="Z1710" t="s">
        <v>11003</v>
      </c>
      <c r="AA1710" t="s">
        <v>51</v>
      </c>
      <c r="AB1710" t="s">
        <v>142</v>
      </c>
      <c r="AC1710" t="s">
        <v>53</v>
      </c>
      <c r="AD1710">
        <v>65653</v>
      </c>
      <c r="AE1710" t="s">
        <v>176</v>
      </c>
      <c r="AF1710" t="s">
        <v>116</v>
      </c>
      <c r="AG1710" t="s">
        <v>144</v>
      </c>
      <c r="AH1710">
        <v>2</v>
      </c>
      <c r="AI1710">
        <v>2135</v>
      </c>
      <c r="AJ1710" t="str">
        <f t="shared" si="215"/>
        <v>13</v>
      </c>
      <c r="AK1710" s="2">
        <v>44965</v>
      </c>
      <c r="AL1710">
        <v>2</v>
      </c>
      <c r="AM1710">
        <v>2</v>
      </c>
      <c r="AN1710">
        <v>4</v>
      </c>
      <c r="AO1710" s="1">
        <v>44886</v>
      </c>
      <c r="AP1710" t="s">
        <v>118</v>
      </c>
      <c r="AQ1710" t="s">
        <v>59</v>
      </c>
      <c r="AR1710" t="s">
        <v>104</v>
      </c>
      <c r="AS1710" t="s">
        <v>11004</v>
      </c>
      <c r="AT1710" t="s">
        <v>11005</v>
      </c>
      <c r="AU1710">
        <v>5</v>
      </c>
      <c r="AV1710">
        <v>218.13</v>
      </c>
    </row>
    <row r="1711" spans="1:48" x14ac:dyDescent="0.35">
      <c r="A1711" t="s">
        <v>5653</v>
      </c>
      <c r="B1711" t="str">
        <f t="shared" si="208"/>
        <v>D</v>
      </c>
      <c r="C1711" t="s">
        <v>6099</v>
      </c>
      <c r="D1711" t="str">
        <f t="shared" si="209"/>
        <v>Darrell Vaughan</v>
      </c>
      <c r="E1711" s="1">
        <v>43355</v>
      </c>
      <c r="F1711" s="3">
        <f>YEAR(Table1[[#This Row],[StartDate]])</f>
        <v>2018</v>
      </c>
      <c r="G1711" s="3">
        <f t="shared" si="210"/>
        <v>9</v>
      </c>
      <c r="H1711" s="2">
        <f t="shared" ca="1" si="211"/>
        <v>46202</v>
      </c>
      <c r="I1711" s="1">
        <v>44023</v>
      </c>
      <c r="J1711" s="4">
        <f t="shared" ca="1" si="212"/>
        <v>7</v>
      </c>
      <c r="K1711" s="4" t="str" cm="1">
        <f t="array" aca="1" ref="K1711" ca="1">_xlfn.IFS(J1711&lt;1, "New", J1711&lt;3, _xleta.MID, J1711&gt;=3, "Senior")</f>
        <v>Senior</v>
      </c>
      <c r="L1711" t="s">
        <v>40</v>
      </c>
      <c r="M1711" t="s">
        <v>11006</v>
      </c>
      <c r="N1711" t="s">
        <v>11007</v>
      </c>
      <c r="O1711" t="s">
        <v>194</v>
      </c>
      <c r="P1711" t="s">
        <v>44</v>
      </c>
      <c r="Q1711" t="s">
        <v>69</v>
      </c>
      <c r="R1711" t="s">
        <v>68</v>
      </c>
      <c r="S1711" t="str">
        <f t="shared" si="213"/>
        <v>A</v>
      </c>
      <c r="T1711" t="s">
        <v>69</v>
      </c>
      <c r="U1711" t="s">
        <v>138</v>
      </c>
      <c r="V1711" t="s">
        <v>11008</v>
      </c>
      <c r="W1711" t="s">
        <v>49</v>
      </c>
      <c r="X1711" t="s">
        <v>1271</v>
      </c>
      <c r="Y1711" t="str">
        <f t="shared" si="214"/>
        <v>Underground</v>
      </c>
      <c r="Z1711" s="2">
        <v>33460</v>
      </c>
      <c r="AA1711" t="s">
        <v>51</v>
      </c>
      <c r="AB1711" t="s">
        <v>72</v>
      </c>
      <c r="AC1711" t="s">
        <v>53</v>
      </c>
      <c r="AD1711">
        <v>19006</v>
      </c>
      <c r="AE1711" t="s">
        <v>100</v>
      </c>
      <c r="AF1711" t="s">
        <v>143</v>
      </c>
      <c r="AG1711" t="s">
        <v>144</v>
      </c>
      <c r="AH1711">
        <v>1</v>
      </c>
      <c r="AI1711">
        <v>2136</v>
      </c>
      <c r="AJ1711" t="str">
        <f t="shared" si="215"/>
        <v>13</v>
      </c>
      <c r="AK1711" t="s">
        <v>4532</v>
      </c>
      <c r="AL1711">
        <v>2</v>
      </c>
      <c r="AM1711">
        <v>2</v>
      </c>
      <c r="AN1711">
        <v>2</v>
      </c>
      <c r="AO1711" s="1">
        <v>44893</v>
      </c>
      <c r="AP1711" t="s">
        <v>221</v>
      </c>
      <c r="AQ1711" t="s">
        <v>59</v>
      </c>
      <c r="AR1711" t="s">
        <v>77</v>
      </c>
      <c r="AS1711" t="s">
        <v>8381</v>
      </c>
      <c r="AT1711" t="s">
        <v>11009</v>
      </c>
      <c r="AU1711">
        <v>1</v>
      </c>
      <c r="AV1711">
        <v>659.25</v>
      </c>
    </row>
    <row r="1712" spans="1:48" x14ac:dyDescent="0.35">
      <c r="A1712" t="s">
        <v>3003</v>
      </c>
      <c r="B1712" t="str">
        <f t="shared" si="208"/>
        <v>C</v>
      </c>
      <c r="C1712" t="s">
        <v>4403</v>
      </c>
      <c r="D1712" t="str">
        <f t="shared" si="209"/>
        <v>Carlos Murphy</v>
      </c>
      <c r="E1712" s="1">
        <v>44926</v>
      </c>
      <c r="F1712" s="3">
        <f>YEAR(Table1[[#This Row],[StartDate]])</f>
        <v>2022</v>
      </c>
      <c r="G1712" s="3">
        <f t="shared" si="210"/>
        <v>12</v>
      </c>
      <c r="H1712" s="2">
        <f t="shared" ca="1" si="211"/>
        <v>46202</v>
      </c>
      <c r="I1712" s="1">
        <v>44941</v>
      </c>
      <c r="J1712" s="4">
        <f t="shared" ca="1" si="212"/>
        <v>3</v>
      </c>
      <c r="K1712" s="4" t="str" cm="1">
        <f t="array" aca="1" ref="K1712" ca="1">_xlfn.IFS(J1712&lt;1, "New", J1712&lt;3, _xleta.MID, J1712&gt;=3, "Senior")</f>
        <v>Senior</v>
      </c>
      <c r="L1712" t="s">
        <v>1167</v>
      </c>
      <c r="M1712" t="s">
        <v>11010</v>
      </c>
      <c r="N1712" t="s">
        <v>11011</v>
      </c>
      <c r="O1712" t="s">
        <v>43</v>
      </c>
      <c r="P1712" t="s">
        <v>283</v>
      </c>
      <c r="Q1712" t="s">
        <v>45</v>
      </c>
      <c r="R1712" t="s">
        <v>87</v>
      </c>
      <c r="S1712" t="str">
        <f t="shared" si="213"/>
        <v>B</v>
      </c>
      <c r="T1712" t="s">
        <v>86</v>
      </c>
      <c r="U1712" t="s">
        <v>138</v>
      </c>
      <c r="V1712" t="s">
        <v>11012</v>
      </c>
      <c r="W1712" t="s">
        <v>49</v>
      </c>
      <c r="X1712" t="s">
        <v>112</v>
      </c>
      <c r="Y1712" t="str">
        <f t="shared" si="214"/>
        <v>General - Con</v>
      </c>
      <c r="Z1712" t="s">
        <v>11013</v>
      </c>
      <c r="AA1712" t="s">
        <v>51</v>
      </c>
      <c r="AB1712" t="s">
        <v>115</v>
      </c>
      <c r="AC1712" t="s">
        <v>53</v>
      </c>
      <c r="AD1712">
        <v>53948</v>
      </c>
      <c r="AE1712" t="s">
        <v>129</v>
      </c>
      <c r="AF1712" t="s">
        <v>116</v>
      </c>
      <c r="AG1712" t="s">
        <v>144</v>
      </c>
      <c r="AH1712">
        <v>5</v>
      </c>
      <c r="AI1712">
        <v>2137</v>
      </c>
      <c r="AJ1712" t="str">
        <f t="shared" si="215"/>
        <v>13</v>
      </c>
      <c r="AK1712" t="s">
        <v>1104</v>
      </c>
      <c r="AL1712">
        <v>1</v>
      </c>
      <c r="AM1712">
        <v>3</v>
      </c>
      <c r="AN1712">
        <v>3</v>
      </c>
      <c r="AO1712" s="1">
        <v>45017</v>
      </c>
      <c r="AP1712" t="s">
        <v>118</v>
      </c>
      <c r="AQ1712" t="s">
        <v>76</v>
      </c>
      <c r="AR1712" t="s">
        <v>104</v>
      </c>
      <c r="AS1712" t="s">
        <v>11014</v>
      </c>
      <c r="AT1712" t="s">
        <v>11015</v>
      </c>
      <c r="AU1712">
        <v>1</v>
      </c>
      <c r="AV1712">
        <v>187.31</v>
      </c>
    </row>
    <row r="1713" spans="1:48" x14ac:dyDescent="0.35">
      <c r="A1713" t="s">
        <v>2899</v>
      </c>
      <c r="B1713" t="str">
        <f t="shared" si="208"/>
        <v>W</v>
      </c>
      <c r="C1713" t="s">
        <v>1304</v>
      </c>
      <c r="D1713" t="str">
        <f t="shared" si="209"/>
        <v>Wilson Sloan</v>
      </c>
      <c r="E1713" s="1">
        <v>44504</v>
      </c>
      <c r="F1713" s="3">
        <f>YEAR(Table1[[#This Row],[StartDate]])</f>
        <v>2021</v>
      </c>
      <c r="G1713" s="3">
        <f t="shared" si="210"/>
        <v>11</v>
      </c>
      <c r="H1713" s="2">
        <f t="shared" ca="1" si="211"/>
        <v>46202</v>
      </c>
      <c r="I1713" s="1">
        <v>45087</v>
      </c>
      <c r="J1713" s="4">
        <f t="shared" ca="1" si="212"/>
        <v>4</v>
      </c>
      <c r="K1713" s="4" t="str" cm="1">
        <f t="array" aca="1" ref="K1713" ca="1">_xlfn.IFS(J1713&lt;1, "New", J1713&lt;3, _xleta.MID, J1713&gt;=3, "Senior")</f>
        <v>Senior</v>
      </c>
      <c r="L1713" t="s">
        <v>1167</v>
      </c>
      <c r="M1713" t="s">
        <v>11016</v>
      </c>
      <c r="N1713" t="s">
        <v>11017</v>
      </c>
      <c r="O1713" t="s">
        <v>67</v>
      </c>
      <c r="P1713" t="s">
        <v>44</v>
      </c>
      <c r="Q1713" t="s">
        <v>45</v>
      </c>
      <c r="R1713" t="s">
        <v>46</v>
      </c>
      <c r="S1713" t="str">
        <f t="shared" si="213"/>
        <v>C</v>
      </c>
      <c r="T1713" t="s">
        <v>47</v>
      </c>
      <c r="U1713" t="s">
        <v>138</v>
      </c>
      <c r="V1713" t="s">
        <v>11018</v>
      </c>
      <c r="W1713" t="s">
        <v>49</v>
      </c>
      <c r="X1713" t="s">
        <v>250</v>
      </c>
      <c r="Y1713" t="str">
        <f t="shared" si="214"/>
        <v>Project Management - Con</v>
      </c>
      <c r="Z1713" s="2">
        <v>24419</v>
      </c>
      <c r="AA1713" t="s">
        <v>51</v>
      </c>
      <c r="AB1713" t="s">
        <v>11019</v>
      </c>
      <c r="AC1713" t="s">
        <v>53</v>
      </c>
      <c r="AD1713">
        <v>69346</v>
      </c>
      <c r="AE1713" t="s">
        <v>74</v>
      </c>
      <c r="AF1713" t="s">
        <v>143</v>
      </c>
      <c r="AG1713" t="s">
        <v>144</v>
      </c>
      <c r="AH1713">
        <v>2</v>
      </c>
      <c r="AI1713">
        <v>2138</v>
      </c>
      <c r="AJ1713" t="str">
        <f t="shared" si="215"/>
        <v>13</v>
      </c>
      <c r="AK1713" t="s">
        <v>780</v>
      </c>
      <c r="AL1713">
        <v>1</v>
      </c>
      <c r="AM1713">
        <v>5</v>
      </c>
      <c r="AN1713">
        <v>2</v>
      </c>
      <c r="AO1713" s="1">
        <v>44790</v>
      </c>
      <c r="AP1713" t="s">
        <v>103</v>
      </c>
      <c r="AQ1713" t="s">
        <v>59</v>
      </c>
      <c r="AR1713" t="s">
        <v>104</v>
      </c>
      <c r="AS1713" t="s">
        <v>2804</v>
      </c>
      <c r="AT1713" t="s">
        <v>11020</v>
      </c>
      <c r="AU1713">
        <v>3</v>
      </c>
      <c r="AV1713">
        <v>282.20999999999998</v>
      </c>
    </row>
    <row r="1714" spans="1:48" x14ac:dyDescent="0.35">
      <c r="A1714" t="s">
        <v>9627</v>
      </c>
      <c r="B1714" t="str">
        <f t="shared" si="208"/>
        <v>K</v>
      </c>
      <c r="C1714" t="s">
        <v>4520</v>
      </c>
      <c r="D1714" t="str">
        <f t="shared" si="209"/>
        <v>Kaleb Elliott</v>
      </c>
      <c r="E1714" s="1">
        <v>43956</v>
      </c>
      <c r="F1714" s="3">
        <f>YEAR(Table1[[#This Row],[StartDate]])</f>
        <v>2020</v>
      </c>
      <c r="G1714" s="3">
        <f t="shared" si="210"/>
        <v>5</v>
      </c>
      <c r="H1714" s="2">
        <f t="shared" ca="1" si="211"/>
        <v>46202</v>
      </c>
      <c r="J1714">
        <f t="shared" ca="1" si="212"/>
        <v>6</v>
      </c>
      <c r="K1714" t="str" cm="1">
        <f t="array" aca="1" ref="K1714" ca="1">_xlfn.IFS(J1714&lt;1, "New", J1714&lt;3, _xleta.MID, J1714&gt;=3, "Senior")</f>
        <v>Senior</v>
      </c>
      <c r="L1714" t="s">
        <v>1167</v>
      </c>
      <c r="M1714" t="s">
        <v>11021</v>
      </c>
      <c r="N1714" t="s">
        <v>11022</v>
      </c>
      <c r="O1714" t="s">
        <v>194</v>
      </c>
      <c r="P1714" t="s">
        <v>44</v>
      </c>
      <c r="Q1714" t="s">
        <v>69</v>
      </c>
      <c r="R1714" t="s">
        <v>87</v>
      </c>
      <c r="S1714" t="str">
        <f t="shared" si="213"/>
        <v>B</v>
      </c>
      <c r="T1714" t="s">
        <v>86</v>
      </c>
      <c r="U1714" t="s">
        <v>48</v>
      </c>
      <c r="W1714" t="s">
        <v>49</v>
      </c>
      <c r="X1714" t="s">
        <v>70</v>
      </c>
      <c r="Y1714" t="str">
        <f t="shared" si="214"/>
        <v>Aerial</v>
      </c>
      <c r="Z1714" t="s">
        <v>11023</v>
      </c>
      <c r="AA1714" t="s">
        <v>51</v>
      </c>
      <c r="AB1714" t="s">
        <v>115</v>
      </c>
      <c r="AC1714" t="s">
        <v>53</v>
      </c>
      <c r="AD1714">
        <v>3763</v>
      </c>
      <c r="AE1714" t="s">
        <v>54</v>
      </c>
      <c r="AF1714" t="s">
        <v>55</v>
      </c>
      <c r="AG1714" t="s">
        <v>144</v>
      </c>
      <c r="AH1714">
        <v>2</v>
      </c>
      <c r="AI1714">
        <v>2139</v>
      </c>
      <c r="AJ1714" t="str">
        <f t="shared" si="215"/>
        <v>13</v>
      </c>
      <c r="AK1714" s="2">
        <v>45051</v>
      </c>
      <c r="AL1714">
        <v>1</v>
      </c>
      <c r="AM1714">
        <v>4</v>
      </c>
      <c r="AN1714">
        <v>4</v>
      </c>
      <c r="AO1714" s="1">
        <v>45067</v>
      </c>
      <c r="AP1714" t="s">
        <v>118</v>
      </c>
      <c r="AQ1714" t="s">
        <v>59</v>
      </c>
      <c r="AR1714" t="s">
        <v>130</v>
      </c>
      <c r="AS1714" t="s">
        <v>11024</v>
      </c>
      <c r="AT1714" t="s">
        <v>11025</v>
      </c>
      <c r="AU1714">
        <v>2</v>
      </c>
      <c r="AV1714">
        <v>935.49</v>
      </c>
    </row>
    <row r="1715" spans="1:48" x14ac:dyDescent="0.35">
      <c r="A1715" t="s">
        <v>5936</v>
      </c>
      <c r="B1715" t="str">
        <f t="shared" si="208"/>
        <v>H</v>
      </c>
      <c r="C1715" t="s">
        <v>9356</v>
      </c>
      <c r="D1715" t="str">
        <f t="shared" si="209"/>
        <v>Harley Jones</v>
      </c>
      <c r="E1715" s="1">
        <v>44173</v>
      </c>
      <c r="F1715" s="3">
        <f>YEAR(Table1[[#This Row],[StartDate]])</f>
        <v>2020</v>
      </c>
      <c r="G1715" s="3">
        <f t="shared" si="210"/>
        <v>12</v>
      </c>
      <c r="H1715" s="2">
        <f t="shared" ca="1" si="211"/>
        <v>46202</v>
      </c>
      <c r="J1715">
        <f t="shared" ca="1" si="212"/>
        <v>5</v>
      </c>
      <c r="K1715" t="str" cm="1">
        <f t="array" aca="1" ref="K1715" ca="1">_xlfn.IFS(J1715&lt;1, "New", J1715&lt;3, _xleta.MID, J1715&gt;=3, "Senior")</f>
        <v>Senior</v>
      </c>
      <c r="L1715" t="s">
        <v>1167</v>
      </c>
      <c r="M1715" t="s">
        <v>11026</v>
      </c>
      <c r="N1715" t="s">
        <v>11027</v>
      </c>
      <c r="O1715" t="s">
        <v>163</v>
      </c>
      <c r="P1715" t="s">
        <v>44</v>
      </c>
      <c r="Q1715" t="s">
        <v>45</v>
      </c>
      <c r="R1715" t="s">
        <v>68</v>
      </c>
      <c r="S1715" t="str">
        <f t="shared" si="213"/>
        <v>A</v>
      </c>
      <c r="T1715" t="s">
        <v>69</v>
      </c>
      <c r="U1715" t="s">
        <v>48</v>
      </c>
      <c r="W1715" t="s">
        <v>49</v>
      </c>
      <c r="X1715" t="s">
        <v>153</v>
      </c>
      <c r="Y1715" t="str">
        <f t="shared" si="214"/>
        <v>Engineers</v>
      </c>
      <c r="Z1715" t="s">
        <v>11028</v>
      </c>
      <c r="AA1715" t="s">
        <v>51</v>
      </c>
      <c r="AB1715" t="s">
        <v>5</v>
      </c>
      <c r="AC1715" t="s">
        <v>53</v>
      </c>
      <c r="AD1715">
        <v>74489</v>
      </c>
      <c r="AE1715" t="s">
        <v>129</v>
      </c>
      <c r="AF1715" t="s">
        <v>55</v>
      </c>
      <c r="AG1715" t="s">
        <v>144</v>
      </c>
      <c r="AH1715">
        <v>2</v>
      </c>
      <c r="AI1715">
        <v>2140</v>
      </c>
      <c r="AJ1715" t="str">
        <f t="shared" si="215"/>
        <v>14</v>
      </c>
      <c r="AK1715" s="2">
        <v>45235</v>
      </c>
      <c r="AL1715">
        <v>4</v>
      </c>
      <c r="AM1715">
        <v>5</v>
      </c>
      <c r="AN1715">
        <v>4</v>
      </c>
      <c r="AO1715" s="1">
        <v>45043</v>
      </c>
      <c r="AP1715" t="s">
        <v>103</v>
      </c>
      <c r="AQ1715" t="s">
        <v>76</v>
      </c>
      <c r="AR1715" t="s">
        <v>104</v>
      </c>
      <c r="AS1715" t="s">
        <v>11029</v>
      </c>
      <c r="AT1715" t="s">
        <v>11030</v>
      </c>
      <c r="AU1715">
        <v>3</v>
      </c>
      <c r="AV1715">
        <v>264.83999999999997</v>
      </c>
    </row>
    <row r="1716" spans="1:48" x14ac:dyDescent="0.35">
      <c r="A1716" t="s">
        <v>9339</v>
      </c>
      <c r="B1716" t="str">
        <f t="shared" si="208"/>
        <v>C</v>
      </c>
      <c r="C1716" t="s">
        <v>1460</v>
      </c>
      <c r="D1716" t="str">
        <f t="shared" si="209"/>
        <v>Casey Dixon</v>
      </c>
      <c r="E1716" s="1">
        <v>43372</v>
      </c>
      <c r="F1716" s="3">
        <f>YEAR(Table1[[#This Row],[StartDate]])</f>
        <v>2018</v>
      </c>
      <c r="G1716" s="3">
        <f t="shared" si="210"/>
        <v>9</v>
      </c>
      <c r="H1716" s="2">
        <f t="shared" ca="1" si="211"/>
        <v>46202</v>
      </c>
      <c r="I1716" s="1">
        <v>45066</v>
      </c>
      <c r="J1716" s="4">
        <f t="shared" ca="1" si="212"/>
        <v>7</v>
      </c>
      <c r="K1716" s="4" t="str" cm="1">
        <f t="array" aca="1" ref="K1716" ca="1">_xlfn.IFS(J1716&lt;1, "New", J1716&lt;3, _xleta.MID, J1716&gt;=3, "Senior")</f>
        <v>Senior</v>
      </c>
      <c r="L1716" t="s">
        <v>1167</v>
      </c>
      <c r="M1716" t="s">
        <v>11031</v>
      </c>
      <c r="N1716" t="s">
        <v>11032</v>
      </c>
      <c r="O1716" t="s">
        <v>85</v>
      </c>
      <c r="P1716" t="s">
        <v>44</v>
      </c>
      <c r="Q1716" t="s">
        <v>45</v>
      </c>
      <c r="R1716" t="s">
        <v>46</v>
      </c>
      <c r="S1716" t="str">
        <f t="shared" si="213"/>
        <v>C</v>
      </c>
      <c r="T1716" t="s">
        <v>86</v>
      </c>
      <c r="U1716" t="s">
        <v>174</v>
      </c>
      <c r="V1716" t="s">
        <v>11033</v>
      </c>
      <c r="W1716" t="s">
        <v>49</v>
      </c>
      <c r="X1716" t="s">
        <v>70</v>
      </c>
      <c r="Y1716" t="str">
        <f t="shared" si="214"/>
        <v>Aerial</v>
      </c>
      <c r="Z1716" t="s">
        <v>11034</v>
      </c>
      <c r="AA1716" t="s">
        <v>51</v>
      </c>
      <c r="AB1716" t="s">
        <v>327</v>
      </c>
      <c r="AC1716" t="s">
        <v>53</v>
      </c>
      <c r="AD1716">
        <v>73814</v>
      </c>
      <c r="AE1716" t="s">
        <v>74</v>
      </c>
      <c r="AF1716" t="s">
        <v>116</v>
      </c>
      <c r="AG1716" t="s">
        <v>144</v>
      </c>
      <c r="AH1716">
        <v>2</v>
      </c>
      <c r="AI1716">
        <v>2141</v>
      </c>
      <c r="AJ1716" t="str">
        <f t="shared" si="215"/>
        <v>14</v>
      </c>
      <c r="AK1716" t="s">
        <v>1862</v>
      </c>
      <c r="AL1716">
        <v>2</v>
      </c>
      <c r="AM1716">
        <v>3</v>
      </c>
      <c r="AN1716">
        <v>3</v>
      </c>
      <c r="AO1716" s="1">
        <v>45084</v>
      </c>
      <c r="AP1716" t="s">
        <v>75</v>
      </c>
      <c r="AQ1716" t="s">
        <v>59</v>
      </c>
      <c r="AR1716" t="s">
        <v>104</v>
      </c>
      <c r="AS1716" t="s">
        <v>10670</v>
      </c>
      <c r="AT1716" t="s">
        <v>11035</v>
      </c>
      <c r="AU1716">
        <v>1</v>
      </c>
      <c r="AV1716">
        <v>619.72</v>
      </c>
    </row>
    <row r="1717" spans="1:48" x14ac:dyDescent="0.35">
      <c r="A1717" t="s">
        <v>11036</v>
      </c>
      <c r="B1717" t="str">
        <f t="shared" si="208"/>
        <v>J</v>
      </c>
      <c r="C1717" t="s">
        <v>1144</v>
      </c>
      <c r="D1717" t="str">
        <f t="shared" si="209"/>
        <v>Josue Gentry</v>
      </c>
      <c r="E1717" s="1">
        <v>43839</v>
      </c>
      <c r="F1717" s="3">
        <f>YEAR(Table1[[#This Row],[StartDate]])</f>
        <v>2020</v>
      </c>
      <c r="G1717" s="3">
        <f t="shared" si="210"/>
        <v>1</v>
      </c>
      <c r="H1717" s="2">
        <f t="shared" ca="1" si="211"/>
        <v>46202</v>
      </c>
      <c r="I1717" s="1">
        <v>44137</v>
      </c>
      <c r="J1717" s="4">
        <f t="shared" ca="1" si="212"/>
        <v>6</v>
      </c>
      <c r="K1717" s="4" t="str" cm="1">
        <f t="array" aca="1" ref="K1717" ca="1">_xlfn.IFS(J1717&lt;1, "New", J1717&lt;3, _xleta.MID, J1717&gt;=3, "Senior")</f>
        <v>Senior</v>
      </c>
      <c r="L1717" t="s">
        <v>1167</v>
      </c>
      <c r="M1717" t="s">
        <v>11037</v>
      </c>
      <c r="N1717" t="s">
        <v>11038</v>
      </c>
      <c r="O1717" t="s">
        <v>237</v>
      </c>
      <c r="P1717" t="s">
        <v>44</v>
      </c>
      <c r="Q1717" t="s">
        <v>45</v>
      </c>
      <c r="R1717" t="s">
        <v>68</v>
      </c>
      <c r="S1717" t="str">
        <f t="shared" si="213"/>
        <v>A</v>
      </c>
      <c r="T1717" t="s">
        <v>47</v>
      </c>
      <c r="U1717" t="s">
        <v>138</v>
      </c>
      <c r="V1717" t="s">
        <v>11039</v>
      </c>
      <c r="W1717" t="s">
        <v>49</v>
      </c>
      <c r="X1717" t="s">
        <v>153</v>
      </c>
      <c r="Y1717" t="str">
        <f t="shared" si="214"/>
        <v>Engineers</v>
      </c>
      <c r="Z1717" t="s">
        <v>11040</v>
      </c>
      <c r="AA1717" t="s">
        <v>51</v>
      </c>
      <c r="AB1717" t="s">
        <v>155</v>
      </c>
      <c r="AC1717" t="s">
        <v>53</v>
      </c>
      <c r="AD1717">
        <v>40697</v>
      </c>
      <c r="AE1717" t="s">
        <v>100</v>
      </c>
      <c r="AF1717" t="s">
        <v>55</v>
      </c>
      <c r="AG1717" t="s">
        <v>144</v>
      </c>
      <c r="AH1717">
        <v>2</v>
      </c>
      <c r="AI1717">
        <v>2142</v>
      </c>
      <c r="AJ1717" t="str">
        <f t="shared" si="215"/>
        <v>14</v>
      </c>
      <c r="AK1717" s="2">
        <v>45082</v>
      </c>
      <c r="AL1717">
        <v>2</v>
      </c>
      <c r="AM1717">
        <v>5</v>
      </c>
      <c r="AN1717">
        <v>1</v>
      </c>
      <c r="AO1717" s="1">
        <v>44937</v>
      </c>
      <c r="AP1717" t="s">
        <v>58</v>
      </c>
      <c r="AQ1717" t="s">
        <v>59</v>
      </c>
      <c r="AR1717" t="s">
        <v>60</v>
      </c>
      <c r="AS1717" t="s">
        <v>11041</v>
      </c>
      <c r="AT1717" t="s">
        <v>11042</v>
      </c>
      <c r="AU1717">
        <v>3</v>
      </c>
      <c r="AV1717">
        <v>248.83</v>
      </c>
    </row>
    <row r="1718" spans="1:48" x14ac:dyDescent="0.35">
      <c r="A1718" t="s">
        <v>11043</v>
      </c>
      <c r="B1718" t="str">
        <f t="shared" si="208"/>
        <v>A</v>
      </c>
      <c r="C1718" t="s">
        <v>1821</v>
      </c>
      <c r="D1718" t="str">
        <f t="shared" si="209"/>
        <v>Adelaide Meyer</v>
      </c>
      <c r="E1718" s="1">
        <v>44013</v>
      </c>
      <c r="F1718" s="3">
        <f>YEAR(Table1[[#This Row],[StartDate]])</f>
        <v>2020</v>
      </c>
      <c r="G1718" s="3">
        <f t="shared" si="210"/>
        <v>7</v>
      </c>
      <c r="H1718" s="2">
        <f t="shared" ca="1" si="211"/>
        <v>46202</v>
      </c>
      <c r="I1718" s="1">
        <v>44865</v>
      </c>
      <c r="J1718" s="4">
        <f t="shared" ca="1" si="212"/>
        <v>5</v>
      </c>
      <c r="K1718" s="4" t="str" cm="1">
        <f t="array" aca="1" ref="K1718" ca="1">_xlfn.IFS(J1718&lt;1, "New", J1718&lt;3, _xleta.MID, J1718&gt;=3, "Senior")</f>
        <v>Senior</v>
      </c>
      <c r="L1718" t="s">
        <v>1167</v>
      </c>
      <c r="M1718" t="s">
        <v>11044</v>
      </c>
      <c r="N1718" t="s">
        <v>11045</v>
      </c>
      <c r="O1718" t="s">
        <v>184</v>
      </c>
      <c r="P1718" t="s">
        <v>283</v>
      </c>
      <c r="Q1718" t="s">
        <v>45</v>
      </c>
      <c r="R1718" t="s">
        <v>68</v>
      </c>
      <c r="S1718" t="str">
        <f t="shared" si="213"/>
        <v>A</v>
      </c>
      <c r="T1718" t="s">
        <v>47</v>
      </c>
      <c r="U1718" t="s">
        <v>138</v>
      </c>
      <c r="V1718" t="s">
        <v>11046</v>
      </c>
      <c r="W1718" t="s">
        <v>49</v>
      </c>
      <c r="X1718" t="s">
        <v>796</v>
      </c>
      <c r="Y1718" t="str">
        <f t="shared" si="214"/>
        <v>Yard (Material Handling)</v>
      </c>
      <c r="Z1718" t="s">
        <v>11047</v>
      </c>
      <c r="AA1718" t="s">
        <v>51</v>
      </c>
      <c r="AB1718" t="s">
        <v>251</v>
      </c>
      <c r="AC1718" t="s">
        <v>53</v>
      </c>
      <c r="AD1718">
        <v>46121</v>
      </c>
      <c r="AE1718" t="s">
        <v>176</v>
      </c>
      <c r="AF1718" t="s">
        <v>143</v>
      </c>
      <c r="AG1718" t="s">
        <v>144</v>
      </c>
      <c r="AH1718">
        <v>1</v>
      </c>
      <c r="AI1718">
        <v>2143</v>
      </c>
      <c r="AJ1718" t="str">
        <f t="shared" si="215"/>
        <v>14</v>
      </c>
      <c r="AK1718" t="s">
        <v>262</v>
      </c>
      <c r="AL1718">
        <v>2</v>
      </c>
      <c r="AM1718">
        <v>1</v>
      </c>
      <c r="AN1718">
        <v>1</v>
      </c>
      <c r="AO1718" s="1">
        <v>44784</v>
      </c>
      <c r="AP1718" t="s">
        <v>221</v>
      </c>
      <c r="AQ1718" t="s">
        <v>59</v>
      </c>
      <c r="AR1718" t="s">
        <v>77</v>
      </c>
      <c r="AS1718" t="s">
        <v>11048</v>
      </c>
      <c r="AT1718" t="s">
        <v>11049</v>
      </c>
      <c r="AU1718">
        <v>2</v>
      </c>
      <c r="AV1718">
        <v>322.33</v>
      </c>
    </row>
    <row r="1719" spans="1:48" x14ac:dyDescent="0.35">
      <c r="A1719" t="s">
        <v>11050</v>
      </c>
      <c r="B1719" t="str">
        <f t="shared" si="208"/>
        <v>P</v>
      </c>
      <c r="C1719" t="s">
        <v>5061</v>
      </c>
      <c r="D1719" t="str">
        <f t="shared" si="209"/>
        <v>Pierre Craig</v>
      </c>
      <c r="E1719" s="1">
        <v>44798</v>
      </c>
      <c r="F1719" s="3">
        <f>YEAR(Table1[[#This Row],[StartDate]])</f>
        <v>2022</v>
      </c>
      <c r="G1719" s="3">
        <f t="shared" si="210"/>
        <v>8</v>
      </c>
      <c r="H1719" s="2">
        <f t="shared" ca="1" si="211"/>
        <v>46202</v>
      </c>
      <c r="J1719">
        <f t="shared" ca="1" si="212"/>
        <v>3</v>
      </c>
      <c r="K1719" t="str" cm="1">
        <f t="array" aca="1" ref="K1719" ca="1">_xlfn.IFS(J1719&lt;1, "New", J1719&lt;3, _xleta.MID, J1719&gt;=3, "Senior")</f>
        <v>Senior</v>
      </c>
      <c r="L1719" t="s">
        <v>1167</v>
      </c>
      <c r="M1719" t="s">
        <v>11051</v>
      </c>
      <c r="N1719" t="s">
        <v>11052</v>
      </c>
      <c r="O1719" t="s">
        <v>111</v>
      </c>
      <c r="P1719" t="s">
        <v>44</v>
      </c>
      <c r="Q1719" t="s">
        <v>86</v>
      </c>
      <c r="R1719" t="s">
        <v>87</v>
      </c>
      <c r="S1719" t="str">
        <f t="shared" si="213"/>
        <v>B</v>
      </c>
      <c r="T1719" t="s">
        <v>47</v>
      </c>
      <c r="U1719" t="s">
        <v>48</v>
      </c>
      <c r="W1719" t="s">
        <v>49</v>
      </c>
      <c r="X1719" t="s">
        <v>126</v>
      </c>
      <c r="Y1719" t="str">
        <f t="shared" si="214"/>
        <v>Field Operations</v>
      </c>
      <c r="Z1719" t="s">
        <v>11053</v>
      </c>
      <c r="AA1719" t="s">
        <v>51</v>
      </c>
      <c r="AB1719" t="s">
        <v>115</v>
      </c>
      <c r="AC1719" t="s">
        <v>53</v>
      </c>
      <c r="AD1719">
        <v>80572</v>
      </c>
      <c r="AE1719" t="s">
        <v>74</v>
      </c>
      <c r="AF1719" t="s">
        <v>143</v>
      </c>
      <c r="AG1719" t="s">
        <v>144</v>
      </c>
      <c r="AH1719">
        <v>2</v>
      </c>
      <c r="AI1719">
        <v>2144</v>
      </c>
      <c r="AJ1719" t="str">
        <f t="shared" si="215"/>
        <v>14</v>
      </c>
      <c r="AK1719" s="2">
        <v>45175</v>
      </c>
      <c r="AL1719">
        <v>2</v>
      </c>
      <c r="AM1719">
        <v>5</v>
      </c>
      <c r="AN1719">
        <v>4</v>
      </c>
      <c r="AO1719" s="1">
        <v>44952</v>
      </c>
      <c r="AP1719" t="s">
        <v>221</v>
      </c>
      <c r="AQ1719" t="s">
        <v>59</v>
      </c>
      <c r="AR1719" t="s">
        <v>104</v>
      </c>
      <c r="AS1719" t="s">
        <v>11054</v>
      </c>
      <c r="AT1719" t="s">
        <v>11055</v>
      </c>
      <c r="AU1719">
        <v>4</v>
      </c>
      <c r="AV1719">
        <v>474.09</v>
      </c>
    </row>
    <row r="1720" spans="1:48" x14ac:dyDescent="0.35">
      <c r="A1720" t="s">
        <v>11056</v>
      </c>
      <c r="B1720" t="str">
        <f t="shared" si="208"/>
        <v>L</v>
      </c>
      <c r="C1720" t="s">
        <v>3707</v>
      </c>
      <c r="D1720" t="str">
        <f t="shared" si="209"/>
        <v>Leo Hickman</v>
      </c>
      <c r="E1720" s="1">
        <v>43523</v>
      </c>
      <c r="F1720" s="3">
        <f>YEAR(Table1[[#This Row],[StartDate]])</f>
        <v>2019</v>
      </c>
      <c r="G1720" s="3">
        <f t="shared" si="210"/>
        <v>2</v>
      </c>
      <c r="H1720" s="2">
        <f t="shared" ca="1" si="211"/>
        <v>46202</v>
      </c>
      <c r="J1720">
        <f t="shared" ca="1" si="212"/>
        <v>7</v>
      </c>
      <c r="K1720" t="str" cm="1">
        <f t="array" aca="1" ref="K1720" ca="1">_xlfn.IFS(J1720&lt;1, "New", J1720&lt;3, _xleta.MID, J1720&gt;=3, "Senior")</f>
        <v>Senior</v>
      </c>
      <c r="L1720" t="s">
        <v>1167</v>
      </c>
      <c r="M1720" t="s">
        <v>11057</v>
      </c>
      <c r="N1720" t="s">
        <v>11058</v>
      </c>
      <c r="O1720" t="s">
        <v>137</v>
      </c>
      <c r="P1720" t="s">
        <v>44</v>
      </c>
      <c r="Q1720" t="s">
        <v>86</v>
      </c>
      <c r="R1720" t="s">
        <v>68</v>
      </c>
      <c r="S1720" t="str">
        <f t="shared" si="213"/>
        <v>A</v>
      </c>
      <c r="T1720" t="s">
        <v>86</v>
      </c>
      <c r="U1720" t="s">
        <v>48</v>
      </c>
      <c r="W1720" t="s">
        <v>49</v>
      </c>
      <c r="X1720" t="s">
        <v>89</v>
      </c>
      <c r="Y1720" t="str">
        <f t="shared" si="214"/>
        <v>General - Sga</v>
      </c>
      <c r="Z1720" s="2">
        <v>32608</v>
      </c>
      <c r="AA1720" t="s">
        <v>51</v>
      </c>
      <c r="AB1720" t="s">
        <v>251</v>
      </c>
      <c r="AC1720" t="s">
        <v>53</v>
      </c>
      <c r="AD1720">
        <v>58886</v>
      </c>
      <c r="AE1720" t="s">
        <v>100</v>
      </c>
      <c r="AF1720" t="s">
        <v>143</v>
      </c>
      <c r="AG1720" t="s">
        <v>144</v>
      </c>
      <c r="AH1720">
        <v>1</v>
      </c>
      <c r="AI1720">
        <v>2145</v>
      </c>
      <c r="AJ1720" t="str">
        <f t="shared" si="215"/>
        <v>14</v>
      </c>
      <c r="AK1720" t="s">
        <v>437</v>
      </c>
      <c r="AL1720">
        <v>3</v>
      </c>
      <c r="AM1720">
        <v>3</v>
      </c>
      <c r="AN1720">
        <v>5</v>
      </c>
      <c r="AO1720" s="1">
        <v>44900</v>
      </c>
      <c r="AP1720" t="s">
        <v>103</v>
      </c>
      <c r="AQ1720" t="s">
        <v>76</v>
      </c>
      <c r="AR1720" t="s">
        <v>60</v>
      </c>
      <c r="AS1720" t="s">
        <v>11059</v>
      </c>
      <c r="AT1720" t="s">
        <v>11060</v>
      </c>
      <c r="AU1720">
        <v>4</v>
      </c>
      <c r="AV1720">
        <v>251.83</v>
      </c>
    </row>
    <row r="1721" spans="1:48" x14ac:dyDescent="0.35">
      <c r="A1721" t="s">
        <v>1511</v>
      </c>
      <c r="B1721" t="str">
        <f t="shared" si="208"/>
        <v>F</v>
      </c>
      <c r="C1721" t="s">
        <v>886</v>
      </c>
      <c r="D1721" t="str">
        <f t="shared" si="209"/>
        <v>Frankie Franklin</v>
      </c>
      <c r="E1721" s="1">
        <v>43824</v>
      </c>
      <c r="F1721" s="3">
        <f>YEAR(Table1[[#This Row],[StartDate]])</f>
        <v>2019</v>
      </c>
      <c r="G1721" s="3">
        <f t="shared" si="210"/>
        <v>12</v>
      </c>
      <c r="H1721" s="2">
        <f t="shared" ca="1" si="211"/>
        <v>46202</v>
      </c>
      <c r="I1721" s="1">
        <v>45081</v>
      </c>
      <c r="J1721" s="4">
        <f t="shared" ca="1" si="212"/>
        <v>6</v>
      </c>
      <c r="K1721" s="4" t="str" cm="1">
        <f t="array" aca="1" ref="K1721" ca="1">_xlfn.IFS(J1721&lt;1, "New", J1721&lt;3, _xleta.MID, J1721&gt;=3, "Senior")</f>
        <v>Senior</v>
      </c>
      <c r="L1721" t="s">
        <v>40</v>
      </c>
      <c r="M1721" t="s">
        <v>11061</v>
      </c>
      <c r="N1721" t="s">
        <v>11062</v>
      </c>
      <c r="O1721" t="s">
        <v>194</v>
      </c>
      <c r="P1721" t="s">
        <v>1194</v>
      </c>
      <c r="Q1721" t="s">
        <v>86</v>
      </c>
      <c r="R1721" t="s">
        <v>68</v>
      </c>
      <c r="S1721" t="str">
        <f t="shared" si="213"/>
        <v>A</v>
      </c>
      <c r="T1721" t="s">
        <v>47</v>
      </c>
      <c r="U1721" t="s">
        <v>174</v>
      </c>
      <c r="V1721" t="s">
        <v>11063</v>
      </c>
      <c r="W1721" t="s">
        <v>49</v>
      </c>
      <c r="X1721" t="s">
        <v>206</v>
      </c>
      <c r="Y1721" t="str">
        <f t="shared" si="214"/>
        <v>Splicing</v>
      </c>
      <c r="Z1721" s="2">
        <v>15776</v>
      </c>
      <c r="AA1721" t="s">
        <v>51</v>
      </c>
      <c r="AB1721" t="s">
        <v>584</v>
      </c>
      <c r="AC1721" t="s">
        <v>53</v>
      </c>
      <c r="AD1721">
        <v>73772</v>
      </c>
      <c r="AE1721" t="s">
        <v>100</v>
      </c>
      <c r="AF1721" t="s">
        <v>143</v>
      </c>
      <c r="AG1721" t="s">
        <v>144</v>
      </c>
      <c r="AH1721">
        <v>2</v>
      </c>
      <c r="AI1721">
        <v>2146</v>
      </c>
      <c r="AJ1721" t="str">
        <f t="shared" si="215"/>
        <v>14</v>
      </c>
      <c r="AK1721" t="s">
        <v>943</v>
      </c>
      <c r="AL1721">
        <v>3</v>
      </c>
      <c r="AM1721">
        <v>1</v>
      </c>
      <c r="AN1721">
        <v>1</v>
      </c>
      <c r="AO1721" s="1">
        <v>44994</v>
      </c>
      <c r="AP1721" t="s">
        <v>58</v>
      </c>
      <c r="AQ1721" t="s">
        <v>76</v>
      </c>
      <c r="AR1721" t="s">
        <v>104</v>
      </c>
      <c r="AS1721" t="s">
        <v>11064</v>
      </c>
      <c r="AT1721" t="s">
        <v>11065</v>
      </c>
      <c r="AU1721">
        <v>1</v>
      </c>
      <c r="AV1721">
        <v>386.89</v>
      </c>
    </row>
    <row r="1722" spans="1:48" x14ac:dyDescent="0.35">
      <c r="A1722" t="s">
        <v>508</v>
      </c>
      <c r="B1722" t="str">
        <f t="shared" si="208"/>
        <v>V</v>
      </c>
      <c r="C1722" t="s">
        <v>11066</v>
      </c>
      <c r="D1722" t="str">
        <f t="shared" si="209"/>
        <v>Vance Cain</v>
      </c>
      <c r="E1722" s="1">
        <v>44057</v>
      </c>
      <c r="F1722" s="3">
        <f>YEAR(Table1[[#This Row],[StartDate]])</f>
        <v>2020</v>
      </c>
      <c r="G1722" s="3">
        <f t="shared" si="210"/>
        <v>8</v>
      </c>
      <c r="H1722" s="2">
        <f t="shared" ca="1" si="211"/>
        <v>46202</v>
      </c>
      <c r="I1722" s="1">
        <v>44496</v>
      </c>
      <c r="J1722" s="4">
        <f t="shared" ca="1" si="212"/>
        <v>5</v>
      </c>
      <c r="K1722" s="4" t="str" cm="1">
        <f t="array" aca="1" ref="K1722" ca="1">_xlfn.IFS(J1722&lt;1, "New", J1722&lt;3, _xleta.MID, J1722&gt;=3, "Senior")</f>
        <v>Senior</v>
      </c>
      <c r="L1722" t="s">
        <v>40</v>
      </c>
      <c r="M1722" t="s">
        <v>11067</v>
      </c>
      <c r="N1722" t="s">
        <v>11068</v>
      </c>
      <c r="O1722" t="s">
        <v>163</v>
      </c>
      <c r="P1722" t="s">
        <v>44</v>
      </c>
      <c r="Q1722" t="s">
        <v>45</v>
      </c>
      <c r="R1722" t="s">
        <v>87</v>
      </c>
      <c r="S1722" t="str">
        <f t="shared" si="213"/>
        <v>B</v>
      </c>
      <c r="T1722" t="s">
        <v>47</v>
      </c>
      <c r="U1722" t="s">
        <v>138</v>
      </c>
      <c r="V1722" t="s">
        <v>11069</v>
      </c>
      <c r="W1722" t="s">
        <v>49</v>
      </c>
      <c r="X1722" t="s">
        <v>70</v>
      </c>
      <c r="Y1722" t="str">
        <f t="shared" si="214"/>
        <v>Aerial</v>
      </c>
      <c r="Z1722" s="2">
        <v>29748</v>
      </c>
      <c r="AA1722" t="s">
        <v>51</v>
      </c>
      <c r="AB1722" t="s">
        <v>230</v>
      </c>
      <c r="AC1722" t="s">
        <v>53</v>
      </c>
      <c r="AD1722">
        <v>80599</v>
      </c>
      <c r="AE1722" t="s">
        <v>74</v>
      </c>
      <c r="AF1722" t="s">
        <v>143</v>
      </c>
      <c r="AG1722" t="s">
        <v>144</v>
      </c>
      <c r="AH1722">
        <v>4</v>
      </c>
      <c r="AI1722">
        <v>2147</v>
      </c>
      <c r="AJ1722" t="str">
        <f t="shared" si="215"/>
        <v>14</v>
      </c>
      <c r="AK1722" s="2">
        <v>44631</v>
      </c>
      <c r="AL1722">
        <v>2</v>
      </c>
      <c r="AM1722">
        <v>1</v>
      </c>
      <c r="AN1722">
        <v>2</v>
      </c>
      <c r="AO1722" s="1">
        <v>44951</v>
      </c>
      <c r="AP1722" t="s">
        <v>118</v>
      </c>
      <c r="AQ1722" t="s">
        <v>76</v>
      </c>
      <c r="AR1722" t="s">
        <v>130</v>
      </c>
      <c r="AS1722" t="s">
        <v>11070</v>
      </c>
      <c r="AT1722" t="s">
        <v>11071</v>
      </c>
      <c r="AU1722">
        <v>3</v>
      </c>
      <c r="AV1722">
        <v>535.19000000000005</v>
      </c>
    </row>
    <row r="1723" spans="1:48" x14ac:dyDescent="0.35">
      <c r="A1723" t="s">
        <v>680</v>
      </c>
      <c r="B1723" t="str">
        <f t="shared" si="208"/>
        <v>J</v>
      </c>
      <c r="C1723" t="s">
        <v>518</v>
      </c>
      <c r="D1723" t="str">
        <f t="shared" si="209"/>
        <v>Joel Koch</v>
      </c>
      <c r="E1723" s="1">
        <v>44407</v>
      </c>
      <c r="F1723" s="3">
        <f>YEAR(Table1[[#This Row],[StartDate]])</f>
        <v>2021</v>
      </c>
      <c r="G1723" s="3">
        <f t="shared" si="210"/>
        <v>7</v>
      </c>
      <c r="H1723" s="2">
        <f t="shared" ca="1" si="211"/>
        <v>46202</v>
      </c>
      <c r="J1723">
        <f t="shared" ca="1" si="212"/>
        <v>4</v>
      </c>
      <c r="K1723" t="str" cm="1">
        <f t="array" aca="1" ref="K1723" ca="1">_xlfn.IFS(J1723&lt;1, "New", J1723&lt;3, _xleta.MID, J1723&gt;=3, "Senior")</f>
        <v>Senior</v>
      </c>
      <c r="L1723" t="s">
        <v>40</v>
      </c>
      <c r="M1723" t="s">
        <v>11072</v>
      </c>
      <c r="N1723" t="s">
        <v>11073</v>
      </c>
      <c r="O1723" t="s">
        <v>85</v>
      </c>
      <c r="P1723" t="s">
        <v>44</v>
      </c>
      <c r="Q1723" t="s">
        <v>86</v>
      </c>
      <c r="R1723" t="s">
        <v>68</v>
      </c>
      <c r="S1723" t="str">
        <f t="shared" si="213"/>
        <v>A</v>
      </c>
      <c r="T1723" t="s">
        <v>86</v>
      </c>
      <c r="U1723" t="s">
        <v>48</v>
      </c>
      <c r="W1723" t="s">
        <v>49</v>
      </c>
      <c r="X1723" t="s">
        <v>206</v>
      </c>
      <c r="Y1723" t="str">
        <f t="shared" si="214"/>
        <v>Splicing</v>
      </c>
      <c r="Z1723" t="s">
        <v>11074</v>
      </c>
      <c r="AA1723" t="s">
        <v>51</v>
      </c>
      <c r="AB1723" t="s">
        <v>209</v>
      </c>
      <c r="AC1723" t="s">
        <v>53</v>
      </c>
      <c r="AD1723">
        <v>75427</v>
      </c>
      <c r="AE1723" t="s">
        <v>129</v>
      </c>
      <c r="AF1723" t="s">
        <v>55</v>
      </c>
      <c r="AG1723" t="s">
        <v>144</v>
      </c>
      <c r="AH1723">
        <v>5</v>
      </c>
      <c r="AI1723">
        <v>2148</v>
      </c>
      <c r="AJ1723" t="str">
        <f t="shared" si="215"/>
        <v>14</v>
      </c>
      <c r="AK1723" s="2">
        <v>45266</v>
      </c>
      <c r="AL1723">
        <v>1</v>
      </c>
      <c r="AM1723">
        <v>1</v>
      </c>
      <c r="AN1723">
        <v>2</v>
      </c>
      <c r="AO1723" s="1">
        <v>45032</v>
      </c>
      <c r="AP1723" t="s">
        <v>221</v>
      </c>
      <c r="AQ1723" t="s">
        <v>59</v>
      </c>
      <c r="AR1723" t="s">
        <v>130</v>
      </c>
      <c r="AS1723" t="s">
        <v>11075</v>
      </c>
      <c r="AT1723" t="s">
        <v>11076</v>
      </c>
      <c r="AU1723">
        <v>1</v>
      </c>
      <c r="AV1723">
        <v>409.66</v>
      </c>
    </row>
    <row r="1724" spans="1:48" x14ac:dyDescent="0.35">
      <c r="A1724" t="s">
        <v>11077</v>
      </c>
      <c r="B1724" t="str">
        <f t="shared" si="208"/>
        <v>C</v>
      </c>
      <c r="C1724" t="s">
        <v>3593</v>
      </c>
      <c r="D1724" t="str">
        <f t="shared" si="209"/>
        <v>Cheyanne Hess</v>
      </c>
      <c r="E1724" s="1">
        <v>44318</v>
      </c>
      <c r="F1724" s="3">
        <f>YEAR(Table1[[#This Row],[StartDate]])</f>
        <v>2021</v>
      </c>
      <c r="G1724" s="3">
        <f t="shared" si="210"/>
        <v>5</v>
      </c>
      <c r="H1724" s="2">
        <f t="shared" ca="1" si="211"/>
        <v>46202</v>
      </c>
      <c r="I1724" s="1">
        <v>45104</v>
      </c>
      <c r="J1724" s="4">
        <f t="shared" ca="1" si="212"/>
        <v>5</v>
      </c>
      <c r="K1724" s="4" t="str" cm="1">
        <f t="array" aca="1" ref="K1724" ca="1">_xlfn.IFS(J1724&lt;1, "New", J1724&lt;3, _xleta.MID, J1724&gt;=3, "Senior")</f>
        <v>Senior</v>
      </c>
      <c r="L1724" t="s">
        <v>40</v>
      </c>
      <c r="M1724" t="s">
        <v>11078</v>
      </c>
      <c r="N1724" t="s">
        <v>11079</v>
      </c>
      <c r="O1724" t="s">
        <v>237</v>
      </c>
      <c r="P1724" t="s">
        <v>1194</v>
      </c>
      <c r="Q1724" t="s">
        <v>86</v>
      </c>
      <c r="R1724" t="s">
        <v>68</v>
      </c>
      <c r="S1724" t="str">
        <f t="shared" si="213"/>
        <v>A</v>
      </c>
      <c r="T1724" t="s">
        <v>47</v>
      </c>
      <c r="U1724" t="s">
        <v>138</v>
      </c>
      <c r="V1724" t="s">
        <v>11080</v>
      </c>
      <c r="W1724" t="s">
        <v>49</v>
      </c>
      <c r="X1724" t="s">
        <v>250</v>
      </c>
      <c r="Y1724" t="str">
        <f t="shared" si="214"/>
        <v>Project Management - Con</v>
      </c>
      <c r="Z1724" t="s">
        <v>11081</v>
      </c>
      <c r="AA1724" t="s">
        <v>51</v>
      </c>
      <c r="AB1724" t="s">
        <v>251</v>
      </c>
      <c r="AC1724" t="s">
        <v>53</v>
      </c>
      <c r="AD1724">
        <v>90636</v>
      </c>
      <c r="AE1724" t="s">
        <v>54</v>
      </c>
      <c r="AF1724" t="s">
        <v>101</v>
      </c>
      <c r="AG1724" t="s">
        <v>144</v>
      </c>
      <c r="AH1724">
        <v>5</v>
      </c>
      <c r="AI1724">
        <v>2149</v>
      </c>
      <c r="AJ1724" t="str">
        <f t="shared" si="215"/>
        <v>14</v>
      </c>
      <c r="AK1724" t="s">
        <v>276</v>
      </c>
      <c r="AL1724">
        <v>5</v>
      </c>
      <c r="AM1724">
        <v>3</v>
      </c>
      <c r="AN1724">
        <v>5</v>
      </c>
      <c r="AO1724" s="1">
        <v>45054</v>
      </c>
      <c r="AP1724" t="s">
        <v>118</v>
      </c>
      <c r="AQ1724" t="s">
        <v>59</v>
      </c>
      <c r="AR1724" t="s">
        <v>60</v>
      </c>
      <c r="AS1724" t="s">
        <v>11082</v>
      </c>
      <c r="AT1724" t="s">
        <v>11083</v>
      </c>
      <c r="AU1724">
        <v>2</v>
      </c>
      <c r="AV1724">
        <v>747.63</v>
      </c>
    </row>
    <row r="1725" spans="1:48" x14ac:dyDescent="0.35">
      <c r="A1725" t="s">
        <v>10403</v>
      </c>
      <c r="B1725" t="str">
        <f t="shared" si="208"/>
        <v>I</v>
      </c>
      <c r="C1725" t="s">
        <v>6000</v>
      </c>
      <c r="D1725" t="str">
        <f t="shared" si="209"/>
        <v>Ishaan Sheppard</v>
      </c>
      <c r="E1725" s="1">
        <v>44947</v>
      </c>
      <c r="F1725" s="3">
        <f>YEAR(Table1[[#This Row],[StartDate]])</f>
        <v>2023</v>
      </c>
      <c r="G1725" s="3">
        <f t="shared" si="210"/>
        <v>1</v>
      </c>
      <c r="H1725" s="2">
        <f t="shared" ca="1" si="211"/>
        <v>46202</v>
      </c>
      <c r="I1725" s="1">
        <v>45014</v>
      </c>
      <c r="J1725" s="4">
        <f t="shared" ca="1" si="212"/>
        <v>3</v>
      </c>
      <c r="K1725" s="4" t="str" cm="1">
        <f t="array" aca="1" ref="K1725" ca="1">_xlfn.IFS(J1725&lt;1, "New", J1725&lt;3, _xleta.MID, J1725&gt;=3, "Senior")</f>
        <v>Senior</v>
      </c>
      <c r="L1725" t="s">
        <v>40</v>
      </c>
      <c r="M1725" t="s">
        <v>11084</v>
      </c>
      <c r="N1725" t="s">
        <v>11085</v>
      </c>
      <c r="O1725" t="s">
        <v>184</v>
      </c>
      <c r="P1725" t="s">
        <v>44</v>
      </c>
      <c r="Q1725" t="s">
        <v>86</v>
      </c>
      <c r="R1725" t="s">
        <v>87</v>
      </c>
      <c r="S1725" t="str">
        <f t="shared" si="213"/>
        <v>B</v>
      </c>
      <c r="T1725" t="s">
        <v>86</v>
      </c>
      <c r="U1725" t="s">
        <v>248</v>
      </c>
      <c r="V1725" t="s">
        <v>11086</v>
      </c>
      <c r="W1725" t="s">
        <v>49</v>
      </c>
      <c r="X1725" t="s">
        <v>206</v>
      </c>
      <c r="Y1725" t="str">
        <f t="shared" si="214"/>
        <v>Splicing</v>
      </c>
      <c r="Z1725" s="2">
        <v>26094</v>
      </c>
      <c r="AA1725" t="s">
        <v>51</v>
      </c>
      <c r="AB1725" t="s">
        <v>209</v>
      </c>
      <c r="AC1725" t="s">
        <v>53</v>
      </c>
      <c r="AD1725">
        <v>73850</v>
      </c>
      <c r="AE1725" t="s">
        <v>176</v>
      </c>
      <c r="AF1725" t="s">
        <v>55</v>
      </c>
      <c r="AG1725" t="s">
        <v>144</v>
      </c>
      <c r="AH1725">
        <v>5</v>
      </c>
      <c r="AI1725">
        <v>2150</v>
      </c>
      <c r="AJ1725" t="str">
        <f t="shared" si="215"/>
        <v>15</v>
      </c>
      <c r="AK1725" t="s">
        <v>4517</v>
      </c>
      <c r="AL1725">
        <v>2</v>
      </c>
      <c r="AM1725">
        <v>1</v>
      </c>
      <c r="AN1725">
        <v>1</v>
      </c>
      <c r="AO1725" s="1">
        <v>45141</v>
      </c>
      <c r="AP1725" t="s">
        <v>103</v>
      </c>
      <c r="AQ1725" t="s">
        <v>76</v>
      </c>
      <c r="AR1725" t="s">
        <v>77</v>
      </c>
      <c r="AS1725" t="s">
        <v>11087</v>
      </c>
      <c r="AT1725" t="s">
        <v>11088</v>
      </c>
      <c r="AU1725">
        <v>3</v>
      </c>
      <c r="AV1725">
        <v>794.12</v>
      </c>
    </row>
    <row r="1726" spans="1:48" x14ac:dyDescent="0.35">
      <c r="A1726" t="s">
        <v>11089</v>
      </c>
      <c r="B1726" t="str">
        <f t="shared" si="208"/>
        <v>A</v>
      </c>
      <c r="C1726" t="s">
        <v>2238</v>
      </c>
      <c r="D1726" t="str">
        <f t="shared" si="209"/>
        <v>Areli Mitchell</v>
      </c>
      <c r="E1726" s="1">
        <v>44216</v>
      </c>
      <c r="F1726" s="3">
        <f>YEAR(Table1[[#This Row],[StartDate]])</f>
        <v>2021</v>
      </c>
      <c r="G1726" s="3">
        <f t="shared" si="210"/>
        <v>1</v>
      </c>
      <c r="H1726" s="2">
        <f t="shared" ca="1" si="211"/>
        <v>46202</v>
      </c>
      <c r="I1726" s="1">
        <v>45104</v>
      </c>
      <c r="J1726" s="4">
        <f t="shared" ca="1" si="212"/>
        <v>5</v>
      </c>
      <c r="K1726" s="4" t="str" cm="1">
        <f t="array" aca="1" ref="K1726" ca="1">_xlfn.IFS(J1726&lt;1, "New", J1726&lt;3, _xleta.MID, J1726&gt;=3, "Senior")</f>
        <v>Senior</v>
      </c>
      <c r="L1726" t="s">
        <v>40</v>
      </c>
      <c r="M1726" t="s">
        <v>11090</v>
      </c>
      <c r="N1726" t="s">
        <v>11091</v>
      </c>
      <c r="O1726" t="s">
        <v>111</v>
      </c>
      <c r="P1726" t="s">
        <v>44</v>
      </c>
      <c r="Q1726" t="s">
        <v>45</v>
      </c>
      <c r="R1726" t="s">
        <v>87</v>
      </c>
      <c r="S1726" t="str">
        <f t="shared" si="213"/>
        <v>B</v>
      </c>
      <c r="T1726" t="s">
        <v>47</v>
      </c>
      <c r="U1726" t="s">
        <v>138</v>
      </c>
      <c r="V1726" t="s">
        <v>11092</v>
      </c>
      <c r="W1726" t="s">
        <v>49</v>
      </c>
      <c r="X1726" t="s">
        <v>335</v>
      </c>
      <c r="Y1726" t="str">
        <f t="shared" si="214"/>
        <v>Fielders</v>
      </c>
      <c r="Z1726" s="2">
        <v>18395</v>
      </c>
      <c r="AA1726" t="s">
        <v>51</v>
      </c>
      <c r="AB1726" t="s">
        <v>155</v>
      </c>
      <c r="AC1726" t="s">
        <v>53</v>
      </c>
      <c r="AD1726">
        <v>47622</v>
      </c>
      <c r="AE1726" t="s">
        <v>74</v>
      </c>
      <c r="AF1726" t="s">
        <v>116</v>
      </c>
      <c r="AG1726" t="s">
        <v>144</v>
      </c>
      <c r="AH1726">
        <v>1</v>
      </c>
      <c r="AI1726">
        <v>2151</v>
      </c>
      <c r="AJ1726" t="str">
        <f t="shared" si="215"/>
        <v>15</v>
      </c>
      <c r="AK1726" s="2">
        <v>45234</v>
      </c>
      <c r="AL1726">
        <v>4</v>
      </c>
      <c r="AM1726">
        <v>4</v>
      </c>
      <c r="AN1726">
        <v>4</v>
      </c>
      <c r="AO1726" s="1">
        <v>44995</v>
      </c>
      <c r="AP1726" t="s">
        <v>58</v>
      </c>
      <c r="AQ1726" t="s">
        <v>76</v>
      </c>
      <c r="AR1726" t="s">
        <v>60</v>
      </c>
      <c r="AS1726" t="s">
        <v>11093</v>
      </c>
      <c r="AT1726" t="s">
        <v>11094</v>
      </c>
      <c r="AU1726">
        <v>3</v>
      </c>
      <c r="AV1726">
        <v>845.94</v>
      </c>
    </row>
    <row r="1727" spans="1:48" x14ac:dyDescent="0.35">
      <c r="A1727" t="s">
        <v>4396</v>
      </c>
      <c r="B1727" t="str">
        <f t="shared" si="208"/>
        <v>A</v>
      </c>
      <c r="C1727" t="s">
        <v>7192</v>
      </c>
      <c r="D1727" t="str">
        <f t="shared" si="209"/>
        <v>Alexis Kirby</v>
      </c>
      <c r="E1727" s="1">
        <v>44111</v>
      </c>
      <c r="F1727" s="3">
        <f>YEAR(Table1[[#This Row],[StartDate]])</f>
        <v>2020</v>
      </c>
      <c r="G1727" s="3">
        <f t="shared" si="210"/>
        <v>10</v>
      </c>
      <c r="H1727" s="2">
        <f t="shared" ca="1" si="211"/>
        <v>46202</v>
      </c>
      <c r="J1727">
        <f t="shared" ca="1" si="212"/>
        <v>5</v>
      </c>
      <c r="K1727" t="str" cm="1">
        <f t="array" aca="1" ref="K1727" ca="1">_xlfn.IFS(J1727&lt;1, "New", J1727&lt;3, _xleta.MID, J1727&gt;=3, "Senior")</f>
        <v>Senior</v>
      </c>
      <c r="L1727" t="s">
        <v>40</v>
      </c>
      <c r="M1727" t="s">
        <v>11095</v>
      </c>
      <c r="N1727" t="s">
        <v>11096</v>
      </c>
      <c r="O1727" t="s">
        <v>137</v>
      </c>
      <c r="P1727" t="s">
        <v>44</v>
      </c>
      <c r="Q1727" t="s">
        <v>69</v>
      </c>
      <c r="R1727" t="s">
        <v>46</v>
      </c>
      <c r="S1727" t="str">
        <f t="shared" si="213"/>
        <v>C</v>
      </c>
      <c r="T1727" t="s">
        <v>47</v>
      </c>
      <c r="U1727" t="s">
        <v>48</v>
      </c>
      <c r="W1727" t="s">
        <v>49</v>
      </c>
      <c r="X1727" t="s">
        <v>153</v>
      </c>
      <c r="Y1727" t="str">
        <f t="shared" si="214"/>
        <v>Engineers</v>
      </c>
      <c r="Z1727" s="2">
        <v>20637</v>
      </c>
      <c r="AA1727" t="s">
        <v>51</v>
      </c>
      <c r="AB1727" t="s">
        <v>647</v>
      </c>
      <c r="AC1727" t="s">
        <v>53</v>
      </c>
      <c r="AD1727">
        <v>70069</v>
      </c>
      <c r="AE1727" t="s">
        <v>54</v>
      </c>
      <c r="AF1727" t="s">
        <v>55</v>
      </c>
      <c r="AG1727" t="s">
        <v>144</v>
      </c>
      <c r="AH1727">
        <v>2</v>
      </c>
      <c r="AI1727">
        <v>2152</v>
      </c>
      <c r="AJ1727" t="str">
        <f t="shared" si="215"/>
        <v>15</v>
      </c>
      <c r="AK1727" t="s">
        <v>363</v>
      </c>
      <c r="AL1727">
        <v>3</v>
      </c>
      <c r="AM1727">
        <v>1</v>
      </c>
      <c r="AN1727">
        <v>4</v>
      </c>
      <c r="AO1727" s="1">
        <v>44849</v>
      </c>
      <c r="AP1727" t="s">
        <v>221</v>
      </c>
      <c r="AQ1727" t="s">
        <v>76</v>
      </c>
      <c r="AR1727" t="s">
        <v>104</v>
      </c>
      <c r="AS1727" t="s">
        <v>11097</v>
      </c>
      <c r="AT1727" t="s">
        <v>11098</v>
      </c>
      <c r="AU1727">
        <v>4</v>
      </c>
      <c r="AV1727">
        <v>606.89</v>
      </c>
    </row>
    <row r="1728" spans="1:48" x14ac:dyDescent="0.35">
      <c r="A1728" t="s">
        <v>10584</v>
      </c>
      <c r="B1728" t="str">
        <f t="shared" si="208"/>
        <v>A</v>
      </c>
      <c r="C1728" t="s">
        <v>5185</v>
      </c>
      <c r="D1728" t="str">
        <f t="shared" si="209"/>
        <v>Alfred Caldwell</v>
      </c>
      <c r="E1728" s="1">
        <v>43631</v>
      </c>
      <c r="F1728" s="3">
        <f>YEAR(Table1[[#This Row],[StartDate]])</f>
        <v>2019</v>
      </c>
      <c r="G1728" s="3">
        <f t="shared" si="210"/>
        <v>6</v>
      </c>
      <c r="H1728" s="2">
        <f t="shared" ca="1" si="211"/>
        <v>46202</v>
      </c>
      <c r="J1728">
        <f t="shared" ca="1" si="212"/>
        <v>7</v>
      </c>
      <c r="K1728" t="str" cm="1">
        <f t="array" aca="1" ref="K1728" ca="1">_xlfn.IFS(J1728&lt;1, "New", J1728&lt;3, _xleta.MID, J1728&gt;=3, "Senior")</f>
        <v>Senior</v>
      </c>
      <c r="L1728" t="s">
        <v>40</v>
      </c>
      <c r="M1728" t="s">
        <v>11099</v>
      </c>
      <c r="N1728" t="s">
        <v>11100</v>
      </c>
      <c r="O1728" t="s">
        <v>125</v>
      </c>
      <c r="P1728" t="s">
        <v>44</v>
      </c>
      <c r="Q1728" t="s">
        <v>45</v>
      </c>
      <c r="R1728" t="s">
        <v>46</v>
      </c>
      <c r="S1728" t="str">
        <f t="shared" si="213"/>
        <v>C</v>
      </c>
      <c r="T1728" t="s">
        <v>69</v>
      </c>
      <c r="U1728" t="s">
        <v>48</v>
      </c>
      <c r="W1728" t="s">
        <v>49</v>
      </c>
      <c r="X1728" t="s">
        <v>250</v>
      </c>
      <c r="Y1728" t="str">
        <f t="shared" si="214"/>
        <v>Project Management - Con</v>
      </c>
      <c r="Z1728" s="2">
        <v>16354</v>
      </c>
      <c r="AA1728" t="s">
        <v>51</v>
      </c>
      <c r="AB1728" t="s">
        <v>584</v>
      </c>
      <c r="AC1728" t="s">
        <v>53</v>
      </c>
      <c r="AD1728">
        <v>58613</v>
      </c>
      <c r="AE1728" t="s">
        <v>100</v>
      </c>
      <c r="AF1728" t="s">
        <v>116</v>
      </c>
      <c r="AG1728" t="s">
        <v>144</v>
      </c>
      <c r="AH1728">
        <v>4</v>
      </c>
      <c r="AI1728">
        <v>2153</v>
      </c>
      <c r="AJ1728" t="str">
        <f t="shared" si="215"/>
        <v>15</v>
      </c>
      <c r="AK1728" t="s">
        <v>328</v>
      </c>
      <c r="AL1728">
        <v>3</v>
      </c>
      <c r="AM1728">
        <v>5</v>
      </c>
      <c r="AN1728">
        <v>3</v>
      </c>
      <c r="AO1728" s="1">
        <v>44981</v>
      </c>
      <c r="AP1728" t="s">
        <v>75</v>
      </c>
      <c r="AQ1728" t="s">
        <v>59</v>
      </c>
      <c r="AR1728" t="s">
        <v>104</v>
      </c>
      <c r="AS1728" t="s">
        <v>11101</v>
      </c>
      <c r="AT1728" t="s">
        <v>11102</v>
      </c>
      <c r="AU1728">
        <v>2</v>
      </c>
      <c r="AV1728">
        <v>190.07</v>
      </c>
    </row>
    <row r="1729" spans="1:48" x14ac:dyDescent="0.35">
      <c r="A1729" t="s">
        <v>11103</v>
      </c>
      <c r="B1729" t="str">
        <f t="shared" si="208"/>
        <v>J</v>
      </c>
      <c r="C1729" t="s">
        <v>11104</v>
      </c>
      <c r="D1729" t="str">
        <f t="shared" si="209"/>
        <v>Julianna Vang</v>
      </c>
      <c r="E1729" s="1">
        <v>44679</v>
      </c>
      <c r="F1729" s="3">
        <f>YEAR(Table1[[#This Row],[StartDate]])</f>
        <v>2022</v>
      </c>
      <c r="G1729" s="3">
        <f t="shared" si="210"/>
        <v>4</v>
      </c>
      <c r="H1729" s="2">
        <f t="shared" ca="1" si="211"/>
        <v>46202</v>
      </c>
      <c r="J1729">
        <f t="shared" ca="1" si="212"/>
        <v>4</v>
      </c>
      <c r="K1729" t="str" cm="1">
        <f t="array" aca="1" ref="K1729" ca="1">_xlfn.IFS(J1729&lt;1, "New", J1729&lt;3, _xleta.MID, J1729&gt;=3, "Senior")</f>
        <v>Senior</v>
      </c>
      <c r="L1729" t="s">
        <v>40</v>
      </c>
      <c r="M1729" t="s">
        <v>11105</v>
      </c>
      <c r="N1729" t="s">
        <v>11106</v>
      </c>
      <c r="O1729" t="s">
        <v>43</v>
      </c>
      <c r="P1729" t="s">
        <v>44</v>
      </c>
      <c r="Q1729" t="s">
        <v>69</v>
      </c>
      <c r="R1729" t="s">
        <v>68</v>
      </c>
      <c r="S1729" t="str">
        <f t="shared" si="213"/>
        <v>A</v>
      </c>
      <c r="T1729" t="s">
        <v>47</v>
      </c>
      <c r="U1729" t="s">
        <v>48</v>
      </c>
      <c r="W1729" t="s">
        <v>49</v>
      </c>
      <c r="X1729" t="s">
        <v>126</v>
      </c>
      <c r="Y1729" t="str">
        <f t="shared" si="214"/>
        <v>Field Operations</v>
      </c>
      <c r="Z1729" s="2">
        <v>27615</v>
      </c>
      <c r="AA1729" t="s">
        <v>51</v>
      </c>
      <c r="AB1729" t="s">
        <v>275</v>
      </c>
      <c r="AC1729" t="s">
        <v>73</v>
      </c>
      <c r="AD1729">
        <v>3793</v>
      </c>
      <c r="AE1729" t="s">
        <v>100</v>
      </c>
      <c r="AF1729" t="s">
        <v>116</v>
      </c>
      <c r="AG1729" t="s">
        <v>144</v>
      </c>
      <c r="AH1729">
        <v>4</v>
      </c>
      <c r="AI1729">
        <v>2154</v>
      </c>
      <c r="AJ1729" t="str">
        <f t="shared" si="215"/>
        <v>15</v>
      </c>
      <c r="AK1729" t="s">
        <v>2956</v>
      </c>
      <c r="AL1729">
        <v>1</v>
      </c>
      <c r="AM1729">
        <v>3</v>
      </c>
      <c r="AN1729">
        <v>2</v>
      </c>
      <c r="AO1729" s="1">
        <v>44996</v>
      </c>
      <c r="AP1729" t="s">
        <v>103</v>
      </c>
      <c r="AQ1729" t="s">
        <v>76</v>
      </c>
      <c r="AR1729" t="s">
        <v>60</v>
      </c>
      <c r="AS1729" t="s">
        <v>7498</v>
      </c>
      <c r="AT1729" t="s">
        <v>11107</v>
      </c>
      <c r="AU1729">
        <v>4</v>
      </c>
      <c r="AV1729">
        <v>795.38</v>
      </c>
    </row>
    <row r="1730" spans="1:48" x14ac:dyDescent="0.35">
      <c r="A1730" t="s">
        <v>2544</v>
      </c>
      <c r="B1730" t="str">
        <f t="shared" ref="B1730:B1793" si="216">LEFT(A1730,1)</f>
        <v>A</v>
      </c>
      <c r="C1730" t="s">
        <v>2899</v>
      </c>
      <c r="D1730" t="str">
        <f t="shared" ref="D1730:D1793" si="217">_xlfn.TEXTJOIN(" ",TRUE,A1730,C1730)</f>
        <v>Arthur Wilson</v>
      </c>
      <c r="E1730" s="1">
        <v>43645</v>
      </c>
      <c r="F1730" s="3">
        <f>YEAR(Table1[[#This Row],[StartDate]])</f>
        <v>2019</v>
      </c>
      <c r="G1730" s="3">
        <f t="shared" ref="G1730:G1793" si="218">MONTH(E1730)</f>
        <v>6</v>
      </c>
      <c r="H1730" s="2">
        <f t="shared" ref="H1730:H1793" ca="1" si="219">TODAY()</f>
        <v>46202</v>
      </c>
      <c r="I1730" s="1">
        <v>44976</v>
      </c>
      <c r="J1730" s="4">
        <f t="shared" ref="J1730:J1793" ca="1" si="220">DATEDIF(E1730, TODAY(), "y")</f>
        <v>7</v>
      </c>
      <c r="K1730" s="4" t="str" cm="1">
        <f t="array" aca="1" ref="K1730" ca="1">_xlfn.IFS(J1730&lt;1, "New", J1730&lt;3, _xleta.MID, J1730&gt;=3, "Senior")</f>
        <v>Senior</v>
      </c>
      <c r="L1730" t="s">
        <v>40</v>
      </c>
      <c r="M1730" t="s">
        <v>11108</v>
      </c>
      <c r="N1730" t="s">
        <v>11109</v>
      </c>
      <c r="O1730" t="s">
        <v>67</v>
      </c>
      <c r="P1730" t="s">
        <v>1194</v>
      </c>
      <c r="Q1730" t="s">
        <v>69</v>
      </c>
      <c r="R1730" t="s">
        <v>87</v>
      </c>
      <c r="S1730" t="str">
        <f t="shared" ref="S1730:S1793" si="221">RIGHT(R1730,1)</f>
        <v>B</v>
      </c>
      <c r="T1730" t="s">
        <v>86</v>
      </c>
      <c r="U1730" t="s">
        <v>174</v>
      </c>
      <c r="V1730" t="s">
        <v>11110</v>
      </c>
      <c r="W1730" t="s">
        <v>49</v>
      </c>
      <c r="X1730" t="s">
        <v>50</v>
      </c>
      <c r="Y1730" t="str">
        <f t="shared" ref="Y1730:Y1793" si="222">PROPER(X1730)</f>
        <v>Finance &amp; Accounting</v>
      </c>
      <c r="Z1730" t="s">
        <v>4346</v>
      </c>
      <c r="AA1730" t="s">
        <v>51</v>
      </c>
      <c r="AB1730" t="s">
        <v>251</v>
      </c>
      <c r="AC1730" t="s">
        <v>53</v>
      </c>
      <c r="AD1730">
        <v>72455</v>
      </c>
      <c r="AE1730" t="s">
        <v>100</v>
      </c>
      <c r="AF1730" t="s">
        <v>101</v>
      </c>
      <c r="AG1730" t="s">
        <v>144</v>
      </c>
      <c r="AH1730">
        <v>4</v>
      </c>
      <c r="AI1730">
        <v>2155</v>
      </c>
      <c r="AJ1730" t="str">
        <f t="shared" ref="AJ1730:AJ1793" si="223">MID(AI1730,2,2)</f>
        <v>15</v>
      </c>
      <c r="AK1730" t="s">
        <v>2917</v>
      </c>
      <c r="AL1730">
        <v>1</v>
      </c>
      <c r="AM1730">
        <v>2</v>
      </c>
      <c r="AN1730">
        <v>4</v>
      </c>
      <c r="AO1730" s="1">
        <v>45006</v>
      </c>
      <c r="AP1730" t="s">
        <v>75</v>
      </c>
      <c r="AQ1730" t="s">
        <v>59</v>
      </c>
      <c r="AR1730" t="s">
        <v>130</v>
      </c>
      <c r="AS1730" t="s">
        <v>11111</v>
      </c>
      <c r="AT1730" t="s">
        <v>11112</v>
      </c>
      <c r="AU1730">
        <v>1</v>
      </c>
      <c r="AV1730">
        <v>972.82</v>
      </c>
    </row>
    <row r="1731" spans="1:48" x14ac:dyDescent="0.35">
      <c r="A1731" t="s">
        <v>11113</v>
      </c>
      <c r="B1731" t="str">
        <f t="shared" si="216"/>
        <v>A</v>
      </c>
      <c r="C1731" t="s">
        <v>11114</v>
      </c>
      <c r="D1731" t="str">
        <f t="shared" si="217"/>
        <v>Ariel Osborn</v>
      </c>
      <c r="E1731" s="1">
        <v>43354</v>
      </c>
      <c r="F1731" s="3">
        <f>YEAR(Table1[[#This Row],[StartDate]])</f>
        <v>2018</v>
      </c>
      <c r="G1731" s="3">
        <f t="shared" si="218"/>
        <v>9</v>
      </c>
      <c r="H1731" s="2">
        <f t="shared" ca="1" si="219"/>
        <v>46202</v>
      </c>
      <c r="I1731" s="1">
        <v>43904</v>
      </c>
      <c r="J1731" s="4">
        <f t="shared" ca="1" si="220"/>
        <v>7</v>
      </c>
      <c r="K1731" s="4" t="str" cm="1">
        <f t="array" aca="1" ref="K1731" ca="1">_xlfn.IFS(J1731&lt;1, "New", J1731&lt;3, _xleta.MID, J1731&gt;=3, "Senior")</f>
        <v>Senior</v>
      </c>
      <c r="L1731" t="s">
        <v>40</v>
      </c>
      <c r="M1731" t="s">
        <v>11115</v>
      </c>
      <c r="N1731" t="s">
        <v>11116</v>
      </c>
      <c r="O1731" t="s">
        <v>194</v>
      </c>
      <c r="P1731" t="s">
        <v>44</v>
      </c>
      <c r="Q1731" t="s">
        <v>69</v>
      </c>
      <c r="R1731" t="s">
        <v>87</v>
      </c>
      <c r="S1731" t="str">
        <f t="shared" si="221"/>
        <v>B</v>
      </c>
      <c r="T1731" t="s">
        <v>47</v>
      </c>
      <c r="U1731" t="s">
        <v>248</v>
      </c>
      <c r="V1731" t="s">
        <v>11117</v>
      </c>
      <c r="W1731" t="s">
        <v>49</v>
      </c>
      <c r="X1731" t="s">
        <v>164</v>
      </c>
      <c r="Y1731" t="str">
        <f t="shared" si="222"/>
        <v>Executive</v>
      </c>
      <c r="Z1731" t="s">
        <v>3898</v>
      </c>
      <c r="AA1731" t="s">
        <v>51</v>
      </c>
      <c r="AB1731" t="s">
        <v>355</v>
      </c>
      <c r="AC1731" t="s">
        <v>53</v>
      </c>
      <c r="AD1731">
        <v>94916</v>
      </c>
      <c r="AE1731" t="s">
        <v>129</v>
      </c>
      <c r="AF1731" t="s">
        <v>55</v>
      </c>
      <c r="AG1731" t="s">
        <v>144</v>
      </c>
      <c r="AH1731">
        <v>3</v>
      </c>
      <c r="AI1731">
        <v>2156</v>
      </c>
      <c r="AJ1731" t="str">
        <f t="shared" si="223"/>
        <v>15</v>
      </c>
      <c r="AK1731" s="2">
        <v>44988</v>
      </c>
      <c r="AL1731">
        <v>5</v>
      </c>
      <c r="AM1731">
        <v>1</v>
      </c>
      <c r="AN1731">
        <v>3</v>
      </c>
      <c r="AO1731" s="1">
        <v>44945</v>
      </c>
      <c r="AP1731" t="s">
        <v>75</v>
      </c>
      <c r="AQ1731" t="s">
        <v>59</v>
      </c>
      <c r="AR1731" t="s">
        <v>60</v>
      </c>
      <c r="AS1731" t="s">
        <v>7034</v>
      </c>
      <c r="AT1731" t="s">
        <v>11118</v>
      </c>
      <c r="AU1731">
        <v>2</v>
      </c>
      <c r="AV1731">
        <v>763.44</v>
      </c>
    </row>
    <row r="1732" spans="1:48" x14ac:dyDescent="0.35">
      <c r="A1732" t="s">
        <v>4322</v>
      </c>
      <c r="B1732" t="str">
        <f t="shared" si="216"/>
        <v>A</v>
      </c>
      <c r="C1732" t="s">
        <v>1793</v>
      </c>
      <c r="D1732" t="str">
        <f t="shared" si="217"/>
        <v>Ansley Arias</v>
      </c>
      <c r="E1732" s="1">
        <v>43966</v>
      </c>
      <c r="F1732" s="3">
        <f>YEAR(Table1[[#This Row],[StartDate]])</f>
        <v>2020</v>
      </c>
      <c r="G1732" s="3">
        <f t="shared" si="218"/>
        <v>5</v>
      </c>
      <c r="H1732" s="2">
        <f t="shared" ca="1" si="219"/>
        <v>46202</v>
      </c>
      <c r="I1732" s="1">
        <v>44552</v>
      </c>
      <c r="J1732" s="4">
        <f t="shared" ca="1" si="220"/>
        <v>6</v>
      </c>
      <c r="K1732" s="4" t="str" cm="1">
        <f t="array" aca="1" ref="K1732" ca="1">_xlfn.IFS(J1732&lt;1, "New", J1732&lt;3, _xleta.MID, J1732&gt;=3, "Senior")</f>
        <v>Senior</v>
      </c>
      <c r="L1732" t="s">
        <v>40</v>
      </c>
      <c r="M1732" t="s">
        <v>11119</v>
      </c>
      <c r="N1732" t="s">
        <v>11120</v>
      </c>
      <c r="O1732" t="s">
        <v>163</v>
      </c>
      <c r="P1732" t="s">
        <v>44</v>
      </c>
      <c r="Q1732" t="s">
        <v>45</v>
      </c>
      <c r="R1732" t="s">
        <v>68</v>
      </c>
      <c r="S1732" t="str">
        <f t="shared" si="221"/>
        <v>A</v>
      </c>
      <c r="T1732" t="s">
        <v>86</v>
      </c>
      <c r="U1732" t="s">
        <v>195</v>
      </c>
      <c r="V1732" t="s">
        <v>11121</v>
      </c>
      <c r="W1732" t="s">
        <v>49</v>
      </c>
      <c r="X1732" t="s">
        <v>89</v>
      </c>
      <c r="Y1732" t="str">
        <f t="shared" si="222"/>
        <v>General - Sga</v>
      </c>
      <c r="Z1732" s="2">
        <v>18296</v>
      </c>
      <c r="AA1732" t="s">
        <v>51</v>
      </c>
      <c r="AB1732" t="s">
        <v>90</v>
      </c>
      <c r="AC1732" t="s">
        <v>53</v>
      </c>
      <c r="AD1732">
        <v>1687</v>
      </c>
      <c r="AE1732" t="s">
        <v>176</v>
      </c>
      <c r="AF1732" t="s">
        <v>116</v>
      </c>
      <c r="AG1732" t="s">
        <v>144</v>
      </c>
      <c r="AH1732">
        <v>4</v>
      </c>
      <c r="AI1732">
        <v>2157</v>
      </c>
      <c r="AJ1732" t="str">
        <f t="shared" si="223"/>
        <v>15</v>
      </c>
      <c r="AK1732" s="2">
        <v>44846</v>
      </c>
      <c r="AL1732">
        <v>4</v>
      </c>
      <c r="AM1732">
        <v>2</v>
      </c>
      <c r="AN1732">
        <v>5</v>
      </c>
      <c r="AO1732" s="1">
        <v>44836</v>
      </c>
      <c r="AP1732" t="s">
        <v>58</v>
      </c>
      <c r="AQ1732" t="s">
        <v>59</v>
      </c>
      <c r="AR1732" t="s">
        <v>77</v>
      </c>
      <c r="AS1732" t="s">
        <v>11122</v>
      </c>
      <c r="AT1732" t="s">
        <v>11123</v>
      </c>
      <c r="AU1732">
        <v>1</v>
      </c>
      <c r="AV1732">
        <v>152.69</v>
      </c>
    </row>
    <row r="1733" spans="1:48" x14ac:dyDescent="0.35">
      <c r="A1733" t="s">
        <v>11124</v>
      </c>
      <c r="B1733" t="str">
        <f t="shared" si="216"/>
        <v>M</v>
      </c>
      <c r="C1733" t="s">
        <v>1423</v>
      </c>
      <c r="D1733" t="str">
        <f t="shared" si="217"/>
        <v>Melany Stafford</v>
      </c>
      <c r="E1733" s="1">
        <v>44980</v>
      </c>
      <c r="F1733" s="3">
        <f>YEAR(Table1[[#This Row],[StartDate]])</f>
        <v>2023</v>
      </c>
      <c r="G1733" s="3">
        <f t="shared" si="218"/>
        <v>2</v>
      </c>
      <c r="H1733" s="2">
        <f t="shared" ca="1" si="219"/>
        <v>46202</v>
      </c>
      <c r="J1733">
        <f t="shared" ca="1" si="220"/>
        <v>3</v>
      </c>
      <c r="K1733" t="str" cm="1">
        <f t="array" aca="1" ref="K1733" ca="1">_xlfn.IFS(J1733&lt;1, "New", J1733&lt;3, _xleta.MID, J1733&gt;=3, "Senior")</f>
        <v>Senior</v>
      </c>
      <c r="L1733" t="s">
        <v>40</v>
      </c>
      <c r="M1733" t="s">
        <v>11125</v>
      </c>
      <c r="N1733" t="s">
        <v>11126</v>
      </c>
      <c r="O1733" t="s">
        <v>85</v>
      </c>
      <c r="P1733" t="s">
        <v>44</v>
      </c>
      <c r="Q1733" t="s">
        <v>86</v>
      </c>
      <c r="R1733" t="s">
        <v>87</v>
      </c>
      <c r="S1733" t="str">
        <f t="shared" si="221"/>
        <v>B</v>
      </c>
      <c r="T1733" t="s">
        <v>86</v>
      </c>
      <c r="U1733" t="s">
        <v>48</v>
      </c>
      <c r="W1733" t="s">
        <v>49</v>
      </c>
      <c r="X1733" t="s">
        <v>126</v>
      </c>
      <c r="Y1733" t="str">
        <f t="shared" si="222"/>
        <v>Field Operations</v>
      </c>
      <c r="Z1733" s="2">
        <v>22834</v>
      </c>
      <c r="AA1733" t="s">
        <v>51</v>
      </c>
      <c r="AB1733" t="s">
        <v>327</v>
      </c>
      <c r="AC1733" t="s">
        <v>53</v>
      </c>
      <c r="AD1733">
        <v>54978</v>
      </c>
      <c r="AE1733" t="s">
        <v>54</v>
      </c>
      <c r="AF1733" t="s">
        <v>116</v>
      </c>
      <c r="AG1733" t="s">
        <v>144</v>
      </c>
      <c r="AH1733">
        <v>3</v>
      </c>
      <c r="AI1733">
        <v>2158</v>
      </c>
      <c r="AJ1733" t="str">
        <f t="shared" si="223"/>
        <v>15</v>
      </c>
      <c r="AK1733" s="2">
        <v>45017</v>
      </c>
      <c r="AL1733">
        <v>2</v>
      </c>
      <c r="AM1733">
        <v>4</v>
      </c>
      <c r="AN1733">
        <v>3</v>
      </c>
      <c r="AO1733" s="1">
        <v>45022</v>
      </c>
      <c r="AP1733" t="s">
        <v>221</v>
      </c>
      <c r="AQ1733" t="s">
        <v>76</v>
      </c>
      <c r="AR1733" t="s">
        <v>60</v>
      </c>
      <c r="AS1733" t="s">
        <v>11127</v>
      </c>
      <c r="AT1733" t="s">
        <v>11128</v>
      </c>
      <c r="AU1733">
        <v>1</v>
      </c>
      <c r="AV1733">
        <v>989.3</v>
      </c>
    </row>
    <row r="1734" spans="1:48" x14ac:dyDescent="0.35">
      <c r="A1734" t="s">
        <v>11129</v>
      </c>
      <c r="B1734" t="str">
        <f t="shared" si="216"/>
        <v>M</v>
      </c>
      <c r="C1734" t="s">
        <v>11130</v>
      </c>
      <c r="D1734" t="str">
        <f t="shared" si="217"/>
        <v>Matias Burns</v>
      </c>
      <c r="E1734" s="1">
        <v>44278</v>
      </c>
      <c r="F1734" s="3">
        <f>YEAR(Table1[[#This Row],[StartDate]])</f>
        <v>2021</v>
      </c>
      <c r="G1734" s="3">
        <f t="shared" si="218"/>
        <v>3</v>
      </c>
      <c r="H1734" s="2">
        <f t="shared" ca="1" si="219"/>
        <v>46202</v>
      </c>
      <c r="I1734" s="1">
        <v>44642</v>
      </c>
      <c r="J1734" s="4">
        <f t="shared" ca="1" si="220"/>
        <v>5</v>
      </c>
      <c r="K1734" s="4" t="str" cm="1">
        <f t="array" aca="1" ref="K1734" ca="1">_xlfn.IFS(J1734&lt;1, "New", J1734&lt;3, _xleta.MID, J1734&gt;=3, "Senior")</f>
        <v>Senior</v>
      </c>
      <c r="L1734" t="s">
        <v>40</v>
      </c>
      <c r="M1734" t="s">
        <v>11131</v>
      </c>
      <c r="N1734" t="s">
        <v>11132</v>
      </c>
      <c r="O1734" t="s">
        <v>237</v>
      </c>
      <c r="P1734" t="s">
        <v>44</v>
      </c>
      <c r="Q1734" t="s">
        <v>86</v>
      </c>
      <c r="R1734" t="s">
        <v>46</v>
      </c>
      <c r="S1734" t="str">
        <f t="shared" si="221"/>
        <v>C</v>
      </c>
      <c r="T1734" t="s">
        <v>47</v>
      </c>
      <c r="U1734" t="s">
        <v>174</v>
      </c>
      <c r="V1734" t="s">
        <v>11133</v>
      </c>
      <c r="W1734" t="s">
        <v>49</v>
      </c>
      <c r="X1734" t="s">
        <v>70</v>
      </c>
      <c r="Y1734" t="str">
        <f t="shared" si="222"/>
        <v>Aerial</v>
      </c>
      <c r="Z1734" t="s">
        <v>11134</v>
      </c>
      <c r="AA1734" t="s">
        <v>51</v>
      </c>
      <c r="AB1734" t="s">
        <v>230</v>
      </c>
      <c r="AC1734" t="s">
        <v>53</v>
      </c>
      <c r="AD1734">
        <v>73141</v>
      </c>
      <c r="AE1734" t="s">
        <v>54</v>
      </c>
      <c r="AF1734" t="s">
        <v>55</v>
      </c>
      <c r="AG1734" t="s">
        <v>144</v>
      </c>
      <c r="AH1734">
        <v>5</v>
      </c>
      <c r="AI1734">
        <v>2159</v>
      </c>
      <c r="AJ1734" t="str">
        <f t="shared" si="223"/>
        <v>15</v>
      </c>
      <c r="AK1734" t="s">
        <v>7490</v>
      </c>
      <c r="AL1734">
        <v>1</v>
      </c>
      <c r="AM1734">
        <v>1</v>
      </c>
      <c r="AN1734">
        <v>1</v>
      </c>
      <c r="AO1734" s="1">
        <v>44950</v>
      </c>
      <c r="AP1734" t="s">
        <v>75</v>
      </c>
      <c r="AQ1734" t="s">
        <v>76</v>
      </c>
      <c r="AR1734" t="s">
        <v>104</v>
      </c>
      <c r="AS1734" t="s">
        <v>11135</v>
      </c>
      <c r="AT1734" t="s">
        <v>11136</v>
      </c>
      <c r="AU1734">
        <v>3</v>
      </c>
      <c r="AV1734">
        <v>833.52</v>
      </c>
    </row>
    <row r="1735" spans="1:48" x14ac:dyDescent="0.35">
      <c r="A1735" t="s">
        <v>11137</v>
      </c>
      <c r="B1735" t="str">
        <f t="shared" si="216"/>
        <v>A</v>
      </c>
      <c r="C1735" t="s">
        <v>1274</v>
      </c>
      <c r="D1735" t="str">
        <f t="shared" si="217"/>
        <v>Aden George</v>
      </c>
      <c r="E1735" s="1">
        <v>44872</v>
      </c>
      <c r="F1735" s="3">
        <f>YEAR(Table1[[#This Row],[StartDate]])</f>
        <v>2022</v>
      </c>
      <c r="G1735" s="3">
        <f t="shared" si="218"/>
        <v>11</v>
      </c>
      <c r="H1735" s="2">
        <f t="shared" ca="1" si="219"/>
        <v>46202</v>
      </c>
      <c r="I1735" s="1">
        <v>45022</v>
      </c>
      <c r="J1735" s="4">
        <f t="shared" ca="1" si="220"/>
        <v>3</v>
      </c>
      <c r="K1735" s="4" t="str" cm="1">
        <f t="array" aca="1" ref="K1735" ca="1">_xlfn.IFS(J1735&lt;1, "New", J1735&lt;3, _xleta.MID, J1735&gt;=3, "Senior")</f>
        <v>Senior</v>
      </c>
      <c r="L1735" t="s">
        <v>40</v>
      </c>
      <c r="M1735" t="s">
        <v>11138</v>
      </c>
      <c r="N1735" t="s">
        <v>11139</v>
      </c>
      <c r="O1735" t="s">
        <v>184</v>
      </c>
      <c r="P1735" t="s">
        <v>44</v>
      </c>
      <c r="Q1735" t="s">
        <v>86</v>
      </c>
      <c r="R1735" t="s">
        <v>68</v>
      </c>
      <c r="S1735" t="str">
        <f t="shared" si="221"/>
        <v>A</v>
      </c>
      <c r="T1735" t="s">
        <v>69</v>
      </c>
      <c r="U1735" t="s">
        <v>138</v>
      </c>
      <c r="V1735" t="s">
        <v>11140</v>
      </c>
      <c r="W1735" t="s">
        <v>49</v>
      </c>
      <c r="X1735" t="s">
        <v>112</v>
      </c>
      <c r="Y1735" t="str">
        <f t="shared" si="222"/>
        <v>General - Con</v>
      </c>
      <c r="Z1735" t="s">
        <v>11141</v>
      </c>
      <c r="AA1735" t="s">
        <v>51</v>
      </c>
      <c r="AB1735" t="s">
        <v>115</v>
      </c>
      <c r="AC1735" t="s">
        <v>53</v>
      </c>
      <c r="AD1735">
        <v>5804</v>
      </c>
      <c r="AE1735" t="s">
        <v>100</v>
      </c>
      <c r="AF1735" t="s">
        <v>116</v>
      </c>
      <c r="AG1735" t="s">
        <v>144</v>
      </c>
      <c r="AH1735">
        <v>3</v>
      </c>
      <c r="AI1735">
        <v>2160</v>
      </c>
      <c r="AJ1735" t="str">
        <f t="shared" si="223"/>
        <v>16</v>
      </c>
      <c r="AK1735" t="s">
        <v>4656</v>
      </c>
      <c r="AL1735">
        <v>1</v>
      </c>
      <c r="AM1735">
        <v>1</v>
      </c>
      <c r="AN1735">
        <v>5</v>
      </c>
      <c r="AO1735" s="1">
        <v>45093</v>
      </c>
      <c r="AP1735" t="s">
        <v>75</v>
      </c>
      <c r="AQ1735" t="s">
        <v>59</v>
      </c>
      <c r="AR1735" t="s">
        <v>104</v>
      </c>
      <c r="AS1735" t="s">
        <v>11142</v>
      </c>
      <c r="AT1735" t="s">
        <v>11143</v>
      </c>
      <c r="AU1735">
        <v>5</v>
      </c>
      <c r="AV1735">
        <v>329.65</v>
      </c>
    </row>
    <row r="1736" spans="1:48" x14ac:dyDescent="0.35">
      <c r="A1736" t="s">
        <v>8845</v>
      </c>
      <c r="B1736" t="str">
        <f t="shared" si="216"/>
        <v>R</v>
      </c>
      <c r="C1736" t="s">
        <v>886</v>
      </c>
      <c r="D1736" t="str">
        <f t="shared" si="217"/>
        <v>Rodolfo Franklin</v>
      </c>
      <c r="E1736" s="1">
        <v>44335</v>
      </c>
      <c r="F1736" s="3">
        <f>YEAR(Table1[[#This Row],[StartDate]])</f>
        <v>2021</v>
      </c>
      <c r="G1736" s="3">
        <f t="shared" si="218"/>
        <v>5</v>
      </c>
      <c r="H1736" s="2">
        <f t="shared" ca="1" si="219"/>
        <v>46202</v>
      </c>
      <c r="J1736">
        <f t="shared" ca="1" si="220"/>
        <v>5</v>
      </c>
      <c r="K1736" t="str" cm="1">
        <f t="array" aca="1" ref="K1736" ca="1">_xlfn.IFS(J1736&lt;1, "New", J1736&lt;3, _xleta.MID, J1736&gt;=3, "Senior")</f>
        <v>Senior</v>
      </c>
      <c r="L1736" t="s">
        <v>40</v>
      </c>
      <c r="M1736" t="s">
        <v>11144</v>
      </c>
      <c r="N1736" t="s">
        <v>11145</v>
      </c>
      <c r="O1736" t="s">
        <v>111</v>
      </c>
      <c r="P1736" t="s">
        <v>44</v>
      </c>
      <c r="Q1736" t="s">
        <v>45</v>
      </c>
      <c r="R1736" t="s">
        <v>46</v>
      </c>
      <c r="S1736" t="str">
        <f t="shared" si="221"/>
        <v>C</v>
      </c>
      <c r="T1736" t="s">
        <v>86</v>
      </c>
      <c r="U1736" t="s">
        <v>48</v>
      </c>
      <c r="W1736" t="s">
        <v>49</v>
      </c>
      <c r="X1736" t="s">
        <v>250</v>
      </c>
      <c r="Y1736" t="str">
        <f t="shared" si="222"/>
        <v>Project Management - Con</v>
      </c>
      <c r="Z1736" t="s">
        <v>11146</v>
      </c>
      <c r="AA1736" t="s">
        <v>51</v>
      </c>
      <c r="AB1736" t="s">
        <v>155</v>
      </c>
      <c r="AC1736" t="s">
        <v>53</v>
      </c>
      <c r="AD1736">
        <v>61393</v>
      </c>
      <c r="AE1736" t="s">
        <v>176</v>
      </c>
      <c r="AF1736" t="s">
        <v>101</v>
      </c>
      <c r="AG1736" t="s">
        <v>144</v>
      </c>
      <c r="AH1736">
        <v>3</v>
      </c>
      <c r="AI1736">
        <v>2161</v>
      </c>
      <c r="AJ1736" t="str">
        <f t="shared" si="223"/>
        <v>16</v>
      </c>
      <c r="AK1736" t="s">
        <v>91</v>
      </c>
      <c r="AL1736">
        <v>1</v>
      </c>
      <c r="AM1736">
        <v>4</v>
      </c>
      <c r="AN1736">
        <v>3</v>
      </c>
      <c r="AO1736" s="1">
        <v>44833</v>
      </c>
      <c r="AP1736" t="s">
        <v>221</v>
      </c>
      <c r="AQ1736" t="s">
        <v>59</v>
      </c>
      <c r="AR1736" t="s">
        <v>104</v>
      </c>
      <c r="AS1736" t="s">
        <v>5363</v>
      </c>
      <c r="AT1736" t="s">
        <v>11147</v>
      </c>
      <c r="AU1736">
        <v>1</v>
      </c>
      <c r="AV1736">
        <v>443.04</v>
      </c>
    </row>
    <row r="1737" spans="1:48" x14ac:dyDescent="0.35">
      <c r="A1737" t="s">
        <v>7167</v>
      </c>
      <c r="B1737" t="str">
        <f t="shared" si="216"/>
        <v>J</v>
      </c>
      <c r="C1737" t="s">
        <v>367</v>
      </c>
      <c r="D1737" t="str">
        <f t="shared" si="217"/>
        <v>Juliet Wall</v>
      </c>
      <c r="E1737" s="1">
        <v>44198</v>
      </c>
      <c r="F1737" s="3">
        <f>YEAR(Table1[[#This Row],[StartDate]])</f>
        <v>2021</v>
      </c>
      <c r="G1737" s="3">
        <f t="shared" si="218"/>
        <v>1</v>
      </c>
      <c r="H1737" s="2">
        <f t="shared" ca="1" si="219"/>
        <v>46202</v>
      </c>
      <c r="J1737">
        <f t="shared" ca="1" si="220"/>
        <v>5</v>
      </c>
      <c r="K1737" t="str" cm="1">
        <f t="array" aca="1" ref="K1737" ca="1">_xlfn.IFS(J1737&lt;1, "New", J1737&lt;3, _xleta.MID, J1737&gt;=3, "Senior")</f>
        <v>Senior</v>
      </c>
      <c r="L1737" t="s">
        <v>1167</v>
      </c>
      <c r="M1737" t="s">
        <v>11148</v>
      </c>
      <c r="N1737" t="s">
        <v>11149</v>
      </c>
      <c r="O1737" t="s">
        <v>137</v>
      </c>
      <c r="P1737" t="s">
        <v>44</v>
      </c>
      <c r="Q1737" t="s">
        <v>86</v>
      </c>
      <c r="R1737" t="s">
        <v>87</v>
      </c>
      <c r="S1737" t="str">
        <f t="shared" si="221"/>
        <v>B</v>
      </c>
      <c r="T1737" t="s">
        <v>47</v>
      </c>
      <c r="U1737" t="s">
        <v>48</v>
      </c>
      <c r="W1737" t="s">
        <v>49</v>
      </c>
      <c r="X1737" t="s">
        <v>250</v>
      </c>
      <c r="Y1737" t="str">
        <f t="shared" si="222"/>
        <v>Project Management - Con</v>
      </c>
      <c r="Z1737" s="2">
        <v>25692</v>
      </c>
      <c r="AA1737" t="s">
        <v>51</v>
      </c>
      <c r="AB1737" t="s">
        <v>647</v>
      </c>
      <c r="AC1737" t="s">
        <v>53</v>
      </c>
      <c r="AD1737">
        <v>53999</v>
      </c>
      <c r="AE1737" t="s">
        <v>176</v>
      </c>
      <c r="AF1737" t="s">
        <v>116</v>
      </c>
      <c r="AG1737" t="s">
        <v>144</v>
      </c>
      <c r="AH1737">
        <v>3</v>
      </c>
      <c r="AI1737">
        <v>2162</v>
      </c>
      <c r="AJ1737" t="str">
        <f t="shared" si="223"/>
        <v>16</v>
      </c>
      <c r="AK1737" t="s">
        <v>2130</v>
      </c>
      <c r="AL1737">
        <v>3</v>
      </c>
      <c r="AM1737">
        <v>5</v>
      </c>
      <c r="AN1737">
        <v>4</v>
      </c>
      <c r="AO1737" s="1">
        <v>45080</v>
      </c>
      <c r="AP1737" t="s">
        <v>103</v>
      </c>
      <c r="AQ1737" t="s">
        <v>76</v>
      </c>
      <c r="AR1737" t="s">
        <v>77</v>
      </c>
      <c r="AS1737" t="s">
        <v>11150</v>
      </c>
      <c r="AT1737" t="s">
        <v>11151</v>
      </c>
      <c r="AU1737">
        <v>5</v>
      </c>
      <c r="AV1737">
        <v>136.81</v>
      </c>
    </row>
    <row r="1738" spans="1:48" x14ac:dyDescent="0.35">
      <c r="A1738" t="s">
        <v>11152</v>
      </c>
      <c r="B1738" t="str">
        <f t="shared" si="216"/>
        <v>L</v>
      </c>
      <c r="C1738" t="s">
        <v>10546</v>
      </c>
      <c r="D1738" t="str">
        <f t="shared" si="217"/>
        <v>London Contreras</v>
      </c>
      <c r="E1738" s="1">
        <v>43550</v>
      </c>
      <c r="F1738" s="3">
        <f>YEAR(Table1[[#This Row],[StartDate]])</f>
        <v>2019</v>
      </c>
      <c r="G1738" s="3">
        <f t="shared" si="218"/>
        <v>3</v>
      </c>
      <c r="H1738" s="2">
        <f t="shared" ca="1" si="219"/>
        <v>46202</v>
      </c>
      <c r="J1738">
        <f t="shared" ca="1" si="220"/>
        <v>7</v>
      </c>
      <c r="K1738" t="str" cm="1">
        <f t="array" aca="1" ref="K1738" ca="1">_xlfn.IFS(J1738&lt;1, "New", J1738&lt;3, _xleta.MID, J1738&gt;=3, "Senior")</f>
        <v>Senior</v>
      </c>
      <c r="L1738" t="s">
        <v>1167</v>
      </c>
      <c r="M1738" t="s">
        <v>11153</v>
      </c>
      <c r="N1738" t="s">
        <v>11154</v>
      </c>
      <c r="O1738" t="s">
        <v>163</v>
      </c>
      <c r="P1738" t="s">
        <v>44</v>
      </c>
      <c r="Q1738" t="s">
        <v>45</v>
      </c>
      <c r="R1738" t="s">
        <v>87</v>
      </c>
      <c r="S1738" t="str">
        <f t="shared" si="221"/>
        <v>B</v>
      </c>
      <c r="T1738" t="s">
        <v>86</v>
      </c>
      <c r="U1738" t="s">
        <v>48</v>
      </c>
      <c r="W1738" t="s">
        <v>49</v>
      </c>
      <c r="X1738" t="s">
        <v>89</v>
      </c>
      <c r="Y1738" t="str">
        <f t="shared" si="222"/>
        <v>General - Sga</v>
      </c>
      <c r="Z1738" t="s">
        <v>11155</v>
      </c>
      <c r="AA1738" t="s">
        <v>51</v>
      </c>
      <c r="AB1738" t="s">
        <v>230</v>
      </c>
      <c r="AC1738" t="s">
        <v>53</v>
      </c>
      <c r="AD1738">
        <v>32240</v>
      </c>
      <c r="AE1738" t="s">
        <v>54</v>
      </c>
      <c r="AF1738" t="s">
        <v>116</v>
      </c>
      <c r="AG1738" t="s">
        <v>144</v>
      </c>
      <c r="AH1738">
        <v>1</v>
      </c>
      <c r="AI1738">
        <v>2163</v>
      </c>
      <c r="AJ1738" t="str">
        <f t="shared" si="223"/>
        <v>16</v>
      </c>
      <c r="AK1738" s="2">
        <v>45261</v>
      </c>
      <c r="AL1738">
        <v>5</v>
      </c>
      <c r="AM1738">
        <v>5</v>
      </c>
      <c r="AN1738">
        <v>4</v>
      </c>
      <c r="AO1738" s="1">
        <v>44945</v>
      </c>
      <c r="AP1738" t="s">
        <v>221</v>
      </c>
      <c r="AQ1738" t="s">
        <v>59</v>
      </c>
      <c r="AR1738" t="s">
        <v>60</v>
      </c>
      <c r="AS1738" t="s">
        <v>11156</v>
      </c>
      <c r="AT1738" t="s">
        <v>11157</v>
      </c>
      <c r="AU1738">
        <v>3</v>
      </c>
      <c r="AV1738">
        <v>665.2</v>
      </c>
    </row>
    <row r="1739" spans="1:48" x14ac:dyDescent="0.35">
      <c r="A1739" t="s">
        <v>8471</v>
      </c>
      <c r="B1739" t="str">
        <f t="shared" si="216"/>
        <v>K</v>
      </c>
      <c r="C1739" t="s">
        <v>11158</v>
      </c>
      <c r="D1739" t="str">
        <f t="shared" si="217"/>
        <v>Kyler Burton</v>
      </c>
      <c r="E1739" s="1">
        <v>44102</v>
      </c>
      <c r="F1739" s="3">
        <f>YEAR(Table1[[#This Row],[StartDate]])</f>
        <v>2020</v>
      </c>
      <c r="G1739" s="3">
        <f t="shared" si="218"/>
        <v>9</v>
      </c>
      <c r="H1739" s="2">
        <f t="shared" ca="1" si="219"/>
        <v>46202</v>
      </c>
      <c r="J1739">
        <f t="shared" ca="1" si="220"/>
        <v>5</v>
      </c>
      <c r="K1739" t="str" cm="1">
        <f t="array" aca="1" ref="K1739" ca="1">_xlfn.IFS(J1739&lt;1, "New", J1739&lt;3, _xleta.MID, J1739&gt;=3, "Senior")</f>
        <v>Senior</v>
      </c>
      <c r="L1739" t="s">
        <v>1167</v>
      </c>
      <c r="M1739" t="s">
        <v>11159</v>
      </c>
      <c r="N1739" t="s">
        <v>11160</v>
      </c>
      <c r="O1739" t="s">
        <v>85</v>
      </c>
      <c r="P1739" t="s">
        <v>44</v>
      </c>
      <c r="Q1739" t="s">
        <v>69</v>
      </c>
      <c r="R1739" t="s">
        <v>46</v>
      </c>
      <c r="S1739" t="str">
        <f t="shared" si="221"/>
        <v>C</v>
      </c>
      <c r="T1739" t="s">
        <v>86</v>
      </c>
      <c r="U1739" t="s">
        <v>48</v>
      </c>
      <c r="W1739" t="s">
        <v>49</v>
      </c>
      <c r="X1739" t="s">
        <v>140</v>
      </c>
      <c r="Y1739" t="str">
        <f t="shared" si="222"/>
        <v>General - Eng</v>
      </c>
      <c r="Z1739" t="s">
        <v>11161</v>
      </c>
      <c r="AA1739" t="s">
        <v>51</v>
      </c>
      <c r="AB1739" t="s">
        <v>142</v>
      </c>
      <c r="AC1739" t="s">
        <v>53</v>
      </c>
      <c r="AD1739">
        <v>95333</v>
      </c>
      <c r="AE1739" t="s">
        <v>129</v>
      </c>
      <c r="AF1739" t="s">
        <v>143</v>
      </c>
      <c r="AG1739" t="s">
        <v>144</v>
      </c>
      <c r="AH1739">
        <v>3</v>
      </c>
      <c r="AI1739">
        <v>2164</v>
      </c>
      <c r="AJ1739" t="str">
        <f t="shared" si="223"/>
        <v>16</v>
      </c>
      <c r="AK1739" s="2">
        <v>44816</v>
      </c>
      <c r="AL1739">
        <v>3</v>
      </c>
      <c r="AM1739">
        <v>1</v>
      </c>
      <c r="AN1739">
        <v>3</v>
      </c>
      <c r="AO1739" s="1">
        <v>45088</v>
      </c>
      <c r="AP1739" t="s">
        <v>118</v>
      </c>
      <c r="AQ1739" t="s">
        <v>59</v>
      </c>
      <c r="AR1739" t="s">
        <v>77</v>
      </c>
      <c r="AS1739" t="s">
        <v>11162</v>
      </c>
      <c r="AT1739" t="s">
        <v>11163</v>
      </c>
      <c r="AU1739">
        <v>2</v>
      </c>
      <c r="AV1739">
        <v>978.55</v>
      </c>
    </row>
    <row r="1740" spans="1:48" x14ac:dyDescent="0.35">
      <c r="A1740" t="s">
        <v>11164</v>
      </c>
      <c r="B1740" t="str">
        <f t="shared" si="216"/>
        <v>Y</v>
      </c>
      <c r="C1740" t="s">
        <v>7197</v>
      </c>
      <c r="D1740" t="str">
        <f t="shared" si="217"/>
        <v>Yasmine Hughes</v>
      </c>
      <c r="E1740" s="1">
        <v>43540</v>
      </c>
      <c r="F1740" s="3">
        <f>YEAR(Table1[[#This Row],[StartDate]])</f>
        <v>2019</v>
      </c>
      <c r="G1740" s="3">
        <f t="shared" si="218"/>
        <v>3</v>
      </c>
      <c r="H1740" s="2">
        <f t="shared" ca="1" si="219"/>
        <v>46202</v>
      </c>
      <c r="I1740" s="1">
        <v>43947</v>
      </c>
      <c r="J1740" s="4">
        <f t="shared" ca="1" si="220"/>
        <v>7</v>
      </c>
      <c r="K1740" s="4" t="str" cm="1">
        <f t="array" aca="1" ref="K1740" ca="1">_xlfn.IFS(J1740&lt;1, "New", J1740&lt;3, _xleta.MID, J1740&gt;=3, "Senior")</f>
        <v>Senior</v>
      </c>
      <c r="L1740" t="s">
        <v>1167</v>
      </c>
      <c r="M1740" t="s">
        <v>11165</v>
      </c>
      <c r="N1740" t="s">
        <v>11166</v>
      </c>
      <c r="O1740" t="s">
        <v>125</v>
      </c>
      <c r="P1740" t="s">
        <v>44</v>
      </c>
      <c r="Q1740" t="s">
        <v>45</v>
      </c>
      <c r="R1740" t="s">
        <v>46</v>
      </c>
      <c r="S1740" t="str">
        <f t="shared" si="221"/>
        <v>C</v>
      </c>
      <c r="T1740" t="s">
        <v>86</v>
      </c>
      <c r="U1740" t="s">
        <v>138</v>
      </c>
      <c r="V1740" t="s">
        <v>11167</v>
      </c>
      <c r="W1740" t="s">
        <v>49</v>
      </c>
      <c r="X1740" t="s">
        <v>126</v>
      </c>
      <c r="Y1740" t="str">
        <f t="shared" si="222"/>
        <v>Field Operations</v>
      </c>
      <c r="Z1740" s="2">
        <v>17686</v>
      </c>
      <c r="AA1740" t="s">
        <v>51</v>
      </c>
      <c r="AB1740" t="s">
        <v>115</v>
      </c>
      <c r="AC1740" t="s">
        <v>53</v>
      </c>
      <c r="AD1740">
        <v>26451</v>
      </c>
      <c r="AE1740" t="s">
        <v>176</v>
      </c>
      <c r="AF1740" t="s">
        <v>143</v>
      </c>
      <c r="AG1740" t="s">
        <v>144</v>
      </c>
      <c r="AH1740">
        <v>3</v>
      </c>
      <c r="AI1740">
        <v>2165</v>
      </c>
      <c r="AJ1740" t="str">
        <f t="shared" si="223"/>
        <v>16</v>
      </c>
      <c r="AK1740" t="s">
        <v>198</v>
      </c>
      <c r="AL1740">
        <v>5</v>
      </c>
      <c r="AM1740">
        <v>3</v>
      </c>
      <c r="AN1740">
        <v>3</v>
      </c>
      <c r="AO1740" s="1">
        <v>45130</v>
      </c>
      <c r="AP1740" t="s">
        <v>103</v>
      </c>
      <c r="AQ1740" t="s">
        <v>76</v>
      </c>
      <c r="AR1740" t="s">
        <v>60</v>
      </c>
      <c r="AS1740" t="s">
        <v>11168</v>
      </c>
      <c r="AT1740" t="s">
        <v>11169</v>
      </c>
      <c r="AU1740">
        <v>4</v>
      </c>
      <c r="AV1740">
        <v>652.57000000000005</v>
      </c>
    </row>
    <row r="1741" spans="1:48" x14ac:dyDescent="0.35">
      <c r="A1741" t="s">
        <v>1828</v>
      </c>
      <c r="B1741" t="str">
        <f t="shared" si="216"/>
        <v>D</v>
      </c>
      <c r="C1741" t="s">
        <v>1251</v>
      </c>
      <c r="D1741" t="str">
        <f t="shared" si="217"/>
        <v>Dillon Sullivan</v>
      </c>
      <c r="E1741" s="1">
        <v>43544</v>
      </c>
      <c r="F1741" s="3">
        <f>YEAR(Table1[[#This Row],[StartDate]])</f>
        <v>2019</v>
      </c>
      <c r="G1741" s="3">
        <f t="shared" si="218"/>
        <v>3</v>
      </c>
      <c r="H1741" s="2">
        <f t="shared" ca="1" si="219"/>
        <v>46202</v>
      </c>
      <c r="J1741">
        <f t="shared" ca="1" si="220"/>
        <v>7</v>
      </c>
      <c r="K1741" t="str" cm="1">
        <f t="array" aca="1" ref="K1741" ca="1">_xlfn.IFS(J1741&lt;1, "New", J1741&lt;3, _xleta.MID, J1741&gt;=3, "Senior")</f>
        <v>Senior</v>
      </c>
      <c r="L1741" t="s">
        <v>1167</v>
      </c>
      <c r="M1741" t="s">
        <v>11170</v>
      </c>
      <c r="N1741" t="s">
        <v>11171</v>
      </c>
      <c r="O1741" t="s">
        <v>43</v>
      </c>
      <c r="P1741" t="s">
        <v>44</v>
      </c>
      <c r="Q1741" t="s">
        <v>45</v>
      </c>
      <c r="R1741" t="s">
        <v>87</v>
      </c>
      <c r="S1741" t="str">
        <f t="shared" si="221"/>
        <v>B</v>
      </c>
      <c r="T1741" t="s">
        <v>69</v>
      </c>
      <c r="U1741" t="s">
        <v>48</v>
      </c>
      <c r="W1741" t="s">
        <v>49</v>
      </c>
      <c r="X1741" t="s">
        <v>126</v>
      </c>
      <c r="Y1741" t="str">
        <f t="shared" si="222"/>
        <v>Field Operations</v>
      </c>
      <c r="Z1741" s="2">
        <v>35682</v>
      </c>
      <c r="AA1741" t="s">
        <v>51</v>
      </c>
      <c r="AB1741" t="s">
        <v>311</v>
      </c>
      <c r="AC1741" t="s">
        <v>53</v>
      </c>
      <c r="AD1741">
        <v>7438</v>
      </c>
      <c r="AE1741" t="s">
        <v>176</v>
      </c>
      <c r="AF1741" t="s">
        <v>55</v>
      </c>
      <c r="AG1741" t="s">
        <v>144</v>
      </c>
      <c r="AH1741">
        <v>3</v>
      </c>
      <c r="AI1741">
        <v>2166</v>
      </c>
      <c r="AJ1741" t="str">
        <f t="shared" si="223"/>
        <v>16</v>
      </c>
      <c r="AK1741" t="s">
        <v>5762</v>
      </c>
      <c r="AL1741">
        <v>2</v>
      </c>
      <c r="AM1741">
        <v>2</v>
      </c>
      <c r="AN1741">
        <v>1</v>
      </c>
      <c r="AO1741" s="1">
        <v>44836</v>
      </c>
      <c r="AP1741" t="s">
        <v>118</v>
      </c>
      <c r="AQ1741" t="s">
        <v>76</v>
      </c>
      <c r="AR1741" t="s">
        <v>130</v>
      </c>
      <c r="AS1741" t="s">
        <v>7334</v>
      </c>
      <c r="AT1741" t="s">
        <v>11172</v>
      </c>
      <c r="AU1741">
        <v>2</v>
      </c>
      <c r="AV1741">
        <v>953.59</v>
      </c>
    </row>
    <row r="1742" spans="1:48" x14ac:dyDescent="0.35">
      <c r="A1742" t="s">
        <v>11173</v>
      </c>
      <c r="B1742" t="str">
        <f t="shared" si="216"/>
        <v>K</v>
      </c>
      <c r="C1742" t="s">
        <v>4521</v>
      </c>
      <c r="D1742" t="str">
        <f t="shared" si="217"/>
        <v>Kendrick Ashley</v>
      </c>
      <c r="E1742" s="1">
        <v>43464</v>
      </c>
      <c r="F1742" s="3">
        <f>YEAR(Table1[[#This Row],[StartDate]])</f>
        <v>2018</v>
      </c>
      <c r="G1742" s="3">
        <f t="shared" si="218"/>
        <v>12</v>
      </c>
      <c r="H1742" s="2">
        <f t="shared" ca="1" si="219"/>
        <v>46202</v>
      </c>
      <c r="I1742" s="1">
        <v>44053</v>
      </c>
      <c r="J1742" s="4">
        <f t="shared" ca="1" si="220"/>
        <v>7</v>
      </c>
      <c r="K1742" s="4" t="str" cm="1">
        <f t="array" aca="1" ref="K1742" ca="1">_xlfn.IFS(J1742&lt;1, "New", J1742&lt;3, _xleta.MID, J1742&gt;=3, "Senior")</f>
        <v>Senior</v>
      </c>
      <c r="L1742" t="s">
        <v>1167</v>
      </c>
      <c r="M1742" t="s">
        <v>11174</v>
      </c>
      <c r="N1742" t="s">
        <v>11175</v>
      </c>
      <c r="O1742" t="s">
        <v>184</v>
      </c>
      <c r="P1742" t="s">
        <v>283</v>
      </c>
      <c r="Q1742" t="s">
        <v>69</v>
      </c>
      <c r="R1742" t="s">
        <v>87</v>
      </c>
      <c r="S1742" t="str">
        <f t="shared" si="221"/>
        <v>B</v>
      </c>
      <c r="T1742" t="s">
        <v>47</v>
      </c>
      <c r="U1742" t="s">
        <v>248</v>
      </c>
      <c r="V1742" t="s">
        <v>11176</v>
      </c>
      <c r="W1742" t="s">
        <v>49</v>
      </c>
      <c r="X1742" t="s">
        <v>1634</v>
      </c>
      <c r="Y1742" t="str">
        <f t="shared" si="222"/>
        <v>Technology / It</v>
      </c>
      <c r="Z1742" t="s">
        <v>11177</v>
      </c>
      <c r="AA1742" t="s">
        <v>51</v>
      </c>
      <c r="AB1742" t="s">
        <v>608</v>
      </c>
      <c r="AC1742" t="s">
        <v>53</v>
      </c>
      <c r="AD1742">
        <v>5348</v>
      </c>
      <c r="AE1742" t="s">
        <v>74</v>
      </c>
      <c r="AF1742" t="s">
        <v>143</v>
      </c>
      <c r="AG1742" t="s">
        <v>144</v>
      </c>
      <c r="AH1742">
        <v>3</v>
      </c>
      <c r="AI1742">
        <v>2167</v>
      </c>
      <c r="AJ1742" t="str">
        <f t="shared" si="223"/>
        <v>16</v>
      </c>
      <c r="AK1742" s="2">
        <v>44629</v>
      </c>
      <c r="AL1742">
        <v>2</v>
      </c>
      <c r="AM1742">
        <v>4</v>
      </c>
      <c r="AN1742">
        <v>2</v>
      </c>
      <c r="AO1742" s="1">
        <v>45013</v>
      </c>
      <c r="AP1742" t="s">
        <v>58</v>
      </c>
      <c r="AQ1742" t="s">
        <v>76</v>
      </c>
      <c r="AR1742" t="s">
        <v>104</v>
      </c>
      <c r="AS1742" t="s">
        <v>11178</v>
      </c>
      <c r="AT1742" t="s">
        <v>8862</v>
      </c>
      <c r="AU1742">
        <v>5</v>
      </c>
      <c r="AV1742">
        <v>163.16999999999999</v>
      </c>
    </row>
    <row r="1743" spans="1:48" x14ac:dyDescent="0.35">
      <c r="A1743" t="s">
        <v>2105</v>
      </c>
      <c r="B1743" t="str">
        <f t="shared" si="216"/>
        <v>R</v>
      </c>
      <c r="C1743" t="s">
        <v>10999</v>
      </c>
      <c r="D1743" t="str">
        <f t="shared" si="217"/>
        <v>Rashad Mayo</v>
      </c>
      <c r="E1743" s="1">
        <v>43320</v>
      </c>
      <c r="F1743" s="3">
        <f>YEAR(Table1[[#This Row],[StartDate]])</f>
        <v>2018</v>
      </c>
      <c r="G1743" s="3">
        <f t="shared" si="218"/>
        <v>8</v>
      </c>
      <c r="H1743" s="2">
        <f t="shared" ca="1" si="219"/>
        <v>46202</v>
      </c>
      <c r="J1743">
        <f t="shared" ca="1" si="220"/>
        <v>7</v>
      </c>
      <c r="K1743" t="str" cm="1">
        <f t="array" aca="1" ref="K1743" ca="1">_xlfn.IFS(J1743&lt;1, "New", J1743&lt;3, _xleta.MID, J1743&gt;=3, "Senior")</f>
        <v>Senior</v>
      </c>
      <c r="L1743" t="s">
        <v>1167</v>
      </c>
      <c r="M1743" t="s">
        <v>11179</v>
      </c>
      <c r="N1743" t="s">
        <v>11180</v>
      </c>
      <c r="O1743" t="s">
        <v>67</v>
      </c>
      <c r="P1743" t="s">
        <v>44</v>
      </c>
      <c r="Q1743" t="s">
        <v>69</v>
      </c>
      <c r="R1743" t="s">
        <v>87</v>
      </c>
      <c r="S1743" t="str">
        <f t="shared" si="221"/>
        <v>B</v>
      </c>
      <c r="T1743" t="s">
        <v>86</v>
      </c>
      <c r="U1743" t="s">
        <v>48</v>
      </c>
      <c r="W1743" t="s">
        <v>49</v>
      </c>
      <c r="X1743" t="s">
        <v>126</v>
      </c>
      <c r="Y1743" t="str">
        <f t="shared" si="222"/>
        <v>Field Operations</v>
      </c>
      <c r="Z1743" t="s">
        <v>11181</v>
      </c>
      <c r="AA1743" t="s">
        <v>51</v>
      </c>
      <c r="AB1743" t="s">
        <v>142</v>
      </c>
      <c r="AC1743" t="s">
        <v>53</v>
      </c>
      <c r="AD1743">
        <v>26000</v>
      </c>
      <c r="AE1743" t="s">
        <v>129</v>
      </c>
      <c r="AF1743" t="s">
        <v>143</v>
      </c>
      <c r="AG1743" t="s">
        <v>144</v>
      </c>
      <c r="AH1743">
        <v>3</v>
      </c>
      <c r="AI1743">
        <v>2168</v>
      </c>
      <c r="AJ1743" t="str">
        <f t="shared" si="223"/>
        <v>16</v>
      </c>
      <c r="AK1743" s="2">
        <v>45139</v>
      </c>
      <c r="AL1743">
        <v>5</v>
      </c>
      <c r="AM1743">
        <v>1</v>
      </c>
      <c r="AN1743">
        <v>4</v>
      </c>
      <c r="AO1743" s="1">
        <v>45139</v>
      </c>
      <c r="AP1743" t="s">
        <v>75</v>
      </c>
      <c r="AQ1743" t="s">
        <v>59</v>
      </c>
      <c r="AR1743" t="s">
        <v>77</v>
      </c>
      <c r="AS1743" t="s">
        <v>11182</v>
      </c>
      <c r="AT1743" t="s">
        <v>11183</v>
      </c>
      <c r="AU1743">
        <v>2</v>
      </c>
      <c r="AV1743">
        <v>851.51</v>
      </c>
    </row>
    <row r="1744" spans="1:48" x14ac:dyDescent="0.35">
      <c r="A1744" t="s">
        <v>6073</v>
      </c>
      <c r="B1744" t="str">
        <f t="shared" si="216"/>
        <v>L</v>
      </c>
      <c r="C1744" t="s">
        <v>2599</v>
      </c>
      <c r="D1744" t="str">
        <f t="shared" si="217"/>
        <v>Larissa Warner</v>
      </c>
      <c r="E1744" s="1">
        <v>44016</v>
      </c>
      <c r="F1744" s="3">
        <f>YEAR(Table1[[#This Row],[StartDate]])</f>
        <v>2020</v>
      </c>
      <c r="G1744" s="3">
        <f t="shared" si="218"/>
        <v>7</v>
      </c>
      <c r="H1744" s="2">
        <f t="shared" ca="1" si="219"/>
        <v>46202</v>
      </c>
      <c r="I1744" s="1">
        <v>44692</v>
      </c>
      <c r="J1744" s="4">
        <f t="shared" ca="1" si="220"/>
        <v>5</v>
      </c>
      <c r="K1744" s="4" t="str" cm="1">
        <f t="array" aca="1" ref="K1744" ca="1">_xlfn.IFS(J1744&lt;1, "New", J1744&lt;3, _xleta.MID, J1744&gt;=3, "Senior")</f>
        <v>Senior</v>
      </c>
      <c r="L1744" t="s">
        <v>1167</v>
      </c>
      <c r="M1744" t="s">
        <v>11184</v>
      </c>
      <c r="N1744" t="s">
        <v>6075</v>
      </c>
      <c r="O1744" t="s">
        <v>194</v>
      </c>
      <c r="P1744" t="s">
        <v>44</v>
      </c>
      <c r="Q1744" t="s">
        <v>86</v>
      </c>
      <c r="R1744" t="s">
        <v>68</v>
      </c>
      <c r="S1744" t="str">
        <f t="shared" si="221"/>
        <v>A</v>
      </c>
      <c r="T1744" t="s">
        <v>86</v>
      </c>
      <c r="U1744" t="s">
        <v>195</v>
      </c>
      <c r="V1744" t="s">
        <v>11185</v>
      </c>
      <c r="W1744" t="s">
        <v>49</v>
      </c>
      <c r="X1744" t="s">
        <v>112</v>
      </c>
      <c r="Y1744" t="str">
        <f t="shared" si="222"/>
        <v>General - Con</v>
      </c>
      <c r="Z1744" t="s">
        <v>11186</v>
      </c>
      <c r="AA1744" t="s">
        <v>51</v>
      </c>
      <c r="AB1744" t="s">
        <v>436</v>
      </c>
      <c r="AC1744" t="s">
        <v>53</v>
      </c>
      <c r="AD1744">
        <v>81396</v>
      </c>
      <c r="AE1744" t="s">
        <v>129</v>
      </c>
      <c r="AF1744" t="s">
        <v>55</v>
      </c>
      <c r="AG1744" t="s">
        <v>144</v>
      </c>
      <c r="AH1744">
        <v>3</v>
      </c>
      <c r="AI1744">
        <v>2169</v>
      </c>
      <c r="AJ1744" t="str">
        <f t="shared" si="223"/>
        <v>16</v>
      </c>
      <c r="AK1744" t="s">
        <v>2393</v>
      </c>
      <c r="AL1744">
        <v>5</v>
      </c>
      <c r="AM1744">
        <v>2</v>
      </c>
      <c r="AN1744">
        <v>4</v>
      </c>
      <c r="AO1744" s="1">
        <v>45002</v>
      </c>
      <c r="AP1744" t="s">
        <v>75</v>
      </c>
      <c r="AQ1744" t="s">
        <v>76</v>
      </c>
      <c r="AR1744" t="s">
        <v>60</v>
      </c>
      <c r="AS1744" t="s">
        <v>11187</v>
      </c>
      <c r="AT1744" t="s">
        <v>11188</v>
      </c>
      <c r="AU1744">
        <v>1</v>
      </c>
      <c r="AV1744">
        <v>200.13</v>
      </c>
    </row>
    <row r="1745" spans="1:48" x14ac:dyDescent="0.35">
      <c r="A1745" t="s">
        <v>11189</v>
      </c>
      <c r="B1745" t="str">
        <f t="shared" si="216"/>
        <v>D</v>
      </c>
      <c r="C1745" t="s">
        <v>11190</v>
      </c>
      <c r="D1745" t="str">
        <f t="shared" si="217"/>
        <v>Delilah Cooke</v>
      </c>
      <c r="E1745" s="1">
        <v>44955</v>
      </c>
      <c r="F1745" s="3">
        <f>YEAR(Table1[[#This Row],[StartDate]])</f>
        <v>2023</v>
      </c>
      <c r="G1745" s="3">
        <f t="shared" si="218"/>
        <v>1</v>
      </c>
      <c r="H1745" s="2">
        <f t="shared" ca="1" si="219"/>
        <v>46202</v>
      </c>
      <c r="J1745">
        <f t="shared" ca="1" si="220"/>
        <v>3</v>
      </c>
      <c r="K1745" t="str" cm="1">
        <f t="array" aca="1" ref="K1745" ca="1">_xlfn.IFS(J1745&lt;1, "New", J1745&lt;3, _xleta.MID, J1745&gt;=3, "Senior")</f>
        <v>Senior</v>
      </c>
      <c r="L1745" t="s">
        <v>40</v>
      </c>
      <c r="M1745" t="s">
        <v>11191</v>
      </c>
      <c r="N1745" t="s">
        <v>11192</v>
      </c>
      <c r="O1745" t="s">
        <v>85</v>
      </c>
      <c r="P1745" t="s">
        <v>44</v>
      </c>
      <c r="Q1745" t="s">
        <v>86</v>
      </c>
      <c r="R1745" t="s">
        <v>46</v>
      </c>
      <c r="S1745" t="str">
        <f t="shared" si="221"/>
        <v>C</v>
      </c>
      <c r="T1745" t="s">
        <v>69</v>
      </c>
      <c r="U1745" t="s">
        <v>48</v>
      </c>
      <c r="W1745" t="s">
        <v>49</v>
      </c>
      <c r="X1745" t="s">
        <v>459</v>
      </c>
      <c r="Y1745" t="str">
        <f t="shared" si="222"/>
        <v>Wireline Construction</v>
      </c>
      <c r="Z1745" t="s">
        <v>11193</v>
      </c>
      <c r="AA1745" t="s">
        <v>51</v>
      </c>
      <c r="AB1745" t="s">
        <v>1089</v>
      </c>
      <c r="AC1745" t="s">
        <v>53</v>
      </c>
      <c r="AD1745">
        <v>65842</v>
      </c>
      <c r="AE1745" t="s">
        <v>129</v>
      </c>
      <c r="AF1745" t="s">
        <v>55</v>
      </c>
      <c r="AG1745" t="s">
        <v>144</v>
      </c>
      <c r="AH1745">
        <v>3</v>
      </c>
      <c r="AI1745">
        <v>2170</v>
      </c>
      <c r="AJ1745" t="str">
        <f t="shared" si="223"/>
        <v>17</v>
      </c>
      <c r="AK1745" t="s">
        <v>5474</v>
      </c>
      <c r="AL1745">
        <v>1</v>
      </c>
      <c r="AM1745">
        <v>5</v>
      </c>
      <c r="AN1745">
        <v>2</v>
      </c>
      <c r="AO1745" s="1">
        <v>44999</v>
      </c>
      <c r="AP1745" t="s">
        <v>58</v>
      </c>
      <c r="AQ1745" t="s">
        <v>76</v>
      </c>
      <c r="AR1745" t="s">
        <v>104</v>
      </c>
      <c r="AS1745" t="s">
        <v>11194</v>
      </c>
      <c r="AT1745" t="s">
        <v>11195</v>
      </c>
      <c r="AU1745">
        <v>2</v>
      </c>
      <c r="AV1745">
        <v>347.4</v>
      </c>
    </row>
    <row r="1746" spans="1:48" x14ac:dyDescent="0.35">
      <c r="A1746" t="s">
        <v>1974</v>
      </c>
      <c r="B1746" t="str">
        <f t="shared" si="216"/>
        <v>S</v>
      </c>
      <c r="C1746" t="s">
        <v>5584</v>
      </c>
      <c r="D1746" t="str">
        <f t="shared" si="217"/>
        <v>Simone Sharp</v>
      </c>
      <c r="E1746" s="1">
        <v>44417</v>
      </c>
      <c r="F1746" s="3">
        <f>YEAR(Table1[[#This Row],[StartDate]])</f>
        <v>2021</v>
      </c>
      <c r="G1746" s="3">
        <f t="shared" si="218"/>
        <v>8</v>
      </c>
      <c r="H1746" s="2">
        <f t="shared" ca="1" si="219"/>
        <v>46202</v>
      </c>
      <c r="I1746" s="1">
        <v>44708</v>
      </c>
      <c r="J1746" s="4">
        <f t="shared" ca="1" si="220"/>
        <v>4</v>
      </c>
      <c r="K1746" s="4" t="str" cm="1">
        <f t="array" aca="1" ref="K1746" ca="1">_xlfn.IFS(J1746&lt;1, "New", J1746&lt;3, _xleta.MID, J1746&gt;=3, "Senior")</f>
        <v>Senior</v>
      </c>
      <c r="L1746" t="s">
        <v>40</v>
      </c>
      <c r="M1746" t="s">
        <v>11196</v>
      </c>
      <c r="N1746" t="s">
        <v>11197</v>
      </c>
      <c r="O1746" t="s">
        <v>125</v>
      </c>
      <c r="P1746" t="s">
        <v>44</v>
      </c>
      <c r="Q1746" t="s">
        <v>86</v>
      </c>
      <c r="R1746" t="s">
        <v>68</v>
      </c>
      <c r="S1746" t="str">
        <f t="shared" si="221"/>
        <v>A</v>
      </c>
      <c r="T1746" t="s">
        <v>69</v>
      </c>
      <c r="U1746" t="s">
        <v>174</v>
      </c>
      <c r="V1746" t="s">
        <v>11198</v>
      </c>
      <c r="W1746" t="s">
        <v>49</v>
      </c>
      <c r="X1746" t="s">
        <v>164</v>
      </c>
      <c r="Y1746" t="str">
        <f t="shared" si="222"/>
        <v>Executive</v>
      </c>
      <c r="Z1746" s="2">
        <v>33910</v>
      </c>
      <c r="AA1746" t="s">
        <v>51</v>
      </c>
      <c r="AB1746" t="s">
        <v>167</v>
      </c>
      <c r="AC1746" t="s">
        <v>53</v>
      </c>
      <c r="AD1746">
        <v>34460</v>
      </c>
      <c r="AE1746" t="s">
        <v>74</v>
      </c>
      <c r="AF1746" t="s">
        <v>116</v>
      </c>
      <c r="AG1746" t="s">
        <v>144</v>
      </c>
      <c r="AH1746">
        <v>3</v>
      </c>
      <c r="AI1746">
        <v>2171</v>
      </c>
      <c r="AJ1746" t="str">
        <f t="shared" si="223"/>
        <v>17</v>
      </c>
      <c r="AK1746" t="s">
        <v>3917</v>
      </c>
      <c r="AL1746">
        <v>1</v>
      </c>
      <c r="AM1746">
        <v>3</v>
      </c>
      <c r="AN1746">
        <v>2</v>
      </c>
      <c r="AO1746" s="1">
        <v>45096</v>
      </c>
      <c r="AP1746" t="s">
        <v>221</v>
      </c>
      <c r="AQ1746" t="s">
        <v>76</v>
      </c>
      <c r="AR1746" t="s">
        <v>130</v>
      </c>
      <c r="AS1746" t="s">
        <v>11199</v>
      </c>
      <c r="AT1746" t="s">
        <v>11200</v>
      </c>
      <c r="AU1746">
        <v>3</v>
      </c>
      <c r="AV1746">
        <v>243.07</v>
      </c>
    </row>
    <row r="1747" spans="1:48" x14ac:dyDescent="0.35">
      <c r="A1747" t="s">
        <v>11201</v>
      </c>
      <c r="B1747" t="str">
        <f t="shared" si="216"/>
        <v>C</v>
      </c>
      <c r="C1747" t="s">
        <v>1035</v>
      </c>
      <c r="D1747" t="str">
        <f t="shared" si="217"/>
        <v>Cristofer Mcbride</v>
      </c>
      <c r="E1747" s="1">
        <v>44332</v>
      </c>
      <c r="F1747" s="3">
        <f>YEAR(Table1[[#This Row],[StartDate]])</f>
        <v>2021</v>
      </c>
      <c r="G1747" s="3">
        <f t="shared" si="218"/>
        <v>5</v>
      </c>
      <c r="H1747" s="2">
        <f t="shared" ca="1" si="219"/>
        <v>46202</v>
      </c>
      <c r="I1747" s="1">
        <v>45107</v>
      </c>
      <c r="J1747" s="4">
        <f t="shared" ca="1" si="220"/>
        <v>5</v>
      </c>
      <c r="K1747" s="4" t="str" cm="1">
        <f t="array" aca="1" ref="K1747" ca="1">_xlfn.IFS(J1747&lt;1, "New", J1747&lt;3, _xleta.MID, J1747&gt;=3, "Senior")</f>
        <v>Senior</v>
      </c>
      <c r="L1747" t="s">
        <v>40</v>
      </c>
      <c r="M1747" t="s">
        <v>11202</v>
      </c>
      <c r="N1747" t="s">
        <v>11203</v>
      </c>
      <c r="O1747" t="s">
        <v>43</v>
      </c>
      <c r="P1747" t="s">
        <v>1194</v>
      </c>
      <c r="Q1747" t="s">
        <v>69</v>
      </c>
      <c r="R1747" t="s">
        <v>46</v>
      </c>
      <c r="S1747" t="str">
        <f t="shared" si="221"/>
        <v>C</v>
      </c>
      <c r="T1747" t="s">
        <v>47</v>
      </c>
      <c r="U1747" t="s">
        <v>195</v>
      </c>
      <c r="V1747" t="s">
        <v>11204</v>
      </c>
      <c r="W1747" t="s">
        <v>49</v>
      </c>
      <c r="X1747" t="s">
        <v>126</v>
      </c>
      <c r="Y1747" t="str">
        <f t="shared" si="222"/>
        <v>Field Operations</v>
      </c>
      <c r="Z1747" s="2">
        <v>34340</v>
      </c>
      <c r="AA1747" t="s">
        <v>51</v>
      </c>
      <c r="AB1747" t="s">
        <v>115</v>
      </c>
      <c r="AC1747" t="s">
        <v>53</v>
      </c>
      <c r="AD1747">
        <v>84884</v>
      </c>
      <c r="AE1747" t="s">
        <v>100</v>
      </c>
      <c r="AF1747" t="s">
        <v>101</v>
      </c>
      <c r="AG1747" t="s">
        <v>144</v>
      </c>
      <c r="AH1747">
        <v>3</v>
      </c>
      <c r="AI1747">
        <v>2172</v>
      </c>
      <c r="AJ1747" t="str">
        <f t="shared" si="223"/>
        <v>17</v>
      </c>
      <c r="AK1747" t="s">
        <v>1742</v>
      </c>
      <c r="AL1747">
        <v>2</v>
      </c>
      <c r="AM1747">
        <v>4</v>
      </c>
      <c r="AN1747">
        <v>1</v>
      </c>
      <c r="AO1747" s="1">
        <v>45100</v>
      </c>
      <c r="AP1747" t="s">
        <v>103</v>
      </c>
      <c r="AQ1747" t="s">
        <v>76</v>
      </c>
      <c r="AR1747" t="s">
        <v>77</v>
      </c>
      <c r="AS1747" t="s">
        <v>11205</v>
      </c>
      <c r="AT1747" t="s">
        <v>11206</v>
      </c>
      <c r="AU1747">
        <v>2</v>
      </c>
      <c r="AV1747">
        <v>198.08</v>
      </c>
    </row>
    <row r="1748" spans="1:48" x14ac:dyDescent="0.35">
      <c r="A1748" t="s">
        <v>3975</v>
      </c>
      <c r="B1748" t="str">
        <f t="shared" si="216"/>
        <v>C</v>
      </c>
      <c r="C1748" t="s">
        <v>8314</v>
      </c>
      <c r="D1748" t="str">
        <f t="shared" si="217"/>
        <v>Charlize Wong</v>
      </c>
      <c r="E1748" s="1">
        <v>44422</v>
      </c>
      <c r="F1748" s="3">
        <f>YEAR(Table1[[#This Row],[StartDate]])</f>
        <v>2021</v>
      </c>
      <c r="G1748" s="3">
        <f t="shared" si="218"/>
        <v>8</v>
      </c>
      <c r="H1748" s="2">
        <f t="shared" ca="1" si="219"/>
        <v>46202</v>
      </c>
      <c r="I1748" s="1">
        <v>44477</v>
      </c>
      <c r="J1748" s="4">
        <f t="shared" ca="1" si="220"/>
        <v>4</v>
      </c>
      <c r="K1748" s="4" t="str" cm="1">
        <f t="array" aca="1" ref="K1748" ca="1">_xlfn.IFS(J1748&lt;1, "New", J1748&lt;3, _xleta.MID, J1748&gt;=3, "Senior")</f>
        <v>Senior</v>
      </c>
      <c r="L1748" t="s">
        <v>40</v>
      </c>
      <c r="M1748" t="s">
        <v>11207</v>
      </c>
      <c r="N1748" t="s">
        <v>11208</v>
      </c>
      <c r="O1748" t="s">
        <v>184</v>
      </c>
      <c r="P1748" t="s">
        <v>1194</v>
      </c>
      <c r="Q1748" t="s">
        <v>45</v>
      </c>
      <c r="R1748" t="s">
        <v>68</v>
      </c>
      <c r="S1748" t="str">
        <f t="shared" si="221"/>
        <v>A</v>
      </c>
      <c r="T1748" t="s">
        <v>69</v>
      </c>
      <c r="U1748" t="s">
        <v>195</v>
      </c>
      <c r="V1748" t="s">
        <v>11209</v>
      </c>
      <c r="W1748" t="s">
        <v>49</v>
      </c>
      <c r="X1748" t="s">
        <v>153</v>
      </c>
      <c r="Y1748" t="str">
        <f t="shared" si="222"/>
        <v>Engineers</v>
      </c>
      <c r="Z1748" s="2">
        <v>31877</v>
      </c>
      <c r="AA1748" t="s">
        <v>51</v>
      </c>
      <c r="AB1748" t="s">
        <v>155</v>
      </c>
      <c r="AC1748" t="s">
        <v>53</v>
      </c>
      <c r="AD1748">
        <v>6115</v>
      </c>
      <c r="AE1748" t="s">
        <v>176</v>
      </c>
      <c r="AF1748" t="s">
        <v>143</v>
      </c>
      <c r="AG1748" t="s">
        <v>144</v>
      </c>
      <c r="AH1748">
        <v>3</v>
      </c>
      <c r="AI1748">
        <v>2173</v>
      </c>
      <c r="AJ1748" t="str">
        <f t="shared" si="223"/>
        <v>17</v>
      </c>
      <c r="AK1748" t="s">
        <v>3054</v>
      </c>
      <c r="AL1748">
        <v>1</v>
      </c>
      <c r="AM1748">
        <v>4</v>
      </c>
      <c r="AN1748">
        <v>3</v>
      </c>
      <c r="AO1748" s="1">
        <v>45034</v>
      </c>
      <c r="AP1748" t="s">
        <v>118</v>
      </c>
      <c r="AQ1748" t="s">
        <v>76</v>
      </c>
      <c r="AR1748" t="s">
        <v>104</v>
      </c>
      <c r="AS1748" t="s">
        <v>11210</v>
      </c>
      <c r="AT1748" t="s">
        <v>11211</v>
      </c>
      <c r="AU1748">
        <v>5</v>
      </c>
      <c r="AV1748">
        <v>372.55</v>
      </c>
    </row>
    <row r="1749" spans="1:48" x14ac:dyDescent="0.35">
      <c r="A1749" t="s">
        <v>11043</v>
      </c>
      <c r="B1749" t="str">
        <f t="shared" si="216"/>
        <v>A</v>
      </c>
      <c r="C1749" t="s">
        <v>5442</v>
      </c>
      <c r="D1749" t="str">
        <f t="shared" si="217"/>
        <v>Adelaide Herman</v>
      </c>
      <c r="E1749" s="1">
        <v>44600</v>
      </c>
      <c r="F1749" s="3">
        <f>YEAR(Table1[[#This Row],[StartDate]])</f>
        <v>2022</v>
      </c>
      <c r="G1749" s="3">
        <f t="shared" si="218"/>
        <v>2</v>
      </c>
      <c r="H1749" s="2">
        <f t="shared" ca="1" si="219"/>
        <v>46202</v>
      </c>
      <c r="J1749">
        <f t="shared" ca="1" si="220"/>
        <v>4</v>
      </c>
      <c r="K1749" t="str" cm="1">
        <f t="array" aca="1" ref="K1749" ca="1">_xlfn.IFS(J1749&lt;1, "New", J1749&lt;3, _xleta.MID, J1749&gt;=3, "Senior")</f>
        <v>Senior</v>
      </c>
      <c r="L1749" t="s">
        <v>40</v>
      </c>
      <c r="M1749" t="s">
        <v>11212</v>
      </c>
      <c r="N1749" t="s">
        <v>11213</v>
      </c>
      <c r="O1749" t="s">
        <v>67</v>
      </c>
      <c r="P1749" t="s">
        <v>44</v>
      </c>
      <c r="Q1749" t="s">
        <v>86</v>
      </c>
      <c r="R1749" t="s">
        <v>87</v>
      </c>
      <c r="S1749" t="str">
        <f t="shared" si="221"/>
        <v>B</v>
      </c>
      <c r="T1749" t="s">
        <v>47</v>
      </c>
      <c r="U1749" t="s">
        <v>48</v>
      </c>
      <c r="W1749" t="s">
        <v>49</v>
      </c>
      <c r="X1749" t="s">
        <v>140</v>
      </c>
      <c r="Y1749" t="str">
        <f t="shared" si="222"/>
        <v>General - Eng</v>
      </c>
      <c r="Z1749" t="s">
        <v>8427</v>
      </c>
      <c r="AA1749" t="s">
        <v>51</v>
      </c>
      <c r="AB1749" t="s">
        <v>251</v>
      </c>
      <c r="AC1749" t="s">
        <v>53</v>
      </c>
      <c r="AD1749">
        <v>6918</v>
      </c>
      <c r="AE1749" t="s">
        <v>129</v>
      </c>
      <c r="AF1749" t="s">
        <v>116</v>
      </c>
      <c r="AG1749" t="s">
        <v>144</v>
      </c>
      <c r="AH1749">
        <v>3</v>
      </c>
      <c r="AI1749">
        <v>2174</v>
      </c>
      <c r="AJ1749" t="str">
        <f t="shared" si="223"/>
        <v>17</v>
      </c>
      <c r="AK1749" t="s">
        <v>3072</v>
      </c>
      <c r="AL1749">
        <v>1</v>
      </c>
      <c r="AM1749">
        <v>1</v>
      </c>
      <c r="AN1749">
        <v>5</v>
      </c>
      <c r="AO1749" s="1">
        <v>44878</v>
      </c>
      <c r="AP1749" t="s">
        <v>118</v>
      </c>
      <c r="AQ1749" t="s">
        <v>76</v>
      </c>
      <c r="AR1749" t="s">
        <v>77</v>
      </c>
      <c r="AS1749" t="s">
        <v>11214</v>
      </c>
      <c r="AT1749" t="s">
        <v>11215</v>
      </c>
      <c r="AU1749">
        <v>2</v>
      </c>
      <c r="AV1749">
        <v>446.22</v>
      </c>
    </row>
    <row r="1750" spans="1:48" x14ac:dyDescent="0.35">
      <c r="A1750" t="s">
        <v>11216</v>
      </c>
      <c r="B1750" t="str">
        <f t="shared" si="216"/>
        <v>K</v>
      </c>
      <c r="C1750" t="s">
        <v>1393</v>
      </c>
      <c r="D1750" t="str">
        <f t="shared" si="217"/>
        <v>Kason Ellison</v>
      </c>
      <c r="E1750" s="1">
        <v>43815</v>
      </c>
      <c r="F1750" s="3">
        <f>YEAR(Table1[[#This Row],[StartDate]])</f>
        <v>2019</v>
      </c>
      <c r="G1750" s="3">
        <f t="shared" si="218"/>
        <v>12</v>
      </c>
      <c r="H1750" s="2">
        <f t="shared" ca="1" si="219"/>
        <v>46202</v>
      </c>
      <c r="I1750" s="1">
        <v>44003</v>
      </c>
      <c r="J1750" s="4">
        <f t="shared" ca="1" si="220"/>
        <v>6</v>
      </c>
      <c r="K1750" s="4" t="str" cm="1">
        <f t="array" aca="1" ref="K1750" ca="1">_xlfn.IFS(J1750&lt;1, "New", J1750&lt;3, _xleta.MID, J1750&gt;=3, "Senior")</f>
        <v>Senior</v>
      </c>
      <c r="L1750" t="s">
        <v>40</v>
      </c>
      <c r="M1750" t="s">
        <v>11217</v>
      </c>
      <c r="N1750" t="s">
        <v>11218</v>
      </c>
      <c r="O1750" t="s">
        <v>194</v>
      </c>
      <c r="P1750" t="s">
        <v>44</v>
      </c>
      <c r="Q1750" t="s">
        <v>45</v>
      </c>
      <c r="R1750" t="s">
        <v>46</v>
      </c>
      <c r="S1750" t="str">
        <f t="shared" si="221"/>
        <v>C</v>
      </c>
      <c r="T1750" t="s">
        <v>47</v>
      </c>
      <c r="U1750" t="s">
        <v>248</v>
      </c>
      <c r="V1750" t="s">
        <v>11219</v>
      </c>
      <c r="W1750" t="s">
        <v>49</v>
      </c>
      <c r="X1750" t="s">
        <v>126</v>
      </c>
      <c r="Y1750" t="str">
        <f t="shared" si="222"/>
        <v>Field Operations</v>
      </c>
      <c r="Z1750" s="2">
        <v>31818</v>
      </c>
      <c r="AA1750" t="s">
        <v>51</v>
      </c>
      <c r="AB1750" t="s">
        <v>142</v>
      </c>
      <c r="AC1750" t="s">
        <v>53</v>
      </c>
      <c r="AD1750">
        <v>71740</v>
      </c>
      <c r="AE1750" t="s">
        <v>74</v>
      </c>
      <c r="AF1750" t="s">
        <v>55</v>
      </c>
      <c r="AG1750" t="s">
        <v>144</v>
      </c>
      <c r="AH1750">
        <v>2</v>
      </c>
      <c r="AI1750">
        <v>2175</v>
      </c>
      <c r="AJ1750" t="str">
        <f t="shared" si="223"/>
        <v>17</v>
      </c>
      <c r="AK1750" t="s">
        <v>3917</v>
      </c>
      <c r="AL1750">
        <v>1</v>
      </c>
      <c r="AM1750">
        <v>3</v>
      </c>
      <c r="AN1750">
        <v>3</v>
      </c>
      <c r="AO1750" s="1">
        <v>44979</v>
      </c>
      <c r="AP1750" t="s">
        <v>221</v>
      </c>
      <c r="AQ1750" t="s">
        <v>76</v>
      </c>
      <c r="AR1750" t="s">
        <v>104</v>
      </c>
      <c r="AS1750" t="s">
        <v>11220</v>
      </c>
      <c r="AT1750" t="s">
        <v>11221</v>
      </c>
      <c r="AU1750">
        <v>2</v>
      </c>
      <c r="AV1750">
        <v>512.6</v>
      </c>
    </row>
    <row r="1751" spans="1:48" x14ac:dyDescent="0.35">
      <c r="A1751" t="s">
        <v>9727</v>
      </c>
      <c r="B1751" t="str">
        <f t="shared" si="216"/>
        <v>T</v>
      </c>
      <c r="C1751" t="s">
        <v>3694</v>
      </c>
      <c r="D1751" t="str">
        <f t="shared" si="217"/>
        <v>Tyree Weaver</v>
      </c>
      <c r="E1751" s="1">
        <v>44476</v>
      </c>
      <c r="F1751" s="3">
        <f>YEAR(Table1[[#This Row],[StartDate]])</f>
        <v>2021</v>
      </c>
      <c r="G1751" s="3">
        <f t="shared" si="218"/>
        <v>10</v>
      </c>
      <c r="H1751" s="2">
        <f t="shared" ca="1" si="219"/>
        <v>46202</v>
      </c>
      <c r="J1751">
        <f t="shared" ca="1" si="220"/>
        <v>4</v>
      </c>
      <c r="K1751" t="str" cm="1">
        <f t="array" aca="1" ref="K1751" ca="1">_xlfn.IFS(J1751&lt;1, "New", J1751&lt;3, _xleta.MID, J1751&gt;=3, "Senior")</f>
        <v>Senior</v>
      </c>
      <c r="L1751" t="s">
        <v>40</v>
      </c>
      <c r="M1751" t="s">
        <v>11222</v>
      </c>
      <c r="N1751" t="s">
        <v>11223</v>
      </c>
      <c r="O1751" t="s">
        <v>111</v>
      </c>
      <c r="P1751" t="s">
        <v>44</v>
      </c>
      <c r="Q1751" t="s">
        <v>86</v>
      </c>
      <c r="R1751" t="s">
        <v>87</v>
      </c>
      <c r="S1751" t="str">
        <f t="shared" si="221"/>
        <v>B</v>
      </c>
      <c r="T1751" t="s">
        <v>86</v>
      </c>
      <c r="U1751" t="s">
        <v>48</v>
      </c>
      <c r="W1751" t="s">
        <v>49</v>
      </c>
      <c r="X1751" t="s">
        <v>126</v>
      </c>
      <c r="Y1751" t="str">
        <f t="shared" si="222"/>
        <v>Field Operations</v>
      </c>
      <c r="Z1751" t="s">
        <v>11224</v>
      </c>
      <c r="AA1751" t="s">
        <v>51</v>
      </c>
      <c r="AB1751" t="s">
        <v>327</v>
      </c>
      <c r="AC1751" t="s">
        <v>53</v>
      </c>
      <c r="AD1751">
        <v>4056</v>
      </c>
      <c r="AE1751" t="s">
        <v>176</v>
      </c>
      <c r="AF1751" t="s">
        <v>116</v>
      </c>
      <c r="AG1751" t="s">
        <v>144</v>
      </c>
      <c r="AH1751">
        <v>2</v>
      </c>
      <c r="AI1751">
        <v>2176</v>
      </c>
      <c r="AJ1751" t="str">
        <f t="shared" si="223"/>
        <v>17</v>
      </c>
      <c r="AK1751" t="s">
        <v>252</v>
      </c>
      <c r="AL1751">
        <v>2</v>
      </c>
      <c r="AM1751">
        <v>1</v>
      </c>
      <c r="AN1751">
        <v>1</v>
      </c>
      <c r="AO1751" s="1">
        <v>45035</v>
      </c>
      <c r="AP1751" t="s">
        <v>221</v>
      </c>
      <c r="AQ1751" t="s">
        <v>76</v>
      </c>
      <c r="AR1751" t="s">
        <v>104</v>
      </c>
      <c r="AS1751" t="s">
        <v>11225</v>
      </c>
      <c r="AT1751" t="s">
        <v>11226</v>
      </c>
      <c r="AU1751">
        <v>5</v>
      </c>
      <c r="AV1751">
        <v>357.52</v>
      </c>
    </row>
    <row r="1752" spans="1:48" x14ac:dyDescent="0.35">
      <c r="A1752" t="s">
        <v>8157</v>
      </c>
      <c r="B1752" t="str">
        <f t="shared" si="216"/>
        <v>L</v>
      </c>
      <c r="C1752" t="s">
        <v>2084</v>
      </c>
      <c r="D1752" t="str">
        <f t="shared" si="217"/>
        <v>Landen Figueroa</v>
      </c>
      <c r="E1752" s="1">
        <v>44188</v>
      </c>
      <c r="F1752" s="3">
        <f>YEAR(Table1[[#This Row],[StartDate]])</f>
        <v>2020</v>
      </c>
      <c r="G1752" s="3">
        <f t="shared" si="218"/>
        <v>12</v>
      </c>
      <c r="H1752" s="2">
        <f t="shared" ca="1" si="219"/>
        <v>46202</v>
      </c>
      <c r="J1752">
        <f t="shared" ca="1" si="220"/>
        <v>5</v>
      </c>
      <c r="K1752" t="str" cm="1">
        <f t="array" aca="1" ref="K1752" ca="1">_xlfn.IFS(J1752&lt;1, "New", J1752&lt;3, _xleta.MID, J1752&gt;=3, "Senior")</f>
        <v>Senior</v>
      </c>
      <c r="L1752" t="s">
        <v>40</v>
      </c>
      <c r="M1752" t="s">
        <v>11227</v>
      </c>
      <c r="N1752" t="s">
        <v>11228</v>
      </c>
      <c r="O1752" t="s">
        <v>237</v>
      </c>
      <c r="P1752" t="s">
        <v>44</v>
      </c>
      <c r="Q1752" t="s">
        <v>86</v>
      </c>
      <c r="R1752" t="s">
        <v>68</v>
      </c>
      <c r="S1752" t="str">
        <f t="shared" si="221"/>
        <v>A</v>
      </c>
      <c r="T1752" t="s">
        <v>86</v>
      </c>
      <c r="U1752" t="s">
        <v>48</v>
      </c>
      <c r="W1752" t="s">
        <v>49</v>
      </c>
      <c r="X1752" t="s">
        <v>504</v>
      </c>
      <c r="Y1752" t="str">
        <f t="shared" si="222"/>
        <v>Catv</v>
      </c>
      <c r="Z1752" s="2">
        <v>18668</v>
      </c>
      <c r="AA1752" t="s">
        <v>51</v>
      </c>
      <c r="AB1752" t="s">
        <v>5</v>
      </c>
      <c r="AC1752" t="s">
        <v>73</v>
      </c>
      <c r="AD1752">
        <v>35807</v>
      </c>
      <c r="AE1752" t="s">
        <v>176</v>
      </c>
      <c r="AF1752" t="s">
        <v>101</v>
      </c>
      <c r="AG1752" t="s">
        <v>1186</v>
      </c>
      <c r="AH1752">
        <v>4</v>
      </c>
      <c r="AI1752">
        <v>2177</v>
      </c>
      <c r="AJ1752" t="str">
        <f t="shared" si="223"/>
        <v>17</v>
      </c>
      <c r="AK1752" t="s">
        <v>5357</v>
      </c>
      <c r="AL1752">
        <v>4</v>
      </c>
      <c r="AM1752">
        <v>2</v>
      </c>
      <c r="AN1752">
        <v>1</v>
      </c>
      <c r="AO1752" s="1">
        <v>45114</v>
      </c>
      <c r="AP1752" t="s">
        <v>75</v>
      </c>
      <c r="AQ1752" t="s">
        <v>76</v>
      </c>
      <c r="AR1752" t="s">
        <v>130</v>
      </c>
      <c r="AS1752" t="s">
        <v>11229</v>
      </c>
      <c r="AT1752" t="s">
        <v>11230</v>
      </c>
      <c r="AU1752">
        <v>4</v>
      </c>
      <c r="AV1752">
        <v>616.66</v>
      </c>
    </row>
    <row r="1753" spans="1:48" x14ac:dyDescent="0.35">
      <c r="A1753" t="s">
        <v>833</v>
      </c>
      <c r="B1753" t="str">
        <f t="shared" si="216"/>
        <v>F</v>
      </c>
      <c r="C1753" t="s">
        <v>2390</v>
      </c>
      <c r="D1753" t="str">
        <f t="shared" si="217"/>
        <v>Francis Robbins</v>
      </c>
      <c r="E1753" s="1">
        <v>44866</v>
      </c>
      <c r="F1753" s="3">
        <f>YEAR(Table1[[#This Row],[StartDate]])</f>
        <v>2022</v>
      </c>
      <c r="G1753" s="3">
        <f t="shared" si="218"/>
        <v>11</v>
      </c>
      <c r="H1753" s="2">
        <f t="shared" ca="1" si="219"/>
        <v>46202</v>
      </c>
      <c r="J1753">
        <f t="shared" ca="1" si="220"/>
        <v>3</v>
      </c>
      <c r="K1753" t="str" cm="1">
        <f t="array" aca="1" ref="K1753" ca="1">_xlfn.IFS(J1753&lt;1, "New", J1753&lt;3, _xleta.MID, J1753&gt;=3, "Senior")</f>
        <v>Senior</v>
      </c>
      <c r="L1753" t="s">
        <v>40</v>
      </c>
      <c r="M1753" t="s">
        <v>11231</v>
      </c>
      <c r="N1753" t="s">
        <v>11232</v>
      </c>
      <c r="O1753" t="s">
        <v>137</v>
      </c>
      <c r="P1753" t="s">
        <v>44</v>
      </c>
      <c r="Q1753" t="s">
        <v>45</v>
      </c>
      <c r="R1753" t="s">
        <v>87</v>
      </c>
      <c r="S1753" t="str">
        <f t="shared" si="221"/>
        <v>B</v>
      </c>
      <c r="T1753" t="s">
        <v>69</v>
      </c>
      <c r="U1753" t="s">
        <v>48</v>
      </c>
      <c r="W1753" t="s">
        <v>49</v>
      </c>
      <c r="X1753" t="s">
        <v>335</v>
      </c>
      <c r="Y1753" t="str">
        <f t="shared" si="222"/>
        <v>Fielders</v>
      </c>
      <c r="Z1753" t="s">
        <v>11233</v>
      </c>
      <c r="AA1753" t="s">
        <v>51</v>
      </c>
      <c r="AB1753" t="s">
        <v>155</v>
      </c>
      <c r="AC1753" t="s">
        <v>53</v>
      </c>
      <c r="AD1753">
        <v>86281</v>
      </c>
      <c r="AE1753" t="s">
        <v>74</v>
      </c>
      <c r="AF1753" t="s">
        <v>116</v>
      </c>
      <c r="AG1753" t="s">
        <v>1186</v>
      </c>
      <c r="AH1753">
        <v>4</v>
      </c>
      <c r="AI1753">
        <v>2178</v>
      </c>
      <c r="AJ1753" t="str">
        <f t="shared" si="223"/>
        <v>17</v>
      </c>
      <c r="AK1753" s="2">
        <v>44874</v>
      </c>
      <c r="AL1753">
        <v>4</v>
      </c>
      <c r="AM1753">
        <v>1</v>
      </c>
      <c r="AN1753">
        <v>5</v>
      </c>
      <c r="AO1753" s="1">
        <v>45054</v>
      </c>
      <c r="AP1753" t="s">
        <v>221</v>
      </c>
      <c r="AQ1753" t="s">
        <v>59</v>
      </c>
      <c r="AR1753" t="s">
        <v>104</v>
      </c>
      <c r="AS1753" t="s">
        <v>11234</v>
      </c>
      <c r="AT1753" t="s">
        <v>11235</v>
      </c>
      <c r="AU1753">
        <v>5</v>
      </c>
      <c r="AV1753">
        <v>368.55</v>
      </c>
    </row>
    <row r="1754" spans="1:48" x14ac:dyDescent="0.35">
      <c r="A1754" t="s">
        <v>1645</v>
      </c>
      <c r="B1754" t="str">
        <f t="shared" si="216"/>
        <v>R</v>
      </c>
      <c r="C1754" t="s">
        <v>3076</v>
      </c>
      <c r="D1754" t="str">
        <f t="shared" si="217"/>
        <v>Raphael Solomon</v>
      </c>
      <c r="E1754" s="1">
        <v>44862</v>
      </c>
      <c r="F1754" s="3">
        <f>YEAR(Table1[[#This Row],[StartDate]])</f>
        <v>2022</v>
      </c>
      <c r="G1754" s="3">
        <f t="shared" si="218"/>
        <v>10</v>
      </c>
      <c r="H1754" s="2">
        <f t="shared" ca="1" si="219"/>
        <v>46202</v>
      </c>
      <c r="I1754" s="1">
        <v>45073</v>
      </c>
      <c r="J1754" s="4">
        <f t="shared" ca="1" si="220"/>
        <v>3</v>
      </c>
      <c r="K1754" s="4" t="str" cm="1">
        <f t="array" aca="1" ref="K1754" ca="1">_xlfn.IFS(J1754&lt;1, "New", J1754&lt;3, _xleta.MID, J1754&gt;=3, "Senior")</f>
        <v>Senior</v>
      </c>
      <c r="L1754" t="s">
        <v>40</v>
      </c>
      <c r="M1754" t="s">
        <v>11236</v>
      </c>
      <c r="N1754" t="s">
        <v>11237</v>
      </c>
      <c r="O1754" t="s">
        <v>163</v>
      </c>
      <c r="P1754" t="s">
        <v>1194</v>
      </c>
      <c r="Q1754" t="s">
        <v>45</v>
      </c>
      <c r="R1754" t="s">
        <v>87</v>
      </c>
      <c r="S1754" t="str">
        <f t="shared" si="221"/>
        <v>B</v>
      </c>
      <c r="T1754" t="s">
        <v>86</v>
      </c>
      <c r="U1754" t="s">
        <v>195</v>
      </c>
      <c r="V1754" t="s">
        <v>11238</v>
      </c>
      <c r="W1754" t="s">
        <v>49</v>
      </c>
      <c r="X1754" t="s">
        <v>250</v>
      </c>
      <c r="Y1754" t="str">
        <f t="shared" si="222"/>
        <v>Project Management - Con</v>
      </c>
      <c r="Z1754" s="2">
        <v>35156</v>
      </c>
      <c r="AA1754" t="s">
        <v>51</v>
      </c>
      <c r="AB1754" t="s">
        <v>5</v>
      </c>
      <c r="AC1754" t="s">
        <v>53</v>
      </c>
      <c r="AD1754">
        <v>28181</v>
      </c>
      <c r="AE1754" t="s">
        <v>129</v>
      </c>
      <c r="AF1754" t="s">
        <v>55</v>
      </c>
      <c r="AG1754" t="s">
        <v>1186</v>
      </c>
      <c r="AH1754">
        <v>4</v>
      </c>
      <c r="AI1754">
        <v>2179</v>
      </c>
      <c r="AJ1754" t="str">
        <f t="shared" si="223"/>
        <v>17</v>
      </c>
      <c r="AK1754" t="s">
        <v>102</v>
      </c>
      <c r="AL1754">
        <v>1</v>
      </c>
      <c r="AM1754">
        <v>3</v>
      </c>
      <c r="AN1754">
        <v>1</v>
      </c>
      <c r="AO1754" s="1">
        <v>44812</v>
      </c>
      <c r="AP1754" t="s">
        <v>58</v>
      </c>
      <c r="AQ1754" t="s">
        <v>76</v>
      </c>
      <c r="AR1754" t="s">
        <v>130</v>
      </c>
      <c r="AS1754" t="s">
        <v>11239</v>
      </c>
      <c r="AT1754" t="s">
        <v>11240</v>
      </c>
      <c r="AU1754">
        <v>4</v>
      </c>
      <c r="AV1754">
        <v>937.57</v>
      </c>
    </row>
    <row r="1755" spans="1:48" x14ac:dyDescent="0.35">
      <c r="A1755" t="s">
        <v>931</v>
      </c>
      <c r="B1755" t="str">
        <f t="shared" si="216"/>
        <v>Z</v>
      </c>
      <c r="C1755" t="s">
        <v>11241</v>
      </c>
      <c r="D1755" t="str">
        <f t="shared" si="217"/>
        <v>Zariah Castaneda</v>
      </c>
      <c r="E1755" s="1">
        <v>43407</v>
      </c>
      <c r="F1755" s="3">
        <f>YEAR(Table1[[#This Row],[StartDate]])</f>
        <v>2018</v>
      </c>
      <c r="G1755" s="3">
        <f t="shared" si="218"/>
        <v>11</v>
      </c>
      <c r="H1755" s="2">
        <f t="shared" ca="1" si="219"/>
        <v>46202</v>
      </c>
      <c r="I1755" s="1">
        <v>45049</v>
      </c>
      <c r="J1755" s="4">
        <f t="shared" ca="1" si="220"/>
        <v>7</v>
      </c>
      <c r="K1755" s="4" t="str" cm="1">
        <f t="array" aca="1" ref="K1755" ca="1">_xlfn.IFS(J1755&lt;1, "New", J1755&lt;3, _xleta.MID, J1755&gt;=3, "Senior")</f>
        <v>Senior</v>
      </c>
      <c r="L1755" t="s">
        <v>40</v>
      </c>
      <c r="M1755" t="s">
        <v>11242</v>
      </c>
      <c r="N1755" t="s">
        <v>11243</v>
      </c>
      <c r="O1755" t="s">
        <v>85</v>
      </c>
      <c r="P1755" t="s">
        <v>44</v>
      </c>
      <c r="Q1755" t="s">
        <v>86</v>
      </c>
      <c r="R1755" t="s">
        <v>68</v>
      </c>
      <c r="S1755" t="str">
        <f t="shared" si="221"/>
        <v>A</v>
      </c>
      <c r="T1755" t="s">
        <v>86</v>
      </c>
      <c r="U1755" t="s">
        <v>174</v>
      </c>
      <c r="V1755" t="s">
        <v>11244</v>
      </c>
      <c r="W1755" t="s">
        <v>49</v>
      </c>
      <c r="X1755" t="s">
        <v>126</v>
      </c>
      <c r="Y1755" t="str">
        <f t="shared" si="222"/>
        <v>Field Operations</v>
      </c>
      <c r="Z1755" s="2">
        <v>29502</v>
      </c>
      <c r="AA1755" t="s">
        <v>51</v>
      </c>
      <c r="AB1755" t="s">
        <v>142</v>
      </c>
      <c r="AC1755" t="s">
        <v>53</v>
      </c>
      <c r="AD1755">
        <v>74027</v>
      </c>
      <c r="AE1755" t="s">
        <v>74</v>
      </c>
      <c r="AF1755" t="s">
        <v>55</v>
      </c>
      <c r="AG1755" t="s">
        <v>1186</v>
      </c>
      <c r="AH1755">
        <v>5</v>
      </c>
      <c r="AI1755">
        <v>2180</v>
      </c>
      <c r="AJ1755" t="str">
        <f t="shared" si="223"/>
        <v>18</v>
      </c>
      <c r="AK1755" t="s">
        <v>10581</v>
      </c>
      <c r="AL1755">
        <v>4</v>
      </c>
      <c r="AM1755">
        <v>4</v>
      </c>
      <c r="AN1755">
        <v>4</v>
      </c>
      <c r="AO1755" s="1">
        <v>44962</v>
      </c>
      <c r="AP1755" t="s">
        <v>118</v>
      </c>
      <c r="AQ1755" t="s">
        <v>76</v>
      </c>
      <c r="AR1755" t="s">
        <v>77</v>
      </c>
      <c r="AS1755" t="s">
        <v>11245</v>
      </c>
      <c r="AT1755" t="s">
        <v>11246</v>
      </c>
      <c r="AU1755">
        <v>4</v>
      </c>
      <c r="AV1755">
        <v>706.08</v>
      </c>
    </row>
    <row r="1756" spans="1:48" x14ac:dyDescent="0.35">
      <c r="A1756" t="s">
        <v>5477</v>
      </c>
      <c r="B1756" t="str">
        <f t="shared" si="216"/>
        <v>T</v>
      </c>
      <c r="C1756" t="s">
        <v>3033</v>
      </c>
      <c r="D1756" t="str">
        <f t="shared" si="217"/>
        <v>Trevin Lambert</v>
      </c>
      <c r="E1756" s="1">
        <v>43529</v>
      </c>
      <c r="F1756" s="3">
        <f>YEAR(Table1[[#This Row],[StartDate]])</f>
        <v>2019</v>
      </c>
      <c r="G1756" s="3">
        <f t="shared" si="218"/>
        <v>3</v>
      </c>
      <c r="H1756" s="2">
        <f t="shared" ca="1" si="219"/>
        <v>46202</v>
      </c>
      <c r="I1756" s="1">
        <v>43906</v>
      </c>
      <c r="J1756" s="4">
        <f t="shared" ca="1" si="220"/>
        <v>7</v>
      </c>
      <c r="K1756" s="4" t="str" cm="1">
        <f t="array" aca="1" ref="K1756" ca="1">_xlfn.IFS(J1756&lt;1, "New", J1756&lt;3, _xleta.MID, J1756&gt;=3, "Senior")</f>
        <v>Senior</v>
      </c>
      <c r="L1756" t="s">
        <v>40</v>
      </c>
      <c r="M1756" t="s">
        <v>11247</v>
      </c>
      <c r="N1756" t="s">
        <v>11248</v>
      </c>
      <c r="O1756" t="s">
        <v>125</v>
      </c>
      <c r="P1756" t="s">
        <v>44</v>
      </c>
      <c r="Q1756" t="s">
        <v>45</v>
      </c>
      <c r="R1756" t="s">
        <v>68</v>
      </c>
      <c r="S1756" t="str">
        <f t="shared" si="221"/>
        <v>A</v>
      </c>
      <c r="T1756" t="s">
        <v>47</v>
      </c>
      <c r="U1756" t="s">
        <v>174</v>
      </c>
      <c r="V1756" t="s">
        <v>11249</v>
      </c>
      <c r="W1756" t="s">
        <v>49</v>
      </c>
      <c r="X1756" t="s">
        <v>126</v>
      </c>
      <c r="Y1756" t="str">
        <f t="shared" si="222"/>
        <v>Field Operations</v>
      </c>
      <c r="Z1756" t="s">
        <v>11250</v>
      </c>
      <c r="AA1756" t="s">
        <v>51</v>
      </c>
      <c r="AB1756" t="s">
        <v>327</v>
      </c>
      <c r="AC1756" t="s">
        <v>53</v>
      </c>
      <c r="AD1756">
        <v>94011</v>
      </c>
      <c r="AE1756" t="s">
        <v>129</v>
      </c>
      <c r="AF1756" t="s">
        <v>101</v>
      </c>
      <c r="AG1756" t="s">
        <v>1186</v>
      </c>
      <c r="AH1756">
        <v>5</v>
      </c>
      <c r="AI1756">
        <v>2181</v>
      </c>
      <c r="AJ1756" t="str">
        <f t="shared" si="223"/>
        <v>18</v>
      </c>
      <c r="AK1756" s="2">
        <v>45018</v>
      </c>
      <c r="AL1756">
        <v>2</v>
      </c>
      <c r="AM1756">
        <v>1</v>
      </c>
      <c r="AN1756">
        <v>4</v>
      </c>
      <c r="AO1756" s="1">
        <v>45105</v>
      </c>
      <c r="AP1756" t="s">
        <v>221</v>
      </c>
      <c r="AQ1756" t="s">
        <v>59</v>
      </c>
      <c r="AR1756" t="s">
        <v>77</v>
      </c>
      <c r="AS1756" t="s">
        <v>11251</v>
      </c>
      <c r="AT1756" t="s">
        <v>11252</v>
      </c>
      <c r="AU1756">
        <v>2</v>
      </c>
      <c r="AV1756">
        <v>542.94000000000005</v>
      </c>
    </row>
    <row r="1757" spans="1:48" x14ac:dyDescent="0.35">
      <c r="A1757" t="s">
        <v>9533</v>
      </c>
      <c r="B1757" t="str">
        <f t="shared" si="216"/>
        <v>N</v>
      </c>
      <c r="C1757" t="s">
        <v>7793</v>
      </c>
      <c r="D1757" t="str">
        <f t="shared" si="217"/>
        <v>Nathalie Hays</v>
      </c>
      <c r="E1757" s="1">
        <v>44269</v>
      </c>
      <c r="F1757" s="3">
        <f>YEAR(Table1[[#This Row],[StartDate]])</f>
        <v>2021</v>
      </c>
      <c r="G1757" s="3">
        <f t="shared" si="218"/>
        <v>3</v>
      </c>
      <c r="H1757" s="2">
        <f t="shared" ca="1" si="219"/>
        <v>46202</v>
      </c>
      <c r="J1757">
        <f t="shared" ca="1" si="220"/>
        <v>5</v>
      </c>
      <c r="K1757" t="str" cm="1">
        <f t="array" aca="1" ref="K1757" ca="1">_xlfn.IFS(J1757&lt;1, "New", J1757&lt;3, _xleta.MID, J1757&gt;=3, "Senior")</f>
        <v>Senior</v>
      </c>
      <c r="L1757" t="s">
        <v>40</v>
      </c>
      <c r="M1757" t="s">
        <v>11253</v>
      </c>
      <c r="N1757" t="s">
        <v>11254</v>
      </c>
      <c r="O1757" t="s">
        <v>43</v>
      </c>
      <c r="P1757" t="s">
        <v>44</v>
      </c>
      <c r="Q1757" t="s">
        <v>86</v>
      </c>
      <c r="R1757" t="s">
        <v>68</v>
      </c>
      <c r="S1757" t="str">
        <f t="shared" si="221"/>
        <v>A</v>
      </c>
      <c r="T1757" t="s">
        <v>69</v>
      </c>
      <c r="U1757" t="s">
        <v>48</v>
      </c>
      <c r="W1757" t="s">
        <v>49</v>
      </c>
      <c r="X1757" t="s">
        <v>140</v>
      </c>
      <c r="Y1757" t="str">
        <f t="shared" si="222"/>
        <v>General - Eng</v>
      </c>
      <c r="Z1757" t="s">
        <v>11255</v>
      </c>
      <c r="AA1757" t="s">
        <v>51</v>
      </c>
      <c r="AB1757" t="s">
        <v>155</v>
      </c>
      <c r="AC1757" t="s">
        <v>53</v>
      </c>
      <c r="AD1757">
        <v>96129</v>
      </c>
      <c r="AE1757" t="s">
        <v>129</v>
      </c>
      <c r="AF1757" t="s">
        <v>55</v>
      </c>
      <c r="AG1757" t="s">
        <v>144</v>
      </c>
      <c r="AH1757">
        <v>4</v>
      </c>
      <c r="AI1757">
        <v>2182</v>
      </c>
      <c r="AJ1757" t="str">
        <f t="shared" si="223"/>
        <v>18</v>
      </c>
      <c r="AK1757" s="2">
        <v>45264</v>
      </c>
      <c r="AL1757">
        <v>1</v>
      </c>
      <c r="AM1757">
        <v>1</v>
      </c>
      <c r="AN1757">
        <v>2</v>
      </c>
      <c r="AO1757" s="1">
        <v>45129</v>
      </c>
      <c r="AP1757" t="s">
        <v>221</v>
      </c>
      <c r="AQ1757" t="s">
        <v>76</v>
      </c>
      <c r="AR1757" t="s">
        <v>104</v>
      </c>
      <c r="AS1757" t="s">
        <v>11256</v>
      </c>
      <c r="AT1757" t="s">
        <v>11257</v>
      </c>
      <c r="AU1757">
        <v>2</v>
      </c>
      <c r="AV1757">
        <v>105.18</v>
      </c>
    </row>
    <row r="1758" spans="1:48" x14ac:dyDescent="0.35">
      <c r="A1758" t="s">
        <v>2091</v>
      </c>
      <c r="B1758" t="str">
        <f t="shared" si="216"/>
        <v>B</v>
      </c>
      <c r="C1758" t="s">
        <v>9657</v>
      </c>
      <c r="D1758" t="str">
        <f t="shared" si="217"/>
        <v>Bria Bush</v>
      </c>
      <c r="E1758" s="1">
        <v>43447</v>
      </c>
      <c r="F1758" s="3">
        <f>YEAR(Table1[[#This Row],[StartDate]])</f>
        <v>2018</v>
      </c>
      <c r="G1758" s="3">
        <f t="shared" si="218"/>
        <v>12</v>
      </c>
      <c r="H1758" s="2">
        <f t="shared" ca="1" si="219"/>
        <v>46202</v>
      </c>
      <c r="J1758">
        <f t="shared" ca="1" si="220"/>
        <v>7</v>
      </c>
      <c r="K1758" t="str" cm="1">
        <f t="array" aca="1" ref="K1758" ca="1">_xlfn.IFS(J1758&lt;1, "New", J1758&lt;3, _xleta.MID, J1758&gt;=3, "Senior")</f>
        <v>Senior</v>
      </c>
      <c r="L1758" t="s">
        <v>40</v>
      </c>
      <c r="M1758" t="s">
        <v>11258</v>
      </c>
      <c r="N1758" t="s">
        <v>11259</v>
      </c>
      <c r="O1758" t="s">
        <v>184</v>
      </c>
      <c r="P1758" t="s">
        <v>44</v>
      </c>
      <c r="Q1758" t="s">
        <v>45</v>
      </c>
      <c r="R1758" t="s">
        <v>46</v>
      </c>
      <c r="S1758" t="str">
        <f t="shared" si="221"/>
        <v>C</v>
      </c>
      <c r="T1758" t="s">
        <v>86</v>
      </c>
      <c r="U1758" t="s">
        <v>48</v>
      </c>
      <c r="W1758" t="s">
        <v>49</v>
      </c>
      <c r="X1758" t="s">
        <v>50</v>
      </c>
      <c r="Y1758" t="str">
        <f t="shared" si="222"/>
        <v>Finance &amp; Accounting</v>
      </c>
      <c r="Z1758" s="2">
        <v>18241</v>
      </c>
      <c r="AA1758" t="s">
        <v>51</v>
      </c>
      <c r="AB1758" t="s">
        <v>355</v>
      </c>
      <c r="AC1758" t="s">
        <v>53</v>
      </c>
      <c r="AD1758">
        <v>81415</v>
      </c>
      <c r="AE1758" t="s">
        <v>54</v>
      </c>
      <c r="AF1758" t="s">
        <v>143</v>
      </c>
      <c r="AG1758" t="s">
        <v>144</v>
      </c>
      <c r="AH1758">
        <v>5</v>
      </c>
      <c r="AI1758">
        <v>2183</v>
      </c>
      <c r="AJ1758" t="str">
        <f t="shared" si="223"/>
        <v>18</v>
      </c>
      <c r="AK1758" t="s">
        <v>2723</v>
      </c>
      <c r="AL1758">
        <v>4</v>
      </c>
      <c r="AM1758">
        <v>4</v>
      </c>
      <c r="AN1758">
        <v>2</v>
      </c>
      <c r="AO1758" s="1">
        <v>45039</v>
      </c>
      <c r="AP1758" t="s">
        <v>221</v>
      </c>
      <c r="AQ1758" t="s">
        <v>76</v>
      </c>
      <c r="AR1758" t="s">
        <v>104</v>
      </c>
      <c r="AS1758" t="s">
        <v>11260</v>
      </c>
      <c r="AT1758" t="s">
        <v>11261</v>
      </c>
      <c r="AU1758">
        <v>3</v>
      </c>
      <c r="AV1758">
        <v>287.3</v>
      </c>
    </row>
    <row r="1759" spans="1:48" x14ac:dyDescent="0.35">
      <c r="A1759" t="s">
        <v>6633</v>
      </c>
      <c r="B1759" t="str">
        <f t="shared" si="216"/>
        <v>M</v>
      </c>
      <c r="C1759" t="s">
        <v>3344</v>
      </c>
      <c r="D1759" t="str">
        <f t="shared" si="217"/>
        <v>Mason Brewer</v>
      </c>
      <c r="E1759" s="1">
        <v>44444</v>
      </c>
      <c r="F1759" s="3">
        <f>YEAR(Table1[[#This Row],[StartDate]])</f>
        <v>2021</v>
      </c>
      <c r="G1759" s="3">
        <f t="shared" si="218"/>
        <v>9</v>
      </c>
      <c r="H1759" s="2">
        <f t="shared" ca="1" si="219"/>
        <v>46202</v>
      </c>
      <c r="I1759" s="1">
        <v>45016</v>
      </c>
      <c r="J1759" s="4">
        <f t="shared" ca="1" si="220"/>
        <v>4</v>
      </c>
      <c r="K1759" s="4" t="str" cm="1">
        <f t="array" aca="1" ref="K1759" ca="1">_xlfn.IFS(J1759&lt;1, "New", J1759&lt;3, _xleta.MID, J1759&gt;=3, "Senior")</f>
        <v>Senior</v>
      </c>
      <c r="L1759" t="s">
        <v>40</v>
      </c>
      <c r="M1759" t="s">
        <v>11262</v>
      </c>
      <c r="N1759" t="s">
        <v>11263</v>
      </c>
      <c r="O1759" t="s">
        <v>67</v>
      </c>
      <c r="P1759" t="s">
        <v>44</v>
      </c>
      <c r="Q1759" t="s">
        <v>86</v>
      </c>
      <c r="R1759" t="s">
        <v>46</v>
      </c>
      <c r="S1759" t="str">
        <f t="shared" si="221"/>
        <v>C</v>
      </c>
      <c r="T1759" t="s">
        <v>69</v>
      </c>
      <c r="U1759" t="s">
        <v>195</v>
      </c>
      <c r="V1759" t="s">
        <v>11264</v>
      </c>
      <c r="W1759" t="s">
        <v>49</v>
      </c>
      <c r="X1759" t="s">
        <v>70</v>
      </c>
      <c r="Y1759" t="str">
        <f t="shared" si="222"/>
        <v>Aerial</v>
      </c>
      <c r="Z1759" t="s">
        <v>11265</v>
      </c>
      <c r="AA1759" t="s">
        <v>51</v>
      </c>
      <c r="AB1759" t="s">
        <v>115</v>
      </c>
      <c r="AC1759" t="s">
        <v>53</v>
      </c>
      <c r="AD1759">
        <v>22258</v>
      </c>
      <c r="AE1759" t="s">
        <v>100</v>
      </c>
      <c r="AF1759" t="s">
        <v>143</v>
      </c>
      <c r="AG1759" t="s">
        <v>144</v>
      </c>
      <c r="AH1759">
        <v>2</v>
      </c>
      <c r="AI1759">
        <v>2184</v>
      </c>
      <c r="AJ1759" t="str">
        <f t="shared" si="223"/>
        <v>18</v>
      </c>
      <c r="AK1759" s="2">
        <v>45172</v>
      </c>
      <c r="AL1759">
        <v>2</v>
      </c>
      <c r="AM1759">
        <v>4</v>
      </c>
      <c r="AN1759">
        <v>4</v>
      </c>
      <c r="AO1759" s="1">
        <v>44829</v>
      </c>
      <c r="AP1759" t="s">
        <v>221</v>
      </c>
      <c r="AQ1759" t="s">
        <v>76</v>
      </c>
      <c r="AR1759" t="s">
        <v>60</v>
      </c>
      <c r="AS1759" t="s">
        <v>11266</v>
      </c>
      <c r="AT1759" t="s">
        <v>11267</v>
      </c>
      <c r="AU1759">
        <v>3</v>
      </c>
      <c r="AV1759">
        <v>661.36</v>
      </c>
    </row>
    <row r="1760" spans="1:48" x14ac:dyDescent="0.35">
      <c r="A1760" t="s">
        <v>2582</v>
      </c>
      <c r="B1760" t="str">
        <f t="shared" si="216"/>
        <v>S</v>
      </c>
      <c r="C1760" t="s">
        <v>10391</v>
      </c>
      <c r="D1760" t="str">
        <f t="shared" si="217"/>
        <v>Salvatore Snyder</v>
      </c>
      <c r="E1760" s="1">
        <v>43968</v>
      </c>
      <c r="F1760" s="3">
        <f>YEAR(Table1[[#This Row],[StartDate]])</f>
        <v>2020</v>
      </c>
      <c r="G1760" s="3">
        <f t="shared" si="218"/>
        <v>5</v>
      </c>
      <c r="H1760" s="2">
        <f t="shared" ca="1" si="219"/>
        <v>46202</v>
      </c>
      <c r="I1760" s="1">
        <v>44610</v>
      </c>
      <c r="J1760" s="4">
        <f t="shared" ca="1" si="220"/>
        <v>6</v>
      </c>
      <c r="K1760" s="4" t="str" cm="1">
        <f t="array" aca="1" ref="K1760" ca="1">_xlfn.IFS(J1760&lt;1, "New", J1760&lt;3, _xleta.MID, J1760&gt;=3, "Senior")</f>
        <v>Senior</v>
      </c>
      <c r="L1760" t="s">
        <v>1167</v>
      </c>
      <c r="M1760" t="s">
        <v>11268</v>
      </c>
      <c r="N1760" t="s">
        <v>11269</v>
      </c>
      <c r="O1760" t="s">
        <v>137</v>
      </c>
      <c r="P1760" t="s">
        <v>1194</v>
      </c>
      <c r="Q1760" t="s">
        <v>45</v>
      </c>
      <c r="R1760" t="s">
        <v>68</v>
      </c>
      <c r="S1760" t="str">
        <f t="shared" si="221"/>
        <v>A</v>
      </c>
      <c r="T1760" t="s">
        <v>86</v>
      </c>
      <c r="U1760" t="s">
        <v>138</v>
      </c>
      <c r="V1760" t="s">
        <v>11270</v>
      </c>
      <c r="W1760" t="s">
        <v>49</v>
      </c>
      <c r="X1760" t="s">
        <v>70</v>
      </c>
      <c r="Y1760" t="str">
        <f t="shared" si="222"/>
        <v>Aerial</v>
      </c>
      <c r="Z1760" t="s">
        <v>11271</v>
      </c>
      <c r="AA1760" t="s">
        <v>51</v>
      </c>
      <c r="AB1760" t="s">
        <v>536</v>
      </c>
      <c r="AC1760" t="s">
        <v>53</v>
      </c>
      <c r="AD1760">
        <v>13138</v>
      </c>
      <c r="AE1760" t="s">
        <v>176</v>
      </c>
      <c r="AF1760" t="s">
        <v>101</v>
      </c>
      <c r="AG1760" t="s">
        <v>144</v>
      </c>
      <c r="AH1760">
        <v>5</v>
      </c>
      <c r="AI1760">
        <v>2185</v>
      </c>
      <c r="AJ1760" t="str">
        <f t="shared" si="223"/>
        <v>18</v>
      </c>
      <c r="AK1760" s="2">
        <v>44753</v>
      </c>
      <c r="AL1760">
        <v>4</v>
      </c>
      <c r="AM1760">
        <v>5</v>
      </c>
      <c r="AN1760">
        <v>5</v>
      </c>
      <c r="AO1760" s="1">
        <v>45139</v>
      </c>
      <c r="AP1760" t="s">
        <v>75</v>
      </c>
      <c r="AQ1760" t="s">
        <v>59</v>
      </c>
      <c r="AR1760" t="s">
        <v>77</v>
      </c>
      <c r="AS1760" t="s">
        <v>11272</v>
      </c>
      <c r="AT1760" t="s">
        <v>11273</v>
      </c>
      <c r="AU1760">
        <v>5</v>
      </c>
      <c r="AV1760">
        <v>220.95</v>
      </c>
    </row>
    <row r="1761" spans="1:48" x14ac:dyDescent="0.35">
      <c r="A1761" t="s">
        <v>11274</v>
      </c>
      <c r="B1761" t="str">
        <f t="shared" si="216"/>
        <v>V</v>
      </c>
      <c r="C1761" t="s">
        <v>3707</v>
      </c>
      <c r="D1761" t="str">
        <f t="shared" si="217"/>
        <v>Vivian Hickman</v>
      </c>
      <c r="E1761" s="1">
        <v>44988</v>
      </c>
      <c r="F1761" s="3">
        <f>YEAR(Table1[[#This Row],[StartDate]])</f>
        <v>2023</v>
      </c>
      <c r="G1761" s="3">
        <f t="shared" si="218"/>
        <v>3</v>
      </c>
      <c r="H1761" s="2">
        <f t="shared" ca="1" si="219"/>
        <v>46202</v>
      </c>
      <c r="I1761" s="1">
        <v>45008</v>
      </c>
      <c r="J1761" s="4">
        <f t="shared" ca="1" si="220"/>
        <v>3</v>
      </c>
      <c r="K1761" s="4" t="str" cm="1">
        <f t="array" aca="1" ref="K1761" ca="1">_xlfn.IFS(J1761&lt;1, "New", J1761&lt;3, _xleta.MID, J1761&gt;=3, "Senior")</f>
        <v>Senior</v>
      </c>
      <c r="L1761" t="s">
        <v>1167</v>
      </c>
      <c r="M1761" t="s">
        <v>11275</v>
      </c>
      <c r="N1761" t="s">
        <v>11276</v>
      </c>
      <c r="O1761" t="s">
        <v>163</v>
      </c>
      <c r="P1761" t="s">
        <v>44</v>
      </c>
      <c r="Q1761" t="s">
        <v>69</v>
      </c>
      <c r="R1761" t="s">
        <v>68</v>
      </c>
      <c r="S1761" t="str">
        <f t="shared" si="221"/>
        <v>A</v>
      </c>
      <c r="T1761" t="s">
        <v>47</v>
      </c>
      <c r="U1761" t="s">
        <v>248</v>
      </c>
      <c r="V1761" t="s">
        <v>11277</v>
      </c>
      <c r="W1761" t="s">
        <v>49</v>
      </c>
      <c r="X1761" t="s">
        <v>126</v>
      </c>
      <c r="Y1761" t="str">
        <f t="shared" si="222"/>
        <v>Field Operations</v>
      </c>
      <c r="Z1761" t="s">
        <v>11278</v>
      </c>
      <c r="AA1761" t="s">
        <v>51</v>
      </c>
      <c r="AB1761" t="s">
        <v>142</v>
      </c>
      <c r="AC1761" t="s">
        <v>73</v>
      </c>
      <c r="AD1761">
        <v>74447</v>
      </c>
      <c r="AE1761" t="s">
        <v>74</v>
      </c>
      <c r="AF1761" t="s">
        <v>116</v>
      </c>
      <c r="AG1761" t="s">
        <v>144</v>
      </c>
      <c r="AH1761">
        <v>1</v>
      </c>
      <c r="AI1761">
        <v>2186</v>
      </c>
      <c r="AJ1761" t="str">
        <f t="shared" si="223"/>
        <v>18</v>
      </c>
      <c r="AK1761" t="s">
        <v>336</v>
      </c>
      <c r="AL1761">
        <v>4</v>
      </c>
      <c r="AM1761">
        <v>1</v>
      </c>
      <c r="AN1761">
        <v>1</v>
      </c>
      <c r="AO1761" s="1">
        <v>44825</v>
      </c>
      <c r="AP1761" t="s">
        <v>58</v>
      </c>
      <c r="AQ1761" t="s">
        <v>76</v>
      </c>
      <c r="AR1761" t="s">
        <v>60</v>
      </c>
      <c r="AS1761" t="s">
        <v>3144</v>
      </c>
      <c r="AT1761" t="s">
        <v>11279</v>
      </c>
      <c r="AU1761">
        <v>5</v>
      </c>
      <c r="AV1761">
        <v>747.61</v>
      </c>
    </row>
    <row r="1762" spans="1:48" x14ac:dyDescent="0.35">
      <c r="A1762" t="s">
        <v>3599</v>
      </c>
      <c r="B1762" t="str">
        <f t="shared" si="216"/>
        <v>A</v>
      </c>
      <c r="C1762" t="s">
        <v>2519</v>
      </c>
      <c r="D1762" t="str">
        <f t="shared" si="217"/>
        <v>Amaris Kirk</v>
      </c>
      <c r="E1762" s="1">
        <v>43889</v>
      </c>
      <c r="F1762" s="3">
        <f>YEAR(Table1[[#This Row],[StartDate]])</f>
        <v>2020</v>
      </c>
      <c r="G1762" s="3">
        <f t="shared" si="218"/>
        <v>2</v>
      </c>
      <c r="H1762" s="2">
        <f t="shared" ca="1" si="219"/>
        <v>46202</v>
      </c>
      <c r="J1762">
        <f t="shared" ca="1" si="220"/>
        <v>6</v>
      </c>
      <c r="K1762" t="str" cm="1">
        <f t="array" aca="1" ref="K1762" ca="1">_xlfn.IFS(J1762&lt;1, "New", J1762&lt;3, _xleta.MID, J1762&gt;=3, "Senior")</f>
        <v>Senior</v>
      </c>
      <c r="L1762" t="s">
        <v>1167</v>
      </c>
      <c r="M1762" t="s">
        <v>10263</v>
      </c>
      <c r="N1762" t="s">
        <v>11280</v>
      </c>
      <c r="O1762" t="s">
        <v>85</v>
      </c>
      <c r="P1762" t="s">
        <v>44</v>
      </c>
      <c r="Q1762" t="s">
        <v>69</v>
      </c>
      <c r="R1762" t="s">
        <v>87</v>
      </c>
      <c r="S1762" t="str">
        <f t="shared" si="221"/>
        <v>B</v>
      </c>
      <c r="T1762" t="s">
        <v>86</v>
      </c>
      <c r="U1762" t="s">
        <v>48</v>
      </c>
      <c r="W1762" t="s">
        <v>49</v>
      </c>
      <c r="X1762" t="s">
        <v>153</v>
      </c>
      <c r="Y1762" t="str">
        <f t="shared" si="222"/>
        <v>Engineers</v>
      </c>
      <c r="Z1762" t="s">
        <v>11281</v>
      </c>
      <c r="AA1762" t="s">
        <v>51</v>
      </c>
      <c r="AB1762" t="s">
        <v>4635</v>
      </c>
      <c r="AC1762" t="s">
        <v>53</v>
      </c>
      <c r="AD1762">
        <v>31571</v>
      </c>
      <c r="AE1762" t="s">
        <v>74</v>
      </c>
      <c r="AF1762" t="s">
        <v>116</v>
      </c>
      <c r="AG1762" t="s">
        <v>144</v>
      </c>
      <c r="AH1762">
        <v>5</v>
      </c>
      <c r="AI1762">
        <v>2187</v>
      </c>
      <c r="AJ1762" t="str">
        <f t="shared" si="223"/>
        <v>18</v>
      </c>
      <c r="AK1762" t="s">
        <v>57</v>
      </c>
      <c r="AL1762">
        <v>2</v>
      </c>
      <c r="AM1762">
        <v>1</v>
      </c>
      <c r="AN1762">
        <v>5</v>
      </c>
      <c r="AO1762" s="1">
        <v>45084</v>
      </c>
      <c r="AP1762" t="s">
        <v>221</v>
      </c>
      <c r="AQ1762" t="s">
        <v>59</v>
      </c>
      <c r="AR1762" t="s">
        <v>104</v>
      </c>
      <c r="AS1762" t="s">
        <v>11282</v>
      </c>
      <c r="AT1762" t="s">
        <v>11283</v>
      </c>
      <c r="AU1762">
        <v>1</v>
      </c>
      <c r="AV1762">
        <v>575.77</v>
      </c>
    </row>
    <row r="1763" spans="1:48" x14ac:dyDescent="0.35">
      <c r="A1763" t="s">
        <v>2856</v>
      </c>
      <c r="B1763" t="str">
        <f t="shared" si="216"/>
        <v>G</v>
      </c>
      <c r="C1763" t="s">
        <v>8943</v>
      </c>
      <c r="D1763" t="str">
        <f t="shared" si="217"/>
        <v>Grant York</v>
      </c>
      <c r="E1763" s="1">
        <v>44238</v>
      </c>
      <c r="F1763" s="3">
        <f>YEAR(Table1[[#This Row],[StartDate]])</f>
        <v>2021</v>
      </c>
      <c r="G1763" s="3">
        <f t="shared" si="218"/>
        <v>2</v>
      </c>
      <c r="H1763" s="2">
        <f t="shared" ca="1" si="219"/>
        <v>46202</v>
      </c>
      <c r="I1763" s="1">
        <v>45105</v>
      </c>
      <c r="J1763" s="4">
        <f t="shared" ca="1" si="220"/>
        <v>5</v>
      </c>
      <c r="K1763" s="4" t="str" cm="1">
        <f t="array" aca="1" ref="K1763" ca="1">_xlfn.IFS(J1763&lt;1, "New", J1763&lt;3, _xleta.MID, J1763&gt;=3, "Senior")</f>
        <v>Senior</v>
      </c>
      <c r="L1763" t="s">
        <v>1167</v>
      </c>
      <c r="M1763" t="s">
        <v>11284</v>
      </c>
      <c r="N1763" t="s">
        <v>11285</v>
      </c>
      <c r="O1763" t="s">
        <v>125</v>
      </c>
      <c r="P1763" t="s">
        <v>44</v>
      </c>
      <c r="Q1763" t="s">
        <v>69</v>
      </c>
      <c r="R1763" t="s">
        <v>68</v>
      </c>
      <c r="S1763" t="str">
        <f t="shared" si="221"/>
        <v>A</v>
      </c>
      <c r="T1763" t="s">
        <v>69</v>
      </c>
      <c r="U1763" t="s">
        <v>138</v>
      </c>
      <c r="V1763" t="s">
        <v>11286</v>
      </c>
      <c r="W1763" t="s">
        <v>49</v>
      </c>
      <c r="X1763" t="s">
        <v>126</v>
      </c>
      <c r="Y1763" t="str">
        <f t="shared" si="222"/>
        <v>Field Operations</v>
      </c>
      <c r="Z1763" t="s">
        <v>11287</v>
      </c>
      <c r="AA1763" t="s">
        <v>51</v>
      </c>
      <c r="AB1763" t="s">
        <v>115</v>
      </c>
      <c r="AC1763" t="s">
        <v>53</v>
      </c>
      <c r="AD1763">
        <v>1509</v>
      </c>
      <c r="AE1763" t="s">
        <v>129</v>
      </c>
      <c r="AF1763" t="s">
        <v>116</v>
      </c>
      <c r="AG1763" t="s">
        <v>144</v>
      </c>
      <c r="AH1763">
        <v>2</v>
      </c>
      <c r="AI1763">
        <v>2188</v>
      </c>
      <c r="AJ1763" t="str">
        <f t="shared" si="223"/>
        <v>18</v>
      </c>
      <c r="AK1763" t="s">
        <v>514</v>
      </c>
      <c r="AL1763">
        <v>5</v>
      </c>
      <c r="AM1763">
        <v>4</v>
      </c>
      <c r="AN1763">
        <v>2</v>
      </c>
      <c r="AO1763" s="1">
        <v>45094</v>
      </c>
      <c r="AP1763" t="s">
        <v>58</v>
      </c>
      <c r="AQ1763" t="s">
        <v>59</v>
      </c>
      <c r="AR1763" t="s">
        <v>77</v>
      </c>
      <c r="AS1763" t="s">
        <v>11288</v>
      </c>
      <c r="AT1763" t="s">
        <v>11289</v>
      </c>
      <c r="AU1763">
        <v>2</v>
      </c>
      <c r="AV1763">
        <v>754.8</v>
      </c>
    </row>
    <row r="1764" spans="1:48" x14ac:dyDescent="0.35">
      <c r="A1764" t="s">
        <v>9727</v>
      </c>
      <c r="B1764" t="str">
        <f t="shared" si="216"/>
        <v>T</v>
      </c>
      <c r="C1764" t="s">
        <v>7259</v>
      </c>
      <c r="D1764" t="str">
        <f t="shared" si="217"/>
        <v>Tyree Mahoney</v>
      </c>
      <c r="E1764" s="1">
        <v>43490</v>
      </c>
      <c r="F1764" s="3">
        <f>YEAR(Table1[[#This Row],[StartDate]])</f>
        <v>2019</v>
      </c>
      <c r="G1764" s="3">
        <f t="shared" si="218"/>
        <v>1</v>
      </c>
      <c r="H1764" s="2">
        <f t="shared" ca="1" si="219"/>
        <v>46202</v>
      </c>
      <c r="J1764">
        <f t="shared" ca="1" si="220"/>
        <v>7</v>
      </c>
      <c r="K1764" t="str" cm="1">
        <f t="array" aca="1" ref="K1764" ca="1">_xlfn.IFS(J1764&lt;1, "New", J1764&lt;3, _xleta.MID, J1764&gt;=3, "Senior")</f>
        <v>Senior</v>
      </c>
      <c r="L1764" t="s">
        <v>1167</v>
      </c>
      <c r="M1764" t="s">
        <v>11290</v>
      </c>
      <c r="N1764" t="s">
        <v>11291</v>
      </c>
      <c r="O1764" t="s">
        <v>43</v>
      </c>
      <c r="P1764" t="s">
        <v>44</v>
      </c>
      <c r="Q1764" t="s">
        <v>69</v>
      </c>
      <c r="R1764" t="s">
        <v>87</v>
      </c>
      <c r="S1764" t="str">
        <f t="shared" si="221"/>
        <v>B</v>
      </c>
      <c r="T1764" t="s">
        <v>47</v>
      </c>
      <c r="U1764" t="s">
        <v>48</v>
      </c>
      <c r="W1764" t="s">
        <v>49</v>
      </c>
      <c r="X1764" t="s">
        <v>426</v>
      </c>
      <c r="Y1764" t="str">
        <f t="shared" si="222"/>
        <v>Shop (Fleet)</v>
      </c>
      <c r="Z1764" s="2">
        <v>16169</v>
      </c>
      <c r="AA1764" t="s">
        <v>51</v>
      </c>
      <c r="AB1764" t="s">
        <v>5163</v>
      </c>
      <c r="AC1764" t="s">
        <v>53</v>
      </c>
      <c r="AD1764">
        <v>15861</v>
      </c>
      <c r="AE1764" t="s">
        <v>54</v>
      </c>
      <c r="AF1764" t="s">
        <v>143</v>
      </c>
      <c r="AG1764" t="s">
        <v>344</v>
      </c>
      <c r="AH1764">
        <v>5</v>
      </c>
      <c r="AI1764">
        <v>2189</v>
      </c>
      <c r="AJ1764" t="str">
        <f t="shared" si="223"/>
        <v>18</v>
      </c>
      <c r="AK1764" t="s">
        <v>5966</v>
      </c>
      <c r="AL1764">
        <v>1</v>
      </c>
      <c r="AM1764">
        <v>2</v>
      </c>
      <c r="AN1764">
        <v>4</v>
      </c>
      <c r="AO1764" s="1">
        <v>44893</v>
      </c>
      <c r="AP1764" t="s">
        <v>75</v>
      </c>
      <c r="AQ1764" t="s">
        <v>76</v>
      </c>
      <c r="AR1764" t="s">
        <v>130</v>
      </c>
      <c r="AS1764" t="s">
        <v>11292</v>
      </c>
      <c r="AT1764" t="s">
        <v>11293</v>
      </c>
      <c r="AU1764">
        <v>2</v>
      </c>
      <c r="AV1764">
        <v>585.65</v>
      </c>
    </row>
    <row r="1765" spans="1:48" x14ac:dyDescent="0.35">
      <c r="A1765" t="s">
        <v>3611</v>
      </c>
      <c r="B1765" t="str">
        <f t="shared" si="216"/>
        <v>K</v>
      </c>
      <c r="C1765" t="s">
        <v>6995</v>
      </c>
      <c r="D1765" t="str">
        <f t="shared" si="217"/>
        <v>Kimberly Horn</v>
      </c>
      <c r="E1765" s="1">
        <v>45041</v>
      </c>
      <c r="F1765" s="3">
        <f>YEAR(Table1[[#This Row],[StartDate]])</f>
        <v>2023</v>
      </c>
      <c r="G1765" s="3">
        <f t="shared" si="218"/>
        <v>4</v>
      </c>
      <c r="H1765" s="2">
        <f t="shared" ca="1" si="219"/>
        <v>46202</v>
      </c>
      <c r="I1765" s="1">
        <v>45092</v>
      </c>
      <c r="J1765" s="4">
        <f t="shared" ca="1" si="220"/>
        <v>3</v>
      </c>
      <c r="K1765" s="4" t="str" cm="1">
        <f t="array" aca="1" ref="K1765" ca="1">_xlfn.IFS(J1765&lt;1, "New", J1765&lt;3, _xleta.MID, J1765&gt;=3, "Senior")</f>
        <v>Senior</v>
      </c>
      <c r="L1765" t="s">
        <v>1167</v>
      </c>
      <c r="M1765" t="s">
        <v>11294</v>
      </c>
      <c r="N1765" t="s">
        <v>11295</v>
      </c>
      <c r="O1765" t="s">
        <v>184</v>
      </c>
      <c r="P1765" t="s">
        <v>44</v>
      </c>
      <c r="Q1765" t="s">
        <v>69</v>
      </c>
      <c r="R1765" t="s">
        <v>46</v>
      </c>
      <c r="S1765" t="str">
        <f t="shared" si="221"/>
        <v>C</v>
      </c>
      <c r="T1765" t="s">
        <v>86</v>
      </c>
      <c r="U1765" t="s">
        <v>248</v>
      </c>
      <c r="V1765" t="s">
        <v>11296</v>
      </c>
      <c r="W1765" t="s">
        <v>49</v>
      </c>
      <c r="X1765" t="s">
        <v>112</v>
      </c>
      <c r="Y1765" t="str">
        <f t="shared" si="222"/>
        <v>General - Con</v>
      </c>
      <c r="Z1765" t="s">
        <v>11297</v>
      </c>
      <c r="AA1765" t="s">
        <v>51</v>
      </c>
      <c r="AB1765" t="s">
        <v>115</v>
      </c>
      <c r="AC1765" t="s">
        <v>53</v>
      </c>
      <c r="AD1765">
        <v>46637</v>
      </c>
      <c r="AE1765" t="s">
        <v>176</v>
      </c>
      <c r="AF1765" t="s">
        <v>101</v>
      </c>
      <c r="AG1765" t="s">
        <v>344</v>
      </c>
      <c r="AH1765">
        <v>5</v>
      </c>
      <c r="AI1765">
        <v>2190</v>
      </c>
      <c r="AJ1765" t="str">
        <f t="shared" si="223"/>
        <v>19</v>
      </c>
      <c r="AK1765" t="s">
        <v>759</v>
      </c>
      <c r="AL1765">
        <v>5</v>
      </c>
      <c r="AM1765">
        <v>2</v>
      </c>
      <c r="AN1765">
        <v>3</v>
      </c>
      <c r="AO1765" s="1">
        <v>45045</v>
      </c>
      <c r="AP1765" t="s">
        <v>118</v>
      </c>
      <c r="AQ1765" t="s">
        <v>59</v>
      </c>
      <c r="AR1765" t="s">
        <v>104</v>
      </c>
      <c r="AS1765" t="s">
        <v>11298</v>
      </c>
      <c r="AT1765" t="s">
        <v>11299</v>
      </c>
      <c r="AU1765">
        <v>2</v>
      </c>
      <c r="AV1765">
        <v>623.98</v>
      </c>
    </row>
    <row r="1766" spans="1:48" x14ac:dyDescent="0.35">
      <c r="A1766" t="s">
        <v>6624</v>
      </c>
      <c r="B1766" t="str">
        <f t="shared" si="216"/>
        <v>P</v>
      </c>
      <c r="C1766" t="s">
        <v>4732</v>
      </c>
      <c r="D1766" t="str">
        <f t="shared" si="217"/>
        <v>Paul Moreno</v>
      </c>
      <c r="E1766" s="1">
        <v>44241</v>
      </c>
      <c r="F1766" s="3">
        <f>YEAR(Table1[[#This Row],[StartDate]])</f>
        <v>2021</v>
      </c>
      <c r="G1766" s="3">
        <f t="shared" si="218"/>
        <v>2</v>
      </c>
      <c r="H1766" s="2">
        <f t="shared" ca="1" si="219"/>
        <v>46202</v>
      </c>
      <c r="I1766" s="1">
        <v>45035</v>
      </c>
      <c r="J1766" s="4">
        <f t="shared" ca="1" si="220"/>
        <v>5</v>
      </c>
      <c r="K1766" s="4" t="str" cm="1">
        <f t="array" aca="1" ref="K1766" ca="1">_xlfn.IFS(J1766&lt;1, "New", J1766&lt;3, _xleta.MID, J1766&gt;=3, "Senior")</f>
        <v>Senior</v>
      </c>
      <c r="L1766" t="s">
        <v>1167</v>
      </c>
      <c r="M1766" t="s">
        <v>11300</v>
      </c>
      <c r="N1766" t="s">
        <v>11301</v>
      </c>
      <c r="O1766" t="s">
        <v>67</v>
      </c>
      <c r="P1766" t="s">
        <v>44</v>
      </c>
      <c r="Q1766" t="s">
        <v>45</v>
      </c>
      <c r="R1766" t="s">
        <v>46</v>
      </c>
      <c r="S1766" t="str">
        <f t="shared" si="221"/>
        <v>C</v>
      </c>
      <c r="T1766" t="s">
        <v>69</v>
      </c>
      <c r="U1766" t="s">
        <v>195</v>
      </c>
      <c r="V1766" t="s">
        <v>11302</v>
      </c>
      <c r="W1766" t="s">
        <v>49</v>
      </c>
      <c r="X1766" t="s">
        <v>153</v>
      </c>
      <c r="Y1766" t="str">
        <f t="shared" si="222"/>
        <v>Engineers</v>
      </c>
      <c r="Z1766" t="s">
        <v>11303</v>
      </c>
      <c r="AA1766" t="s">
        <v>51</v>
      </c>
      <c r="AB1766" t="s">
        <v>155</v>
      </c>
      <c r="AC1766" t="s">
        <v>53</v>
      </c>
      <c r="AD1766">
        <v>47342</v>
      </c>
      <c r="AE1766" t="s">
        <v>176</v>
      </c>
      <c r="AF1766" t="s">
        <v>116</v>
      </c>
      <c r="AG1766" t="s">
        <v>344</v>
      </c>
      <c r="AH1766">
        <v>5</v>
      </c>
      <c r="AI1766">
        <v>2191</v>
      </c>
      <c r="AJ1766" t="str">
        <f t="shared" si="223"/>
        <v>19</v>
      </c>
      <c r="AK1766" s="2">
        <v>45234</v>
      </c>
      <c r="AL1766">
        <v>2</v>
      </c>
      <c r="AM1766">
        <v>2</v>
      </c>
      <c r="AN1766">
        <v>3</v>
      </c>
      <c r="AO1766" s="1">
        <v>45059</v>
      </c>
      <c r="AP1766" t="s">
        <v>221</v>
      </c>
      <c r="AQ1766" t="s">
        <v>59</v>
      </c>
      <c r="AR1766" t="s">
        <v>60</v>
      </c>
      <c r="AS1766" t="s">
        <v>11304</v>
      </c>
      <c r="AT1766" t="s">
        <v>11305</v>
      </c>
      <c r="AU1766">
        <v>3</v>
      </c>
      <c r="AV1766">
        <v>774.02</v>
      </c>
    </row>
    <row r="1767" spans="1:48" x14ac:dyDescent="0.35">
      <c r="A1767" t="s">
        <v>11306</v>
      </c>
      <c r="B1767" t="str">
        <f t="shared" si="216"/>
        <v>M</v>
      </c>
      <c r="C1767" t="s">
        <v>5235</v>
      </c>
      <c r="D1767" t="str">
        <f t="shared" si="217"/>
        <v>Macey Christian</v>
      </c>
      <c r="E1767" s="1">
        <v>44111</v>
      </c>
      <c r="F1767" s="3">
        <f>YEAR(Table1[[#This Row],[StartDate]])</f>
        <v>2020</v>
      </c>
      <c r="G1767" s="3">
        <f t="shared" si="218"/>
        <v>10</v>
      </c>
      <c r="H1767" s="2">
        <f t="shared" ca="1" si="219"/>
        <v>46202</v>
      </c>
      <c r="I1767" s="1">
        <v>44944</v>
      </c>
      <c r="J1767" s="4">
        <f t="shared" ca="1" si="220"/>
        <v>5</v>
      </c>
      <c r="K1767" s="4" t="str" cm="1">
        <f t="array" aca="1" ref="K1767" ca="1">_xlfn.IFS(J1767&lt;1, "New", J1767&lt;3, _xleta.MID, J1767&gt;=3, "Senior")</f>
        <v>Senior</v>
      </c>
      <c r="L1767" t="s">
        <v>1167</v>
      </c>
      <c r="M1767" t="s">
        <v>11307</v>
      </c>
      <c r="N1767" t="s">
        <v>11308</v>
      </c>
      <c r="O1767" t="s">
        <v>194</v>
      </c>
      <c r="P1767" t="s">
        <v>44</v>
      </c>
      <c r="Q1767" t="s">
        <v>69</v>
      </c>
      <c r="R1767" t="s">
        <v>46</v>
      </c>
      <c r="S1767" t="str">
        <f t="shared" si="221"/>
        <v>C</v>
      </c>
      <c r="T1767" t="s">
        <v>69</v>
      </c>
      <c r="U1767" t="s">
        <v>248</v>
      </c>
      <c r="V1767" t="s">
        <v>11309</v>
      </c>
      <c r="W1767" t="s">
        <v>49</v>
      </c>
      <c r="X1767" t="s">
        <v>112</v>
      </c>
      <c r="Y1767" t="str">
        <f t="shared" si="222"/>
        <v>General - Con</v>
      </c>
      <c r="Z1767" t="s">
        <v>11310</v>
      </c>
      <c r="AA1767" t="s">
        <v>51</v>
      </c>
      <c r="AB1767" t="s">
        <v>2064</v>
      </c>
      <c r="AC1767" t="s">
        <v>53</v>
      </c>
      <c r="AD1767">
        <v>41219</v>
      </c>
      <c r="AE1767" t="s">
        <v>129</v>
      </c>
      <c r="AF1767" t="s">
        <v>143</v>
      </c>
      <c r="AG1767" t="s">
        <v>344</v>
      </c>
      <c r="AH1767">
        <v>1</v>
      </c>
      <c r="AI1767">
        <v>2192</v>
      </c>
      <c r="AJ1767" t="str">
        <f t="shared" si="223"/>
        <v>19</v>
      </c>
      <c r="AK1767" t="s">
        <v>670</v>
      </c>
      <c r="AL1767">
        <v>5</v>
      </c>
      <c r="AM1767">
        <v>3</v>
      </c>
      <c r="AN1767">
        <v>4</v>
      </c>
      <c r="AO1767" s="1">
        <v>44836</v>
      </c>
      <c r="AP1767" t="s">
        <v>58</v>
      </c>
      <c r="AQ1767" t="s">
        <v>76</v>
      </c>
      <c r="AR1767" t="s">
        <v>104</v>
      </c>
      <c r="AS1767" t="s">
        <v>11311</v>
      </c>
      <c r="AT1767" t="s">
        <v>11312</v>
      </c>
      <c r="AU1767">
        <v>4</v>
      </c>
      <c r="AV1767">
        <v>866.14</v>
      </c>
    </row>
    <row r="1768" spans="1:48" x14ac:dyDescent="0.35">
      <c r="A1768" t="s">
        <v>680</v>
      </c>
      <c r="B1768" t="str">
        <f t="shared" si="216"/>
        <v>J</v>
      </c>
      <c r="C1768" t="s">
        <v>1928</v>
      </c>
      <c r="D1768" t="str">
        <f t="shared" si="217"/>
        <v>Joel Bowen</v>
      </c>
      <c r="E1768" s="1">
        <v>43524</v>
      </c>
      <c r="F1768" s="3">
        <f>YEAR(Table1[[#This Row],[StartDate]])</f>
        <v>2019</v>
      </c>
      <c r="G1768" s="3">
        <f t="shared" si="218"/>
        <v>2</v>
      </c>
      <c r="H1768" s="2">
        <f t="shared" ca="1" si="219"/>
        <v>46202</v>
      </c>
      <c r="I1768" s="1">
        <v>45078</v>
      </c>
      <c r="J1768" s="4">
        <f t="shared" ca="1" si="220"/>
        <v>7</v>
      </c>
      <c r="K1768" s="4" t="str" cm="1">
        <f t="array" aca="1" ref="K1768" ca="1">_xlfn.IFS(J1768&lt;1, "New", J1768&lt;3, _xleta.MID, J1768&gt;=3, "Senior")</f>
        <v>Senior</v>
      </c>
      <c r="L1768" t="s">
        <v>40</v>
      </c>
      <c r="M1768" t="s">
        <v>11313</v>
      </c>
      <c r="N1768" t="s">
        <v>11314</v>
      </c>
      <c r="O1768" t="s">
        <v>163</v>
      </c>
      <c r="P1768" t="s">
        <v>1194</v>
      </c>
      <c r="Q1768" t="s">
        <v>69</v>
      </c>
      <c r="R1768" t="s">
        <v>68</v>
      </c>
      <c r="S1768" t="str">
        <f t="shared" si="221"/>
        <v>A</v>
      </c>
      <c r="T1768" t="s">
        <v>69</v>
      </c>
      <c r="U1768" t="s">
        <v>138</v>
      </c>
      <c r="V1768" t="s">
        <v>11315</v>
      </c>
      <c r="W1768" t="s">
        <v>49</v>
      </c>
      <c r="X1768" t="s">
        <v>126</v>
      </c>
      <c r="Y1768" t="str">
        <f t="shared" si="222"/>
        <v>Field Operations</v>
      </c>
      <c r="Z1768" s="2">
        <v>23019</v>
      </c>
      <c r="AA1768" t="s">
        <v>51</v>
      </c>
      <c r="AB1768" t="s">
        <v>115</v>
      </c>
      <c r="AC1768" t="s">
        <v>73</v>
      </c>
      <c r="AD1768">
        <v>67704</v>
      </c>
      <c r="AE1768" t="s">
        <v>54</v>
      </c>
      <c r="AF1768" t="s">
        <v>116</v>
      </c>
      <c r="AG1768" t="s">
        <v>344</v>
      </c>
      <c r="AH1768">
        <v>4</v>
      </c>
      <c r="AI1768">
        <v>2193</v>
      </c>
      <c r="AJ1768" t="str">
        <f t="shared" si="223"/>
        <v>19</v>
      </c>
      <c r="AK1768" s="2">
        <v>45206</v>
      </c>
      <c r="AL1768">
        <v>2</v>
      </c>
      <c r="AM1768">
        <v>2</v>
      </c>
      <c r="AN1768">
        <v>3</v>
      </c>
      <c r="AO1768" s="1">
        <v>45123</v>
      </c>
      <c r="AP1768" t="s">
        <v>118</v>
      </c>
      <c r="AQ1768" t="s">
        <v>76</v>
      </c>
      <c r="AR1768" t="s">
        <v>77</v>
      </c>
      <c r="AS1768" t="s">
        <v>11316</v>
      </c>
      <c r="AT1768" t="s">
        <v>11317</v>
      </c>
      <c r="AU1768">
        <v>2</v>
      </c>
      <c r="AV1768">
        <v>704.42</v>
      </c>
    </row>
    <row r="1769" spans="1:48" x14ac:dyDescent="0.35">
      <c r="A1769" t="s">
        <v>8228</v>
      </c>
      <c r="B1769" t="str">
        <f t="shared" si="216"/>
        <v>I</v>
      </c>
      <c r="C1769" t="s">
        <v>2134</v>
      </c>
      <c r="D1769" t="str">
        <f t="shared" si="217"/>
        <v>Isis Vega</v>
      </c>
      <c r="E1769" s="1">
        <v>43673</v>
      </c>
      <c r="F1769" s="3">
        <f>YEAR(Table1[[#This Row],[StartDate]])</f>
        <v>2019</v>
      </c>
      <c r="G1769" s="3">
        <f t="shared" si="218"/>
        <v>7</v>
      </c>
      <c r="H1769" s="2">
        <f t="shared" ca="1" si="219"/>
        <v>46202</v>
      </c>
      <c r="J1769">
        <f t="shared" ca="1" si="220"/>
        <v>6</v>
      </c>
      <c r="K1769" t="str" cm="1">
        <f t="array" aca="1" ref="K1769" ca="1">_xlfn.IFS(J1769&lt;1, "New", J1769&lt;3, _xleta.MID, J1769&gt;=3, "Senior")</f>
        <v>Senior</v>
      </c>
      <c r="L1769" t="s">
        <v>40</v>
      </c>
      <c r="M1769" t="s">
        <v>11318</v>
      </c>
      <c r="N1769" t="s">
        <v>11319</v>
      </c>
      <c r="O1769" t="s">
        <v>85</v>
      </c>
      <c r="P1769" t="s">
        <v>44</v>
      </c>
      <c r="Q1769" t="s">
        <v>86</v>
      </c>
      <c r="R1769" t="s">
        <v>87</v>
      </c>
      <c r="S1769" t="str">
        <f t="shared" si="221"/>
        <v>B</v>
      </c>
      <c r="T1769" t="s">
        <v>47</v>
      </c>
      <c r="U1769" t="s">
        <v>48</v>
      </c>
      <c r="W1769" t="s">
        <v>49</v>
      </c>
      <c r="X1769" t="s">
        <v>126</v>
      </c>
      <c r="Y1769" t="str">
        <f t="shared" si="222"/>
        <v>Field Operations</v>
      </c>
      <c r="Z1769" t="s">
        <v>11320</v>
      </c>
      <c r="AA1769" t="s">
        <v>51</v>
      </c>
      <c r="AB1769" t="s">
        <v>115</v>
      </c>
      <c r="AC1769" t="s">
        <v>53</v>
      </c>
      <c r="AD1769">
        <v>57434</v>
      </c>
      <c r="AE1769" t="s">
        <v>100</v>
      </c>
      <c r="AF1769" t="s">
        <v>55</v>
      </c>
      <c r="AG1769" t="s">
        <v>344</v>
      </c>
      <c r="AH1769">
        <v>2</v>
      </c>
      <c r="AI1769">
        <v>2194</v>
      </c>
      <c r="AJ1769" t="str">
        <f t="shared" si="223"/>
        <v>19</v>
      </c>
      <c r="AK1769" s="2">
        <v>44602</v>
      </c>
      <c r="AL1769">
        <v>1</v>
      </c>
      <c r="AM1769">
        <v>4</v>
      </c>
      <c r="AN1769">
        <v>1</v>
      </c>
      <c r="AO1769" s="1">
        <v>44993</v>
      </c>
      <c r="AP1769" t="s">
        <v>75</v>
      </c>
      <c r="AQ1769" t="s">
        <v>76</v>
      </c>
      <c r="AR1769" t="s">
        <v>77</v>
      </c>
      <c r="AS1769" t="s">
        <v>11321</v>
      </c>
      <c r="AT1769" t="s">
        <v>11322</v>
      </c>
      <c r="AU1769">
        <v>5</v>
      </c>
      <c r="AV1769">
        <v>164.41</v>
      </c>
    </row>
    <row r="1770" spans="1:48" x14ac:dyDescent="0.35">
      <c r="A1770" t="s">
        <v>11323</v>
      </c>
      <c r="B1770" t="str">
        <f t="shared" si="216"/>
        <v>J</v>
      </c>
      <c r="C1770" t="s">
        <v>2287</v>
      </c>
      <c r="D1770" t="str">
        <f t="shared" si="217"/>
        <v>Josie Mercer</v>
      </c>
      <c r="E1770" s="1">
        <v>45079</v>
      </c>
      <c r="F1770" s="3">
        <f>YEAR(Table1[[#This Row],[StartDate]])</f>
        <v>2023</v>
      </c>
      <c r="G1770" s="3">
        <f t="shared" si="218"/>
        <v>6</v>
      </c>
      <c r="H1770" s="2">
        <f t="shared" ca="1" si="219"/>
        <v>46202</v>
      </c>
      <c r="I1770" s="1">
        <v>45114</v>
      </c>
      <c r="J1770" s="4">
        <f t="shared" ca="1" si="220"/>
        <v>3</v>
      </c>
      <c r="K1770" s="4" t="str" cm="1">
        <f t="array" aca="1" ref="K1770" ca="1">_xlfn.IFS(J1770&lt;1, "New", J1770&lt;3, _xleta.MID, J1770&gt;=3, "Senior")</f>
        <v>Senior</v>
      </c>
      <c r="L1770" t="s">
        <v>40</v>
      </c>
      <c r="M1770" t="s">
        <v>11324</v>
      </c>
      <c r="N1770" t="s">
        <v>11325</v>
      </c>
      <c r="O1770" t="s">
        <v>125</v>
      </c>
      <c r="P1770" t="s">
        <v>44</v>
      </c>
      <c r="Q1770" t="s">
        <v>45</v>
      </c>
      <c r="R1770" t="s">
        <v>46</v>
      </c>
      <c r="S1770" t="str">
        <f t="shared" si="221"/>
        <v>C</v>
      </c>
      <c r="T1770" t="s">
        <v>69</v>
      </c>
      <c r="U1770" t="s">
        <v>248</v>
      </c>
      <c r="V1770" t="s">
        <v>11326</v>
      </c>
      <c r="W1770" t="s">
        <v>49</v>
      </c>
      <c r="X1770" t="s">
        <v>1271</v>
      </c>
      <c r="Y1770" t="str">
        <f t="shared" si="222"/>
        <v>Underground</v>
      </c>
      <c r="Z1770" t="s">
        <v>11327</v>
      </c>
      <c r="AA1770" t="s">
        <v>51</v>
      </c>
      <c r="AB1770" t="s">
        <v>115</v>
      </c>
      <c r="AC1770" t="s">
        <v>53</v>
      </c>
      <c r="AD1770">
        <v>46366</v>
      </c>
      <c r="AE1770" t="s">
        <v>129</v>
      </c>
      <c r="AF1770" t="s">
        <v>101</v>
      </c>
      <c r="AG1770" t="s">
        <v>344</v>
      </c>
      <c r="AH1770">
        <v>2</v>
      </c>
      <c r="AI1770">
        <v>2195</v>
      </c>
      <c r="AJ1770" t="str">
        <f t="shared" si="223"/>
        <v>19</v>
      </c>
      <c r="AK1770" t="s">
        <v>1987</v>
      </c>
      <c r="AL1770">
        <v>1</v>
      </c>
      <c r="AM1770">
        <v>5</v>
      </c>
      <c r="AN1770">
        <v>1</v>
      </c>
      <c r="AO1770" s="1">
        <v>45054</v>
      </c>
      <c r="AP1770" t="s">
        <v>103</v>
      </c>
      <c r="AQ1770" t="s">
        <v>76</v>
      </c>
      <c r="AR1770" t="s">
        <v>60</v>
      </c>
      <c r="AS1770" t="s">
        <v>7752</v>
      </c>
      <c r="AT1770" t="s">
        <v>11328</v>
      </c>
      <c r="AU1770">
        <v>3</v>
      </c>
      <c r="AV1770">
        <v>559.87</v>
      </c>
    </row>
    <row r="1771" spans="1:48" x14ac:dyDescent="0.35">
      <c r="A1771" t="s">
        <v>1021</v>
      </c>
      <c r="B1771" t="str">
        <f t="shared" si="216"/>
        <v>E</v>
      </c>
      <c r="C1771" t="s">
        <v>9184</v>
      </c>
      <c r="D1771" t="str">
        <f t="shared" si="217"/>
        <v>Ellie Ortega</v>
      </c>
      <c r="E1771" s="1">
        <v>44879</v>
      </c>
      <c r="F1771" s="3">
        <f>YEAR(Table1[[#This Row],[StartDate]])</f>
        <v>2022</v>
      </c>
      <c r="G1771" s="3">
        <f t="shared" si="218"/>
        <v>11</v>
      </c>
      <c r="H1771" s="2">
        <f t="shared" ca="1" si="219"/>
        <v>46202</v>
      </c>
      <c r="I1771" s="1">
        <v>44930</v>
      </c>
      <c r="J1771" s="4">
        <f t="shared" ca="1" si="220"/>
        <v>3</v>
      </c>
      <c r="K1771" s="4" t="str" cm="1">
        <f t="array" aca="1" ref="K1771" ca="1">_xlfn.IFS(J1771&lt;1, "New", J1771&lt;3, _xleta.MID, J1771&gt;=3, "Senior")</f>
        <v>Senior</v>
      </c>
      <c r="L1771" t="s">
        <v>40</v>
      </c>
      <c r="M1771" t="s">
        <v>11329</v>
      </c>
      <c r="N1771" t="s">
        <v>11330</v>
      </c>
      <c r="O1771" t="s">
        <v>43</v>
      </c>
      <c r="P1771" t="s">
        <v>1194</v>
      </c>
      <c r="Q1771" t="s">
        <v>86</v>
      </c>
      <c r="R1771" t="s">
        <v>68</v>
      </c>
      <c r="S1771" t="str">
        <f t="shared" si="221"/>
        <v>A</v>
      </c>
      <c r="T1771" t="s">
        <v>86</v>
      </c>
      <c r="U1771" t="s">
        <v>174</v>
      </c>
      <c r="V1771" t="s">
        <v>11331</v>
      </c>
      <c r="W1771" t="s">
        <v>49</v>
      </c>
      <c r="X1771" t="s">
        <v>1271</v>
      </c>
      <c r="Y1771" t="str">
        <f t="shared" si="222"/>
        <v>Underground</v>
      </c>
      <c r="Z1771" t="s">
        <v>11332</v>
      </c>
      <c r="AA1771" t="s">
        <v>51</v>
      </c>
      <c r="AB1771" t="s">
        <v>311</v>
      </c>
      <c r="AC1771" t="s">
        <v>73</v>
      </c>
      <c r="AD1771">
        <v>15989</v>
      </c>
      <c r="AE1771" t="s">
        <v>54</v>
      </c>
      <c r="AF1771" t="s">
        <v>101</v>
      </c>
      <c r="AG1771" t="s">
        <v>344</v>
      </c>
      <c r="AH1771">
        <v>5</v>
      </c>
      <c r="AI1771">
        <v>2196</v>
      </c>
      <c r="AJ1771" t="str">
        <f t="shared" si="223"/>
        <v>19</v>
      </c>
      <c r="AK1771" s="2">
        <v>44934</v>
      </c>
      <c r="AL1771">
        <v>5</v>
      </c>
      <c r="AM1771">
        <v>2</v>
      </c>
      <c r="AN1771">
        <v>3</v>
      </c>
      <c r="AO1771" s="1">
        <v>44905</v>
      </c>
      <c r="AP1771" t="s">
        <v>118</v>
      </c>
      <c r="AQ1771" t="s">
        <v>76</v>
      </c>
      <c r="AR1771" t="s">
        <v>104</v>
      </c>
      <c r="AS1771" t="s">
        <v>11333</v>
      </c>
      <c r="AT1771" t="s">
        <v>11334</v>
      </c>
      <c r="AU1771">
        <v>2</v>
      </c>
      <c r="AV1771">
        <v>572.11</v>
      </c>
    </row>
    <row r="1772" spans="1:48" x14ac:dyDescent="0.35">
      <c r="A1772" t="s">
        <v>3336</v>
      </c>
      <c r="B1772" t="str">
        <f t="shared" si="216"/>
        <v>A</v>
      </c>
      <c r="C1772" t="s">
        <v>3174</v>
      </c>
      <c r="D1772" t="str">
        <f t="shared" si="217"/>
        <v>Adrien Maddox</v>
      </c>
      <c r="E1772" s="1">
        <v>43334</v>
      </c>
      <c r="F1772" s="3">
        <f>YEAR(Table1[[#This Row],[StartDate]])</f>
        <v>2018</v>
      </c>
      <c r="G1772" s="3">
        <f t="shared" si="218"/>
        <v>8</v>
      </c>
      <c r="H1772" s="2">
        <f t="shared" ca="1" si="219"/>
        <v>46202</v>
      </c>
      <c r="I1772" s="1">
        <v>44510</v>
      </c>
      <c r="J1772" s="4">
        <f t="shared" ca="1" si="220"/>
        <v>7</v>
      </c>
      <c r="K1772" s="4" t="str" cm="1">
        <f t="array" aca="1" ref="K1772" ca="1">_xlfn.IFS(J1772&lt;1, "New", J1772&lt;3, _xleta.MID, J1772&gt;=3, "Senior")</f>
        <v>Senior</v>
      </c>
      <c r="L1772" t="s">
        <v>40</v>
      </c>
      <c r="M1772" t="s">
        <v>11335</v>
      </c>
      <c r="N1772" t="s">
        <v>11336</v>
      </c>
      <c r="O1772" t="s">
        <v>184</v>
      </c>
      <c r="P1772" t="s">
        <v>1194</v>
      </c>
      <c r="Q1772" t="s">
        <v>45</v>
      </c>
      <c r="R1772" t="s">
        <v>46</v>
      </c>
      <c r="S1772" t="str">
        <f t="shared" si="221"/>
        <v>C</v>
      </c>
      <c r="T1772" t="s">
        <v>86</v>
      </c>
      <c r="U1772" t="s">
        <v>138</v>
      </c>
      <c r="V1772" t="s">
        <v>11337</v>
      </c>
      <c r="W1772" t="s">
        <v>49</v>
      </c>
      <c r="X1772" t="s">
        <v>459</v>
      </c>
      <c r="Y1772" t="str">
        <f t="shared" si="222"/>
        <v>Wireline Construction</v>
      </c>
      <c r="Z1772" s="2">
        <v>30654</v>
      </c>
      <c r="AA1772" t="s">
        <v>51</v>
      </c>
      <c r="AB1772" t="s">
        <v>311</v>
      </c>
      <c r="AC1772" t="s">
        <v>53</v>
      </c>
      <c r="AD1772">
        <v>77437</v>
      </c>
      <c r="AE1772" t="s">
        <v>176</v>
      </c>
      <c r="AF1772" t="s">
        <v>143</v>
      </c>
      <c r="AG1772" t="s">
        <v>344</v>
      </c>
      <c r="AH1772">
        <v>4</v>
      </c>
      <c r="AI1772">
        <v>2197</v>
      </c>
      <c r="AJ1772" t="str">
        <f t="shared" si="223"/>
        <v>19</v>
      </c>
      <c r="AK1772" t="s">
        <v>2714</v>
      </c>
      <c r="AL1772">
        <v>2</v>
      </c>
      <c r="AM1772">
        <v>3</v>
      </c>
      <c r="AN1772">
        <v>1</v>
      </c>
      <c r="AO1772" s="1">
        <v>45002</v>
      </c>
      <c r="AP1772" t="s">
        <v>118</v>
      </c>
      <c r="AQ1772" t="s">
        <v>76</v>
      </c>
      <c r="AR1772" t="s">
        <v>130</v>
      </c>
      <c r="AS1772" t="s">
        <v>11338</v>
      </c>
      <c r="AT1772" t="s">
        <v>11339</v>
      </c>
      <c r="AU1772">
        <v>2</v>
      </c>
      <c r="AV1772">
        <v>724.83</v>
      </c>
    </row>
    <row r="1773" spans="1:48" x14ac:dyDescent="0.35">
      <c r="A1773" t="s">
        <v>11340</v>
      </c>
      <c r="B1773" t="str">
        <f t="shared" si="216"/>
        <v>L</v>
      </c>
      <c r="C1773" t="s">
        <v>5686</v>
      </c>
      <c r="D1773" t="str">
        <f t="shared" si="217"/>
        <v>Landyn Velez</v>
      </c>
      <c r="E1773" s="1">
        <v>44910</v>
      </c>
      <c r="F1773" s="3">
        <f>YEAR(Table1[[#This Row],[StartDate]])</f>
        <v>2022</v>
      </c>
      <c r="G1773" s="3">
        <f t="shared" si="218"/>
        <v>12</v>
      </c>
      <c r="H1773" s="2">
        <f t="shared" ca="1" si="219"/>
        <v>46202</v>
      </c>
      <c r="I1773" s="1">
        <v>44924</v>
      </c>
      <c r="J1773" s="4">
        <f t="shared" ca="1" si="220"/>
        <v>3</v>
      </c>
      <c r="K1773" s="4" t="str" cm="1">
        <f t="array" aca="1" ref="K1773" ca="1">_xlfn.IFS(J1773&lt;1, "New", J1773&lt;3, _xleta.MID, J1773&gt;=3, "Senior")</f>
        <v>Senior</v>
      </c>
      <c r="L1773" t="s">
        <v>40</v>
      </c>
      <c r="M1773" t="s">
        <v>11322</v>
      </c>
      <c r="N1773" t="s">
        <v>11341</v>
      </c>
      <c r="O1773" t="s">
        <v>67</v>
      </c>
      <c r="P1773" t="s">
        <v>44</v>
      </c>
      <c r="Q1773" t="s">
        <v>45</v>
      </c>
      <c r="R1773" t="s">
        <v>87</v>
      </c>
      <c r="S1773" t="str">
        <f t="shared" si="221"/>
        <v>B</v>
      </c>
      <c r="T1773" t="s">
        <v>47</v>
      </c>
      <c r="U1773" t="s">
        <v>195</v>
      </c>
      <c r="V1773" t="s">
        <v>11342</v>
      </c>
      <c r="W1773" t="s">
        <v>49</v>
      </c>
      <c r="X1773" t="s">
        <v>126</v>
      </c>
      <c r="Y1773" t="str">
        <f t="shared" si="222"/>
        <v>Field Operations</v>
      </c>
      <c r="Z1773" s="2">
        <v>23018</v>
      </c>
      <c r="AA1773" t="s">
        <v>51</v>
      </c>
      <c r="AB1773" t="s">
        <v>128</v>
      </c>
      <c r="AC1773" t="s">
        <v>53</v>
      </c>
      <c r="AD1773">
        <v>63184</v>
      </c>
      <c r="AE1773" t="s">
        <v>54</v>
      </c>
      <c r="AF1773" t="s">
        <v>101</v>
      </c>
      <c r="AG1773" t="s">
        <v>144</v>
      </c>
      <c r="AH1773">
        <v>1</v>
      </c>
      <c r="AI1773">
        <v>2198</v>
      </c>
      <c r="AJ1773" t="str">
        <f t="shared" si="223"/>
        <v>19</v>
      </c>
      <c r="AK1773" t="s">
        <v>5446</v>
      </c>
      <c r="AL1773">
        <v>2</v>
      </c>
      <c r="AM1773">
        <v>4</v>
      </c>
      <c r="AN1773">
        <v>2</v>
      </c>
      <c r="AO1773" s="1">
        <v>44787</v>
      </c>
      <c r="AP1773" t="s">
        <v>58</v>
      </c>
      <c r="AQ1773" t="s">
        <v>59</v>
      </c>
      <c r="AR1773" t="s">
        <v>60</v>
      </c>
      <c r="AS1773" t="s">
        <v>11343</v>
      </c>
      <c r="AT1773" t="s">
        <v>11344</v>
      </c>
      <c r="AU1773">
        <v>5</v>
      </c>
      <c r="AV1773">
        <v>198.35</v>
      </c>
    </row>
    <row r="1774" spans="1:48" x14ac:dyDescent="0.35">
      <c r="A1774" t="s">
        <v>7565</v>
      </c>
      <c r="B1774" t="str">
        <f t="shared" si="216"/>
        <v>L</v>
      </c>
      <c r="C1774" t="s">
        <v>4342</v>
      </c>
      <c r="D1774" t="str">
        <f t="shared" si="217"/>
        <v>Lilly Haynes</v>
      </c>
      <c r="E1774" s="1">
        <v>43982</v>
      </c>
      <c r="F1774" s="3">
        <f>YEAR(Table1[[#This Row],[StartDate]])</f>
        <v>2020</v>
      </c>
      <c r="G1774" s="3">
        <f t="shared" si="218"/>
        <v>5</v>
      </c>
      <c r="H1774" s="2">
        <f t="shared" ca="1" si="219"/>
        <v>46202</v>
      </c>
      <c r="J1774">
        <f t="shared" ca="1" si="220"/>
        <v>6</v>
      </c>
      <c r="K1774" t="str" cm="1">
        <f t="array" aca="1" ref="K1774" ca="1">_xlfn.IFS(J1774&lt;1, "New", J1774&lt;3, _xleta.MID, J1774&gt;=3, "Senior")</f>
        <v>Senior</v>
      </c>
      <c r="L1774" t="s">
        <v>40</v>
      </c>
      <c r="M1774" t="s">
        <v>11345</v>
      </c>
      <c r="N1774" t="s">
        <v>11346</v>
      </c>
      <c r="O1774" t="s">
        <v>194</v>
      </c>
      <c r="P1774" t="s">
        <v>44</v>
      </c>
      <c r="Q1774" t="s">
        <v>86</v>
      </c>
      <c r="R1774" t="s">
        <v>46</v>
      </c>
      <c r="S1774" t="str">
        <f t="shared" si="221"/>
        <v>C</v>
      </c>
      <c r="T1774" t="s">
        <v>86</v>
      </c>
      <c r="U1774" t="s">
        <v>48</v>
      </c>
      <c r="W1774" t="s">
        <v>49</v>
      </c>
      <c r="X1774" t="s">
        <v>112</v>
      </c>
      <c r="Y1774" t="str">
        <f t="shared" si="222"/>
        <v>General - Con</v>
      </c>
      <c r="Z1774" s="2">
        <v>28405</v>
      </c>
      <c r="AA1774" t="s">
        <v>51</v>
      </c>
      <c r="AB1774" t="s">
        <v>355</v>
      </c>
      <c r="AC1774" t="s">
        <v>53</v>
      </c>
      <c r="AD1774">
        <v>15120</v>
      </c>
      <c r="AE1774" t="s">
        <v>54</v>
      </c>
      <c r="AF1774" t="s">
        <v>143</v>
      </c>
      <c r="AG1774" t="s">
        <v>144</v>
      </c>
      <c r="AH1774">
        <v>4</v>
      </c>
      <c r="AI1774">
        <v>2199</v>
      </c>
      <c r="AJ1774" t="str">
        <f t="shared" si="223"/>
        <v>19</v>
      </c>
      <c r="AK1774" s="2">
        <v>44991</v>
      </c>
      <c r="AL1774">
        <v>4</v>
      </c>
      <c r="AM1774">
        <v>3</v>
      </c>
      <c r="AN1774">
        <v>4</v>
      </c>
      <c r="AO1774" s="1">
        <v>45096</v>
      </c>
      <c r="AP1774" t="s">
        <v>103</v>
      </c>
      <c r="AQ1774" t="s">
        <v>76</v>
      </c>
      <c r="AR1774" t="s">
        <v>130</v>
      </c>
      <c r="AS1774" t="s">
        <v>11347</v>
      </c>
      <c r="AT1774" t="s">
        <v>11348</v>
      </c>
      <c r="AU1774">
        <v>3</v>
      </c>
      <c r="AV1774">
        <v>142.69999999999999</v>
      </c>
    </row>
    <row r="1775" spans="1:48" x14ac:dyDescent="0.35">
      <c r="A1775" t="s">
        <v>3840</v>
      </c>
      <c r="B1775" t="str">
        <f t="shared" si="216"/>
        <v>B</v>
      </c>
      <c r="C1775" t="s">
        <v>9398</v>
      </c>
      <c r="D1775" t="str">
        <f t="shared" si="217"/>
        <v>Bianca Cardenas</v>
      </c>
      <c r="E1775" s="1">
        <v>44761</v>
      </c>
      <c r="F1775" s="3">
        <f>YEAR(Table1[[#This Row],[StartDate]])</f>
        <v>2022</v>
      </c>
      <c r="G1775" s="3">
        <f t="shared" si="218"/>
        <v>7</v>
      </c>
      <c r="H1775" s="2">
        <f t="shared" ca="1" si="219"/>
        <v>46202</v>
      </c>
      <c r="J1775">
        <f t="shared" ca="1" si="220"/>
        <v>3</v>
      </c>
      <c r="K1775" t="str" cm="1">
        <f t="array" aca="1" ref="K1775" ca="1">_xlfn.IFS(J1775&lt;1, "New", J1775&lt;3, _xleta.MID, J1775&gt;=3, "Senior")</f>
        <v>Senior</v>
      </c>
      <c r="L1775" t="s">
        <v>40</v>
      </c>
      <c r="M1775" t="s">
        <v>11349</v>
      </c>
      <c r="N1775" t="s">
        <v>11350</v>
      </c>
      <c r="O1775" t="s">
        <v>111</v>
      </c>
      <c r="P1775" t="s">
        <v>44</v>
      </c>
      <c r="Q1775" t="s">
        <v>45</v>
      </c>
      <c r="R1775" t="s">
        <v>68</v>
      </c>
      <c r="S1775" t="str">
        <f t="shared" si="221"/>
        <v>A</v>
      </c>
      <c r="T1775" t="s">
        <v>86</v>
      </c>
      <c r="U1775" t="s">
        <v>48</v>
      </c>
      <c r="W1775" t="s">
        <v>49</v>
      </c>
      <c r="X1775" t="s">
        <v>126</v>
      </c>
      <c r="Y1775" t="str">
        <f t="shared" si="222"/>
        <v>Field Operations</v>
      </c>
      <c r="Z1775" t="s">
        <v>11351</v>
      </c>
      <c r="AA1775" t="s">
        <v>51</v>
      </c>
      <c r="AB1775" t="s">
        <v>115</v>
      </c>
      <c r="AC1775" t="s">
        <v>53</v>
      </c>
      <c r="AD1775">
        <v>4751</v>
      </c>
      <c r="AE1775" t="s">
        <v>176</v>
      </c>
      <c r="AF1775" t="s">
        <v>101</v>
      </c>
      <c r="AG1775" t="s">
        <v>144</v>
      </c>
      <c r="AH1775">
        <v>4</v>
      </c>
      <c r="AI1775">
        <v>2200</v>
      </c>
      <c r="AJ1775" t="str">
        <f t="shared" si="223"/>
        <v>20</v>
      </c>
      <c r="AK1775" t="s">
        <v>3820</v>
      </c>
      <c r="AL1775">
        <v>3</v>
      </c>
      <c r="AM1775">
        <v>1</v>
      </c>
      <c r="AN1775">
        <v>5</v>
      </c>
      <c r="AO1775" s="1">
        <v>45014</v>
      </c>
      <c r="AP1775" t="s">
        <v>103</v>
      </c>
      <c r="AQ1775" t="s">
        <v>76</v>
      </c>
      <c r="AR1775" t="s">
        <v>77</v>
      </c>
      <c r="AS1775" t="s">
        <v>11352</v>
      </c>
      <c r="AT1775" t="s">
        <v>11353</v>
      </c>
      <c r="AU1775">
        <v>2</v>
      </c>
      <c r="AV1775">
        <v>910.99</v>
      </c>
    </row>
    <row r="1776" spans="1:48" x14ac:dyDescent="0.35">
      <c r="A1776" t="s">
        <v>10314</v>
      </c>
      <c r="B1776" t="str">
        <f t="shared" si="216"/>
        <v>C</v>
      </c>
      <c r="C1776" t="s">
        <v>11354</v>
      </c>
      <c r="D1776" t="str">
        <f t="shared" si="217"/>
        <v>Cayden Bartlett</v>
      </c>
      <c r="E1776" s="1">
        <v>44013</v>
      </c>
      <c r="F1776" s="3">
        <f>YEAR(Table1[[#This Row],[StartDate]])</f>
        <v>2020</v>
      </c>
      <c r="G1776" s="3">
        <f t="shared" si="218"/>
        <v>7</v>
      </c>
      <c r="H1776" s="2">
        <f t="shared" ca="1" si="219"/>
        <v>46202</v>
      </c>
      <c r="J1776">
        <f t="shared" ca="1" si="220"/>
        <v>5</v>
      </c>
      <c r="K1776" t="str" cm="1">
        <f t="array" aca="1" ref="K1776" ca="1">_xlfn.IFS(J1776&lt;1, "New", J1776&lt;3, _xleta.MID, J1776&gt;=3, "Senior")</f>
        <v>Senior</v>
      </c>
      <c r="L1776" t="s">
        <v>40</v>
      </c>
      <c r="M1776" t="s">
        <v>11355</v>
      </c>
      <c r="N1776" t="s">
        <v>11356</v>
      </c>
      <c r="O1776" t="s">
        <v>237</v>
      </c>
      <c r="P1776" t="s">
        <v>44</v>
      </c>
      <c r="Q1776" t="s">
        <v>45</v>
      </c>
      <c r="R1776" t="s">
        <v>46</v>
      </c>
      <c r="S1776" t="str">
        <f t="shared" si="221"/>
        <v>C</v>
      </c>
      <c r="T1776" t="s">
        <v>69</v>
      </c>
      <c r="U1776" t="s">
        <v>48</v>
      </c>
      <c r="W1776" t="s">
        <v>49</v>
      </c>
      <c r="X1776" t="s">
        <v>250</v>
      </c>
      <c r="Y1776" t="str">
        <f t="shared" si="222"/>
        <v>Project Management - Con</v>
      </c>
      <c r="Z1776" t="s">
        <v>11357</v>
      </c>
      <c r="AA1776" t="s">
        <v>51</v>
      </c>
      <c r="AB1776" t="s">
        <v>142</v>
      </c>
      <c r="AC1776" t="s">
        <v>73</v>
      </c>
      <c r="AD1776">
        <v>37225</v>
      </c>
      <c r="AE1776" t="s">
        <v>100</v>
      </c>
      <c r="AF1776" t="s">
        <v>116</v>
      </c>
      <c r="AG1776" t="s">
        <v>144</v>
      </c>
      <c r="AH1776">
        <v>2</v>
      </c>
      <c r="AI1776">
        <v>2201</v>
      </c>
      <c r="AJ1776" t="str">
        <f t="shared" si="223"/>
        <v>20</v>
      </c>
      <c r="AK1776" t="s">
        <v>3000</v>
      </c>
      <c r="AL1776">
        <v>5</v>
      </c>
      <c r="AM1776">
        <v>1</v>
      </c>
      <c r="AN1776">
        <v>5</v>
      </c>
      <c r="AO1776" s="1">
        <v>45000</v>
      </c>
      <c r="AP1776" t="s">
        <v>58</v>
      </c>
      <c r="AQ1776" t="s">
        <v>59</v>
      </c>
      <c r="AR1776" t="s">
        <v>104</v>
      </c>
      <c r="AS1776" t="s">
        <v>11358</v>
      </c>
      <c r="AT1776" t="s">
        <v>11359</v>
      </c>
      <c r="AU1776">
        <v>4</v>
      </c>
      <c r="AV1776">
        <v>863.83</v>
      </c>
    </row>
    <row r="1777" spans="1:48" x14ac:dyDescent="0.35">
      <c r="A1777" t="s">
        <v>11360</v>
      </c>
      <c r="B1777" t="str">
        <f t="shared" si="216"/>
        <v>D</v>
      </c>
      <c r="C1777" t="s">
        <v>441</v>
      </c>
      <c r="D1777" t="str">
        <f t="shared" si="217"/>
        <v>Desiree Walker</v>
      </c>
      <c r="E1777" s="1">
        <v>44153</v>
      </c>
      <c r="F1777" s="3">
        <f>YEAR(Table1[[#This Row],[StartDate]])</f>
        <v>2020</v>
      </c>
      <c r="G1777" s="3">
        <f t="shared" si="218"/>
        <v>11</v>
      </c>
      <c r="H1777" s="2">
        <f t="shared" ca="1" si="219"/>
        <v>46202</v>
      </c>
      <c r="J1777">
        <f t="shared" ca="1" si="220"/>
        <v>5</v>
      </c>
      <c r="K1777" t="str" cm="1">
        <f t="array" aca="1" ref="K1777" ca="1">_xlfn.IFS(J1777&lt;1, "New", J1777&lt;3, _xleta.MID, J1777&gt;=3, "Senior")</f>
        <v>Senior</v>
      </c>
      <c r="L1777" t="s">
        <v>40</v>
      </c>
      <c r="M1777" t="s">
        <v>11361</v>
      </c>
      <c r="N1777" t="s">
        <v>11362</v>
      </c>
      <c r="O1777" t="s">
        <v>137</v>
      </c>
      <c r="P1777" t="s">
        <v>44</v>
      </c>
      <c r="Q1777" t="s">
        <v>45</v>
      </c>
      <c r="R1777" t="s">
        <v>68</v>
      </c>
      <c r="S1777" t="str">
        <f t="shared" si="221"/>
        <v>A</v>
      </c>
      <c r="T1777" t="s">
        <v>69</v>
      </c>
      <c r="U1777" t="s">
        <v>48</v>
      </c>
      <c r="W1777" t="s">
        <v>49</v>
      </c>
      <c r="X1777" t="s">
        <v>250</v>
      </c>
      <c r="Y1777" t="str">
        <f t="shared" si="222"/>
        <v>Project Management - Con</v>
      </c>
      <c r="Z1777" s="2">
        <v>25204</v>
      </c>
      <c r="AA1777" t="s">
        <v>51</v>
      </c>
      <c r="AB1777" t="s">
        <v>647</v>
      </c>
      <c r="AC1777" t="s">
        <v>53</v>
      </c>
      <c r="AD1777">
        <v>92017</v>
      </c>
      <c r="AE1777" t="s">
        <v>176</v>
      </c>
      <c r="AF1777" t="s">
        <v>116</v>
      </c>
      <c r="AG1777" t="s">
        <v>144</v>
      </c>
      <c r="AH1777">
        <v>4</v>
      </c>
      <c r="AI1777">
        <v>2202</v>
      </c>
      <c r="AJ1777" t="str">
        <f t="shared" si="223"/>
        <v>20</v>
      </c>
      <c r="AK1777" t="s">
        <v>3000</v>
      </c>
      <c r="AL1777">
        <v>5</v>
      </c>
      <c r="AM1777">
        <v>4</v>
      </c>
      <c r="AN1777">
        <v>5</v>
      </c>
      <c r="AO1777" s="1">
        <v>44812</v>
      </c>
      <c r="AP1777" t="s">
        <v>75</v>
      </c>
      <c r="AQ1777" t="s">
        <v>59</v>
      </c>
      <c r="AR1777" t="s">
        <v>104</v>
      </c>
      <c r="AS1777" t="s">
        <v>11363</v>
      </c>
      <c r="AT1777" t="s">
        <v>11364</v>
      </c>
      <c r="AU1777">
        <v>4</v>
      </c>
      <c r="AV1777">
        <v>606.57000000000005</v>
      </c>
    </row>
    <row r="1778" spans="1:48" x14ac:dyDescent="0.35">
      <c r="A1778" t="s">
        <v>9001</v>
      </c>
      <c r="B1778" t="str">
        <f t="shared" si="216"/>
        <v>C</v>
      </c>
      <c r="C1778" t="s">
        <v>2308</v>
      </c>
      <c r="D1778" t="str">
        <f t="shared" si="217"/>
        <v>Colton Le</v>
      </c>
      <c r="E1778" s="1">
        <v>43890</v>
      </c>
      <c r="F1778" s="3">
        <f>YEAR(Table1[[#This Row],[StartDate]])</f>
        <v>2020</v>
      </c>
      <c r="G1778" s="3">
        <f t="shared" si="218"/>
        <v>2</v>
      </c>
      <c r="H1778" s="2">
        <f t="shared" ca="1" si="219"/>
        <v>46202</v>
      </c>
      <c r="I1778" s="1">
        <v>44336</v>
      </c>
      <c r="J1778" s="4">
        <f t="shared" ca="1" si="220"/>
        <v>6</v>
      </c>
      <c r="K1778" s="4" t="str" cm="1">
        <f t="array" aca="1" ref="K1778" ca="1">_xlfn.IFS(J1778&lt;1, "New", J1778&lt;3, _xleta.MID, J1778&gt;=3, "Senior")</f>
        <v>Senior</v>
      </c>
      <c r="L1778" t="s">
        <v>40</v>
      </c>
      <c r="M1778" t="s">
        <v>11365</v>
      </c>
      <c r="N1778" t="s">
        <v>11366</v>
      </c>
      <c r="O1778" t="s">
        <v>163</v>
      </c>
      <c r="P1778" t="s">
        <v>1194</v>
      </c>
      <c r="Q1778" t="s">
        <v>45</v>
      </c>
      <c r="R1778" t="s">
        <v>68</v>
      </c>
      <c r="S1778" t="str">
        <f t="shared" si="221"/>
        <v>A</v>
      </c>
      <c r="T1778" t="s">
        <v>69</v>
      </c>
      <c r="U1778" t="s">
        <v>138</v>
      </c>
      <c r="V1778" t="s">
        <v>11367</v>
      </c>
      <c r="W1778" t="s">
        <v>49</v>
      </c>
      <c r="X1778" t="s">
        <v>112</v>
      </c>
      <c r="Y1778" t="str">
        <f t="shared" si="222"/>
        <v>General - Con</v>
      </c>
      <c r="Z1778" s="2">
        <v>31536</v>
      </c>
      <c r="AA1778" t="s">
        <v>51</v>
      </c>
      <c r="AB1778" t="s">
        <v>142</v>
      </c>
      <c r="AC1778" t="s">
        <v>53</v>
      </c>
      <c r="AD1778">
        <v>42742</v>
      </c>
      <c r="AE1778" t="s">
        <v>176</v>
      </c>
      <c r="AF1778" t="s">
        <v>116</v>
      </c>
      <c r="AG1778" t="s">
        <v>144</v>
      </c>
      <c r="AH1778">
        <v>1</v>
      </c>
      <c r="AI1778">
        <v>2203</v>
      </c>
      <c r="AJ1778" t="str">
        <f t="shared" si="223"/>
        <v>20</v>
      </c>
      <c r="AK1778" t="s">
        <v>1324</v>
      </c>
      <c r="AL1778">
        <v>1</v>
      </c>
      <c r="AM1778">
        <v>4</v>
      </c>
      <c r="AN1778">
        <v>1</v>
      </c>
      <c r="AO1778" s="1">
        <v>44909</v>
      </c>
      <c r="AP1778" t="s">
        <v>118</v>
      </c>
      <c r="AQ1778" t="s">
        <v>76</v>
      </c>
      <c r="AR1778" t="s">
        <v>77</v>
      </c>
      <c r="AS1778" t="s">
        <v>11368</v>
      </c>
      <c r="AT1778" t="s">
        <v>11369</v>
      </c>
      <c r="AU1778">
        <v>2</v>
      </c>
      <c r="AV1778">
        <v>333.27</v>
      </c>
    </row>
    <row r="1779" spans="1:48" x14ac:dyDescent="0.35">
      <c r="A1779" t="s">
        <v>11370</v>
      </c>
      <c r="B1779" t="str">
        <f t="shared" si="216"/>
        <v>L</v>
      </c>
      <c r="C1779" t="s">
        <v>39</v>
      </c>
      <c r="D1779" t="str">
        <f t="shared" si="217"/>
        <v>Leonidas Bridges</v>
      </c>
      <c r="E1779" s="1">
        <v>44463</v>
      </c>
      <c r="F1779" s="3">
        <f>YEAR(Table1[[#This Row],[StartDate]])</f>
        <v>2021</v>
      </c>
      <c r="G1779" s="3">
        <f t="shared" si="218"/>
        <v>9</v>
      </c>
      <c r="H1779" s="2">
        <f t="shared" ca="1" si="219"/>
        <v>46202</v>
      </c>
      <c r="I1779" s="1">
        <v>44589</v>
      </c>
      <c r="J1779" s="4">
        <f t="shared" ca="1" si="220"/>
        <v>4</v>
      </c>
      <c r="K1779" s="4" t="str" cm="1">
        <f t="array" aca="1" ref="K1779" ca="1">_xlfn.IFS(J1779&lt;1, "New", J1779&lt;3, _xleta.MID, J1779&gt;=3, "Senior")</f>
        <v>Senior</v>
      </c>
      <c r="L1779" t="s">
        <v>40</v>
      </c>
      <c r="M1779" t="s">
        <v>11371</v>
      </c>
      <c r="N1779" t="s">
        <v>11372</v>
      </c>
      <c r="O1779" t="s">
        <v>85</v>
      </c>
      <c r="P1779" t="s">
        <v>44</v>
      </c>
      <c r="Q1779" t="s">
        <v>69</v>
      </c>
      <c r="R1779" t="s">
        <v>87</v>
      </c>
      <c r="S1779" t="str">
        <f t="shared" si="221"/>
        <v>B</v>
      </c>
      <c r="T1779" t="s">
        <v>69</v>
      </c>
      <c r="U1779" t="s">
        <v>195</v>
      </c>
      <c r="V1779" t="s">
        <v>11373</v>
      </c>
      <c r="W1779" t="s">
        <v>49</v>
      </c>
      <c r="X1779" t="s">
        <v>426</v>
      </c>
      <c r="Y1779" t="str">
        <f t="shared" si="222"/>
        <v>Shop (Fleet)</v>
      </c>
      <c r="Z1779" t="s">
        <v>11374</v>
      </c>
      <c r="AA1779" t="s">
        <v>51</v>
      </c>
      <c r="AB1779" t="s">
        <v>5</v>
      </c>
      <c r="AC1779" t="s">
        <v>53</v>
      </c>
      <c r="AD1779">
        <v>58905</v>
      </c>
      <c r="AE1779" t="s">
        <v>100</v>
      </c>
      <c r="AF1779" t="s">
        <v>143</v>
      </c>
      <c r="AG1779" t="s">
        <v>344</v>
      </c>
      <c r="AH1779">
        <v>2</v>
      </c>
      <c r="AI1779">
        <v>2204</v>
      </c>
      <c r="AJ1779" t="str">
        <f t="shared" si="223"/>
        <v>20</v>
      </c>
      <c r="AK1779" s="2">
        <v>44571</v>
      </c>
      <c r="AL1779">
        <v>5</v>
      </c>
      <c r="AM1779">
        <v>2</v>
      </c>
      <c r="AN1779">
        <v>3</v>
      </c>
      <c r="AO1779" s="1">
        <v>44892</v>
      </c>
      <c r="AP1779" t="s">
        <v>75</v>
      </c>
      <c r="AQ1779" t="s">
        <v>59</v>
      </c>
      <c r="AR1779" t="s">
        <v>130</v>
      </c>
      <c r="AS1779" t="s">
        <v>4119</v>
      </c>
      <c r="AT1779" t="s">
        <v>11375</v>
      </c>
      <c r="AU1779">
        <v>3</v>
      </c>
      <c r="AV1779">
        <v>284.05</v>
      </c>
    </row>
    <row r="1780" spans="1:48" x14ac:dyDescent="0.35">
      <c r="A1780" t="s">
        <v>11376</v>
      </c>
      <c r="B1780" t="str">
        <f t="shared" si="216"/>
        <v>G</v>
      </c>
      <c r="C1780" t="s">
        <v>1610</v>
      </c>
      <c r="D1780" t="str">
        <f t="shared" si="217"/>
        <v>Gia Franco</v>
      </c>
      <c r="E1780" s="1">
        <v>44664</v>
      </c>
      <c r="F1780" s="3">
        <f>YEAR(Table1[[#This Row],[StartDate]])</f>
        <v>2022</v>
      </c>
      <c r="G1780" s="3">
        <f t="shared" si="218"/>
        <v>4</v>
      </c>
      <c r="H1780" s="2">
        <f t="shared" ca="1" si="219"/>
        <v>46202</v>
      </c>
      <c r="I1780" s="1">
        <v>45137</v>
      </c>
      <c r="J1780" s="4">
        <f t="shared" ca="1" si="220"/>
        <v>4</v>
      </c>
      <c r="K1780" s="4" t="str" cm="1">
        <f t="array" aca="1" ref="K1780" ca="1">_xlfn.IFS(J1780&lt;1, "New", J1780&lt;3, _xleta.MID, J1780&gt;=3, "Senior")</f>
        <v>Senior</v>
      </c>
      <c r="L1780" t="s">
        <v>40</v>
      </c>
      <c r="M1780" t="s">
        <v>11377</v>
      </c>
      <c r="N1780" t="s">
        <v>11378</v>
      </c>
      <c r="O1780" t="s">
        <v>125</v>
      </c>
      <c r="P1780" t="s">
        <v>44</v>
      </c>
      <c r="Q1780" t="s">
        <v>86</v>
      </c>
      <c r="R1780" t="s">
        <v>87</v>
      </c>
      <c r="S1780" t="str">
        <f t="shared" si="221"/>
        <v>B</v>
      </c>
      <c r="T1780" t="s">
        <v>86</v>
      </c>
      <c r="U1780" t="s">
        <v>138</v>
      </c>
      <c r="V1780" t="s">
        <v>11379</v>
      </c>
      <c r="W1780" t="s">
        <v>49</v>
      </c>
      <c r="X1780" t="s">
        <v>89</v>
      </c>
      <c r="Y1780" t="str">
        <f t="shared" si="222"/>
        <v>General - Sga</v>
      </c>
      <c r="Z1780" t="s">
        <v>11380</v>
      </c>
      <c r="AA1780" t="s">
        <v>51</v>
      </c>
      <c r="AB1780" t="s">
        <v>608</v>
      </c>
      <c r="AC1780" t="s">
        <v>53</v>
      </c>
      <c r="AD1780">
        <v>32235</v>
      </c>
      <c r="AE1780" t="s">
        <v>129</v>
      </c>
      <c r="AF1780" t="s">
        <v>143</v>
      </c>
      <c r="AG1780" t="s">
        <v>344</v>
      </c>
      <c r="AH1780">
        <v>4</v>
      </c>
      <c r="AI1780">
        <v>2205</v>
      </c>
      <c r="AJ1780" t="str">
        <f t="shared" si="223"/>
        <v>20</v>
      </c>
      <c r="AK1780" s="2">
        <v>44690</v>
      </c>
      <c r="AL1780">
        <v>2</v>
      </c>
      <c r="AM1780">
        <v>3</v>
      </c>
      <c r="AN1780">
        <v>5</v>
      </c>
      <c r="AO1780" s="1">
        <v>45100</v>
      </c>
      <c r="AP1780" t="s">
        <v>58</v>
      </c>
      <c r="AQ1780" t="s">
        <v>59</v>
      </c>
      <c r="AR1780" t="s">
        <v>77</v>
      </c>
      <c r="AS1780" t="s">
        <v>11381</v>
      </c>
      <c r="AT1780" t="s">
        <v>11382</v>
      </c>
      <c r="AU1780">
        <v>1</v>
      </c>
      <c r="AV1780">
        <v>271.69</v>
      </c>
    </row>
    <row r="1781" spans="1:48" x14ac:dyDescent="0.35">
      <c r="A1781" t="s">
        <v>3745</v>
      </c>
      <c r="B1781" t="str">
        <f t="shared" si="216"/>
        <v>A</v>
      </c>
      <c r="C1781" t="s">
        <v>7085</v>
      </c>
      <c r="D1781" t="str">
        <f t="shared" si="217"/>
        <v>Audrina Williams</v>
      </c>
      <c r="E1781" s="1">
        <v>44859</v>
      </c>
      <c r="F1781" s="3">
        <f>YEAR(Table1[[#This Row],[StartDate]])</f>
        <v>2022</v>
      </c>
      <c r="G1781" s="3">
        <f t="shared" si="218"/>
        <v>10</v>
      </c>
      <c r="H1781" s="2">
        <f t="shared" ca="1" si="219"/>
        <v>46202</v>
      </c>
      <c r="J1781">
        <f t="shared" ca="1" si="220"/>
        <v>3</v>
      </c>
      <c r="K1781" t="str" cm="1">
        <f t="array" aca="1" ref="K1781" ca="1">_xlfn.IFS(J1781&lt;1, "New", J1781&lt;3, _xleta.MID, J1781&gt;=3, "Senior")</f>
        <v>Senior</v>
      </c>
      <c r="L1781" t="s">
        <v>40</v>
      </c>
      <c r="M1781" t="s">
        <v>11383</v>
      </c>
      <c r="N1781" t="s">
        <v>11384</v>
      </c>
      <c r="O1781" t="s">
        <v>43</v>
      </c>
      <c r="P1781" t="s">
        <v>44</v>
      </c>
      <c r="Q1781" t="s">
        <v>45</v>
      </c>
      <c r="R1781" t="s">
        <v>68</v>
      </c>
      <c r="S1781" t="str">
        <f t="shared" si="221"/>
        <v>A</v>
      </c>
      <c r="T1781" t="s">
        <v>47</v>
      </c>
      <c r="U1781" t="s">
        <v>48</v>
      </c>
      <c r="W1781" t="s">
        <v>49</v>
      </c>
      <c r="X1781" t="s">
        <v>126</v>
      </c>
      <c r="Y1781" t="str">
        <f t="shared" si="222"/>
        <v>Field Operations</v>
      </c>
      <c r="Z1781" s="2">
        <v>15585</v>
      </c>
      <c r="AA1781" t="s">
        <v>51</v>
      </c>
      <c r="AB1781" t="s">
        <v>418</v>
      </c>
      <c r="AC1781" t="s">
        <v>53</v>
      </c>
      <c r="AD1781">
        <v>40461</v>
      </c>
      <c r="AE1781" t="s">
        <v>100</v>
      </c>
      <c r="AF1781" t="s">
        <v>55</v>
      </c>
      <c r="AG1781" t="s">
        <v>344</v>
      </c>
      <c r="AH1781">
        <v>5</v>
      </c>
      <c r="AI1781">
        <v>2206</v>
      </c>
      <c r="AJ1781" t="str">
        <f t="shared" si="223"/>
        <v>20</v>
      </c>
      <c r="AK1781" t="s">
        <v>8836</v>
      </c>
      <c r="AL1781">
        <v>2</v>
      </c>
      <c r="AM1781">
        <v>4</v>
      </c>
      <c r="AN1781">
        <v>3</v>
      </c>
      <c r="AO1781" s="1">
        <v>44820</v>
      </c>
      <c r="AP1781" t="s">
        <v>118</v>
      </c>
      <c r="AQ1781" t="s">
        <v>59</v>
      </c>
      <c r="AR1781" t="s">
        <v>104</v>
      </c>
      <c r="AS1781" t="s">
        <v>11385</v>
      </c>
      <c r="AT1781" t="s">
        <v>11386</v>
      </c>
      <c r="AU1781">
        <v>3</v>
      </c>
      <c r="AV1781">
        <v>274.22000000000003</v>
      </c>
    </row>
    <row r="1782" spans="1:48" x14ac:dyDescent="0.35">
      <c r="A1782" t="s">
        <v>11387</v>
      </c>
      <c r="B1782" t="str">
        <f t="shared" si="216"/>
        <v>S</v>
      </c>
      <c r="C1782" t="s">
        <v>11388</v>
      </c>
      <c r="D1782" t="str">
        <f t="shared" si="217"/>
        <v>Sam Knight</v>
      </c>
      <c r="E1782" s="1">
        <v>44223</v>
      </c>
      <c r="F1782" s="3">
        <f>YEAR(Table1[[#This Row],[StartDate]])</f>
        <v>2021</v>
      </c>
      <c r="G1782" s="3">
        <f t="shared" si="218"/>
        <v>1</v>
      </c>
      <c r="H1782" s="2">
        <f t="shared" ca="1" si="219"/>
        <v>46202</v>
      </c>
      <c r="J1782">
        <f t="shared" ca="1" si="220"/>
        <v>5</v>
      </c>
      <c r="K1782" t="str" cm="1">
        <f t="array" aca="1" ref="K1782" ca="1">_xlfn.IFS(J1782&lt;1, "New", J1782&lt;3, _xleta.MID, J1782&gt;=3, "Senior")</f>
        <v>Senior</v>
      </c>
      <c r="L1782" t="s">
        <v>40</v>
      </c>
      <c r="M1782" t="s">
        <v>11389</v>
      </c>
      <c r="N1782" t="s">
        <v>11390</v>
      </c>
      <c r="O1782" t="s">
        <v>184</v>
      </c>
      <c r="P1782" t="s">
        <v>44</v>
      </c>
      <c r="Q1782" t="s">
        <v>86</v>
      </c>
      <c r="R1782" t="s">
        <v>46</v>
      </c>
      <c r="S1782" t="str">
        <f t="shared" si="221"/>
        <v>C</v>
      </c>
      <c r="T1782" t="s">
        <v>86</v>
      </c>
      <c r="U1782" t="s">
        <v>48</v>
      </c>
      <c r="W1782" t="s">
        <v>49</v>
      </c>
      <c r="X1782" t="s">
        <v>126</v>
      </c>
      <c r="Y1782" t="str">
        <f t="shared" si="222"/>
        <v>Field Operations</v>
      </c>
      <c r="Z1782" s="2">
        <v>19516</v>
      </c>
      <c r="AA1782" t="s">
        <v>51</v>
      </c>
      <c r="AB1782" t="s">
        <v>1528</v>
      </c>
      <c r="AC1782" t="s">
        <v>53</v>
      </c>
      <c r="AD1782">
        <v>97669</v>
      </c>
      <c r="AE1782" t="s">
        <v>129</v>
      </c>
      <c r="AF1782" t="s">
        <v>143</v>
      </c>
      <c r="AG1782" t="s">
        <v>344</v>
      </c>
      <c r="AH1782">
        <v>5</v>
      </c>
      <c r="AI1782">
        <v>2207</v>
      </c>
      <c r="AJ1782" t="str">
        <f t="shared" si="223"/>
        <v>20</v>
      </c>
      <c r="AK1782" t="s">
        <v>4614</v>
      </c>
      <c r="AL1782">
        <v>3</v>
      </c>
      <c r="AM1782">
        <v>3</v>
      </c>
      <c r="AN1782">
        <v>1</v>
      </c>
      <c r="AO1782" s="1">
        <v>45103</v>
      </c>
      <c r="AP1782" t="s">
        <v>103</v>
      </c>
      <c r="AQ1782" t="s">
        <v>76</v>
      </c>
      <c r="AR1782" t="s">
        <v>77</v>
      </c>
      <c r="AS1782" t="s">
        <v>11391</v>
      </c>
      <c r="AT1782" t="s">
        <v>11392</v>
      </c>
      <c r="AU1782">
        <v>1</v>
      </c>
      <c r="AV1782">
        <v>448.93</v>
      </c>
    </row>
    <row r="1783" spans="1:48" x14ac:dyDescent="0.35">
      <c r="A1783" t="s">
        <v>10105</v>
      </c>
      <c r="B1783" t="str">
        <f t="shared" si="216"/>
        <v>L</v>
      </c>
      <c r="C1783" t="s">
        <v>11393</v>
      </c>
      <c r="D1783" t="str">
        <f t="shared" si="217"/>
        <v>Lisa Galia</v>
      </c>
      <c r="E1783" s="1">
        <v>43364</v>
      </c>
      <c r="F1783" s="3">
        <f>YEAR(Table1[[#This Row],[StartDate]])</f>
        <v>2018</v>
      </c>
      <c r="G1783" s="3">
        <f t="shared" si="218"/>
        <v>9</v>
      </c>
      <c r="H1783" s="2">
        <f t="shared" ca="1" si="219"/>
        <v>46202</v>
      </c>
      <c r="J1783">
        <f t="shared" ca="1" si="220"/>
        <v>7</v>
      </c>
      <c r="K1783" t="str" cm="1">
        <f t="array" aca="1" ref="K1783" ca="1">_xlfn.IFS(J1783&lt;1, "New", J1783&lt;3, _xleta.MID, J1783&gt;=3, "Senior")</f>
        <v>Senior</v>
      </c>
      <c r="L1783" t="s">
        <v>2928</v>
      </c>
      <c r="M1783" t="s">
        <v>11394</v>
      </c>
      <c r="N1783" t="s">
        <v>11395</v>
      </c>
      <c r="O1783" t="s">
        <v>137</v>
      </c>
      <c r="P1783" t="s">
        <v>44</v>
      </c>
      <c r="Q1783" t="s">
        <v>86</v>
      </c>
      <c r="R1783" t="s">
        <v>87</v>
      </c>
      <c r="S1783" t="str">
        <f t="shared" si="221"/>
        <v>B</v>
      </c>
      <c r="T1783" t="s">
        <v>86</v>
      </c>
      <c r="U1783" t="s">
        <v>48</v>
      </c>
      <c r="W1783" t="s">
        <v>239</v>
      </c>
      <c r="X1783" t="s">
        <v>335</v>
      </c>
      <c r="Y1783" t="str">
        <f t="shared" si="222"/>
        <v>Fielders</v>
      </c>
      <c r="Z1783" t="s">
        <v>11396</v>
      </c>
      <c r="AA1783" t="s">
        <v>127</v>
      </c>
      <c r="AB1783" t="s">
        <v>142</v>
      </c>
      <c r="AC1783" t="s">
        <v>53</v>
      </c>
      <c r="AD1783">
        <v>6040</v>
      </c>
      <c r="AE1783" t="s">
        <v>100</v>
      </c>
      <c r="AF1783" t="s">
        <v>116</v>
      </c>
      <c r="AG1783" t="s">
        <v>344</v>
      </c>
      <c r="AH1783">
        <v>5</v>
      </c>
      <c r="AI1783">
        <v>2208</v>
      </c>
      <c r="AJ1783" t="str">
        <f t="shared" si="223"/>
        <v>20</v>
      </c>
      <c r="AK1783" s="2">
        <v>45110</v>
      </c>
      <c r="AL1783">
        <v>5</v>
      </c>
      <c r="AM1783">
        <v>3</v>
      </c>
      <c r="AN1783">
        <v>3</v>
      </c>
      <c r="AO1783" s="1">
        <v>44806</v>
      </c>
      <c r="AP1783" t="s">
        <v>118</v>
      </c>
      <c r="AQ1783" t="s">
        <v>59</v>
      </c>
      <c r="AR1783" t="s">
        <v>77</v>
      </c>
      <c r="AS1783" t="s">
        <v>11397</v>
      </c>
      <c r="AT1783" t="s">
        <v>11398</v>
      </c>
      <c r="AU1783">
        <v>3</v>
      </c>
      <c r="AV1783">
        <v>907.13</v>
      </c>
    </row>
    <row r="1784" spans="1:48" x14ac:dyDescent="0.35">
      <c r="A1784" t="s">
        <v>11399</v>
      </c>
      <c r="B1784" t="str">
        <f t="shared" si="216"/>
        <v>R</v>
      </c>
      <c r="C1784" t="s">
        <v>440</v>
      </c>
      <c r="D1784" t="str">
        <f t="shared" si="217"/>
        <v>Rick Clayton</v>
      </c>
      <c r="E1784" s="1">
        <v>43935</v>
      </c>
      <c r="F1784" s="3">
        <f>YEAR(Table1[[#This Row],[StartDate]])</f>
        <v>2020</v>
      </c>
      <c r="G1784" s="3">
        <f t="shared" si="218"/>
        <v>4</v>
      </c>
      <c r="H1784" s="2">
        <f t="shared" ca="1" si="219"/>
        <v>46202</v>
      </c>
      <c r="J1784">
        <f t="shared" ca="1" si="220"/>
        <v>6</v>
      </c>
      <c r="K1784" t="str" cm="1">
        <f t="array" aca="1" ref="K1784" ca="1">_xlfn.IFS(J1784&lt;1, "New", J1784&lt;3, _xleta.MID, J1784&gt;=3, "Senior")</f>
        <v>Senior</v>
      </c>
      <c r="L1784" t="s">
        <v>2928</v>
      </c>
      <c r="M1784" t="s">
        <v>11400</v>
      </c>
      <c r="N1784" t="s">
        <v>11401</v>
      </c>
      <c r="O1784" t="s">
        <v>237</v>
      </c>
      <c r="P1784" t="s">
        <v>44</v>
      </c>
      <c r="Q1784" t="s">
        <v>69</v>
      </c>
      <c r="R1784" t="s">
        <v>46</v>
      </c>
      <c r="S1784" t="str">
        <f t="shared" si="221"/>
        <v>C</v>
      </c>
      <c r="T1784" t="s">
        <v>69</v>
      </c>
      <c r="U1784" t="s">
        <v>48</v>
      </c>
      <c r="W1784" t="s">
        <v>239</v>
      </c>
      <c r="X1784" t="s">
        <v>459</v>
      </c>
      <c r="Y1784" t="str">
        <f t="shared" si="222"/>
        <v>Wireline Construction</v>
      </c>
      <c r="Z1784" t="s">
        <v>11402</v>
      </c>
      <c r="AA1784" t="s">
        <v>51</v>
      </c>
      <c r="AB1784" t="s">
        <v>536</v>
      </c>
      <c r="AC1784" t="s">
        <v>73</v>
      </c>
      <c r="AD1784">
        <v>2170</v>
      </c>
      <c r="AE1784" t="s">
        <v>129</v>
      </c>
      <c r="AF1784" t="s">
        <v>55</v>
      </c>
      <c r="AG1784" t="s">
        <v>344</v>
      </c>
      <c r="AH1784">
        <v>5</v>
      </c>
      <c r="AI1784">
        <v>2209</v>
      </c>
      <c r="AJ1784" t="str">
        <f t="shared" si="223"/>
        <v>20</v>
      </c>
      <c r="AK1784" s="2">
        <v>44930</v>
      </c>
      <c r="AL1784">
        <v>2</v>
      </c>
      <c r="AM1784">
        <v>2</v>
      </c>
      <c r="AN1784">
        <v>5</v>
      </c>
      <c r="AO1784" s="1">
        <v>44867</v>
      </c>
      <c r="AP1784" t="s">
        <v>118</v>
      </c>
      <c r="AQ1784" t="s">
        <v>76</v>
      </c>
      <c r="AR1784" t="s">
        <v>104</v>
      </c>
      <c r="AS1784" t="s">
        <v>11403</v>
      </c>
      <c r="AT1784" t="s">
        <v>2886</v>
      </c>
      <c r="AU1784">
        <v>3</v>
      </c>
      <c r="AV1784">
        <v>545.69000000000005</v>
      </c>
    </row>
    <row r="1785" spans="1:48" x14ac:dyDescent="0.35">
      <c r="A1785" t="s">
        <v>3855</v>
      </c>
      <c r="B1785" t="str">
        <f t="shared" si="216"/>
        <v>J</v>
      </c>
      <c r="C1785" t="s">
        <v>487</v>
      </c>
      <c r="D1785" t="str">
        <f t="shared" si="217"/>
        <v>Julia Soto</v>
      </c>
      <c r="E1785" s="1">
        <v>44347</v>
      </c>
      <c r="F1785" s="3">
        <f>YEAR(Table1[[#This Row],[StartDate]])</f>
        <v>2021</v>
      </c>
      <c r="G1785" s="3">
        <f t="shared" si="218"/>
        <v>5</v>
      </c>
      <c r="H1785" s="2">
        <f t="shared" ca="1" si="219"/>
        <v>46202</v>
      </c>
      <c r="I1785" s="1">
        <v>44865</v>
      </c>
      <c r="J1785" s="4">
        <f t="shared" ca="1" si="220"/>
        <v>5</v>
      </c>
      <c r="K1785" s="4" t="str" cm="1">
        <f t="array" aca="1" ref="K1785" ca="1">_xlfn.IFS(J1785&lt;1, "New", J1785&lt;3, _xleta.MID, J1785&gt;=3, "Senior")</f>
        <v>Senior</v>
      </c>
      <c r="L1785" t="s">
        <v>2928</v>
      </c>
      <c r="M1785" t="s">
        <v>11404</v>
      </c>
      <c r="N1785" t="s">
        <v>11405</v>
      </c>
      <c r="O1785" t="s">
        <v>85</v>
      </c>
      <c r="P1785" t="s">
        <v>44</v>
      </c>
      <c r="Q1785" t="s">
        <v>69</v>
      </c>
      <c r="R1785" t="s">
        <v>46</v>
      </c>
      <c r="S1785" t="str">
        <f t="shared" si="221"/>
        <v>C</v>
      </c>
      <c r="T1785" t="s">
        <v>47</v>
      </c>
      <c r="U1785" t="s">
        <v>174</v>
      </c>
      <c r="V1785" t="s">
        <v>11406</v>
      </c>
      <c r="W1785" t="s">
        <v>239</v>
      </c>
      <c r="X1785" t="s">
        <v>459</v>
      </c>
      <c r="Y1785" t="str">
        <f t="shared" si="222"/>
        <v>Wireline Construction</v>
      </c>
      <c r="Z1785" s="2">
        <v>24078</v>
      </c>
      <c r="AA1785" t="s">
        <v>51</v>
      </c>
      <c r="AB1785" t="s">
        <v>1134</v>
      </c>
      <c r="AC1785" t="s">
        <v>53</v>
      </c>
      <c r="AD1785">
        <v>2360</v>
      </c>
      <c r="AE1785" t="s">
        <v>129</v>
      </c>
      <c r="AF1785" t="s">
        <v>101</v>
      </c>
      <c r="AG1785" t="s">
        <v>144</v>
      </c>
      <c r="AH1785">
        <v>4</v>
      </c>
      <c r="AI1785">
        <v>2210</v>
      </c>
      <c r="AJ1785" t="str">
        <f t="shared" si="223"/>
        <v>21</v>
      </c>
      <c r="AK1785" s="2">
        <v>45170</v>
      </c>
      <c r="AL1785">
        <v>1</v>
      </c>
      <c r="AM1785">
        <v>5</v>
      </c>
      <c r="AN1785">
        <v>3</v>
      </c>
      <c r="AO1785" s="1">
        <v>45124</v>
      </c>
      <c r="AP1785" t="s">
        <v>118</v>
      </c>
      <c r="AQ1785" t="s">
        <v>59</v>
      </c>
      <c r="AR1785" t="s">
        <v>104</v>
      </c>
      <c r="AS1785" t="s">
        <v>11407</v>
      </c>
      <c r="AT1785" t="s">
        <v>11408</v>
      </c>
      <c r="AU1785">
        <v>5</v>
      </c>
      <c r="AV1785">
        <v>220.14</v>
      </c>
    </row>
    <row r="1786" spans="1:48" x14ac:dyDescent="0.35">
      <c r="A1786" t="s">
        <v>11409</v>
      </c>
      <c r="B1786" t="str">
        <f t="shared" si="216"/>
        <v>L</v>
      </c>
      <c r="C1786" t="s">
        <v>9521</v>
      </c>
      <c r="D1786" t="str">
        <f t="shared" si="217"/>
        <v>Leonara Lindsay</v>
      </c>
      <c r="E1786" s="1">
        <v>43931</v>
      </c>
      <c r="F1786" s="3">
        <f>YEAR(Table1[[#This Row],[StartDate]])</f>
        <v>2020</v>
      </c>
      <c r="G1786" s="3">
        <f t="shared" si="218"/>
        <v>4</v>
      </c>
      <c r="H1786" s="2">
        <f t="shared" ca="1" si="219"/>
        <v>46202</v>
      </c>
      <c r="J1786">
        <f t="shared" ca="1" si="220"/>
        <v>6</v>
      </c>
      <c r="K1786" t="str" cm="1">
        <f t="array" aca="1" ref="K1786" ca="1">_xlfn.IFS(J1786&lt;1, "New", J1786&lt;3, _xleta.MID, J1786&gt;=3, "Senior")</f>
        <v>Senior</v>
      </c>
      <c r="L1786" t="s">
        <v>2928</v>
      </c>
      <c r="M1786" t="s">
        <v>11410</v>
      </c>
      <c r="N1786" t="s">
        <v>11411</v>
      </c>
      <c r="O1786" t="s">
        <v>137</v>
      </c>
      <c r="P1786" t="s">
        <v>44</v>
      </c>
      <c r="Q1786" t="s">
        <v>45</v>
      </c>
      <c r="R1786" t="s">
        <v>46</v>
      </c>
      <c r="S1786" t="str">
        <f t="shared" si="221"/>
        <v>C</v>
      </c>
      <c r="T1786" t="s">
        <v>47</v>
      </c>
      <c r="U1786" t="s">
        <v>48</v>
      </c>
      <c r="W1786" t="s">
        <v>239</v>
      </c>
      <c r="X1786" t="s">
        <v>126</v>
      </c>
      <c r="Y1786" t="str">
        <f t="shared" si="222"/>
        <v>Field Operations</v>
      </c>
      <c r="Z1786" t="s">
        <v>11412</v>
      </c>
      <c r="AA1786" t="s">
        <v>127</v>
      </c>
      <c r="AB1786" t="s">
        <v>608</v>
      </c>
      <c r="AC1786" t="s">
        <v>53</v>
      </c>
      <c r="AD1786">
        <v>6070</v>
      </c>
      <c r="AE1786" t="s">
        <v>54</v>
      </c>
      <c r="AF1786" t="s">
        <v>116</v>
      </c>
      <c r="AG1786" t="s">
        <v>144</v>
      </c>
      <c r="AH1786">
        <v>5</v>
      </c>
      <c r="AI1786">
        <v>2211</v>
      </c>
      <c r="AJ1786" t="str">
        <f t="shared" si="223"/>
        <v>21</v>
      </c>
      <c r="AK1786" s="2">
        <v>44928</v>
      </c>
      <c r="AL1786">
        <v>1</v>
      </c>
      <c r="AM1786">
        <v>5</v>
      </c>
      <c r="AN1786">
        <v>3</v>
      </c>
      <c r="AO1786" s="1">
        <v>44886</v>
      </c>
      <c r="AP1786" t="s">
        <v>58</v>
      </c>
      <c r="AQ1786" t="s">
        <v>76</v>
      </c>
      <c r="AR1786" t="s">
        <v>104</v>
      </c>
      <c r="AS1786" t="s">
        <v>11413</v>
      </c>
      <c r="AT1786" t="s">
        <v>11414</v>
      </c>
      <c r="AU1786">
        <v>3</v>
      </c>
      <c r="AV1786">
        <v>906.62</v>
      </c>
    </row>
    <row r="1787" spans="1:48" x14ac:dyDescent="0.35">
      <c r="A1787" t="s">
        <v>11415</v>
      </c>
      <c r="B1787" t="str">
        <f t="shared" si="216"/>
        <v>S</v>
      </c>
      <c r="C1787" t="s">
        <v>10999</v>
      </c>
      <c r="D1787" t="str">
        <f t="shared" si="217"/>
        <v>Savanna Mayo</v>
      </c>
      <c r="E1787" s="1">
        <v>44745</v>
      </c>
      <c r="F1787" s="3">
        <f>YEAR(Table1[[#This Row],[StartDate]])</f>
        <v>2022</v>
      </c>
      <c r="G1787" s="3">
        <f t="shared" si="218"/>
        <v>7</v>
      </c>
      <c r="H1787" s="2">
        <f t="shared" ca="1" si="219"/>
        <v>46202</v>
      </c>
      <c r="I1787" s="1">
        <v>45007</v>
      </c>
      <c r="J1787" s="4">
        <f t="shared" ca="1" si="220"/>
        <v>3</v>
      </c>
      <c r="K1787" s="4" t="str" cm="1">
        <f t="array" aca="1" ref="K1787" ca="1">_xlfn.IFS(J1787&lt;1, "New", J1787&lt;3, _xleta.MID, J1787&gt;=3, "Senior")</f>
        <v>Senior</v>
      </c>
      <c r="L1787" t="s">
        <v>2928</v>
      </c>
      <c r="M1787" t="s">
        <v>11416</v>
      </c>
      <c r="N1787" t="s">
        <v>11417</v>
      </c>
      <c r="O1787" t="s">
        <v>194</v>
      </c>
      <c r="P1787" t="s">
        <v>44</v>
      </c>
      <c r="Q1787" t="s">
        <v>86</v>
      </c>
      <c r="R1787" t="s">
        <v>46</v>
      </c>
      <c r="S1787" t="str">
        <f t="shared" si="221"/>
        <v>C</v>
      </c>
      <c r="T1787" t="s">
        <v>69</v>
      </c>
      <c r="U1787" t="s">
        <v>138</v>
      </c>
      <c r="V1787" t="s">
        <v>11418</v>
      </c>
      <c r="W1787" t="s">
        <v>239</v>
      </c>
      <c r="X1787" t="s">
        <v>126</v>
      </c>
      <c r="Y1787" t="str">
        <f t="shared" si="222"/>
        <v>Field Operations</v>
      </c>
      <c r="Z1787" s="2">
        <v>33547</v>
      </c>
      <c r="AA1787" t="s">
        <v>51</v>
      </c>
      <c r="AB1787" t="s">
        <v>7817</v>
      </c>
      <c r="AC1787" t="s">
        <v>53</v>
      </c>
      <c r="AD1787">
        <v>74179</v>
      </c>
      <c r="AE1787" t="s">
        <v>54</v>
      </c>
      <c r="AF1787" t="s">
        <v>55</v>
      </c>
      <c r="AG1787" t="s">
        <v>144</v>
      </c>
      <c r="AH1787">
        <v>1</v>
      </c>
      <c r="AI1787">
        <v>2212</v>
      </c>
      <c r="AJ1787" t="str">
        <f t="shared" si="223"/>
        <v>21</v>
      </c>
      <c r="AK1787" t="s">
        <v>490</v>
      </c>
      <c r="AL1787">
        <v>4</v>
      </c>
      <c r="AM1787">
        <v>1</v>
      </c>
      <c r="AN1787">
        <v>5</v>
      </c>
      <c r="AO1787" s="1">
        <v>45126</v>
      </c>
      <c r="AP1787" t="s">
        <v>118</v>
      </c>
      <c r="AQ1787" t="s">
        <v>59</v>
      </c>
      <c r="AR1787" t="s">
        <v>77</v>
      </c>
      <c r="AS1787" t="s">
        <v>11419</v>
      </c>
      <c r="AT1787" t="s">
        <v>11420</v>
      </c>
      <c r="AU1787">
        <v>1</v>
      </c>
      <c r="AV1787">
        <v>160.81</v>
      </c>
    </row>
    <row r="1788" spans="1:48" x14ac:dyDescent="0.35">
      <c r="A1788" t="s">
        <v>11421</v>
      </c>
      <c r="B1788" t="str">
        <f t="shared" si="216"/>
        <v>B</v>
      </c>
      <c r="C1788" t="s">
        <v>11422</v>
      </c>
      <c r="D1788" t="str">
        <f t="shared" si="217"/>
        <v>Branden Khan</v>
      </c>
      <c r="E1788" s="1">
        <v>45000</v>
      </c>
      <c r="F1788" s="3">
        <f>YEAR(Table1[[#This Row],[StartDate]])</f>
        <v>2023</v>
      </c>
      <c r="G1788" s="3">
        <f t="shared" si="218"/>
        <v>3</v>
      </c>
      <c r="H1788" s="2">
        <f t="shared" ca="1" si="219"/>
        <v>46202</v>
      </c>
      <c r="I1788" s="1">
        <v>45056</v>
      </c>
      <c r="J1788" s="4">
        <f t="shared" ca="1" si="220"/>
        <v>3</v>
      </c>
      <c r="K1788" s="4" t="str" cm="1">
        <f t="array" aca="1" ref="K1788" ca="1">_xlfn.IFS(J1788&lt;1, "New", J1788&lt;3, _xleta.MID, J1788&gt;=3, "Senior")</f>
        <v>Senior</v>
      </c>
      <c r="L1788" t="s">
        <v>2928</v>
      </c>
      <c r="M1788" t="s">
        <v>11423</v>
      </c>
      <c r="N1788" t="s">
        <v>11424</v>
      </c>
      <c r="O1788" t="s">
        <v>67</v>
      </c>
      <c r="P1788" t="s">
        <v>44</v>
      </c>
      <c r="Q1788" t="s">
        <v>69</v>
      </c>
      <c r="R1788" t="s">
        <v>68</v>
      </c>
      <c r="S1788" t="str">
        <f t="shared" si="221"/>
        <v>A</v>
      </c>
      <c r="T1788" t="s">
        <v>86</v>
      </c>
      <c r="U1788" t="s">
        <v>195</v>
      </c>
      <c r="V1788" t="s">
        <v>11425</v>
      </c>
      <c r="W1788" t="s">
        <v>239</v>
      </c>
      <c r="X1788" t="s">
        <v>426</v>
      </c>
      <c r="Y1788" t="str">
        <f t="shared" si="222"/>
        <v>Shop (Fleet)</v>
      </c>
      <c r="Z1788" s="2">
        <v>23810</v>
      </c>
      <c r="AA1788" t="s">
        <v>51</v>
      </c>
      <c r="AB1788" t="s">
        <v>5163</v>
      </c>
      <c r="AC1788" t="s">
        <v>53</v>
      </c>
      <c r="AD1788">
        <v>8415</v>
      </c>
      <c r="AE1788" t="s">
        <v>176</v>
      </c>
      <c r="AF1788" t="s">
        <v>116</v>
      </c>
      <c r="AG1788" t="s">
        <v>144</v>
      </c>
      <c r="AH1788">
        <v>5</v>
      </c>
      <c r="AI1788">
        <v>2213</v>
      </c>
      <c r="AJ1788" t="str">
        <f t="shared" si="223"/>
        <v>21</v>
      </c>
      <c r="AK1788" s="2">
        <v>45051</v>
      </c>
      <c r="AL1788">
        <v>1</v>
      </c>
      <c r="AM1788">
        <v>4</v>
      </c>
      <c r="AN1788">
        <v>2</v>
      </c>
      <c r="AO1788" s="1">
        <v>45025</v>
      </c>
      <c r="AP1788" t="s">
        <v>118</v>
      </c>
      <c r="AQ1788" t="s">
        <v>59</v>
      </c>
      <c r="AR1788" t="s">
        <v>130</v>
      </c>
      <c r="AS1788" t="s">
        <v>11426</v>
      </c>
      <c r="AT1788" t="s">
        <v>11427</v>
      </c>
      <c r="AU1788">
        <v>1</v>
      </c>
      <c r="AV1788">
        <v>196.03</v>
      </c>
    </row>
    <row r="1789" spans="1:48" x14ac:dyDescent="0.35">
      <c r="A1789" t="s">
        <v>11428</v>
      </c>
      <c r="B1789" t="str">
        <f t="shared" si="216"/>
        <v>A</v>
      </c>
      <c r="C1789" t="s">
        <v>9717</v>
      </c>
      <c r="D1789" t="str">
        <f t="shared" si="217"/>
        <v>Aiden Wade</v>
      </c>
      <c r="E1789" s="1">
        <v>44406</v>
      </c>
      <c r="F1789" s="3">
        <f>YEAR(Table1[[#This Row],[StartDate]])</f>
        <v>2021</v>
      </c>
      <c r="G1789" s="3">
        <f t="shared" si="218"/>
        <v>7</v>
      </c>
      <c r="H1789" s="2">
        <f t="shared" ca="1" si="219"/>
        <v>46202</v>
      </c>
      <c r="I1789" s="1">
        <v>44785</v>
      </c>
      <c r="J1789" s="4">
        <f t="shared" ca="1" si="220"/>
        <v>4</v>
      </c>
      <c r="K1789" s="4" t="str" cm="1">
        <f t="array" aca="1" ref="K1789" ca="1">_xlfn.IFS(J1789&lt;1, "New", J1789&lt;3, _xleta.MID, J1789&gt;=3, "Senior")</f>
        <v>Senior</v>
      </c>
      <c r="L1789" t="s">
        <v>2928</v>
      </c>
      <c r="M1789" t="s">
        <v>11429</v>
      </c>
      <c r="N1789" t="s">
        <v>11430</v>
      </c>
      <c r="O1789" t="s">
        <v>43</v>
      </c>
      <c r="P1789" t="s">
        <v>44</v>
      </c>
      <c r="Q1789" t="s">
        <v>45</v>
      </c>
      <c r="R1789" t="s">
        <v>46</v>
      </c>
      <c r="S1789" t="str">
        <f t="shared" si="221"/>
        <v>C</v>
      </c>
      <c r="T1789" t="s">
        <v>86</v>
      </c>
      <c r="U1789" t="s">
        <v>174</v>
      </c>
      <c r="V1789" t="s">
        <v>11431</v>
      </c>
      <c r="W1789" t="s">
        <v>239</v>
      </c>
      <c r="X1789" t="s">
        <v>126</v>
      </c>
      <c r="Y1789" t="str">
        <f t="shared" si="222"/>
        <v>Field Operations</v>
      </c>
      <c r="Z1789" t="s">
        <v>11432</v>
      </c>
      <c r="AA1789" t="s">
        <v>51</v>
      </c>
      <c r="AB1789" t="s">
        <v>418</v>
      </c>
      <c r="AC1789" t="s">
        <v>53</v>
      </c>
      <c r="AD1789">
        <v>8196</v>
      </c>
      <c r="AE1789" t="s">
        <v>129</v>
      </c>
      <c r="AF1789" t="s">
        <v>116</v>
      </c>
      <c r="AG1789" t="s">
        <v>144</v>
      </c>
      <c r="AH1789">
        <v>4</v>
      </c>
      <c r="AI1789">
        <v>2214</v>
      </c>
      <c r="AJ1789" t="str">
        <f t="shared" si="223"/>
        <v>21</v>
      </c>
      <c r="AK1789" t="s">
        <v>1585</v>
      </c>
      <c r="AL1789">
        <v>1</v>
      </c>
      <c r="AM1789">
        <v>1</v>
      </c>
      <c r="AN1789">
        <v>5</v>
      </c>
      <c r="AO1789" s="1">
        <v>45001</v>
      </c>
      <c r="AP1789" t="s">
        <v>58</v>
      </c>
      <c r="AQ1789" t="s">
        <v>59</v>
      </c>
      <c r="AR1789" t="s">
        <v>130</v>
      </c>
      <c r="AS1789" t="s">
        <v>11433</v>
      </c>
      <c r="AT1789" t="s">
        <v>11434</v>
      </c>
      <c r="AU1789">
        <v>4</v>
      </c>
      <c r="AV1789">
        <v>973.62</v>
      </c>
    </row>
    <row r="1790" spans="1:48" x14ac:dyDescent="0.35">
      <c r="A1790" t="s">
        <v>11435</v>
      </c>
      <c r="B1790" t="str">
        <f t="shared" si="216"/>
        <v>C</v>
      </c>
      <c r="C1790" t="s">
        <v>2416</v>
      </c>
      <c r="D1790" t="str">
        <f t="shared" si="217"/>
        <v>Conrad Ochoa</v>
      </c>
      <c r="E1790" s="1">
        <v>44597</v>
      </c>
      <c r="F1790" s="3">
        <f>YEAR(Table1[[#This Row],[StartDate]])</f>
        <v>2022</v>
      </c>
      <c r="G1790" s="3">
        <f t="shared" si="218"/>
        <v>2</v>
      </c>
      <c r="H1790" s="2">
        <f t="shared" ca="1" si="219"/>
        <v>46202</v>
      </c>
      <c r="I1790" s="1">
        <v>44939</v>
      </c>
      <c r="J1790" s="4">
        <f t="shared" ca="1" si="220"/>
        <v>4</v>
      </c>
      <c r="K1790" s="4" t="str" cm="1">
        <f t="array" aca="1" ref="K1790" ca="1">_xlfn.IFS(J1790&lt;1, "New", J1790&lt;3, _xleta.MID, J1790&gt;=3, "Senior")</f>
        <v>Senior</v>
      </c>
      <c r="L1790" t="s">
        <v>2928</v>
      </c>
      <c r="M1790" t="s">
        <v>11436</v>
      </c>
      <c r="N1790" t="s">
        <v>11437</v>
      </c>
      <c r="O1790" t="s">
        <v>125</v>
      </c>
      <c r="P1790" t="s">
        <v>44</v>
      </c>
      <c r="Q1790" t="s">
        <v>45</v>
      </c>
      <c r="R1790" t="s">
        <v>87</v>
      </c>
      <c r="S1790" t="str">
        <f t="shared" si="221"/>
        <v>B</v>
      </c>
      <c r="T1790" t="s">
        <v>47</v>
      </c>
      <c r="U1790" t="s">
        <v>174</v>
      </c>
      <c r="V1790" t="s">
        <v>11438</v>
      </c>
      <c r="W1790" t="s">
        <v>239</v>
      </c>
      <c r="X1790" t="s">
        <v>153</v>
      </c>
      <c r="Y1790" t="str">
        <f t="shared" si="222"/>
        <v>Engineers</v>
      </c>
      <c r="Z1790" t="s">
        <v>11439</v>
      </c>
      <c r="AA1790" t="s">
        <v>51</v>
      </c>
      <c r="AB1790" t="s">
        <v>155</v>
      </c>
      <c r="AC1790" t="s">
        <v>53</v>
      </c>
      <c r="AD1790">
        <v>95814</v>
      </c>
      <c r="AE1790" t="s">
        <v>176</v>
      </c>
      <c r="AF1790" t="s">
        <v>143</v>
      </c>
      <c r="AG1790" t="s">
        <v>144</v>
      </c>
      <c r="AH1790">
        <v>1</v>
      </c>
      <c r="AI1790">
        <v>2215</v>
      </c>
      <c r="AJ1790" t="str">
        <f t="shared" si="223"/>
        <v>21</v>
      </c>
      <c r="AK1790" t="s">
        <v>402</v>
      </c>
      <c r="AL1790">
        <v>1</v>
      </c>
      <c r="AM1790">
        <v>5</v>
      </c>
      <c r="AN1790">
        <v>5</v>
      </c>
      <c r="AO1790" s="1">
        <v>44834</v>
      </c>
      <c r="AP1790" t="s">
        <v>75</v>
      </c>
      <c r="AQ1790" t="s">
        <v>76</v>
      </c>
      <c r="AR1790" t="s">
        <v>60</v>
      </c>
      <c r="AS1790" t="s">
        <v>11440</v>
      </c>
      <c r="AT1790" t="s">
        <v>11441</v>
      </c>
      <c r="AU1790">
        <v>3</v>
      </c>
      <c r="AV1790">
        <v>227</v>
      </c>
    </row>
    <row r="1791" spans="1:48" x14ac:dyDescent="0.35">
      <c r="A1791" t="s">
        <v>11442</v>
      </c>
      <c r="B1791" t="str">
        <f t="shared" si="216"/>
        <v>J</v>
      </c>
      <c r="C1791" t="s">
        <v>998</v>
      </c>
      <c r="D1791" t="str">
        <f t="shared" si="217"/>
        <v>Jaylyn Bruce</v>
      </c>
      <c r="E1791" s="1">
        <v>44874</v>
      </c>
      <c r="F1791" s="3">
        <f>YEAR(Table1[[#This Row],[StartDate]])</f>
        <v>2022</v>
      </c>
      <c r="G1791" s="3">
        <f t="shared" si="218"/>
        <v>11</v>
      </c>
      <c r="H1791" s="2">
        <f t="shared" ca="1" si="219"/>
        <v>46202</v>
      </c>
      <c r="J1791">
        <f t="shared" ca="1" si="220"/>
        <v>3</v>
      </c>
      <c r="K1791" t="str" cm="1">
        <f t="array" aca="1" ref="K1791" ca="1">_xlfn.IFS(J1791&lt;1, "New", J1791&lt;3, _xleta.MID, J1791&gt;=3, "Senior")</f>
        <v>Senior</v>
      </c>
      <c r="L1791" t="s">
        <v>11443</v>
      </c>
      <c r="M1791" t="s">
        <v>11444</v>
      </c>
      <c r="N1791" t="s">
        <v>11445</v>
      </c>
      <c r="O1791" t="s">
        <v>137</v>
      </c>
      <c r="P1791" t="s">
        <v>44</v>
      </c>
      <c r="Q1791" t="s">
        <v>69</v>
      </c>
      <c r="R1791" t="s">
        <v>87</v>
      </c>
      <c r="S1791" t="str">
        <f t="shared" si="221"/>
        <v>B</v>
      </c>
      <c r="T1791" t="s">
        <v>47</v>
      </c>
      <c r="U1791" t="s">
        <v>48</v>
      </c>
      <c r="W1791" t="s">
        <v>239</v>
      </c>
      <c r="X1791" t="s">
        <v>112</v>
      </c>
      <c r="Y1791" t="str">
        <f t="shared" si="222"/>
        <v>General - Con</v>
      </c>
      <c r="Z1791" s="2">
        <v>26574</v>
      </c>
      <c r="AA1791" t="s">
        <v>51</v>
      </c>
      <c r="AB1791" t="s">
        <v>142</v>
      </c>
      <c r="AC1791" t="s">
        <v>53</v>
      </c>
      <c r="AD1791">
        <v>21899</v>
      </c>
      <c r="AE1791" t="s">
        <v>74</v>
      </c>
      <c r="AF1791" t="s">
        <v>101</v>
      </c>
      <c r="AG1791" t="s">
        <v>144</v>
      </c>
      <c r="AH1791">
        <v>1</v>
      </c>
      <c r="AI1791">
        <v>2216</v>
      </c>
      <c r="AJ1791" t="str">
        <f t="shared" si="223"/>
        <v>21</v>
      </c>
      <c r="AK1791" t="s">
        <v>6036</v>
      </c>
      <c r="AL1791">
        <v>4</v>
      </c>
      <c r="AM1791">
        <v>5</v>
      </c>
      <c r="AN1791">
        <v>2</v>
      </c>
      <c r="AO1791" s="1">
        <v>44920</v>
      </c>
      <c r="AP1791" t="s">
        <v>75</v>
      </c>
      <c r="AQ1791" t="s">
        <v>76</v>
      </c>
      <c r="AR1791" t="s">
        <v>77</v>
      </c>
      <c r="AS1791" t="s">
        <v>11446</v>
      </c>
      <c r="AT1791" t="s">
        <v>11447</v>
      </c>
      <c r="AU1791">
        <v>4</v>
      </c>
      <c r="AV1791">
        <v>587.29</v>
      </c>
    </row>
    <row r="1792" spans="1:48" x14ac:dyDescent="0.35">
      <c r="A1792" t="s">
        <v>4115</v>
      </c>
      <c r="B1792" t="str">
        <f t="shared" si="216"/>
        <v>K</v>
      </c>
      <c r="C1792" t="s">
        <v>5081</v>
      </c>
      <c r="D1792" t="str">
        <f t="shared" si="217"/>
        <v>Kaylie Ayers</v>
      </c>
      <c r="E1792" s="1">
        <v>44158</v>
      </c>
      <c r="F1792" s="3">
        <f>YEAR(Table1[[#This Row],[StartDate]])</f>
        <v>2020</v>
      </c>
      <c r="G1792" s="3">
        <f t="shared" si="218"/>
        <v>11</v>
      </c>
      <c r="H1792" s="2">
        <f t="shared" ca="1" si="219"/>
        <v>46202</v>
      </c>
      <c r="I1792" s="1">
        <v>44179</v>
      </c>
      <c r="J1792" s="4">
        <f t="shared" ca="1" si="220"/>
        <v>5</v>
      </c>
      <c r="K1792" s="4" t="str" cm="1">
        <f t="array" aca="1" ref="K1792" ca="1">_xlfn.IFS(J1792&lt;1, "New", J1792&lt;3, _xleta.MID, J1792&gt;=3, "Senior")</f>
        <v>Senior</v>
      </c>
      <c r="L1792" t="s">
        <v>11448</v>
      </c>
      <c r="M1792" t="s">
        <v>11449</v>
      </c>
      <c r="N1792" t="s">
        <v>11450</v>
      </c>
      <c r="O1792" t="s">
        <v>111</v>
      </c>
      <c r="P1792" t="s">
        <v>44</v>
      </c>
      <c r="Q1792" t="s">
        <v>69</v>
      </c>
      <c r="R1792" t="s">
        <v>68</v>
      </c>
      <c r="S1792" t="str">
        <f t="shared" si="221"/>
        <v>A</v>
      </c>
      <c r="T1792" t="s">
        <v>47</v>
      </c>
      <c r="U1792" t="s">
        <v>248</v>
      </c>
      <c r="V1792" t="s">
        <v>11451</v>
      </c>
      <c r="W1792" t="s">
        <v>239</v>
      </c>
      <c r="X1792" t="s">
        <v>1116</v>
      </c>
      <c r="Y1792" t="str">
        <f t="shared" si="222"/>
        <v>People Services</v>
      </c>
      <c r="Z1792" t="s">
        <v>11452</v>
      </c>
      <c r="AA1792" t="s">
        <v>127</v>
      </c>
      <c r="AB1792" t="s">
        <v>261</v>
      </c>
      <c r="AC1792" t="s">
        <v>53</v>
      </c>
      <c r="AD1792">
        <v>52244</v>
      </c>
      <c r="AE1792" t="s">
        <v>74</v>
      </c>
      <c r="AF1792" t="s">
        <v>143</v>
      </c>
      <c r="AG1792" t="s">
        <v>144</v>
      </c>
      <c r="AH1792">
        <v>4</v>
      </c>
      <c r="AI1792">
        <v>2217</v>
      </c>
      <c r="AJ1792" t="str">
        <f t="shared" si="223"/>
        <v>21</v>
      </c>
      <c r="AK1792" s="2">
        <v>44691</v>
      </c>
      <c r="AL1792">
        <v>2</v>
      </c>
      <c r="AM1792">
        <v>1</v>
      </c>
      <c r="AN1792">
        <v>2</v>
      </c>
      <c r="AO1792" s="1">
        <v>45008</v>
      </c>
      <c r="AP1792" t="s">
        <v>221</v>
      </c>
      <c r="AQ1792" t="s">
        <v>76</v>
      </c>
      <c r="AR1792" t="s">
        <v>60</v>
      </c>
      <c r="AS1792" t="s">
        <v>10670</v>
      </c>
      <c r="AT1792" t="s">
        <v>11453</v>
      </c>
      <c r="AU1792">
        <v>1</v>
      </c>
      <c r="AV1792">
        <v>315.39</v>
      </c>
    </row>
    <row r="1793" spans="1:48" x14ac:dyDescent="0.35">
      <c r="A1793" t="s">
        <v>1392</v>
      </c>
      <c r="B1793" t="str">
        <f t="shared" si="216"/>
        <v>A</v>
      </c>
      <c r="C1793" t="s">
        <v>11454</v>
      </c>
      <c r="D1793" t="str">
        <f t="shared" si="217"/>
        <v>Abdullah Arellano</v>
      </c>
      <c r="E1793" s="1">
        <v>43517</v>
      </c>
      <c r="F1793" s="3">
        <f>YEAR(Table1[[#This Row],[StartDate]])</f>
        <v>2019</v>
      </c>
      <c r="G1793" s="3">
        <f t="shared" si="218"/>
        <v>2</v>
      </c>
      <c r="H1793" s="2">
        <f t="shared" ca="1" si="219"/>
        <v>46202</v>
      </c>
      <c r="I1793" s="1">
        <v>44855</v>
      </c>
      <c r="J1793" s="4">
        <f t="shared" ca="1" si="220"/>
        <v>7</v>
      </c>
      <c r="K1793" s="4" t="str" cm="1">
        <f t="array" aca="1" ref="K1793" ca="1">_xlfn.IFS(J1793&lt;1, "New", J1793&lt;3, _xleta.MID, J1793&gt;=3, "Senior")</f>
        <v>Senior</v>
      </c>
      <c r="L1793" t="s">
        <v>11455</v>
      </c>
      <c r="M1793" t="s">
        <v>11456</v>
      </c>
      <c r="N1793" t="s">
        <v>11457</v>
      </c>
      <c r="O1793" t="s">
        <v>184</v>
      </c>
      <c r="P1793" t="s">
        <v>44</v>
      </c>
      <c r="Q1793" t="s">
        <v>69</v>
      </c>
      <c r="R1793" t="s">
        <v>87</v>
      </c>
      <c r="S1793" t="str">
        <f t="shared" si="221"/>
        <v>B</v>
      </c>
      <c r="T1793" t="s">
        <v>69</v>
      </c>
      <c r="U1793" t="s">
        <v>174</v>
      </c>
      <c r="V1793" t="s">
        <v>11458</v>
      </c>
      <c r="W1793" t="s">
        <v>239</v>
      </c>
      <c r="X1793" t="s">
        <v>126</v>
      </c>
      <c r="Y1793" t="str">
        <f t="shared" si="222"/>
        <v>Field Operations</v>
      </c>
      <c r="Z1793" s="2">
        <v>24695</v>
      </c>
      <c r="AA1793" t="s">
        <v>51</v>
      </c>
      <c r="AB1793" t="s">
        <v>327</v>
      </c>
      <c r="AC1793" t="s">
        <v>53</v>
      </c>
      <c r="AD1793">
        <v>29237</v>
      </c>
      <c r="AE1793" t="s">
        <v>176</v>
      </c>
      <c r="AF1793" t="s">
        <v>55</v>
      </c>
      <c r="AG1793" t="s">
        <v>144</v>
      </c>
      <c r="AH1793">
        <v>4</v>
      </c>
      <c r="AI1793">
        <v>2218</v>
      </c>
      <c r="AJ1793" t="str">
        <f t="shared" si="223"/>
        <v>21</v>
      </c>
      <c r="AK1793" s="2">
        <v>44844</v>
      </c>
      <c r="AL1793">
        <v>4</v>
      </c>
      <c r="AM1793">
        <v>1</v>
      </c>
      <c r="AN1793">
        <v>5</v>
      </c>
      <c r="AO1793" s="1">
        <v>44922</v>
      </c>
      <c r="AP1793" t="s">
        <v>118</v>
      </c>
      <c r="AQ1793" t="s">
        <v>59</v>
      </c>
      <c r="AR1793" t="s">
        <v>77</v>
      </c>
      <c r="AS1793" t="s">
        <v>11459</v>
      </c>
      <c r="AT1793" t="s">
        <v>11460</v>
      </c>
      <c r="AU1793">
        <v>5</v>
      </c>
      <c r="AV1793">
        <v>222.99</v>
      </c>
    </row>
    <row r="1794" spans="1:48" x14ac:dyDescent="0.35">
      <c r="A1794" t="s">
        <v>2610</v>
      </c>
      <c r="B1794" t="str">
        <f t="shared" ref="B1794:B1857" si="224">LEFT(A1794,1)</f>
        <v>H</v>
      </c>
      <c r="C1794" t="s">
        <v>1990</v>
      </c>
      <c r="D1794" t="str">
        <f t="shared" ref="D1794:D1857" si="225">_xlfn.TEXTJOIN(" ",TRUE,A1794,C1794)</f>
        <v>Hazel Lane</v>
      </c>
      <c r="E1794" s="1">
        <v>44829</v>
      </c>
      <c r="F1794" s="3">
        <f>YEAR(Table1[[#This Row],[StartDate]])</f>
        <v>2022</v>
      </c>
      <c r="G1794" s="3">
        <f t="shared" ref="G1794:G1857" si="226">MONTH(E1794)</f>
        <v>9</v>
      </c>
      <c r="H1794" s="2">
        <f t="shared" ref="H1794:H1857" ca="1" si="227">TODAY()</f>
        <v>46202</v>
      </c>
      <c r="I1794" s="1">
        <v>45052</v>
      </c>
      <c r="J1794" s="4">
        <f t="shared" ref="J1794:J1857" ca="1" si="228">DATEDIF(E1794, TODAY(), "y")</f>
        <v>3</v>
      </c>
      <c r="K1794" s="4" t="str" cm="1">
        <f t="array" aca="1" ref="K1794" ca="1">_xlfn.IFS(J1794&lt;1, "New", J1794&lt;3, _xleta.MID, J1794&gt;=3, "Senior")</f>
        <v>Senior</v>
      </c>
      <c r="L1794" t="s">
        <v>2928</v>
      </c>
      <c r="M1794" t="s">
        <v>11461</v>
      </c>
      <c r="N1794" t="s">
        <v>11462</v>
      </c>
      <c r="O1794" t="s">
        <v>184</v>
      </c>
      <c r="P1794" t="s">
        <v>44</v>
      </c>
      <c r="Q1794" t="s">
        <v>69</v>
      </c>
      <c r="R1794" t="s">
        <v>46</v>
      </c>
      <c r="S1794" t="str">
        <f t="shared" ref="S1794:S1857" si="229">RIGHT(R1794,1)</f>
        <v>C</v>
      </c>
      <c r="T1794" t="s">
        <v>69</v>
      </c>
      <c r="U1794" t="s">
        <v>195</v>
      </c>
      <c r="V1794" t="s">
        <v>11463</v>
      </c>
      <c r="W1794" t="s">
        <v>239</v>
      </c>
      <c r="X1794" t="s">
        <v>459</v>
      </c>
      <c r="Y1794" t="str">
        <f t="shared" ref="Y1794:Y1857" si="230">PROPER(X1794)</f>
        <v>Wireline Construction</v>
      </c>
      <c r="Z1794" t="s">
        <v>11464</v>
      </c>
      <c r="AA1794" t="s">
        <v>51</v>
      </c>
      <c r="AB1794" t="s">
        <v>115</v>
      </c>
      <c r="AC1794" t="s">
        <v>53</v>
      </c>
      <c r="AD1794">
        <v>8635</v>
      </c>
      <c r="AE1794" t="s">
        <v>74</v>
      </c>
      <c r="AF1794" t="s">
        <v>55</v>
      </c>
      <c r="AG1794" t="s">
        <v>144</v>
      </c>
      <c r="AH1794">
        <v>5</v>
      </c>
      <c r="AI1794">
        <v>2219</v>
      </c>
      <c r="AJ1794" t="str">
        <f t="shared" ref="AJ1794:AJ1857" si="231">MID(AI1794,2,2)</f>
        <v>21</v>
      </c>
      <c r="AK1794" t="s">
        <v>4614</v>
      </c>
      <c r="AL1794">
        <v>5</v>
      </c>
      <c r="AM1794">
        <v>2</v>
      </c>
      <c r="AN1794">
        <v>2</v>
      </c>
      <c r="AO1794" s="1">
        <v>44929</v>
      </c>
      <c r="AP1794" t="s">
        <v>118</v>
      </c>
      <c r="AQ1794" t="s">
        <v>76</v>
      </c>
      <c r="AR1794" t="s">
        <v>60</v>
      </c>
      <c r="AS1794" t="s">
        <v>7661</v>
      </c>
      <c r="AT1794" t="s">
        <v>11465</v>
      </c>
      <c r="AU1794">
        <v>5</v>
      </c>
      <c r="AV1794">
        <v>401.35</v>
      </c>
    </row>
    <row r="1795" spans="1:48" x14ac:dyDescent="0.35">
      <c r="A1795" t="s">
        <v>11466</v>
      </c>
      <c r="B1795" t="str">
        <f t="shared" si="224"/>
        <v>L</v>
      </c>
      <c r="C1795" t="s">
        <v>2032</v>
      </c>
      <c r="D1795" t="str">
        <f t="shared" si="225"/>
        <v>Lilah Harrison</v>
      </c>
      <c r="E1795" s="1">
        <v>44821</v>
      </c>
      <c r="F1795" s="3">
        <f>YEAR(Table1[[#This Row],[StartDate]])</f>
        <v>2022</v>
      </c>
      <c r="G1795" s="3">
        <f t="shared" si="226"/>
        <v>9</v>
      </c>
      <c r="H1795" s="2">
        <f t="shared" ca="1" si="227"/>
        <v>46202</v>
      </c>
      <c r="J1795">
        <f t="shared" ca="1" si="228"/>
        <v>3</v>
      </c>
      <c r="K1795" t="str" cm="1">
        <f t="array" aca="1" ref="K1795" ca="1">_xlfn.IFS(J1795&lt;1, "New", J1795&lt;3, _xleta.MID, J1795&gt;=3, "Senior")</f>
        <v>Senior</v>
      </c>
      <c r="L1795" t="s">
        <v>2928</v>
      </c>
      <c r="M1795" t="s">
        <v>11467</v>
      </c>
      <c r="N1795" t="s">
        <v>11468</v>
      </c>
      <c r="O1795" t="s">
        <v>67</v>
      </c>
      <c r="P1795" t="s">
        <v>44</v>
      </c>
      <c r="Q1795" t="s">
        <v>45</v>
      </c>
      <c r="R1795" t="s">
        <v>87</v>
      </c>
      <c r="S1795" t="str">
        <f t="shared" si="229"/>
        <v>B</v>
      </c>
      <c r="T1795" t="s">
        <v>47</v>
      </c>
      <c r="U1795" t="s">
        <v>48</v>
      </c>
      <c r="W1795" t="s">
        <v>239</v>
      </c>
      <c r="X1795" t="s">
        <v>140</v>
      </c>
      <c r="Y1795" t="str">
        <f t="shared" si="230"/>
        <v>General - Eng</v>
      </c>
      <c r="Z1795" s="2">
        <v>22349</v>
      </c>
      <c r="AA1795" t="s">
        <v>51</v>
      </c>
      <c r="AB1795" t="s">
        <v>155</v>
      </c>
      <c r="AC1795" t="s">
        <v>53</v>
      </c>
      <c r="AD1795">
        <v>30879</v>
      </c>
      <c r="AE1795" t="s">
        <v>176</v>
      </c>
      <c r="AF1795" t="s">
        <v>116</v>
      </c>
      <c r="AG1795" t="s">
        <v>144</v>
      </c>
      <c r="AH1795">
        <v>4</v>
      </c>
      <c r="AI1795">
        <v>2220</v>
      </c>
      <c r="AJ1795" t="str">
        <f t="shared" si="231"/>
        <v>22</v>
      </c>
      <c r="AK1795" s="2">
        <v>44960</v>
      </c>
      <c r="AL1795">
        <v>3</v>
      </c>
      <c r="AM1795">
        <v>3</v>
      </c>
      <c r="AN1795">
        <v>5</v>
      </c>
      <c r="AO1795" s="1">
        <v>45079</v>
      </c>
      <c r="AP1795" t="s">
        <v>58</v>
      </c>
      <c r="AQ1795" t="s">
        <v>76</v>
      </c>
      <c r="AR1795" t="s">
        <v>104</v>
      </c>
      <c r="AS1795" t="s">
        <v>2910</v>
      </c>
      <c r="AT1795" t="s">
        <v>11469</v>
      </c>
      <c r="AU1795">
        <v>4</v>
      </c>
      <c r="AV1795">
        <v>938.01</v>
      </c>
    </row>
    <row r="1796" spans="1:48" x14ac:dyDescent="0.35">
      <c r="A1796" t="s">
        <v>11470</v>
      </c>
      <c r="B1796" t="str">
        <f t="shared" si="224"/>
        <v>C</v>
      </c>
      <c r="C1796" t="s">
        <v>9070</v>
      </c>
      <c r="D1796" t="str">
        <f t="shared" si="225"/>
        <v>Cedric Sawyer</v>
      </c>
      <c r="E1796" s="1">
        <v>43616</v>
      </c>
      <c r="F1796" s="3">
        <f>YEAR(Table1[[#This Row],[StartDate]])</f>
        <v>2019</v>
      </c>
      <c r="G1796" s="3">
        <f t="shared" si="226"/>
        <v>5</v>
      </c>
      <c r="H1796" s="2">
        <f t="shared" ca="1" si="227"/>
        <v>46202</v>
      </c>
      <c r="J1796">
        <f t="shared" ca="1" si="228"/>
        <v>7</v>
      </c>
      <c r="K1796" t="str" cm="1">
        <f t="array" aca="1" ref="K1796" ca="1">_xlfn.IFS(J1796&lt;1, "New", J1796&lt;3, _xleta.MID, J1796&gt;=3, "Senior")</f>
        <v>Senior</v>
      </c>
      <c r="L1796" t="s">
        <v>2928</v>
      </c>
      <c r="M1796" t="s">
        <v>11471</v>
      </c>
      <c r="N1796" t="s">
        <v>11472</v>
      </c>
      <c r="O1796" t="s">
        <v>194</v>
      </c>
      <c r="P1796" t="s">
        <v>44</v>
      </c>
      <c r="Q1796" t="s">
        <v>45</v>
      </c>
      <c r="R1796" t="s">
        <v>46</v>
      </c>
      <c r="S1796" t="str">
        <f t="shared" si="229"/>
        <v>C</v>
      </c>
      <c r="T1796" t="s">
        <v>69</v>
      </c>
      <c r="U1796" t="s">
        <v>48</v>
      </c>
      <c r="W1796" t="s">
        <v>239</v>
      </c>
      <c r="X1796" t="s">
        <v>126</v>
      </c>
      <c r="Y1796" t="str">
        <f t="shared" si="230"/>
        <v>Field Operations</v>
      </c>
      <c r="Z1796" t="s">
        <v>10157</v>
      </c>
      <c r="AA1796" t="s">
        <v>51</v>
      </c>
      <c r="AB1796" t="s">
        <v>115</v>
      </c>
      <c r="AC1796" t="s">
        <v>53</v>
      </c>
      <c r="AD1796">
        <v>49637</v>
      </c>
      <c r="AE1796" t="s">
        <v>74</v>
      </c>
      <c r="AF1796" t="s">
        <v>101</v>
      </c>
      <c r="AG1796" t="s">
        <v>144</v>
      </c>
      <c r="AH1796">
        <v>4</v>
      </c>
      <c r="AI1796">
        <v>2221</v>
      </c>
      <c r="AJ1796" t="str">
        <f t="shared" si="231"/>
        <v>22</v>
      </c>
      <c r="AK1796" t="s">
        <v>6422</v>
      </c>
      <c r="AL1796">
        <v>1</v>
      </c>
      <c r="AM1796">
        <v>5</v>
      </c>
      <c r="AN1796">
        <v>1</v>
      </c>
      <c r="AO1796" s="1">
        <v>44780</v>
      </c>
      <c r="AP1796" t="s">
        <v>118</v>
      </c>
      <c r="AQ1796" t="s">
        <v>59</v>
      </c>
      <c r="AR1796" t="s">
        <v>77</v>
      </c>
      <c r="AS1796" t="s">
        <v>11473</v>
      </c>
      <c r="AT1796" t="s">
        <v>11474</v>
      </c>
      <c r="AU1796">
        <v>1</v>
      </c>
      <c r="AV1796">
        <v>737.04</v>
      </c>
    </row>
    <row r="1797" spans="1:48" x14ac:dyDescent="0.35">
      <c r="A1797" t="s">
        <v>854</v>
      </c>
      <c r="B1797" t="str">
        <f t="shared" si="224"/>
        <v>C</v>
      </c>
      <c r="C1797" t="s">
        <v>7624</v>
      </c>
      <c r="D1797" t="str">
        <f t="shared" si="225"/>
        <v>Caiden Lam</v>
      </c>
      <c r="E1797" s="1">
        <v>44033</v>
      </c>
      <c r="F1797" s="3">
        <f>YEAR(Table1[[#This Row],[StartDate]])</f>
        <v>2020</v>
      </c>
      <c r="G1797" s="3">
        <f t="shared" si="226"/>
        <v>7</v>
      </c>
      <c r="H1797" s="2">
        <f t="shared" ca="1" si="227"/>
        <v>46202</v>
      </c>
      <c r="I1797" s="1">
        <v>44426</v>
      </c>
      <c r="J1797" s="4">
        <f t="shared" ca="1" si="228"/>
        <v>5</v>
      </c>
      <c r="K1797" s="4" t="str" cm="1">
        <f t="array" aca="1" ref="K1797" ca="1">_xlfn.IFS(J1797&lt;1, "New", J1797&lt;3, _xleta.MID, J1797&gt;=3, "Senior")</f>
        <v>Senior</v>
      </c>
      <c r="L1797" t="s">
        <v>2928</v>
      </c>
      <c r="M1797" t="s">
        <v>11475</v>
      </c>
      <c r="N1797" t="s">
        <v>11476</v>
      </c>
      <c r="O1797" t="s">
        <v>111</v>
      </c>
      <c r="P1797" t="s">
        <v>44</v>
      </c>
      <c r="Q1797" t="s">
        <v>69</v>
      </c>
      <c r="R1797" t="s">
        <v>68</v>
      </c>
      <c r="S1797" t="str">
        <f t="shared" si="229"/>
        <v>A</v>
      </c>
      <c r="T1797" t="s">
        <v>47</v>
      </c>
      <c r="U1797" t="s">
        <v>174</v>
      </c>
      <c r="V1797" t="s">
        <v>11477</v>
      </c>
      <c r="W1797" t="s">
        <v>239</v>
      </c>
      <c r="X1797" t="s">
        <v>459</v>
      </c>
      <c r="Y1797" t="str">
        <f t="shared" si="230"/>
        <v>Wireline Construction</v>
      </c>
      <c r="Z1797" t="s">
        <v>11478</v>
      </c>
      <c r="AA1797" t="s">
        <v>51</v>
      </c>
      <c r="AB1797" t="s">
        <v>115</v>
      </c>
      <c r="AC1797" t="s">
        <v>53</v>
      </c>
      <c r="AD1797">
        <v>77955</v>
      </c>
      <c r="AE1797" t="s">
        <v>74</v>
      </c>
      <c r="AF1797" t="s">
        <v>55</v>
      </c>
      <c r="AG1797" t="s">
        <v>144</v>
      </c>
      <c r="AH1797">
        <v>4</v>
      </c>
      <c r="AI1797">
        <v>2222</v>
      </c>
      <c r="AJ1797" t="str">
        <f t="shared" si="231"/>
        <v>22</v>
      </c>
      <c r="AK1797" t="s">
        <v>1040</v>
      </c>
      <c r="AL1797">
        <v>2</v>
      </c>
      <c r="AM1797">
        <v>3</v>
      </c>
      <c r="AN1797">
        <v>5</v>
      </c>
      <c r="AO1797" s="1">
        <v>45081</v>
      </c>
      <c r="AP1797" t="s">
        <v>103</v>
      </c>
      <c r="AQ1797" t="s">
        <v>76</v>
      </c>
      <c r="AR1797" t="s">
        <v>60</v>
      </c>
      <c r="AS1797" t="s">
        <v>11479</v>
      </c>
      <c r="AT1797" t="s">
        <v>11480</v>
      </c>
      <c r="AU1797">
        <v>3</v>
      </c>
      <c r="AV1797">
        <v>303.01</v>
      </c>
    </row>
    <row r="1798" spans="1:48" x14ac:dyDescent="0.35">
      <c r="A1798" t="s">
        <v>11481</v>
      </c>
      <c r="B1798" t="str">
        <f t="shared" si="224"/>
        <v>I</v>
      </c>
      <c r="C1798" t="s">
        <v>907</v>
      </c>
      <c r="D1798" t="str">
        <f t="shared" si="225"/>
        <v>Isla Hawkins</v>
      </c>
      <c r="E1798" s="1">
        <v>44016</v>
      </c>
      <c r="F1798" s="3">
        <f>YEAR(Table1[[#This Row],[StartDate]])</f>
        <v>2020</v>
      </c>
      <c r="G1798" s="3">
        <f t="shared" si="226"/>
        <v>7</v>
      </c>
      <c r="H1798" s="2">
        <f t="shared" ca="1" si="227"/>
        <v>46202</v>
      </c>
      <c r="J1798">
        <f t="shared" ca="1" si="228"/>
        <v>5</v>
      </c>
      <c r="K1798" t="str" cm="1">
        <f t="array" aca="1" ref="K1798" ca="1">_xlfn.IFS(J1798&lt;1, "New", J1798&lt;3, _xleta.MID, J1798&gt;=3, "Senior")</f>
        <v>Senior</v>
      </c>
      <c r="L1798" t="s">
        <v>11443</v>
      </c>
      <c r="M1798" t="s">
        <v>11482</v>
      </c>
      <c r="N1798" t="s">
        <v>11483</v>
      </c>
      <c r="O1798" t="s">
        <v>125</v>
      </c>
      <c r="P1798" t="s">
        <v>44</v>
      </c>
      <c r="Q1798" t="s">
        <v>86</v>
      </c>
      <c r="R1798" t="s">
        <v>46</v>
      </c>
      <c r="S1798" t="str">
        <f t="shared" si="229"/>
        <v>C</v>
      </c>
      <c r="T1798" t="s">
        <v>47</v>
      </c>
      <c r="U1798" t="s">
        <v>48</v>
      </c>
      <c r="W1798" t="s">
        <v>239</v>
      </c>
      <c r="X1798" t="s">
        <v>164</v>
      </c>
      <c r="Y1798" t="str">
        <f t="shared" si="230"/>
        <v>Executive</v>
      </c>
      <c r="Z1798" t="s">
        <v>10461</v>
      </c>
      <c r="AA1798" t="s">
        <v>51</v>
      </c>
      <c r="AB1798" t="s">
        <v>1134</v>
      </c>
      <c r="AC1798" t="s">
        <v>53</v>
      </c>
      <c r="AD1798">
        <v>43748</v>
      </c>
      <c r="AE1798" t="s">
        <v>176</v>
      </c>
      <c r="AF1798" t="s">
        <v>55</v>
      </c>
      <c r="AG1798" t="s">
        <v>144</v>
      </c>
      <c r="AH1798">
        <v>2</v>
      </c>
      <c r="AI1798">
        <v>2223</v>
      </c>
      <c r="AJ1798" t="str">
        <f t="shared" si="231"/>
        <v>22</v>
      </c>
      <c r="AK1798" t="s">
        <v>2465</v>
      </c>
      <c r="AL1798">
        <v>1</v>
      </c>
      <c r="AM1798">
        <v>1</v>
      </c>
      <c r="AN1798">
        <v>4</v>
      </c>
      <c r="AO1798" s="1">
        <v>45023</v>
      </c>
      <c r="AP1798" t="s">
        <v>221</v>
      </c>
      <c r="AQ1798" t="s">
        <v>76</v>
      </c>
      <c r="AR1798" t="s">
        <v>104</v>
      </c>
      <c r="AS1798" t="s">
        <v>11484</v>
      </c>
      <c r="AT1798" t="s">
        <v>11485</v>
      </c>
      <c r="AU1798">
        <v>2</v>
      </c>
      <c r="AV1798">
        <v>905.55</v>
      </c>
    </row>
    <row r="1799" spans="1:48" x14ac:dyDescent="0.35">
      <c r="A1799" t="s">
        <v>6525</v>
      </c>
      <c r="B1799" t="str">
        <f t="shared" si="224"/>
        <v>H</v>
      </c>
      <c r="C1799" t="s">
        <v>2188</v>
      </c>
      <c r="D1799" t="str">
        <f t="shared" si="225"/>
        <v>Hadley Nash</v>
      </c>
      <c r="E1799" s="1">
        <v>44117</v>
      </c>
      <c r="F1799" s="3">
        <f>YEAR(Table1[[#This Row],[StartDate]])</f>
        <v>2020</v>
      </c>
      <c r="G1799" s="3">
        <f t="shared" si="226"/>
        <v>10</v>
      </c>
      <c r="H1799" s="2">
        <f t="shared" ca="1" si="227"/>
        <v>46202</v>
      </c>
      <c r="J1799">
        <f t="shared" ca="1" si="228"/>
        <v>5</v>
      </c>
      <c r="K1799" t="str" cm="1">
        <f t="array" aca="1" ref="K1799" ca="1">_xlfn.IFS(J1799&lt;1, "New", J1799&lt;3, _xleta.MID, J1799&gt;=3, "Senior")</f>
        <v>Senior</v>
      </c>
      <c r="L1799" t="s">
        <v>11448</v>
      </c>
      <c r="M1799" t="s">
        <v>11486</v>
      </c>
      <c r="N1799" t="s">
        <v>11487</v>
      </c>
      <c r="O1799" t="s">
        <v>43</v>
      </c>
      <c r="P1799" t="s">
        <v>44</v>
      </c>
      <c r="Q1799" t="s">
        <v>86</v>
      </c>
      <c r="R1799" t="s">
        <v>68</v>
      </c>
      <c r="S1799" t="str">
        <f t="shared" si="229"/>
        <v>A</v>
      </c>
      <c r="T1799" t="s">
        <v>47</v>
      </c>
      <c r="U1799" t="s">
        <v>48</v>
      </c>
      <c r="W1799" t="s">
        <v>239</v>
      </c>
      <c r="X1799" t="s">
        <v>459</v>
      </c>
      <c r="Y1799" t="str">
        <f t="shared" si="230"/>
        <v>Wireline Construction</v>
      </c>
      <c r="Z1799" t="s">
        <v>11488</v>
      </c>
      <c r="AA1799" t="s">
        <v>127</v>
      </c>
      <c r="AB1799" t="s">
        <v>536</v>
      </c>
      <c r="AC1799" t="s">
        <v>53</v>
      </c>
      <c r="AD1799">
        <v>8958</v>
      </c>
      <c r="AE1799" t="s">
        <v>176</v>
      </c>
      <c r="AF1799" t="s">
        <v>143</v>
      </c>
      <c r="AG1799" t="s">
        <v>144</v>
      </c>
      <c r="AH1799">
        <v>4</v>
      </c>
      <c r="AI1799">
        <v>2224</v>
      </c>
      <c r="AJ1799" t="str">
        <f t="shared" si="231"/>
        <v>22</v>
      </c>
      <c r="AK1799" s="2">
        <v>44959</v>
      </c>
      <c r="AL1799">
        <v>2</v>
      </c>
      <c r="AM1799">
        <v>1</v>
      </c>
      <c r="AN1799">
        <v>3</v>
      </c>
      <c r="AO1799" s="1">
        <v>44827</v>
      </c>
      <c r="AP1799" t="s">
        <v>75</v>
      </c>
      <c r="AQ1799" t="s">
        <v>59</v>
      </c>
      <c r="AR1799" t="s">
        <v>60</v>
      </c>
      <c r="AS1799" t="s">
        <v>11489</v>
      </c>
      <c r="AT1799" t="s">
        <v>11490</v>
      </c>
      <c r="AU1799">
        <v>2</v>
      </c>
      <c r="AV1799">
        <v>914.52</v>
      </c>
    </row>
    <row r="1800" spans="1:48" x14ac:dyDescent="0.35">
      <c r="A1800" t="s">
        <v>4498</v>
      </c>
      <c r="B1800" t="str">
        <f t="shared" si="224"/>
        <v>M</v>
      </c>
      <c r="C1800" t="s">
        <v>7856</v>
      </c>
      <c r="D1800" t="str">
        <f t="shared" si="225"/>
        <v>Milo Jensen</v>
      </c>
      <c r="E1800" s="1">
        <v>45047</v>
      </c>
      <c r="F1800" s="3">
        <f>YEAR(Table1[[#This Row],[StartDate]])</f>
        <v>2023</v>
      </c>
      <c r="G1800" s="3">
        <f t="shared" si="226"/>
        <v>5</v>
      </c>
      <c r="H1800" s="2">
        <f t="shared" ca="1" si="227"/>
        <v>46202</v>
      </c>
      <c r="J1800">
        <f t="shared" ca="1" si="228"/>
        <v>3</v>
      </c>
      <c r="K1800" t="str" cm="1">
        <f t="array" aca="1" ref="K1800" ca="1">_xlfn.IFS(J1800&lt;1, "New", J1800&lt;3, _xleta.MID, J1800&gt;=3, "Senior")</f>
        <v>Senior</v>
      </c>
      <c r="L1800" t="s">
        <v>11455</v>
      </c>
      <c r="M1800" t="s">
        <v>11491</v>
      </c>
      <c r="N1800" t="s">
        <v>11492</v>
      </c>
      <c r="O1800" t="s">
        <v>67</v>
      </c>
      <c r="P1800" t="s">
        <v>44</v>
      </c>
      <c r="Q1800" t="s">
        <v>69</v>
      </c>
      <c r="R1800" t="s">
        <v>68</v>
      </c>
      <c r="S1800" t="str">
        <f t="shared" si="229"/>
        <v>A</v>
      </c>
      <c r="T1800" t="s">
        <v>86</v>
      </c>
      <c r="U1800" t="s">
        <v>48</v>
      </c>
      <c r="W1800" t="s">
        <v>239</v>
      </c>
      <c r="X1800" t="s">
        <v>153</v>
      </c>
      <c r="Y1800" t="str">
        <f t="shared" si="230"/>
        <v>Engineers</v>
      </c>
      <c r="Z1800" s="2">
        <v>26004</v>
      </c>
      <c r="AA1800" t="s">
        <v>51</v>
      </c>
      <c r="AB1800" t="s">
        <v>647</v>
      </c>
      <c r="AC1800" t="s">
        <v>73</v>
      </c>
      <c r="AD1800">
        <v>84923</v>
      </c>
      <c r="AE1800" t="s">
        <v>129</v>
      </c>
      <c r="AF1800" t="s">
        <v>143</v>
      </c>
      <c r="AG1800" t="s">
        <v>144</v>
      </c>
      <c r="AH1800">
        <v>2</v>
      </c>
      <c r="AI1800">
        <v>2225</v>
      </c>
      <c r="AJ1800" t="str">
        <f t="shared" si="231"/>
        <v>22</v>
      </c>
      <c r="AK1800" t="s">
        <v>2249</v>
      </c>
      <c r="AL1800">
        <v>1</v>
      </c>
      <c r="AM1800">
        <v>2</v>
      </c>
      <c r="AN1800">
        <v>2</v>
      </c>
      <c r="AO1800" s="1">
        <v>44904</v>
      </c>
      <c r="AP1800" t="s">
        <v>103</v>
      </c>
      <c r="AQ1800" t="s">
        <v>76</v>
      </c>
      <c r="AR1800" t="s">
        <v>130</v>
      </c>
      <c r="AS1800" t="s">
        <v>11493</v>
      </c>
      <c r="AT1800" t="s">
        <v>11494</v>
      </c>
      <c r="AU1800">
        <v>3</v>
      </c>
      <c r="AV1800">
        <v>789.98</v>
      </c>
    </row>
    <row r="1801" spans="1:48" x14ac:dyDescent="0.35">
      <c r="A1801" t="s">
        <v>11495</v>
      </c>
      <c r="B1801" t="str">
        <f t="shared" si="224"/>
        <v>Z</v>
      </c>
      <c r="C1801" t="s">
        <v>6481</v>
      </c>
      <c r="D1801" t="str">
        <f t="shared" si="225"/>
        <v>Zechariah Strong</v>
      </c>
      <c r="E1801" s="1">
        <v>43546</v>
      </c>
      <c r="F1801" s="3">
        <f>YEAR(Table1[[#This Row],[StartDate]])</f>
        <v>2019</v>
      </c>
      <c r="G1801" s="3">
        <f t="shared" si="226"/>
        <v>3</v>
      </c>
      <c r="H1801" s="2">
        <f t="shared" ca="1" si="227"/>
        <v>46202</v>
      </c>
      <c r="I1801" s="1">
        <v>44364</v>
      </c>
      <c r="J1801" s="4">
        <f t="shared" ca="1" si="228"/>
        <v>7</v>
      </c>
      <c r="K1801" s="4" t="str" cm="1">
        <f t="array" aca="1" ref="K1801" ca="1">_xlfn.IFS(J1801&lt;1, "New", J1801&lt;3, _xleta.MID, J1801&gt;=3, "Senior")</f>
        <v>Senior</v>
      </c>
      <c r="L1801" t="s">
        <v>2928</v>
      </c>
      <c r="M1801" t="s">
        <v>11496</v>
      </c>
      <c r="N1801" t="s">
        <v>11497</v>
      </c>
      <c r="O1801" t="s">
        <v>184</v>
      </c>
      <c r="P1801" t="s">
        <v>44</v>
      </c>
      <c r="Q1801" t="s">
        <v>45</v>
      </c>
      <c r="R1801" t="s">
        <v>68</v>
      </c>
      <c r="S1801" t="str">
        <f t="shared" si="229"/>
        <v>A</v>
      </c>
      <c r="T1801" t="s">
        <v>86</v>
      </c>
      <c r="U1801" t="s">
        <v>174</v>
      </c>
      <c r="V1801" t="s">
        <v>11498</v>
      </c>
      <c r="W1801" t="s">
        <v>239</v>
      </c>
      <c r="X1801" t="s">
        <v>140</v>
      </c>
      <c r="Y1801" t="str">
        <f t="shared" si="230"/>
        <v>General - Eng</v>
      </c>
      <c r="Z1801" s="2">
        <v>22106</v>
      </c>
      <c r="AA1801" t="s">
        <v>51</v>
      </c>
      <c r="AB1801" t="s">
        <v>980</v>
      </c>
      <c r="AC1801" t="s">
        <v>53</v>
      </c>
      <c r="AD1801">
        <v>73392</v>
      </c>
      <c r="AE1801" t="s">
        <v>54</v>
      </c>
      <c r="AF1801" t="s">
        <v>116</v>
      </c>
      <c r="AG1801" t="s">
        <v>144</v>
      </c>
      <c r="AH1801">
        <v>1</v>
      </c>
      <c r="AI1801">
        <v>2226</v>
      </c>
      <c r="AJ1801" t="str">
        <f t="shared" si="231"/>
        <v>22</v>
      </c>
      <c r="AK1801" t="s">
        <v>728</v>
      </c>
      <c r="AL1801">
        <v>4</v>
      </c>
      <c r="AM1801">
        <v>4</v>
      </c>
      <c r="AN1801">
        <v>5</v>
      </c>
      <c r="AO1801" s="1">
        <v>44814</v>
      </c>
      <c r="AP1801" t="s">
        <v>103</v>
      </c>
      <c r="AQ1801" t="s">
        <v>59</v>
      </c>
      <c r="AR1801" t="s">
        <v>104</v>
      </c>
      <c r="AS1801" t="s">
        <v>11499</v>
      </c>
      <c r="AT1801" t="s">
        <v>11500</v>
      </c>
      <c r="AU1801">
        <v>3</v>
      </c>
      <c r="AV1801">
        <v>125.06</v>
      </c>
    </row>
    <row r="1802" spans="1:48" x14ac:dyDescent="0.35">
      <c r="A1802" t="s">
        <v>651</v>
      </c>
      <c r="B1802" t="str">
        <f t="shared" si="224"/>
        <v>R</v>
      </c>
      <c r="C1802" t="s">
        <v>11501</v>
      </c>
      <c r="D1802" t="str">
        <f t="shared" si="225"/>
        <v>Raymond Maldonado</v>
      </c>
      <c r="E1802" s="1">
        <v>44557</v>
      </c>
      <c r="F1802" s="3">
        <f>YEAR(Table1[[#This Row],[StartDate]])</f>
        <v>2021</v>
      </c>
      <c r="G1802" s="3">
        <f t="shared" si="226"/>
        <v>12</v>
      </c>
      <c r="H1802" s="2">
        <f t="shared" ca="1" si="227"/>
        <v>46202</v>
      </c>
      <c r="J1802">
        <f t="shared" ca="1" si="228"/>
        <v>4</v>
      </c>
      <c r="K1802" t="str" cm="1">
        <f t="array" aca="1" ref="K1802" ca="1">_xlfn.IFS(J1802&lt;1, "New", J1802&lt;3, _xleta.MID, J1802&gt;=3, "Senior")</f>
        <v>Senior</v>
      </c>
      <c r="L1802" t="s">
        <v>2928</v>
      </c>
      <c r="M1802" t="s">
        <v>11502</v>
      </c>
      <c r="N1802" t="s">
        <v>11503</v>
      </c>
      <c r="O1802" t="s">
        <v>67</v>
      </c>
      <c r="P1802" t="s">
        <v>44</v>
      </c>
      <c r="Q1802" t="s">
        <v>45</v>
      </c>
      <c r="R1802" t="s">
        <v>87</v>
      </c>
      <c r="S1802" t="str">
        <f t="shared" si="229"/>
        <v>B</v>
      </c>
      <c r="T1802" t="s">
        <v>86</v>
      </c>
      <c r="U1802" t="s">
        <v>48</v>
      </c>
      <c r="W1802" t="s">
        <v>239</v>
      </c>
      <c r="X1802" t="s">
        <v>70</v>
      </c>
      <c r="Y1802" t="str">
        <f t="shared" si="230"/>
        <v>Aerial</v>
      </c>
      <c r="Z1802" s="2">
        <v>34825</v>
      </c>
      <c r="AA1802" t="s">
        <v>51</v>
      </c>
      <c r="AB1802" t="s">
        <v>230</v>
      </c>
      <c r="AC1802" t="s">
        <v>53</v>
      </c>
      <c r="AD1802">
        <v>13915</v>
      </c>
      <c r="AE1802" t="s">
        <v>129</v>
      </c>
      <c r="AF1802" t="s">
        <v>55</v>
      </c>
      <c r="AG1802" t="s">
        <v>344</v>
      </c>
      <c r="AH1802">
        <v>5</v>
      </c>
      <c r="AI1802">
        <v>2227</v>
      </c>
      <c r="AJ1802" t="str">
        <f t="shared" si="231"/>
        <v>22</v>
      </c>
      <c r="AK1802" t="s">
        <v>419</v>
      </c>
      <c r="AL1802">
        <v>2</v>
      </c>
      <c r="AM1802">
        <v>3</v>
      </c>
      <c r="AN1802">
        <v>4</v>
      </c>
      <c r="AO1802" s="1">
        <v>45044</v>
      </c>
      <c r="AP1802" t="s">
        <v>103</v>
      </c>
      <c r="AQ1802" t="s">
        <v>59</v>
      </c>
      <c r="AR1802" t="s">
        <v>130</v>
      </c>
      <c r="AS1802" t="s">
        <v>11504</v>
      </c>
      <c r="AT1802" t="s">
        <v>11505</v>
      </c>
      <c r="AU1802">
        <v>2</v>
      </c>
      <c r="AV1802">
        <v>894.09</v>
      </c>
    </row>
    <row r="1803" spans="1:48" x14ac:dyDescent="0.35">
      <c r="A1803" t="s">
        <v>1531</v>
      </c>
      <c r="B1803" t="str">
        <f t="shared" si="224"/>
        <v>K</v>
      </c>
      <c r="C1803" t="s">
        <v>11506</v>
      </c>
      <c r="D1803" t="str">
        <f t="shared" si="225"/>
        <v>Kayley Romero</v>
      </c>
      <c r="E1803" s="1">
        <v>43324</v>
      </c>
      <c r="F1803" s="3">
        <f>YEAR(Table1[[#This Row],[StartDate]])</f>
        <v>2018</v>
      </c>
      <c r="G1803" s="3">
        <f t="shared" si="226"/>
        <v>8</v>
      </c>
      <c r="H1803" s="2">
        <f t="shared" ca="1" si="227"/>
        <v>46202</v>
      </c>
      <c r="I1803" s="1">
        <v>44725</v>
      </c>
      <c r="J1803" s="4">
        <f t="shared" ca="1" si="228"/>
        <v>7</v>
      </c>
      <c r="K1803" s="4" t="str" cm="1">
        <f t="array" aca="1" ref="K1803" ca="1">_xlfn.IFS(J1803&lt;1, "New", J1803&lt;3, _xleta.MID, J1803&gt;=3, "Senior")</f>
        <v>Senior</v>
      </c>
      <c r="L1803" t="s">
        <v>2928</v>
      </c>
      <c r="M1803" t="s">
        <v>11507</v>
      </c>
      <c r="N1803" t="s">
        <v>11508</v>
      </c>
      <c r="O1803" t="s">
        <v>194</v>
      </c>
      <c r="P1803" t="s">
        <v>44</v>
      </c>
      <c r="Q1803" t="s">
        <v>69</v>
      </c>
      <c r="R1803" t="s">
        <v>87</v>
      </c>
      <c r="S1803" t="str">
        <f t="shared" si="229"/>
        <v>B</v>
      </c>
      <c r="T1803" t="s">
        <v>69</v>
      </c>
      <c r="U1803" t="s">
        <v>174</v>
      </c>
      <c r="V1803" t="s">
        <v>11509</v>
      </c>
      <c r="W1803" t="s">
        <v>239</v>
      </c>
      <c r="X1803" t="s">
        <v>950</v>
      </c>
      <c r="Y1803" t="str">
        <f t="shared" si="230"/>
        <v>Wireless</v>
      </c>
      <c r="Z1803" t="s">
        <v>11510</v>
      </c>
      <c r="AA1803" t="s">
        <v>51</v>
      </c>
      <c r="AB1803" t="s">
        <v>115</v>
      </c>
      <c r="AC1803" t="s">
        <v>53</v>
      </c>
      <c r="AD1803">
        <v>58630</v>
      </c>
      <c r="AE1803" t="s">
        <v>54</v>
      </c>
      <c r="AF1803" t="s">
        <v>143</v>
      </c>
      <c r="AG1803" t="s">
        <v>1186</v>
      </c>
      <c r="AH1803">
        <v>4</v>
      </c>
      <c r="AI1803">
        <v>2228</v>
      </c>
      <c r="AJ1803" t="str">
        <f t="shared" si="231"/>
        <v>22</v>
      </c>
      <c r="AK1803" t="s">
        <v>4656</v>
      </c>
      <c r="AL1803">
        <v>3</v>
      </c>
      <c r="AM1803">
        <v>2</v>
      </c>
      <c r="AN1803">
        <v>2</v>
      </c>
      <c r="AO1803" s="1">
        <v>44978</v>
      </c>
      <c r="AP1803" t="s">
        <v>118</v>
      </c>
      <c r="AQ1803" t="s">
        <v>76</v>
      </c>
      <c r="AR1803" t="s">
        <v>130</v>
      </c>
      <c r="AS1803" t="s">
        <v>11511</v>
      </c>
      <c r="AT1803" t="s">
        <v>11512</v>
      </c>
      <c r="AU1803">
        <v>3</v>
      </c>
      <c r="AV1803">
        <v>713.03</v>
      </c>
    </row>
    <row r="1804" spans="1:48" x14ac:dyDescent="0.35">
      <c r="A1804" t="s">
        <v>9088</v>
      </c>
      <c r="B1804" t="str">
        <f t="shared" si="224"/>
        <v>A</v>
      </c>
      <c r="C1804" t="s">
        <v>2436</v>
      </c>
      <c r="D1804" t="str">
        <f t="shared" si="225"/>
        <v>Antonio Gray</v>
      </c>
      <c r="E1804" s="1">
        <v>44923</v>
      </c>
      <c r="F1804" s="3">
        <f>YEAR(Table1[[#This Row],[StartDate]])</f>
        <v>2022</v>
      </c>
      <c r="G1804" s="3">
        <f t="shared" si="226"/>
        <v>12</v>
      </c>
      <c r="H1804" s="2">
        <f t="shared" ca="1" si="227"/>
        <v>46202</v>
      </c>
      <c r="J1804">
        <f t="shared" ca="1" si="228"/>
        <v>3</v>
      </c>
      <c r="K1804" t="str" cm="1">
        <f t="array" aca="1" ref="K1804" ca="1">_xlfn.IFS(J1804&lt;1, "New", J1804&lt;3, _xleta.MID, J1804&gt;=3, "Senior")</f>
        <v>Senior</v>
      </c>
      <c r="L1804" t="s">
        <v>2928</v>
      </c>
      <c r="M1804" t="s">
        <v>11513</v>
      </c>
      <c r="N1804" t="s">
        <v>11514</v>
      </c>
      <c r="O1804" t="s">
        <v>111</v>
      </c>
      <c r="P1804" t="s">
        <v>44</v>
      </c>
      <c r="Q1804" t="s">
        <v>69</v>
      </c>
      <c r="R1804" t="s">
        <v>68</v>
      </c>
      <c r="S1804" t="str">
        <f t="shared" si="229"/>
        <v>A</v>
      </c>
      <c r="T1804" t="s">
        <v>47</v>
      </c>
      <c r="U1804" t="s">
        <v>48</v>
      </c>
      <c r="W1804" t="s">
        <v>239</v>
      </c>
      <c r="X1804" t="s">
        <v>1271</v>
      </c>
      <c r="Y1804" t="str">
        <f t="shared" si="230"/>
        <v>Underground</v>
      </c>
      <c r="Z1804" s="2">
        <v>28135</v>
      </c>
      <c r="AA1804" t="s">
        <v>51</v>
      </c>
      <c r="AB1804" t="s">
        <v>115</v>
      </c>
      <c r="AC1804" t="s">
        <v>53</v>
      </c>
      <c r="AD1804">
        <v>11746</v>
      </c>
      <c r="AE1804" t="s">
        <v>176</v>
      </c>
      <c r="AF1804" t="s">
        <v>143</v>
      </c>
      <c r="AG1804" t="s">
        <v>1186</v>
      </c>
      <c r="AH1804">
        <v>4</v>
      </c>
      <c r="AI1804">
        <v>2229</v>
      </c>
      <c r="AJ1804" t="str">
        <f t="shared" si="231"/>
        <v>22</v>
      </c>
      <c r="AK1804" t="s">
        <v>3893</v>
      </c>
      <c r="AL1804">
        <v>3</v>
      </c>
      <c r="AM1804">
        <v>1</v>
      </c>
      <c r="AN1804">
        <v>1</v>
      </c>
      <c r="AO1804" s="1">
        <v>44954</v>
      </c>
      <c r="AP1804" t="s">
        <v>221</v>
      </c>
      <c r="AQ1804" t="s">
        <v>59</v>
      </c>
      <c r="AR1804" t="s">
        <v>77</v>
      </c>
      <c r="AS1804" t="s">
        <v>11515</v>
      </c>
      <c r="AT1804" t="s">
        <v>11516</v>
      </c>
      <c r="AU1804">
        <v>5</v>
      </c>
      <c r="AV1804">
        <v>897.51</v>
      </c>
    </row>
    <row r="1805" spans="1:48" x14ac:dyDescent="0.35">
      <c r="A1805" t="s">
        <v>1487</v>
      </c>
      <c r="B1805" t="str">
        <f t="shared" si="224"/>
        <v>K</v>
      </c>
      <c r="C1805" t="s">
        <v>6960</v>
      </c>
      <c r="D1805" t="str">
        <f t="shared" si="225"/>
        <v>Kane Mcfarland</v>
      </c>
      <c r="E1805" s="1">
        <v>43429</v>
      </c>
      <c r="F1805" s="3">
        <f>YEAR(Table1[[#This Row],[StartDate]])</f>
        <v>2018</v>
      </c>
      <c r="G1805" s="3">
        <f t="shared" si="226"/>
        <v>11</v>
      </c>
      <c r="H1805" s="2">
        <f t="shared" ca="1" si="227"/>
        <v>46202</v>
      </c>
      <c r="J1805">
        <f t="shared" ca="1" si="228"/>
        <v>7</v>
      </c>
      <c r="K1805" t="str" cm="1">
        <f t="array" aca="1" ref="K1805" ca="1">_xlfn.IFS(J1805&lt;1, "New", J1805&lt;3, _xleta.MID, J1805&gt;=3, "Senior")</f>
        <v>Senior</v>
      </c>
      <c r="L1805" t="s">
        <v>11443</v>
      </c>
      <c r="M1805" t="s">
        <v>11517</v>
      </c>
      <c r="N1805" t="s">
        <v>11518</v>
      </c>
      <c r="O1805" t="s">
        <v>237</v>
      </c>
      <c r="P1805" t="s">
        <v>44</v>
      </c>
      <c r="Q1805" t="s">
        <v>69</v>
      </c>
      <c r="R1805" t="s">
        <v>68</v>
      </c>
      <c r="S1805" t="str">
        <f t="shared" si="229"/>
        <v>A</v>
      </c>
      <c r="T1805" t="s">
        <v>86</v>
      </c>
      <c r="U1805" t="s">
        <v>48</v>
      </c>
      <c r="W1805" t="s">
        <v>239</v>
      </c>
      <c r="X1805" t="s">
        <v>112</v>
      </c>
      <c r="Y1805" t="str">
        <f t="shared" si="230"/>
        <v>General - Con</v>
      </c>
      <c r="Z1805" t="s">
        <v>11519</v>
      </c>
      <c r="AA1805" t="s">
        <v>127</v>
      </c>
      <c r="AB1805" t="s">
        <v>5</v>
      </c>
      <c r="AC1805" t="s">
        <v>53</v>
      </c>
      <c r="AD1805">
        <v>51949</v>
      </c>
      <c r="AE1805" t="s">
        <v>74</v>
      </c>
      <c r="AF1805" t="s">
        <v>116</v>
      </c>
      <c r="AG1805" t="s">
        <v>56</v>
      </c>
      <c r="AH1805">
        <v>2</v>
      </c>
      <c r="AI1805">
        <v>2230</v>
      </c>
      <c r="AJ1805" t="str">
        <f t="shared" si="231"/>
        <v>23</v>
      </c>
      <c r="AK1805" s="2">
        <v>45175</v>
      </c>
      <c r="AL1805">
        <v>1</v>
      </c>
      <c r="AM1805">
        <v>5</v>
      </c>
      <c r="AN1805">
        <v>5</v>
      </c>
      <c r="AO1805" s="1">
        <v>45141</v>
      </c>
      <c r="AP1805" t="s">
        <v>103</v>
      </c>
      <c r="AQ1805" t="s">
        <v>76</v>
      </c>
      <c r="AR1805" t="s">
        <v>130</v>
      </c>
      <c r="AS1805" t="s">
        <v>10734</v>
      </c>
      <c r="AT1805" t="s">
        <v>11520</v>
      </c>
      <c r="AU1805">
        <v>3</v>
      </c>
      <c r="AV1805">
        <v>634.34</v>
      </c>
    </row>
    <row r="1806" spans="1:48" x14ac:dyDescent="0.35">
      <c r="A1806" t="s">
        <v>2075</v>
      </c>
      <c r="B1806" t="str">
        <f t="shared" si="224"/>
        <v>K</v>
      </c>
      <c r="C1806" t="s">
        <v>658</v>
      </c>
      <c r="D1806" t="str">
        <f t="shared" si="225"/>
        <v>Kylie Ellis</v>
      </c>
      <c r="E1806" s="1">
        <v>44191</v>
      </c>
      <c r="F1806" s="3">
        <f>YEAR(Table1[[#This Row],[StartDate]])</f>
        <v>2020</v>
      </c>
      <c r="G1806" s="3">
        <f t="shared" si="226"/>
        <v>12</v>
      </c>
      <c r="H1806" s="2">
        <f t="shared" ca="1" si="227"/>
        <v>46202</v>
      </c>
      <c r="J1806">
        <f t="shared" ca="1" si="228"/>
        <v>5</v>
      </c>
      <c r="K1806" t="str" cm="1">
        <f t="array" aca="1" ref="K1806" ca="1">_xlfn.IFS(J1806&lt;1, "New", J1806&lt;3, _xleta.MID, J1806&gt;=3, "Senior")</f>
        <v>Senior</v>
      </c>
      <c r="L1806" t="s">
        <v>11448</v>
      </c>
      <c r="M1806" t="s">
        <v>11521</v>
      </c>
      <c r="N1806" t="s">
        <v>11522</v>
      </c>
      <c r="O1806" t="s">
        <v>137</v>
      </c>
      <c r="P1806" t="s">
        <v>44</v>
      </c>
      <c r="Q1806" t="s">
        <v>86</v>
      </c>
      <c r="R1806" t="s">
        <v>68</v>
      </c>
      <c r="S1806" t="str">
        <f t="shared" si="229"/>
        <v>A</v>
      </c>
      <c r="T1806" t="s">
        <v>69</v>
      </c>
      <c r="U1806" t="s">
        <v>48</v>
      </c>
      <c r="W1806" t="s">
        <v>239</v>
      </c>
      <c r="X1806" t="s">
        <v>112</v>
      </c>
      <c r="Y1806" t="str">
        <f t="shared" si="230"/>
        <v>General - Con</v>
      </c>
      <c r="Z1806" t="s">
        <v>11523</v>
      </c>
      <c r="AA1806" t="s">
        <v>127</v>
      </c>
      <c r="AB1806" t="s">
        <v>115</v>
      </c>
      <c r="AC1806" t="s">
        <v>53</v>
      </c>
      <c r="AD1806">
        <v>54795</v>
      </c>
      <c r="AE1806" t="s">
        <v>100</v>
      </c>
      <c r="AF1806" t="s">
        <v>101</v>
      </c>
      <c r="AG1806" t="s">
        <v>56</v>
      </c>
      <c r="AH1806">
        <v>2</v>
      </c>
      <c r="AI1806">
        <v>2231</v>
      </c>
      <c r="AJ1806" t="str">
        <f t="shared" si="231"/>
        <v>23</v>
      </c>
      <c r="AK1806" s="2">
        <v>45017</v>
      </c>
      <c r="AL1806">
        <v>1</v>
      </c>
      <c r="AM1806">
        <v>2</v>
      </c>
      <c r="AN1806">
        <v>2</v>
      </c>
      <c r="AO1806" s="1">
        <v>45036</v>
      </c>
      <c r="AP1806" t="s">
        <v>118</v>
      </c>
      <c r="AQ1806" t="s">
        <v>59</v>
      </c>
      <c r="AR1806" t="s">
        <v>60</v>
      </c>
      <c r="AS1806" t="s">
        <v>11524</v>
      </c>
      <c r="AT1806" t="s">
        <v>11525</v>
      </c>
      <c r="AU1806">
        <v>3</v>
      </c>
      <c r="AV1806">
        <v>352.54</v>
      </c>
    </row>
    <row r="1807" spans="1:48" x14ac:dyDescent="0.35">
      <c r="A1807" t="s">
        <v>11526</v>
      </c>
      <c r="B1807" t="str">
        <f t="shared" si="224"/>
        <v>J</v>
      </c>
      <c r="C1807" t="s">
        <v>3926</v>
      </c>
      <c r="D1807" t="str">
        <f t="shared" si="225"/>
        <v>Jovan Giles</v>
      </c>
      <c r="E1807" s="1">
        <v>44911</v>
      </c>
      <c r="F1807" s="3">
        <f>YEAR(Table1[[#This Row],[StartDate]])</f>
        <v>2022</v>
      </c>
      <c r="G1807" s="3">
        <f t="shared" si="226"/>
        <v>12</v>
      </c>
      <c r="H1807" s="2">
        <f t="shared" ca="1" si="227"/>
        <v>46202</v>
      </c>
      <c r="J1807">
        <f t="shared" ca="1" si="228"/>
        <v>3</v>
      </c>
      <c r="K1807" t="str" cm="1">
        <f t="array" aca="1" ref="K1807" ca="1">_xlfn.IFS(J1807&lt;1, "New", J1807&lt;3, _xleta.MID, J1807&gt;=3, "Senior")</f>
        <v>Senior</v>
      </c>
      <c r="L1807" t="s">
        <v>11455</v>
      </c>
      <c r="M1807" t="s">
        <v>11527</v>
      </c>
      <c r="N1807" t="s">
        <v>11528</v>
      </c>
      <c r="O1807" t="s">
        <v>163</v>
      </c>
      <c r="P1807" t="s">
        <v>44</v>
      </c>
      <c r="Q1807" t="s">
        <v>69</v>
      </c>
      <c r="R1807" t="s">
        <v>68</v>
      </c>
      <c r="S1807" t="str">
        <f t="shared" si="229"/>
        <v>A</v>
      </c>
      <c r="T1807" t="s">
        <v>86</v>
      </c>
      <c r="U1807" t="s">
        <v>48</v>
      </c>
      <c r="W1807" t="s">
        <v>239</v>
      </c>
      <c r="X1807" t="s">
        <v>126</v>
      </c>
      <c r="Y1807" t="str">
        <f t="shared" si="230"/>
        <v>Field Operations</v>
      </c>
      <c r="Z1807" s="2">
        <v>15471</v>
      </c>
      <c r="AA1807" t="s">
        <v>51</v>
      </c>
      <c r="AB1807" t="s">
        <v>155</v>
      </c>
      <c r="AC1807" t="s">
        <v>73</v>
      </c>
      <c r="AD1807">
        <v>79191</v>
      </c>
      <c r="AE1807" t="s">
        <v>74</v>
      </c>
      <c r="AF1807" t="s">
        <v>101</v>
      </c>
      <c r="AG1807" t="s">
        <v>56</v>
      </c>
      <c r="AH1807">
        <v>5</v>
      </c>
      <c r="AI1807">
        <v>2232</v>
      </c>
      <c r="AJ1807" t="str">
        <f t="shared" si="231"/>
        <v>23</v>
      </c>
      <c r="AK1807" t="s">
        <v>2304</v>
      </c>
      <c r="AL1807">
        <v>4</v>
      </c>
      <c r="AM1807">
        <v>5</v>
      </c>
      <c r="AN1807">
        <v>2</v>
      </c>
      <c r="AO1807" s="1">
        <v>45008</v>
      </c>
      <c r="AP1807" t="s">
        <v>75</v>
      </c>
      <c r="AQ1807" t="s">
        <v>76</v>
      </c>
      <c r="AR1807" t="s">
        <v>104</v>
      </c>
      <c r="AS1807" t="s">
        <v>11529</v>
      </c>
      <c r="AT1807" t="s">
        <v>8972</v>
      </c>
      <c r="AU1807">
        <v>4</v>
      </c>
      <c r="AV1807">
        <v>128.25</v>
      </c>
    </row>
    <row r="1808" spans="1:48" x14ac:dyDescent="0.35">
      <c r="A1808" t="s">
        <v>11530</v>
      </c>
      <c r="B1808" t="str">
        <f t="shared" si="224"/>
        <v>S</v>
      </c>
      <c r="C1808" t="s">
        <v>7479</v>
      </c>
      <c r="D1808" t="str">
        <f t="shared" si="225"/>
        <v>Sheldon Castillo</v>
      </c>
      <c r="E1808" s="1">
        <v>43735</v>
      </c>
      <c r="F1808" s="3">
        <f>YEAR(Table1[[#This Row],[StartDate]])</f>
        <v>2019</v>
      </c>
      <c r="G1808" s="3">
        <f t="shared" si="226"/>
        <v>9</v>
      </c>
      <c r="H1808" s="2">
        <f t="shared" ca="1" si="227"/>
        <v>46202</v>
      </c>
      <c r="J1808">
        <f t="shared" ca="1" si="228"/>
        <v>6</v>
      </c>
      <c r="K1808" t="str" cm="1">
        <f t="array" aca="1" ref="K1808" ca="1">_xlfn.IFS(J1808&lt;1, "New", J1808&lt;3, _xleta.MID, J1808&gt;=3, "Senior")</f>
        <v>Senior</v>
      </c>
      <c r="L1808" t="s">
        <v>2928</v>
      </c>
      <c r="M1808" t="s">
        <v>11531</v>
      </c>
      <c r="N1808" t="s">
        <v>11532</v>
      </c>
      <c r="O1808" t="s">
        <v>194</v>
      </c>
      <c r="P1808" t="s">
        <v>44</v>
      </c>
      <c r="Q1808" t="s">
        <v>45</v>
      </c>
      <c r="R1808" t="s">
        <v>87</v>
      </c>
      <c r="S1808" t="str">
        <f t="shared" si="229"/>
        <v>B</v>
      </c>
      <c r="T1808" t="s">
        <v>86</v>
      </c>
      <c r="U1808" t="s">
        <v>48</v>
      </c>
      <c r="W1808" t="s">
        <v>239</v>
      </c>
      <c r="X1808" t="s">
        <v>206</v>
      </c>
      <c r="Y1808" t="str">
        <f t="shared" si="230"/>
        <v>Splicing</v>
      </c>
      <c r="Z1808" t="s">
        <v>11533</v>
      </c>
      <c r="AA1808" t="s">
        <v>51</v>
      </c>
      <c r="AB1808" t="s">
        <v>230</v>
      </c>
      <c r="AC1808" t="s">
        <v>53</v>
      </c>
      <c r="AD1808">
        <v>93777</v>
      </c>
      <c r="AE1808" t="s">
        <v>176</v>
      </c>
      <c r="AF1808" t="s">
        <v>101</v>
      </c>
      <c r="AG1808" t="s">
        <v>56</v>
      </c>
      <c r="AH1808">
        <v>1</v>
      </c>
      <c r="AI1808">
        <v>2233</v>
      </c>
      <c r="AJ1808" t="str">
        <f t="shared" si="231"/>
        <v>23</v>
      </c>
      <c r="AK1808" s="2">
        <v>44630</v>
      </c>
      <c r="AL1808">
        <v>5</v>
      </c>
      <c r="AM1808">
        <v>1</v>
      </c>
      <c r="AN1808">
        <v>1</v>
      </c>
      <c r="AO1808" s="1">
        <v>45090</v>
      </c>
      <c r="AP1808" t="s">
        <v>75</v>
      </c>
      <c r="AQ1808" t="s">
        <v>59</v>
      </c>
      <c r="AR1808" t="s">
        <v>130</v>
      </c>
      <c r="AS1808" t="s">
        <v>2596</v>
      </c>
      <c r="AT1808" t="s">
        <v>11534</v>
      </c>
      <c r="AU1808">
        <v>1</v>
      </c>
      <c r="AV1808">
        <v>893.71</v>
      </c>
    </row>
    <row r="1809" spans="1:48" x14ac:dyDescent="0.35">
      <c r="A1809" t="s">
        <v>11113</v>
      </c>
      <c r="B1809" t="str">
        <f t="shared" si="224"/>
        <v>A</v>
      </c>
      <c r="C1809" t="s">
        <v>6086</v>
      </c>
      <c r="D1809" t="str">
        <f t="shared" si="225"/>
        <v>Ariel Barnes</v>
      </c>
      <c r="E1809" s="1">
        <v>44247</v>
      </c>
      <c r="F1809" s="3">
        <f>YEAR(Table1[[#This Row],[StartDate]])</f>
        <v>2021</v>
      </c>
      <c r="G1809" s="3">
        <f t="shared" si="226"/>
        <v>2</v>
      </c>
      <c r="H1809" s="2">
        <f t="shared" ca="1" si="227"/>
        <v>46202</v>
      </c>
      <c r="I1809" s="1">
        <v>44570</v>
      </c>
      <c r="J1809" s="4">
        <f t="shared" ca="1" si="228"/>
        <v>5</v>
      </c>
      <c r="K1809" s="4" t="str" cm="1">
        <f t="array" aca="1" ref="K1809" ca="1">_xlfn.IFS(J1809&lt;1, "New", J1809&lt;3, _xleta.MID, J1809&gt;=3, "Senior")</f>
        <v>Senior</v>
      </c>
      <c r="L1809" t="s">
        <v>2928</v>
      </c>
      <c r="M1809" t="s">
        <v>11535</v>
      </c>
      <c r="N1809" t="s">
        <v>11536</v>
      </c>
      <c r="O1809" t="s">
        <v>67</v>
      </c>
      <c r="P1809" t="s">
        <v>44</v>
      </c>
      <c r="Q1809" t="s">
        <v>69</v>
      </c>
      <c r="R1809" t="s">
        <v>46</v>
      </c>
      <c r="S1809" t="str">
        <f t="shared" si="229"/>
        <v>C</v>
      </c>
      <c r="T1809" t="s">
        <v>86</v>
      </c>
      <c r="U1809" t="s">
        <v>174</v>
      </c>
      <c r="V1809" t="s">
        <v>11537</v>
      </c>
      <c r="W1809" t="s">
        <v>239</v>
      </c>
      <c r="X1809" t="s">
        <v>459</v>
      </c>
      <c r="Y1809" t="str">
        <f t="shared" si="230"/>
        <v>Wireline Construction</v>
      </c>
      <c r="Z1809" t="s">
        <v>11538</v>
      </c>
      <c r="AA1809" t="s">
        <v>51</v>
      </c>
      <c r="AB1809" t="s">
        <v>115</v>
      </c>
      <c r="AC1809" t="s">
        <v>53</v>
      </c>
      <c r="AD1809">
        <v>87474</v>
      </c>
      <c r="AE1809" t="s">
        <v>129</v>
      </c>
      <c r="AF1809" t="s">
        <v>116</v>
      </c>
      <c r="AG1809" t="s">
        <v>56</v>
      </c>
      <c r="AH1809">
        <v>2</v>
      </c>
      <c r="AI1809">
        <v>2234</v>
      </c>
      <c r="AJ1809" t="str">
        <f t="shared" si="231"/>
        <v>23</v>
      </c>
      <c r="AK1809" t="s">
        <v>5612</v>
      </c>
      <c r="AL1809">
        <v>1</v>
      </c>
      <c r="AM1809">
        <v>1</v>
      </c>
      <c r="AN1809">
        <v>4</v>
      </c>
      <c r="AO1809" s="1">
        <v>44961</v>
      </c>
      <c r="AP1809" t="s">
        <v>221</v>
      </c>
      <c r="AQ1809" t="s">
        <v>76</v>
      </c>
      <c r="AR1809" t="s">
        <v>104</v>
      </c>
      <c r="AS1809" t="s">
        <v>11539</v>
      </c>
      <c r="AT1809" t="s">
        <v>11540</v>
      </c>
      <c r="AU1809">
        <v>3</v>
      </c>
      <c r="AV1809">
        <v>693.52</v>
      </c>
    </row>
    <row r="1810" spans="1:48" x14ac:dyDescent="0.35">
      <c r="A1810" t="s">
        <v>11541</v>
      </c>
      <c r="B1810" t="str">
        <f t="shared" si="224"/>
        <v>K</v>
      </c>
      <c r="C1810" t="s">
        <v>11542</v>
      </c>
      <c r="D1810" t="str">
        <f t="shared" si="225"/>
        <v>Kyson Grimes</v>
      </c>
      <c r="E1810" s="1">
        <v>44618</v>
      </c>
      <c r="F1810" s="3">
        <f>YEAR(Table1[[#This Row],[StartDate]])</f>
        <v>2022</v>
      </c>
      <c r="G1810" s="3">
        <f t="shared" si="226"/>
        <v>2</v>
      </c>
      <c r="H1810" s="2">
        <f t="shared" ca="1" si="227"/>
        <v>46202</v>
      </c>
      <c r="J1810">
        <f t="shared" ca="1" si="228"/>
        <v>4</v>
      </c>
      <c r="K1810" t="str" cm="1">
        <f t="array" aca="1" ref="K1810" ca="1">_xlfn.IFS(J1810&lt;1, "New", J1810&lt;3, _xleta.MID, J1810&gt;=3, "Senior")</f>
        <v>Senior</v>
      </c>
      <c r="L1810" t="s">
        <v>2928</v>
      </c>
      <c r="M1810" t="s">
        <v>11543</v>
      </c>
      <c r="N1810" t="s">
        <v>11544</v>
      </c>
      <c r="O1810" t="s">
        <v>43</v>
      </c>
      <c r="P1810" t="s">
        <v>44</v>
      </c>
      <c r="Q1810" t="s">
        <v>86</v>
      </c>
      <c r="R1810" t="s">
        <v>87</v>
      </c>
      <c r="S1810" t="str">
        <f t="shared" si="229"/>
        <v>B</v>
      </c>
      <c r="T1810" t="s">
        <v>86</v>
      </c>
      <c r="U1810" t="s">
        <v>48</v>
      </c>
      <c r="W1810" t="s">
        <v>239</v>
      </c>
      <c r="X1810" t="s">
        <v>426</v>
      </c>
      <c r="Y1810" t="str">
        <f t="shared" si="230"/>
        <v>Shop (Fleet)</v>
      </c>
      <c r="Z1810" t="s">
        <v>11545</v>
      </c>
      <c r="AA1810" t="s">
        <v>51</v>
      </c>
      <c r="AB1810" t="s">
        <v>584</v>
      </c>
      <c r="AC1810" t="s">
        <v>53</v>
      </c>
      <c r="AD1810">
        <v>37994</v>
      </c>
      <c r="AE1810" t="s">
        <v>100</v>
      </c>
      <c r="AF1810" t="s">
        <v>101</v>
      </c>
      <c r="AG1810" t="s">
        <v>56</v>
      </c>
      <c r="AH1810">
        <v>1</v>
      </c>
      <c r="AI1810">
        <v>2235</v>
      </c>
      <c r="AJ1810" t="str">
        <f t="shared" si="231"/>
        <v>23</v>
      </c>
      <c r="AK1810" s="2">
        <v>44843</v>
      </c>
      <c r="AL1810">
        <v>3</v>
      </c>
      <c r="AM1810">
        <v>5</v>
      </c>
      <c r="AN1810">
        <v>3</v>
      </c>
      <c r="AO1810" s="1">
        <v>44994</v>
      </c>
      <c r="AP1810" t="s">
        <v>75</v>
      </c>
      <c r="AQ1810" t="s">
        <v>59</v>
      </c>
      <c r="AR1810" t="s">
        <v>60</v>
      </c>
      <c r="AS1810" t="s">
        <v>11546</v>
      </c>
      <c r="AT1810" t="s">
        <v>11547</v>
      </c>
      <c r="AU1810">
        <v>1</v>
      </c>
      <c r="AV1810">
        <v>162.62</v>
      </c>
    </row>
    <row r="1811" spans="1:48" x14ac:dyDescent="0.35">
      <c r="A1811" t="s">
        <v>11548</v>
      </c>
      <c r="B1811" t="str">
        <f t="shared" si="224"/>
        <v>P</v>
      </c>
      <c r="C1811" t="s">
        <v>11549</v>
      </c>
      <c r="D1811" t="str">
        <f t="shared" si="225"/>
        <v>Princess Long</v>
      </c>
      <c r="E1811" s="1">
        <v>43457</v>
      </c>
      <c r="F1811" s="3">
        <f>YEAR(Table1[[#This Row],[StartDate]])</f>
        <v>2018</v>
      </c>
      <c r="G1811" s="3">
        <f t="shared" si="226"/>
        <v>12</v>
      </c>
      <c r="H1811" s="2">
        <f t="shared" ca="1" si="227"/>
        <v>46202</v>
      </c>
      <c r="I1811" s="1">
        <v>44480</v>
      </c>
      <c r="J1811" s="4">
        <f t="shared" ca="1" si="228"/>
        <v>7</v>
      </c>
      <c r="K1811" s="4" t="str" cm="1">
        <f t="array" aca="1" ref="K1811" ca="1">_xlfn.IFS(J1811&lt;1, "New", J1811&lt;3, _xleta.MID, J1811&gt;=3, "Senior")</f>
        <v>Senior</v>
      </c>
      <c r="L1811" t="s">
        <v>2928</v>
      </c>
      <c r="M1811" t="s">
        <v>11550</v>
      </c>
      <c r="N1811" t="s">
        <v>11551</v>
      </c>
      <c r="O1811" t="s">
        <v>125</v>
      </c>
      <c r="P1811" t="s">
        <v>44</v>
      </c>
      <c r="Q1811" t="s">
        <v>86</v>
      </c>
      <c r="R1811" t="s">
        <v>68</v>
      </c>
      <c r="S1811" t="str">
        <f t="shared" si="229"/>
        <v>A</v>
      </c>
      <c r="T1811" t="s">
        <v>47</v>
      </c>
      <c r="U1811" t="s">
        <v>138</v>
      </c>
      <c r="V1811" t="s">
        <v>11552</v>
      </c>
      <c r="W1811" t="s">
        <v>239</v>
      </c>
      <c r="X1811" t="s">
        <v>153</v>
      </c>
      <c r="Y1811" t="str">
        <f t="shared" si="230"/>
        <v>Engineers</v>
      </c>
      <c r="Z1811" t="s">
        <v>11553</v>
      </c>
      <c r="AA1811" t="s">
        <v>127</v>
      </c>
      <c r="AB1811" t="s">
        <v>647</v>
      </c>
      <c r="AC1811" t="s">
        <v>53</v>
      </c>
      <c r="AD1811">
        <v>44145</v>
      </c>
      <c r="AE1811" t="s">
        <v>74</v>
      </c>
      <c r="AF1811" t="s">
        <v>55</v>
      </c>
      <c r="AG1811" t="s">
        <v>56</v>
      </c>
      <c r="AH1811">
        <v>1</v>
      </c>
      <c r="AI1811">
        <v>2236</v>
      </c>
      <c r="AJ1811" t="str">
        <f t="shared" si="231"/>
        <v>23</v>
      </c>
      <c r="AK1811" t="s">
        <v>429</v>
      </c>
      <c r="AL1811">
        <v>2</v>
      </c>
      <c r="AM1811">
        <v>1</v>
      </c>
      <c r="AN1811">
        <v>2</v>
      </c>
      <c r="AO1811" s="1">
        <v>45120</v>
      </c>
      <c r="AP1811" t="s">
        <v>75</v>
      </c>
      <c r="AQ1811" t="s">
        <v>76</v>
      </c>
      <c r="AR1811" t="s">
        <v>130</v>
      </c>
      <c r="AS1811" t="s">
        <v>11554</v>
      </c>
      <c r="AT1811" t="s">
        <v>11555</v>
      </c>
      <c r="AU1811">
        <v>2</v>
      </c>
      <c r="AV1811">
        <v>144.74</v>
      </c>
    </row>
    <row r="1812" spans="1:48" x14ac:dyDescent="0.35">
      <c r="A1812" t="s">
        <v>11556</v>
      </c>
      <c r="B1812" t="str">
        <f t="shared" si="224"/>
        <v>L</v>
      </c>
      <c r="C1812" t="s">
        <v>8314</v>
      </c>
      <c r="D1812" t="str">
        <f t="shared" si="225"/>
        <v>Lyla Wong</v>
      </c>
      <c r="E1812" s="1">
        <v>44571</v>
      </c>
      <c r="F1812" s="3">
        <f>YEAR(Table1[[#This Row],[StartDate]])</f>
        <v>2022</v>
      </c>
      <c r="G1812" s="3">
        <f t="shared" si="226"/>
        <v>1</v>
      </c>
      <c r="H1812" s="2">
        <f t="shared" ca="1" si="227"/>
        <v>46202</v>
      </c>
      <c r="I1812" s="1">
        <v>44930</v>
      </c>
      <c r="J1812" s="4">
        <f t="shared" ca="1" si="228"/>
        <v>4</v>
      </c>
      <c r="K1812" s="4" t="str" cm="1">
        <f t="array" aca="1" ref="K1812" ca="1">_xlfn.IFS(J1812&lt;1, "New", J1812&lt;3, _xleta.MID, J1812&gt;=3, "Senior")</f>
        <v>Senior</v>
      </c>
      <c r="L1812" t="s">
        <v>11443</v>
      </c>
      <c r="M1812" t="s">
        <v>11557</v>
      </c>
      <c r="N1812" t="s">
        <v>11558</v>
      </c>
      <c r="O1812" t="s">
        <v>137</v>
      </c>
      <c r="P1812" t="s">
        <v>44</v>
      </c>
      <c r="Q1812" t="s">
        <v>86</v>
      </c>
      <c r="R1812" t="s">
        <v>87</v>
      </c>
      <c r="S1812" t="str">
        <f t="shared" si="229"/>
        <v>B</v>
      </c>
      <c r="T1812" t="s">
        <v>47</v>
      </c>
      <c r="U1812" t="s">
        <v>174</v>
      </c>
      <c r="V1812" t="s">
        <v>11559</v>
      </c>
      <c r="W1812" t="s">
        <v>239</v>
      </c>
      <c r="X1812" t="s">
        <v>1271</v>
      </c>
      <c r="Y1812" t="str">
        <f t="shared" si="230"/>
        <v>Underground</v>
      </c>
      <c r="Z1812" t="s">
        <v>11560</v>
      </c>
      <c r="AA1812" t="s">
        <v>127</v>
      </c>
      <c r="AB1812" t="s">
        <v>115</v>
      </c>
      <c r="AC1812" t="s">
        <v>53</v>
      </c>
      <c r="AD1812">
        <v>25760</v>
      </c>
      <c r="AE1812" t="s">
        <v>100</v>
      </c>
      <c r="AF1812" t="s">
        <v>101</v>
      </c>
      <c r="AG1812" t="s">
        <v>56</v>
      </c>
      <c r="AH1812">
        <v>2</v>
      </c>
      <c r="AI1812">
        <v>2237</v>
      </c>
      <c r="AJ1812" t="str">
        <f t="shared" si="231"/>
        <v>23</v>
      </c>
      <c r="AK1812" s="2">
        <v>45144</v>
      </c>
      <c r="AL1812">
        <v>2</v>
      </c>
      <c r="AM1812">
        <v>5</v>
      </c>
      <c r="AN1812">
        <v>2</v>
      </c>
      <c r="AO1812" s="1">
        <v>45056</v>
      </c>
      <c r="AP1812" t="s">
        <v>58</v>
      </c>
      <c r="AQ1812" t="s">
        <v>76</v>
      </c>
      <c r="AR1812" t="s">
        <v>104</v>
      </c>
      <c r="AS1812" t="s">
        <v>11561</v>
      </c>
      <c r="AT1812" t="s">
        <v>11562</v>
      </c>
      <c r="AU1812">
        <v>3</v>
      </c>
      <c r="AV1812">
        <v>240.77</v>
      </c>
    </row>
    <row r="1813" spans="1:48" x14ac:dyDescent="0.35">
      <c r="A1813" t="s">
        <v>4512</v>
      </c>
      <c r="B1813" t="str">
        <f t="shared" si="224"/>
        <v>S</v>
      </c>
      <c r="C1813" t="s">
        <v>4447</v>
      </c>
      <c r="D1813" t="str">
        <f t="shared" si="225"/>
        <v>Shyanne Livingston</v>
      </c>
      <c r="E1813" s="1">
        <v>44259</v>
      </c>
      <c r="F1813" s="3">
        <f>YEAR(Table1[[#This Row],[StartDate]])</f>
        <v>2021</v>
      </c>
      <c r="G1813" s="3">
        <f t="shared" si="226"/>
        <v>3</v>
      </c>
      <c r="H1813" s="2">
        <f t="shared" ca="1" si="227"/>
        <v>46202</v>
      </c>
      <c r="I1813" s="1">
        <v>44536</v>
      </c>
      <c r="J1813" s="4">
        <f t="shared" ca="1" si="228"/>
        <v>5</v>
      </c>
      <c r="K1813" s="4" t="str" cm="1">
        <f t="array" aca="1" ref="K1813" ca="1">_xlfn.IFS(J1813&lt;1, "New", J1813&lt;3, _xleta.MID, J1813&gt;=3, "Senior")</f>
        <v>Senior</v>
      </c>
      <c r="L1813" t="s">
        <v>11448</v>
      </c>
      <c r="M1813" t="s">
        <v>11563</v>
      </c>
      <c r="N1813" t="s">
        <v>11564</v>
      </c>
      <c r="O1813" t="s">
        <v>111</v>
      </c>
      <c r="P1813" t="s">
        <v>44</v>
      </c>
      <c r="Q1813" t="s">
        <v>69</v>
      </c>
      <c r="R1813" t="s">
        <v>87</v>
      </c>
      <c r="S1813" t="str">
        <f t="shared" si="229"/>
        <v>B</v>
      </c>
      <c r="T1813" t="s">
        <v>47</v>
      </c>
      <c r="U1813" t="s">
        <v>174</v>
      </c>
      <c r="V1813" t="s">
        <v>11565</v>
      </c>
      <c r="W1813" t="s">
        <v>239</v>
      </c>
      <c r="X1813" t="s">
        <v>250</v>
      </c>
      <c r="Y1813" t="str">
        <f t="shared" si="230"/>
        <v>Project Management - Con</v>
      </c>
      <c r="Z1813" t="s">
        <v>11566</v>
      </c>
      <c r="AA1813" t="s">
        <v>127</v>
      </c>
      <c r="AB1813" t="s">
        <v>3650</v>
      </c>
      <c r="AC1813" t="s">
        <v>73</v>
      </c>
      <c r="AD1813">
        <v>55252</v>
      </c>
      <c r="AE1813" t="s">
        <v>74</v>
      </c>
      <c r="AF1813" t="s">
        <v>55</v>
      </c>
      <c r="AG1813" t="s">
        <v>56</v>
      </c>
      <c r="AH1813">
        <v>2</v>
      </c>
      <c r="AI1813">
        <v>2238</v>
      </c>
      <c r="AJ1813" t="str">
        <f t="shared" si="231"/>
        <v>23</v>
      </c>
      <c r="AK1813" t="s">
        <v>294</v>
      </c>
      <c r="AL1813">
        <v>4</v>
      </c>
      <c r="AM1813">
        <v>4</v>
      </c>
      <c r="AN1813">
        <v>3</v>
      </c>
      <c r="AO1813" s="1">
        <v>45030</v>
      </c>
      <c r="AP1813" t="s">
        <v>221</v>
      </c>
      <c r="AQ1813" t="s">
        <v>76</v>
      </c>
      <c r="AR1813" t="s">
        <v>104</v>
      </c>
      <c r="AS1813" t="s">
        <v>11567</v>
      </c>
      <c r="AT1813" t="s">
        <v>11568</v>
      </c>
      <c r="AU1813">
        <v>5</v>
      </c>
      <c r="AV1813">
        <v>905.56</v>
      </c>
    </row>
    <row r="1814" spans="1:48" x14ac:dyDescent="0.35">
      <c r="A1814" t="s">
        <v>9904</v>
      </c>
      <c r="B1814" t="str">
        <f t="shared" si="224"/>
        <v>D</v>
      </c>
      <c r="C1814" t="s">
        <v>6199</v>
      </c>
      <c r="D1814" t="str">
        <f t="shared" si="225"/>
        <v>Dario Whitney</v>
      </c>
      <c r="E1814" s="1">
        <v>44995</v>
      </c>
      <c r="F1814" s="3">
        <f>YEAR(Table1[[#This Row],[StartDate]])</f>
        <v>2023</v>
      </c>
      <c r="G1814" s="3">
        <f t="shared" si="226"/>
        <v>3</v>
      </c>
      <c r="H1814" s="2">
        <f t="shared" ca="1" si="227"/>
        <v>46202</v>
      </c>
      <c r="I1814" s="1">
        <v>45020</v>
      </c>
      <c r="J1814" s="4">
        <f t="shared" ca="1" si="228"/>
        <v>3</v>
      </c>
      <c r="K1814" s="4" t="str" cm="1">
        <f t="array" aca="1" ref="K1814" ca="1">_xlfn.IFS(J1814&lt;1, "New", J1814&lt;3, _xleta.MID, J1814&gt;=3, "Senior")</f>
        <v>Senior</v>
      </c>
      <c r="L1814" t="s">
        <v>11455</v>
      </c>
      <c r="M1814" t="s">
        <v>11569</v>
      </c>
      <c r="N1814" t="s">
        <v>11570</v>
      </c>
      <c r="O1814" t="s">
        <v>184</v>
      </c>
      <c r="P1814" t="s">
        <v>44</v>
      </c>
      <c r="Q1814" t="s">
        <v>86</v>
      </c>
      <c r="R1814" t="s">
        <v>46</v>
      </c>
      <c r="S1814" t="str">
        <f t="shared" si="229"/>
        <v>C</v>
      </c>
      <c r="T1814" t="s">
        <v>69</v>
      </c>
      <c r="U1814" t="s">
        <v>195</v>
      </c>
      <c r="V1814" t="s">
        <v>11571</v>
      </c>
      <c r="W1814" t="s">
        <v>239</v>
      </c>
      <c r="X1814" t="s">
        <v>504</v>
      </c>
      <c r="Y1814" t="str">
        <f t="shared" si="230"/>
        <v>Catv</v>
      </c>
      <c r="Z1814" s="2">
        <v>22962</v>
      </c>
      <c r="AA1814" t="s">
        <v>51</v>
      </c>
      <c r="AB1814" t="s">
        <v>355</v>
      </c>
      <c r="AC1814" t="s">
        <v>73</v>
      </c>
      <c r="AD1814">
        <v>62468</v>
      </c>
      <c r="AE1814" t="s">
        <v>176</v>
      </c>
      <c r="AF1814" t="s">
        <v>143</v>
      </c>
      <c r="AG1814" t="s">
        <v>56</v>
      </c>
      <c r="AH1814">
        <v>5</v>
      </c>
      <c r="AI1814">
        <v>2239</v>
      </c>
      <c r="AJ1814" t="str">
        <f t="shared" si="231"/>
        <v>23</v>
      </c>
      <c r="AK1814" t="s">
        <v>1263</v>
      </c>
      <c r="AL1814">
        <v>1</v>
      </c>
      <c r="AM1814">
        <v>3</v>
      </c>
      <c r="AN1814">
        <v>4</v>
      </c>
      <c r="AO1814" s="1">
        <v>45027</v>
      </c>
      <c r="AP1814" t="s">
        <v>118</v>
      </c>
      <c r="AQ1814" t="s">
        <v>59</v>
      </c>
      <c r="AR1814" t="s">
        <v>130</v>
      </c>
      <c r="AS1814" t="s">
        <v>11572</v>
      </c>
      <c r="AT1814" t="s">
        <v>11573</v>
      </c>
      <c r="AU1814">
        <v>4</v>
      </c>
      <c r="AV1814">
        <v>273.83999999999997</v>
      </c>
    </row>
    <row r="1815" spans="1:48" x14ac:dyDescent="0.35">
      <c r="A1815" t="s">
        <v>2031</v>
      </c>
      <c r="B1815" t="str">
        <f t="shared" si="224"/>
        <v>P</v>
      </c>
      <c r="C1815" t="s">
        <v>3764</v>
      </c>
      <c r="D1815" t="str">
        <f t="shared" si="225"/>
        <v>Pedro Nelson</v>
      </c>
      <c r="E1815" s="1">
        <v>43439</v>
      </c>
      <c r="F1815" s="3">
        <f>YEAR(Table1[[#This Row],[StartDate]])</f>
        <v>2018</v>
      </c>
      <c r="G1815" s="3">
        <f t="shared" si="226"/>
        <v>12</v>
      </c>
      <c r="H1815" s="2">
        <f t="shared" ca="1" si="227"/>
        <v>46202</v>
      </c>
      <c r="J1815">
        <f t="shared" ca="1" si="228"/>
        <v>7</v>
      </c>
      <c r="K1815" t="str" cm="1">
        <f t="array" aca="1" ref="K1815" ca="1">_xlfn.IFS(J1815&lt;1, "New", J1815&lt;3, _xleta.MID, J1815&gt;=3, "Senior")</f>
        <v>Senior</v>
      </c>
      <c r="L1815" t="s">
        <v>2928</v>
      </c>
      <c r="M1815" t="s">
        <v>11574</v>
      </c>
      <c r="N1815" t="s">
        <v>11575</v>
      </c>
      <c r="O1815" t="s">
        <v>184</v>
      </c>
      <c r="P1815" t="s">
        <v>44</v>
      </c>
      <c r="Q1815" t="s">
        <v>69</v>
      </c>
      <c r="R1815" t="s">
        <v>87</v>
      </c>
      <c r="S1815" t="str">
        <f t="shared" si="229"/>
        <v>B</v>
      </c>
      <c r="T1815" t="s">
        <v>69</v>
      </c>
      <c r="U1815" t="s">
        <v>48</v>
      </c>
      <c r="W1815" t="s">
        <v>239</v>
      </c>
      <c r="X1815" t="s">
        <v>50</v>
      </c>
      <c r="Y1815" t="str">
        <f t="shared" si="230"/>
        <v>Finance &amp; Accounting</v>
      </c>
      <c r="Z1815" t="s">
        <v>11576</v>
      </c>
      <c r="AA1815" t="s">
        <v>51</v>
      </c>
      <c r="AB1815" t="s">
        <v>52</v>
      </c>
      <c r="AC1815" t="s">
        <v>53</v>
      </c>
      <c r="AD1815">
        <v>91567</v>
      </c>
      <c r="AE1815" t="s">
        <v>74</v>
      </c>
      <c r="AF1815" t="s">
        <v>116</v>
      </c>
      <c r="AG1815" t="s">
        <v>56</v>
      </c>
      <c r="AH1815">
        <v>2</v>
      </c>
      <c r="AI1815">
        <v>2240</v>
      </c>
      <c r="AJ1815" t="str">
        <f t="shared" si="231"/>
        <v>24</v>
      </c>
      <c r="AK1815" t="s">
        <v>780</v>
      </c>
      <c r="AL1815">
        <v>2</v>
      </c>
      <c r="AM1815">
        <v>4</v>
      </c>
      <c r="AN1815">
        <v>5</v>
      </c>
      <c r="AO1815" s="1">
        <v>45002</v>
      </c>
      <c r="AP1815" t="s">
        <v>221</v>
      </c>
      <c r="AQ1815" t="s">
        <v>59</v>
      </c>
      <c r="AR1815" t="s">
        <v>77</v>
      </c>
      <c r="AS1815" t="s">
        <v>11577</v>
      </c>
      <c r="AT1815" t="s">
        <v>11578</v>
      </c>
      <c r="AU1815">
        <v>4</v>
      </c>
      <c r="AV1815">
        <v>980.41</v>
      </c>
    </row>
    <row r="1816" spans="1:48" x14ac:dyDescent="0.35">
      <c r="A1816" t="s">
        <v>11579</v>
      </c>
      <c r="B1816" t="str">
        <f t="shared" si="224"/>
        <v>C</v>
      </c>
      <c r="C1816" t="s">
        <v>1052</v>
      </c>
      <c r="D1816" t="str">
        <f t="shared" si="225"/>
        <v>Carlo Carr</v>
      </c>
      <c r="E1816" s="1">
        <v>44371</v>
      </c>
      <c r="F1816" s="3">
        <f>YEAR(Table1[[#This Row],[StartDate]])</f>
        <v>2021</v>
      </c>
      <c r="G1816" s="3">
        <f t="shared" si="226"/>
        <v>6</v>
      </c>
      <c r="H1816" s="2">
        <f t="shared" ca="1" si="227"/>
        <v>46202</v>
      </c>
      <c r="J1816">
        <f t="shared" ca="1" si="228"/>
        <v>5</v>
      </c>
      <c r="K1816" t="str" cm="1">
        <f t="array" aca="1" ref="K1816" ca="1">_xlfn.IFS(J1816&lt;1, "New", J1816&lt;3, _xleta.MID, J1816&gt;=3, "Senior")</f>
        <v>Senior</v>
      </c>
      <c r="L1816" t="s">
        <v>2928</v>
      </c>
      <c r="M1816" t="s">
        <v>11580</v>
      </c>
      <c r="N1816" t="s">
        <v>11581</v>
      </c>
      <c r="O1816" t="s">
        <v>67</v>
      </c>
      <c r="P1816" t="s">
        <v>44</v>
      </c>
      <c r="Q1816" t="s">
        <v>69</v>
      </c>
      <c r="R1816" t="s">
        <v>46</v>
      </c>
      <c r="S1816" t="str">
        <f t="shared" si="229"/>
        <v>C</v>
      </c>
      <c r="T1816" t="s">
        <v>69</v>
      </c>
      <c r="U1816" t="s">
        <v>48</v>
      </c>
      <c r="W1816" t="s">
        <v>239</v>
      </c>
      <c r="X1816" t="s">
        <v>1634</v>
      </c>
      <c r="Y1816" t="str">
        <f t="shared" si="230"/>
        <v>Technology / It</v>
      </c>
      <c r="Z1816" s="2">
        <v>29592</v>
      </c>
      <c r="AA1816" t="s">
        <v>51</v>
      </c>
      <c r="AB1816" t="s">
        <v>155</v>
      </c>
      <c r="AC1816" t="s">
        <v>53</v>
      </c>
      <c r="AD1816">
        <v>5139</v>
      </c>
      <c r="AE1816" t="s">
        <v>74</v>
      </c>
      <c r="AF1816" t="s">
        <v>116</v>
      </c>
      <c r="AG1816" t="s">
        <v>56</v>
      </c>
      <c r="AH1816">
        <v>2</v>
      </c>
      <c r="AI1816">
        <v>2241</v>
      </c>
      <c r="AJ1816" t="str">
        <f t="shared" si="231"/>
        <v>24</v>
      </c>
      <c r="AK1816" t="s">
        <v>5474</v>
      </c>
      <c r="AL1816">
        <v>4</v>
      </c>
      <c r="AM1816">
        <v>4</v>
      </c>
      <c r="AN1816">
        <v>4</v>
      </c>
      <c r="AO1816" s="1">
        <v>44952</v>
      </c>
      <c r="AP1816" t="s">
        <v>221</v>
      </c>
      <c r="AQ1816" t="s">
        <v>76</v>
      </c>
      <c r="AR1816" t="s">
        <v>60</v>
      </c>
      <c r="AS1816" t="s">
        <v>11582</v>
      </c>
      <c r="AT1816" t="s">
        <v>11583</v>
      </c>
      <c r="AU1816">
        <v>5</v>
      </c>
      <c r="AV1816">
        <v>834.95</v>
      </c>
    </row>
    <row r="1817" spans="1:48" x14ac:dyDescent="0.35">
      <c r="A1817" t="s">
        <v>11584</v>
      </c>
      <c r="B1817" t="str">
        <f t="shared" si="224"/>
        <v>A</v>
      </c>
      <c r="C1817" t="s">
        <v>11585</v>
      </c>
      <c r="D1817" t="str">
        <f t="shared" si="225"/>
        <v>Aileen Pacheco</v>
      </c>
      <c r="E1817" s="1">
        <v>44691</v>
      </c>
      <c r="F1817" s="3">
        <f>YEAR(Table1[[#This Row],[StartDate]])</f>
        <v>2022</v>
      </c>
      <c r="G1817" s="3">
        <f t="shared" si="226"/>
        <v>5</v>
      </c>
      <c r="H1817" s="2">
        <f t="shared" ca="1" si="227"/>
        <v>46202</v>
      </c>
      <c r="I1817" s="1">
        <v>44758</v>
      </c>
      <c r="J1817" s="4">
        <f t="shared" ca="1" si="228"/>
        <v>4</v>
      </c>
      <c r="K1817" s="4" t="str" cm="1">
        <f t="array" aca="1" ref="K1817" ca="1">_xlfn.IFS(J1817&lt;1, "New", J1817&lt;3, _xleta.MID, J1817&gt;=3, "Senior")</f>
        <v>Senior</v>
      </c>
      <c r="L1817" t="s">
        <v>2928</v>
      </c>
      <c r="M1817" t="s">
        <v>11586</v>
      </c>
      <c r="N1817" t="s">
        <v>11587</v>
      </c>
      <c r="O1817" t="s">
        <v>194</v>
      </c>
      <c r="P1817" t="s">
        <v>44</v>
      </c>
      <c r="Q1817" t="s">
        <v>86</v>
      </c>
      <c r="R1817" t="s">
        <v>46</v>
      </c>
      <c r="S1817" t="str">
        <f t="shared" si="229"/>
        <v>C</v>
      </c>
      <c r="T1817" t="s">
        <v>47</v>
      </c>
      <c r="U1817" t="s">
        <v>174</v>
      </c>
      <c r="V1817" t="s">
        <v>11588</v>
      </c>
      <c r="W1817" t="s">
        <v>239</v>
      </c>
      <c r="X1817" t="s">
        <v>126</v>
      </c>
      <c r="Y1817" t="str">
        <f t="shared" si="230"/>
        <v>Field Operations</v>
      </c>
      <c r="Z1817" t="s">
        <v>11589</v>
      </c>
      <c r="AA1817" t="s">
        <v>51</v>
      </c>
      <c r="AB1817" t="s">
        <v>1715</v>
      </c>
      <c r="AC1817" t="s">
        <v>53</v>
      </c>
      <c r="AD1817">
        <v>48114</v>
      </c>
      <c r="AE1817" t="s">
        <v>74</v>
      </c>
      <c r="AF1817" t="s">
        <v>116</v>
      </c>
      <c r="AG1817" t="s">
        <v>56</v>
      </c>
      <c r="AH1817">
        <v>4</v>
      </c>
      <c r="AI1817">
        <v>2242</v>
      </c>
      <c r="AJ1817" t="str">
        <f t="shared" si="231"/>
        <v>24</v>
      </c>
      <c r="AK1817" t="s">
        <v>1585</v>
      </c>
      <c r="AL1817">
        <v>3</v>
      </c>
      <c r="AM1817">
        <v>2</v>
      </c>
      <c r="AN1817">
        <v>4</v>
      </c>
      <c r="AO1817" s="1">
        <v>44912</v>
      </c>
      <c r="AP1817" t="s">
        <v>103</v>
      </c>
      <c r="AQ1817" t="s">
        <v>76</v>
      </c>
      <c r="AR1817" t="s">
        <v>60</v>
      </c>
      <c r="AS1817" t="s">
        <v>11590</v>
      </c>
      <c r="AT1817" t="s">
        <v>11591</v>
      </c>
      <c r="AU1817">
        <v>1</v>
      </c>
      <c r="AV1817">
        <v>627.11</v>
      </c>
    </row>
    <row r="1818" spans="1:48" x14ac:dyDescent="0.35">
      <c r="A1818" t="s">
        <v>5365</v>
      </c>
      <c r="B1818" t="str">
        <f t="shared" si="224"/>
        <v>D</v>
      </c>
      <c r="C1818" t="s">
        <v>2513</v>
      </c>
      <c r="D1818" t="str">
        <f t="shared" si="225"/>
        <v>Dorian Wu</v>
      </c>
      <c r="E1818" s="1">
        <v>45029</v>
      </c>
      <c r="F1818" s="3">
        <f>YEAR(Table1[[#This Row],[StartDate]])</f>
        <v>2023</v>
      </c>
      <c r="G1818" s="3">
        <f t="shared" si="226"/>
        <v>4</v>
      </c>
      <c r="H1818" s="2">
        <f t="shared" ca="1" si="227"/>
        <v>46202</v>
      </c>
      <c r="I1818" s="1">
        <v>45049</v>
      </c>
      <c r="J1818" s="4">
        <f t="shared" ca="1" si="228"/>
        <v>3</v>
      </c>
      <c r="K1818" s="4" t="str" cm="1">
        <f t="array" aca="1" ref="K1818" ca="1">_xlfn.IFS(J1818&lt;1, "New", J1818&lt;3, _xleta.MID, J1818&gt;=3, "Senior")</f>
        <v>Senior</v>
      </c>
      <c r="L1818" t="s">
        <v>2928</v>
      </c>
      <c r="M1818" t="s">
        <v>6954</v>
      </c>
      <c r="N1818" t="s">
        <v>11592</v>
      </c>
      <c r="O1818" t="s">
        <v>111</v>
      </c>
      <c r="P1818" t="s">
        <v>44</v>
      </c>
      <c r="Q1818" t="s">
        <v>86</v>
      </c>
      <c r="R1818" t="s">
        <v>68</v>
      </c>
      <c r="S1818" t="str">
        <f t="shared" si="229"/>
        <v>A</v>
      </c>
      <c r="T1818" t="s">
        <v>69</v>
      </c>
      <c r="U1818" t="s">
        <v>138</v>
      </c>
      <c r="V1818" t="s">
        <v>11593</v>
      </c>
      <c r="W1818" t="s">
        <v>239</v>
      </c>
      <c r="X1818" t="s">
        <v>50</v>
      </c>
      <c r="Y1818" t="str">
        <f t="shared" si="230"/>
        <v>Finance &amp; Accounting</v>
      </c>
      <c r="Z1818" t="s">
        <v>11594</v>
      </c>
      <c r="AA1818" t="s">
        <v>127</v>
      </c>
      <c r="AB1818" t="s">
        <v>52</v>
      </c>
      <c r="AC1818" t="s">
        <v>53</v>
      </c>
      <c r="AD1818">
        <v>90316</v>
      </c>
      <c r="AE1818" t="s">
        <v>100</v>
      </c>
      <c r="AF1818" t="s">
        <v>116</v>
      </c>
      <c r="AG1818" t="s">
        <v>56</v>
      </c>
      <c r="AH1818">
        <v>4</v>
      </c>
      <c r="AI1818">
        <v>2243</v>
      </c>
      <c r="AJ1818" t="str">
        <f t="shared" si="231"/>
        <v>24</v>
      </c>
      <c r="AK1818" t="s">
        <v>1278</v>
      </c>
      <c r="AL1818">
        <v>1</v>
      </c>
      <c r="AM1818">
        <v>3</v>
      </c>
      <c r="AN1818">
        <v>5</v>
      </c>
      <c r="AO1818" s="1">
        <v>44925</v>
      </c>
      <c r="AP1818" t="s">
        <v>58</v>
      </c>
      <c r="AQ1818" t="s">
        <v>76</v>
      </c>
      <c r="AR1818" t="s">
        <v>130</v>
      </c>
      <c r="AS1818" t="s">
        <v>11595</v>
      </c>
      <c r="AT1818" t="s">
        <v>8647</v>
      </c>
      <c r="AU1818">
        <v>4</v>
      </c>
      <c r="AV1818">
        <v>242.22</v>
      </c>
    </row>
    <row r="1819" spans="1:48" x14ac:dyDescent="0.35">
      <c r="A1819" t="s">
        <v>11596</v>
      </c>
      <c r="B1819" t="str">
        <f t="shared" si="224"/>
        <v>M</v>
      </c>
      <c r="C1819" t="s">
        <v>2824</v>
      </c>
      <c r="D1819" t="str">
        <f t="shared" si="225"/>
        <v>Monica Pham</v>
      </c>
      <c r="E1819" s="1">
        <v>44777</v>
      </c>
      <c r="F1819" s="3">
        <f>YEAR(Table1[[#This Row],[StartDate]])</f>
        <v>2022</v>
      </c>
      <c r="G1819" s="3">
        <f t="shared" si="226"/>
        <v>8</v>
      </c>
      <c r="H1819" s="2">
        <f t="shared" ca="1" si="227"/>
        <v>46202</v>
      </c>
      <c r="J1819">
        <f t="shared" ca="1" si="228"/>
        <v>3</v>
      </c>
      <c r="K1819" t="str" cm="1">
        <f t="array" aca="1" ref="K1819" ca="1">_xlfn.IFS(J1819&lt;1, "New", J1819&lt;3, _xleta.MID, J1819&gt;=3, "Senior")</f>
        <v>Senior</v>
      </c>
      <c r="L1819" t="s">
        <v>11443</v>
      </c>
      <c r="M1819" t="s">
        <v>11597</v>
      </c>
      <c r="N1819" t="s">
        <v>11598</v>
      </c>
      <c r="O1819" t="s">
        <v>237</v>
      </c>
      <c r="P1819" t="s">
        <v>44</v>
      </c>
      <c r="Q1819" t="s">
        <v>45</v>
      </c>
      <c r="R1819" t="s">
        <v>46</v>
      </c>
      <c r="S1819" t="str">
        <f t="shared" si="229"/>
        <v>C</v>
      </c>
      <c r="T1819" t="s">
        <v>47</v>
      </c>
      <c r="U1819" t="s">
        <v>48</v>
      </c>
      <c r="W1819" t="s">
        <v>239</v>
      </c>
      <c r="X1819" t="s">
        <v>126</v>
      </c>
      <c r="Y1819" t="str">
        <f t="shared" si="230"/>
        <v>Field Operations</v>
      </c>
      <c r="Z1819" s="2">
        <v>18122</v>
      </c>
      <c r="AA1819" t="s">
        <v>127</v>
      </c>
      <c r="AB1819" t="s">
        <v>275</v>
      </c>
      <c r="AC1819" t="s">
        <v>53</v>
      </c>
      <c r="AD1819">
        <v>47299</v>
      </c>
      <c r="AE1819" t="s">
        <v>100</v>
      </c>
      <c r="AF1819" t="s">
        <v>116</v>
      </c>
      <c r="AG1819" t="s">
        <v>56</v>
      </c>
      <c r="AH1819">
        <v>4</v>
      </c>
      <c r="AI1819">
        <v>2244</v>
      </c>
      <c r="AJ1819" t="str">
        <f t="shared" si="231"/>
        <v>24</v>
      </c>
      <c r="AK1819" s="2">
        <v>44929</v>
      </c>
      <c r="AL1819">
        <v>4</v>
      </c>
      <c r="AM1819">
        <v>2</v>
      </c>
      <c r="AN1819">
        <v>1</v>
      </c>
      <c r="AO1819" s="1">
        <v>44909</v>
      </c>
      <c r="AP1819" t="s">
        <v>58</v>
      </c>
      <c r="AQ1819" t="s">
        <v>59</v>
      </c>
      <c r="AR1819" t="s">
        <v>130</v>
      </c>
      <c r="AS1819" t="s">
        <v>11599</v>
      </c>
      <c r="AT1819" t="s">
        <v>11600</v>
      </c>
      <c r="AU1819">
        <v>2</v>
      </c>
      <c r="AV1819">
        <v>804.01</v>
      </c>
    </row>
    <row r="1820" spans="1:48" x14ac:dyDescent="0.35">
      <c r="A1820" t="s">
        <v>11601</v>
      </c>
      <c r="B1820" t="str">
        <f t="shared" si="224"/>
        <v>L</v>
      </c>
      <c r="C1820" t="s">
        <v>3180</v>
      </c>
      <c r="D1820" t="str">
        <f t="shared" si="225"/>
        <v>Londyn Underwood</v>
      </c>
      <c r="E1820" s="1">
        <v>44255</v>
      </c>
      <c r="F1820" s="3">
        <f>YEAR(Table1[[#This Row],[StartDate]])</f>
        <v>2021</v>
      </c>
      <c r="G1820" s="3">
        <f t="shared" si="226"/>
        <v>2</v>
      </c>
      <c r="H1820" s="2">
        <f t="shared" ca="1" si="227"/>
        <v>46202</v>
      </c>
      <c r="I1820" s="1">
        <v>44755</v>
      </c>
      <c r="J1820" s="4">
        <f t="shared" ca="1" si="228"/>
        <v>5</v>
      </c>
      <c r="K1820" s="4" t="str" cm="1">
        <f t="array" aca="1" ref="K1820" ca="1">_xlfn.IFS(J1820&lt;1, "New", J1820&lt;3, _xleta.MID, J1820&gt;=3, "Senior")</f>
        <v>Senior</v>
      </c>
      <c r="L1820" t="s">
        <v>11448</v>
      </c>
      <c r="M1820" t="s">
        <v>11602</v>
      </c>
      <c r="N1820" t="s">
        <v>11603</v>
      </c>
      <c r="O1820" t="s">
        <v>137</v>
      </c>
      <c r="P1820" t="s">
        <v>44</v>
      </c>
      <c r="Q1820" t="s">
        <v>69</v>
      </c>
      <c r="R1820" t="s">
        <v>46</v>
      </c>
      <c r="S1820" t="str">
        <f t="shared" si="229"/>
        <v>C</v>
      </c>
      <c r="T1820" t="s">
        <v>69</v>
      </c>
      <c r="U1820" t="s">
        <v>174</v>
      </c>
      <c r="V1820" t="s">
        <v>11604</v>
      </c>
      <c r="W1820" t="s">
        <v>239</v>
      </c>
      <c r="X1820" t="s">
        <v>153</v>
      </c>
      <c r="Y1820" t="str">
        <f t="shared" si="230"/>
        <v>Engineers</v>
      </c>
      <c r="Z1820" t="s">
        <v>2317</v>
      </c>
      <c r="AA1820" t="s">
        <v>51</v>
      </c>
      <c r="AB1820" t="s">
        <v>5</v>
      </c>
      <c r="AC1820" t="s">
        <v>73</v>
      </c>
      <c r="AD1820">
        <v>54056</v>
      </c>
      <c r="AE1820" t="s">
        <v>129</v>
      </c>
      <c r="AF1820" t="s">
        <v>143</v>
      </c>
      <c r="AG1820" t="s">
        <v>56</v>
      </c>
      <c r="AH1820">
        <v>5</v>
      </c>
      <c r="AI1820">
        <v>2245</v>
      </c>
      <c r="AJ1820" t="str">
        <f t="shared" si="231"/>
        <v>24</v>
      </c>
      <c r="AK1820" s="2">
        <v>45145</v>
      </c>
      <c r="AL1820">
        <v>2</v>
      </c>
      <c r="AM1820">
        <v>4</v>
      </c>
      <c r="AN1820">
        <v>4</v>
      </c>
      <c r="AO1820" s="1">
        <v>45020</v>
      </c>
      <c r="AP1820" t="s">
        <v>103</v>
      </c>
      <c r="AQ1820" t="s">
        <v>59</v>
      </c>
      <c r="AR1820" t="s">
        <v>77</v>
      </c>
      <c r="AS1820" t="s">
        <v>11605</v>
      </c>
      <c r="AT1820" t="s">
        <v>11606</v>
      </c>
      <c r="AU1820">
        <v>1</v>
      </c>
      <c r="AV1820">
        <v>968.2</v>
      </c>
    </row>
    <row r="1821" spans="1:48" x14ac:dyDescent="0.35">
      <c r="A1821" t="s">
        <v>3464</v>
      </c>
      <c r="B1821" t="str">
        <f t="shared" si="224"/>
        <v>B</v>
      </c>
      <c r="C1821" t="s">
        <v>4977</v>
      </c>
      <c r="D1821" t="str">
        <f t="shared" si="225"/>
        <v>Britney Logan</v>
      </c>
      <c r="E1821" s="1">
        <v>44118</v>
      </c>
      <c r="F1821" s="3">
        <f>YEAR(Table1[[#This Row],[StartDate]])</f>
        <v>2020</v>
      </c>
      <c r="G1821" s="3">
        <f t="shared" si="226"/>
        <v>10</v>
      </c>
      <c r="H1821" s="2">
        <f t="shared" ca="1" si="227"/>
        <v>46202</v>
      </c>
      <c r="I1821" s="1">
        <v>44661</v>
      </c>
      <c r="J1821" s="4">
        <f t="shared" ca="1" si="228"/>
        <v>5</v>
      </c>
      <c r="K1821" s="4" t="str" cm="1">
        <f t="array" aca="1" ref="K1821" ca="1">_xlfn.IFS(J1821&lt;1, "New", J1821&lt;3, _xleta.MID, J1821&gt;=3, "Senior")</f>
        <v>Senior</v>
      </c>
      <c r="L1821" t="s">
        <v>11455</v>
      </c>
      <c r="M1821" t="s">
        <v>11607</v>
      </c>
      <c r="N1821" t="s">
        <v>11608</v>
      </c>
      <c r="O1821" t="s">
        <v>163</v>
      </c>
      <c r="P1821" t="s">
        <v>44</v>
      </c>
      <c r="Q1821" t="s">
        <v>45</v>
      </c>
      <c r="R1821" t="s">
        <v>87</v>
      </c>
      <c r="S1821" t="str">
        <f t="shared" si="229"/>
        <v>B</v>
      </c>
      <c r="T1821" t="s">
        <v>69</v>
      </c>
      <c r="U1821" t="s">
        <v>174</v>
      </c>
      <c r="V1821" t="s">
        <v>11609</v>
      </c>
      <c r="W1821" t="s">
        <v>239</v>
      </c>
      <c r="X1821" t="s">
        <v>126</v>
      </c>
      <c r="Y1821" t="str">
        <f t="shared" si="230"/>
        <v>Field Operations</v>
      </c>
      <c r="Z1821" t="s">
        <v>11610</v>
      </c>
      <c r="AA1821" t="s">
        <v>51</v>
      </c>
      <c r="AB1821" t="s">
        <v>142</v>
      </c>
      <c r="AC1821" t="s">
        <v>73</v>
      </c>
      <c r="AD1821">
        <v>7728</v>
      </c>
      <c r="AE1821" t="s">
        <v>54</v>
      </c>
      <c r="AF1821" t="s">
        <v>143</v>
      </c>
      <c r="AG1821" t="s">
        <v>56</v>
      </c>
      <c r="AH1821">
        <v>4</v>
      </c>
      <c r="AI1821">
        <v>2246</v>
      </c>
      <c r="AJ1821" t="str">
        <f t="shared" si="231"/>
        <v>24</v>
      </c>
      <c r="AK1821" t="s">
        <v>2145</v>
      </c>
      <c r="AL1821">
        <v>3</v>
      </c>
      <c r="AM1821">
        <v>4</v>
      </c>
      <c r="AN1821">
        <v>5</v>
      </c>
      <c r="AO1821" s="1">
        <v>44967</v>
      </c>
      <c r="AP1821" t="s">
        <v>103</v>
      </c>
      <c r="AQ1821" t="s">
        <v>59</v>
      </c>
      <c r="AR1821" t="s">
        <v>104</v>
      </c>
      <c r="AS1821" t="s">
        <v>11611</v>
      </c>
      <c r="AT1821" t="s">
        <v>11612</v>
      </c>
      <c r="AU1821">
        <v>2</v>
      </c>
      <c r="AV1821">
        <v>364.36</v>
      </c>
    </row>
    <row r="1822" spans="1:48" x14ac:dyDescent="0.35">
      <c r="A1822" t="s">
        <v>3700</v>
      </c>
      <c r="B1822" t="str">
        <f t="shared" si="224"/>
        <v>A</v>
      </c>
      <c r="C1822" t="s">
        <v>6561</v>
      </c>
      <c r="D1822" t="str">
        <f t="shared" si="225"/>
        <v>Alessandra Novak</v>
      </c>
      <c r="E1822" s="1">
        <v>43353</v>
      </c>
      <c r="F1822" s="3">
        <f>YEAR(Table1[[#This Row],[StartDate]])</f>
        <v>2018</v>
      </c>
      <c r="G1822" s="3">
        <f t="shared" si="226"/>
        <v>9</v>
      </c>
      <c r="H1822" s="2">
        <f t="shared" ca="1" si="227"/>
        <v>46202</v>
      </c>
      <c r="I1822" s="1">
        <v>45085</v>
      </c>
      <c r="J1822" s="4">
        <f t="shared" ca="1" si="228"/>
        <v>7</v>
      </c>
      <c r="K1822" s="4" t="str" cm="1">
        <f t="array" aca="1" ref="K1822" ca="1">_xlfn.IFS(J1822&lt;1, "New", J1822&lt;3, _xleta.MID, J1822&gt;=3, "Senior")</f>
        <v>Senior</v>
      </c>
      <c r="L1822" t="s">
        <v>2928</v>
      </c>
      <c r="M1822" t="s">
        <v>11613</v>
      </c>
      <c r="N1822" t="s">
        <v>11614</v>
      </c>
      <c r="O1822" t="s">
        <v>184</v>
      </c>
      <c r="P1822" t="s">
        <v>44</v>
      </c>
      <c r="Q1822" t="s">
        <v>69</v>
      </c>
      <c r="R1822" t="s">
        <v>87</v>
      </c>
      <c r="S1822" t="str">
        <f t="shared" si="229"/>
        <v>B</v>
      </c>
      <c r="T1822" t="s">
        <v>47</v>
      </c>
      <c r="U1822" t="s">
        <v>174</v>
      </c>
      <c r="V1822" t="s">
        <v>11615</v>
      </c>
      <c r="W1822" t="s">
        <v>239</v>
      </c>
      <c r="X1822" t="s">
        <v>335</v>
      </c>
      <c r="Y1822" t="str">
        <f t="shared" si="230"/>
        <v>Fielders</v>
      </c>
      <c r="Z1822" s="2">
        <v>30593</v>
      </c>
      <c r="AA1822" t="s">
        <v>51</v>
      </c>
      <c r="AB1822" t="s">
        <v>155</v>
      </c>
      <c r="AC1822" t="s">
        <v>53</v>
      </c>
      <c r="AD1822">
        <v>70092</v>
      </c>
      <c r="AE1822" t="s">
        <v>74</v>
      </c>
      <c r="AF1822" t="s">
        <v>55</v>
      </c>
      <c r="AG1822" t="s">
        <v>56</v>
      </c>
      <c r="AH1822">
        <v>2</v>
      </c>
      <c r="AI1822">
        <v>2247</v>
      </c>
      <c r="AJ1822" t="str">
        <f t="shared" si="231"/>
        <v>24</v>
      </c>
      <c r="AK1822" t="s">
        <v>4709</v>
      </c>
      <c r="AL1822">
        <v>3</v>
      </c>
      <c r="AM1822">
        <v>4</v>
      </c>
      <c r="AN1822">
        <v>4</v>
      </c>
      <c r="AO1822" s="1">
        <v>45035</v>
      </c>
      <c r="AP1822" t="s">
        <v>221</v>
      </c>
      <c r="AQ1822" t="s">
        <v>76</v>
      </c>
      <c r="AR1822" t="s">
        <v>77</v>
      </c>
      <c r="AS1822" t="s">
        <v>11616</v>
      </c>
      <c r="AT1822" t="s">
        <v>11617</v>
      </c>
      <c r="AU1822">
        <v>3</v>
      </c>
      <c r="AV1822">
        <v>803.16</v>
      </c>
    </row>
    <row r="1823" spans="1:48" x14ac:dyDescent="0.35">
      <c r="A1823" t="s">
        <v>11113</v>
      </c>
      <c r="B1823" t="str">
        <f t="shared" si="224"/>
        <v>A</v>
      </c>
      <c r="C1823" t="s">
        <v>619</v>
      </c>
      <c r="D1823" t="str">
        <f t="shared" si="225"/>
        <v>Ariel Powers</v>
      </c>
      <c r="E1823" s="1">
        <v>44911</v>
      </c>
      <c r="F1823" s="3">
        <f>YEAR(Table1[[#This Row],[StartDate]])</f>
        <v>2022</v>
      </c>
      <c r="G1823" s="3">
        <f t="shared" si="226"/>
        <v>12</v>
      </c>
      <c r="H1823" s="2">
        <f t="shared" ca="1" si="227"/>
        <v>46202</v>
      </c>
      <c r="I1823" s="1">
        <v>45074</v>
      </c>
      <c r="J1823" s="4">
        <f t="shared" ca="1" si="228"/>
        <v>3</v>
      </c>
      <c r="K1823" s="4" t="str" cm="1">
        <f t="array" aca="1" ref="K1823" ca="1">_xlfn.IFS(J1823&lt;1, "New", J1823&lt;3, _xleta.MID, J1823&gt;=3, "Senior")</f>
        <v>Senior</v>
      </c>
      <c r="L1823" t="s">
        <v>2928</v>
      </c>
      <c r="M1823" t="s">
        <v>11618</v>
      </c>
      <c r="N1823" t="s">
        <v>11619</v>
      </c>
      <c r="O1823" t="s">
        <v>67</v>
      </c>
      <c r="P1823" t="s">
        <v>44</v>
      </c>
      <c r="Q1823" t="s">
        <v>69</v>
      </c>
      <c r="R1823" t="s">
        <v>87</v>
      </c>
      <c r="S1823" t="str">
        <f t="shared" si="229"/>
        <v>B</v>
      </c>
      <c r="T1823" t="s">
        <v>47</v>
      </c>
      <c r="U1823" t="s">
        <v>195</v>
      </c>
      <c r="V1823" t="s">
        <v>11620</v>
      </c>
      <c r="W1823" t="s">
        <v>239</v>
      </c>
      <c r="X1823" t="s">
        <v>126</v>
      </c>
      <c r="Y1823" t="str">
        <f t="shared" si="230"/>
        <v>Field Operations</v>
      </c>
      <c r="Z1823" t="s">
        <v>11621</v>
      </c>
      <c r="AA1823" t="s">
        <v>51</v>
      </c>
      <c r="AB1823" t="s">
        <v>115</v>
      </c>
      <c r="AC1823" t="s">
        <v>53</v>
      </c>
      <c r="AD1823">
        <v>71142</v>
      </c>
      <c r="AE1823" t="s">
        <v>74</v>
      </c>
      <c r="AF1823" t="s">
        <v>55</v>
      </c>
      <c r="AG1823" t="s">
        <v>56</v>
      </c>
      <c r="AH1823">
        <v>2</v>
      </c>
      <c r="AI1823">
        <v>2248</v>
      </c>
      <c r="AJ1823" t="str">
        <f t="shared" si="231"/>
        <v>24</v>
      </c>
      <c r="AK1823" t="s">
        <v>1368</v>
      </c>
      <c r="AL1823">
        <v>1</v>
      </c>
      <c r="AM1823">
        <v>5</v>
      </c>
      <c r="AN1823">
        <v>5</v>
      </c>
      <c r="AO1823" s="1">
        <v>45014</v>
      </c>
      <c r="AP1823" t="s">
        <v>58</v>
      </c>
      <c r="AQ1823" t="s">
        <v>76</v>
      </c>
      <c r="AR1823" t="s">
        <v>77</v>
      </c>
      <c r="AS1823" t="s">
        <v>8747</v>
      </c>
      <c r="AT1823" t="s">
        <v>11622</v>
      </c>
      <c r="AU1823">
        <v>2</v>
      </c>
      <c r="AV1823">
        <v>571.12</v>
      </c>
    </row>
    <row r="1824" spans="1:48" x14ac:dyDescent="0.35">
      <c r="A1824" t="s">
        <v>11623</v>
      </c>
      <c r="B1824" t="str">
        <f t="shared" si="224"/>
        <v>J</v>
      </c>
      <c r="C1824" t="s">
        <v>11624</v>
      </c>
      <c r="D1824" t="str">
        <f t="shared" si="225"/>
        <v>Jewel Bryant</v>
      </c>
      <c r="E1824" s="1">
        <v>43371</v>
      </c>
      <c r="F1824" s="3">
        <f>YEAR(Table1[[#This Row],[StartDate]])</f>
        <v>2018</v>
      </c>
      <c r="G1824" s="3">
        <f t="shared" si="226"/>
        <v>9</v>
      </c>
      <c r="H1824" s="2">
        <f t="shared" ca="1" si="227"/>
        <v>46202</v>
      </c>
      <c r="I1824" s="1">
        <v>43491</v>
      </c>
      <c r="J1824" s="4">
        <f t="shared" ca="1" si="228"/>
        <v>7</v>
      </c>
      <c r="K1824" s="4" t="str" cm="1">
        <f t="array" aca="1" ref="K1824" ca="1">_xlfn.IFS(J1824&lt;1, "New", J1824&lt;3, _xleta.MID, J1824&gt;=3, "Senior")</f>
        <v>Senior</v>
      </c>
      <c r="L1824" t="s">
        <v>2928</v>
      </c>
      <c r="M1824" t="s">
        <v>11625</v>
      </c>
      <c r="N1824" t="s">
        <v>11626</v>
      </c>
      <c r="O1824" t="s">
        <v>194</v>
      </c>
      <c r="P1824" t="s">
        <v>44</v>
      </c>
      <c r="Q1824" t="s">
        <v>45</v>
      </c>
      <c r="R1824" t="s">
        <v>46</v>
      </c>
      <c r="S1824" t="str">
        <f t="shared" si="229"/>
        <v>C</v>
      </c>
      <c r="T1824" t="s">
        <v>69</v>
      </c>
      <c r="U1824" t="s">
        <v>248</v>
      </c>
      <c r="V1824" t="s">
        <v>11627</v>
      </c>
      <c r="W1824" t="s">
        <v>239</v>
      </c>
      <c r="X1824" t="s">
        <v>126</v>
      </c>
      <c r="Y1824" t="str">
        <f t="shared" si="230"/>
        <v>Field Operations</v>
      </c>
      <c r="Z1824" s="2">
        <v>34526</v>
      </c>
      <c r="AA1824" t="s">
        <v>51</v>
      </c>
      <c r="AB1824" t="s">
        <v>115</v>
      </c>
      <c r="AC1824" t="s">
        <v>53</v>
      </c>
      <c r="AD1824">
        <v>2760</v>
      </c>
      <c r="AE1824" t="s">
        <v>129</v>
      </c>
      <c r="AF1824" t="s">
        <v>143</v>
      </c>
      <c r="AG1824" t="s">
        <v>56</v>
      </c>
      <c r="AH1824">
        <v>4</v>
      </c>
      <c r="AI1824">
        <v>2249</v>
      </c>
      <c r="AJ1824" t="str">
        <f t="shared" si="231"/>
        <v>24</v>
      </c>
      <c r="AK1824" t="s">
        <v>10581</v>
      </c>
      <c r="AL1824">
        <v>3</v>
      </c>
      <c r="AM1824">
        <v>5</v>
      </c>
      <c r="AN1824">
        <v>5</v>
      </c>
      <c r="AO1824" s="1">
        <v>45113</v>
      </c>
      <c r="AP1824" t="s">
        <v>75</v>
      </c>
      <c r="AQ1824" t="s">
        <v>76</v>
      </c>
      <c r="AR1824" t="s">
        <v>60</v>
      </c>
      <c r="AS1824" t="s">
        <v>11628</v>
      </c>
      <c r="AT1824" t="s">
        <v>11629</v>
      </c>
      <c r="AU1824">
        <v>2</v>
      </c>
      <c r="AV1824">
        <v>705.36</v>
      </c>
    </row>
    <row r="1825" spans="1:48" x14ac:dyDescent="0.35">
      <c r="A1825" t="s">
        <v>6192</v>
      </c>
      <c r="B1825" t="str">
        <f t="shared" si="224"/>
        <v>I</v>
      </c>
      <c r="C1825" t="s">
        <v>6841</v>
      </c>
      <c r="D1825" t="str">
        <f t="shared" si="225"/>
        <v>Irene Kim</v>
      </c>
      <c r="E1825" s="1">
        <v>44628</v>
      </c>
      <c r="F1825" s="3">
        <f>YEAR(Table1[[#This Row],[StartDate]])</f>
        <v>2022</v>
      </c>
      <c r="G1825" s="3">
        <f t="shared" si="226"/>
        <v>3</v>
      </c>
      <c r="H1825" s="2">
        <f t="shared" ca="1" si="227"/>
        <v>46202</v>
      </c>
      <c r="I1825" s="1">
        <v>44677</v>
      </c>
      <c r="J1825" s="4">
        <f t="shared" ca="1" si="228"/>
        <v>4</v>
      </c>
      <c r="K1825" s="4" t="str" cm="1">
        <f t="array" aca="1" ref="K1825" ca="1">_xlfn.IFS(J1825&lt;1, "New", J1825&lt;3, _xleta.MID, J1825&gt;=3, "Senior")</f>
        <v>Senior</v>
      </c>
      <c r="L1825" t="s">
        <v>2928</v>
      </c>
      <c r="M1825" t="s">
        <v>11630</v>
      </c>
      <c r="N1825" t="s">
        <v>11631</v>
      </c>
      <c r="O1825" t="s">
        <v>111</v>
      </c>
      <c r="P1825" t="s">
        <v>44</v>
      </c>
      <c r="Q1825" t="s">
        <v>45</v>
      </c>
      <c r="R1825" t="s">
        <v>46</v>
      </c>
      <c r="S1825" t="str">
        <f t="shared" si="229"/>
        <v>C</v>
      </c>
      <c r="T1825" t="s">
        <v>47</v>
      </c>
      <c r="U1825" t="s">
        <v>138</v>
      </c>
      <c r="V1825" t="s">
        <v>11632</v>
      </c>
      <c r="W1825" t="s">
        <v>239</v>
      </c>
      <c r="X1825" t="s">
        <v>70</v>
      </c>
      <c r="Y1825" t="str">
        <f t="shared" si="230"/>
        <v>Aerial</v>
      </c>
      <c r="Z1825" s="2">
        <v>22686</v>
      </c>
      <c r="AA1825" t="s">
        <v>127</v>
      </c>
      <c r="AB1825" t="s">
        <v>536</v>
      </c>
      <c r="AC1825" t="s">
        <v>53</v>
      </c>
      <c r="AD1825">
        <v>13557</v>
      </c>
      <c r="AE1825" t="s">
        <v>176</v>
      </c>
      <c r="AF1825" t="s">
        <v>116</v>
      </c>
      <c r="AG1825" t="s">
        <v>56</v>
      </c>
      <c r="AH1825">
        <v>5</v>
      </c>
      <c r="AI1825">
        <v>2250</v>
      </c>
      <c r="AJ1825" t="str">
        <f t="shared" si="231"/>
        <v>25</v>
      </c>
      <c r="AK1825" t="s">
        <v>10581</v>
      </c>
      <c r="AL1825">
        <v>4</v>
      </c>
      <c r="AM1825">
        <v>2</v>
      </c>
      <c r="AN1825">
        <v>1</v>
      </c>
      <c r="AO1825" s="1">
        <v>45024</v>
      </c>
      <c r="AP1825" t="s">
        <v>221</v>
      </c>
      <c r="AQ1825" t="s">
        <v>59</v>
      </c>
      <c r="AR1825" t="s">
        <v>60</v>
      </c>
      <c r="AS1825" t="s">
        <v>11633</v>
      </c>
      <c r="AT1825" t="s">
        <v>11634</v>
      </c>
      <c r="AU1825">
        <v>5</v>
      </c>
      <c r="AV1825">
        <v>565.78</v>
      </c>
    </row>
    <row r="1826" spans="1:48" x14ac:dyDescent="0.35">
      <c r="A1826" t="s">
        <v>11635</v>
      </c>
      <c r="B1826" t="str">
        <f t="shared" si="224"/>
        <v>C</v>
      </c>
      <c r="C1826" t="s">
        <v>5173</v>
      </c>
      <c r="D1826" t="str">
        <f t="shared" si="225"/>
        <v>Carla Willis</v>
      </c>
      <c r="E1826" s="1">
        <v>44573</v>
      </c>
      <c r="F1826" s="3">
        <f>YEAR(Table1[[#This Row],[StartDate]])</f>
        <v>2022</v>
      </c>
      <c r="G1826" s="3">
        <f t="shared" si="226"/>
        <v>1</v>
      </c>
      <c r="H1826" s="2">
        <f t="shared" ca="1" si="227"/>
        <v>46202</v>
      </c>
      <c r="J1826">
        <f t="shared" ca="1" si="228"/>
        <v>4</v>
      </c>
      <c r="K1826" t="str" cm="1">
        <f t="array" aca="1" ref="K1826" ca="1">_xlfn.IFS(J1826&lt;1, "New", J1826&lt;3, _xleta.MID, J1826&gt;=3, "Senior")</f>
        <v>Senior</v>
      </c>
      <c r="L1826" t="s">
        <v>11443</v>
      </c>
      <c r="M1826" t="s">
        <v>11636</v>
      </c>
      <c r="N1826" t="s">
        <v>11637</v>
      </c>
      <c r="O1826" t="s">
        <v>237</v>
      </c>
      <c r="P1826" t="s">
        <v>44</v>
      </c>
      <c r="Q1826" t="s">
        <v>69</v>
      </c>
      <c r="R1826" t="s">
        <v>87</v>
      </c>
      <c r="S1826" t="str">
        <f t="shared" si="229"/>
        <v>B</v>
      </c>
      <c r="T1826" t="s">
        <v>47</v>
      </c>
      <c r="U1826" t="s">
        <v>48</v>
      </c>
      <c r="W1826" t="s">
        <v>239</v>
      </c>
      <c r="X1826" t="s">
        <v>250</v>
      </c>
      <c r="Y1826" t="str">
        <f t="shared" si="230"/>
        <v>Project Management - Con</v>
      </c>
      <c r="Z1826" s="2">
        <v>28559</v>
      </c>
      <c r="AA1826" t="s">
        <v>51</v>
      </c>
      <c r="AB1826" t="s">
        <v>4635</v>
      </c>
      <c r="AC1826" t="s">
        <v>53</v>
      </c>
      <c r="AD1826">
        <v>81938</v>
      </c>
      <c r="AE1826" t="s">
        <v>74</v>
      </c>
      <c r="AF1826" t="s">
        <v>143</v>
      </c>
      <c r="AG1826" t="s">
        <v>56</v>
      </c>
      <c r="AH1826">
        <v>2</v>
      </c>
      <c r="AI1826">
        <v>2251</v>
      </c>
      <c r="AJ1826" t="str">
        <f t="shared" si="231"/>
        <v>25</v>
      </c>
      <c r="AK1826" t="s">
        <v>419</v>
      </c>
      <c r="AL1826">
        <v>4</v>
      </c>
      <c r="AM1826">
        <v>4</v>
      </c>
      <c r="AN1826">
        <v>4</v>
      </c>
      <c r="AO1826" s="1">
        <v>44884</v>
      </c>
      <c r="AP1826" t="s">
        <v>118</v>
      </c>
      <c r="AQ1826" t="s">
        <v>76</v>
      </c>
      <c r="AR1826" t="s">
        <v>77</v>
      </c>
      <c r="AS1826" t="s">
        <v>11638</v>
      </c>
      <c r="AT1826" t="s">
        <v>11639</v>
      </c>
      <c r="AU1826">
        <v>5</v>
      </c>
      <c r="AV1826">
        <v>593.14</v>
      </c>
    </row>
    <row r="1827" spans="1:48" x14ac:dyDescent="0.35">
      <c r="A1827" t="s">
        <v>10167</v>
      </c>
      <c r="B1827" t="str">
        <f t="shared" si="224"/>
        <v>R</v>
      </c>
      <c r="C1827" t="s">
        <v>11640</v>
      </c>
      <c r="D1827" t="str">
        <f t="shared" si="225"/>
        <v>Ricardo Fitzgerald</v>
      </c>
      <c r="E1827" s="1">
        <v>44173</v>
      </c>
      <c r="F1827" s="3">
        <f>YEAR(Table1[[#This Row],[StartDate]])</f>
        <v>2020</v>
      </c>
      <c r="G1827" s="3">
        <f t="shared" si="226"/>
        <v>12</v>
      </c>
      <c r="H1827" s="2">
        <f t="shared" ca="1" si="227"/>
        <v>46202</v>
      </c>
      <c r="J1827">
        <f t="shared" ca="1" si="228"/>
        <v>5</v>
      </c>
      <c r="K1827" t="str" cm="1">
        <f t="array" aca="1" ref="K1827" ca="1">_xlfn.IFS(J1827&lt;1, "New", J1827&lt;3, _xleta.MID, J1827&gt;=3, "Senior")</f>
        <v>Senior</v>
      </c>
      <c r="L1827" t="s">
        <v>11448</v>
      </c>
      <c r="M1827" t="s">
        <v>11641</v>
      </c>
      <c r="N1827" t="s">
        <v>11642</v>
      </c>
      <c r="O1827" t="s">
        <v>137</v>
      </c>
      <c r="P1827" t="s">
        <v>44</v>
      </c>
      <c r="Q1827" t="s">
        <v>45</v>
      </c>
      <c r="R1827" t="s">
        <v>87</v>
      </c>
      <c r="S1827" t="str">
        <f t="shared" si="229"/>
        <v>B</v>
      </c>
      <c r="T1827" t="s">
        <v>69</v>
      </c>
      <c r="U1827" t="s">
        <v>48</v>
      </c>
      <c r="W1827" t="s">
        <v>239</v>
      </c>
      <c r="X1827" t="s">
        <v>126</v>
      </c>
      <c r="Y1827" t="str">
        <f t="shared" si="230"/>
        <v>Field Operations</v>
      </c>
      <c r="Z1827" s="2">
        <v>27009</v>
      </c>
      <c r="AA1827" t="s">
        <v>51</v>
      </c>
      <c r="AB1827" t="s">
        <v>251</v>
      </c>
      <c r="AC1827" t="s">
        <v>73</v>
      </c>
      <c r="AD1827">
        <v>73648</v>
      </c>
      <c r="AE1827" t="s">
        <v>54</v>
      </c>
      <c r="AF1827" t="s">
        <v>55</v>
      </c>
      <c r="AG1827" t="s">
        <v>56</v>
      </c>
      <c r="AH1827">
        <v>4</v>
      </c>
      <c r="AI1827">
        <v>2252</v>
      </c>
      <c r="AJ1827" t="str">
        <f t="shared" si="231"/>
        <v>25</v>
      </c>
      <c r="AK1827" t="s">
        <v>1805</v>
      </c>
      <c r="AL1827">
        <v>1</v>
      </c>
      <c r="AM1827">
        <v>3</v>
      </c>
      <c r="AN1827">
        <v>3</v>
      </c>
      <c r="AO1827" s="1">
        <v>44905</v>
      </c>
      <c r="AP1827" t="s">
        <v>221</v>
      </c>
      <c r="AQ1827" t="s">
        <v>59</v>
      </c>
      <c r="AR1827" t="s">
        <v>104</v>
      </c>
      <c r="AS1827" t="s">
        <v>11643</v>
      </c>
      <c r="AT1827" t="s">
        <v>11644</v>
      </c>
      <c r="AU1827">
        <v>1</v>
      </c>
      <c r="AV1827">
        <v>648.23</v>
      </c>
    </row>
    <row r="1828" spans="1:48" x14ac:dyDescent="0.35">
      <c r="A1828" t="s">
        <v>4556</v>
      </c>
      <c r="B1828" t="str">
        <f t="shared" si="224"/>
        <v>S</v>
      </c>
      <c r="C1828" t="s">
        <v>11645</v>
      </c>
      <c r="D1828" t="str">
        <f t="shared" si="225"/>
        <v>Steven Jarvis</v>
      </c>
      <c r="E1828" s="1">
        <v>44152</v>
      </c>
      <c r="F1828" s="3">
        <f>YEAR(Table1[[#This Row],[StartDate]])</f>
        <v>2020</v>
      </c>
      <c r="G1828" s="3">
        <f t="shared" si="226"/>
        <v>11</v>
      </c>
      <c r="H1828" s="2">
        <f t="shared" ca="1" si="227"/>
        <v>46202</v>
      </c>
      <c r="J1828">
        <f t="shared" ca="1" si="228"/>
        <v>5</v>
      </c>
      <c r="K1828" t="str" cm="1">
        <f t="array" aca="1" ref="K1828" ca="1">_xlfn.IFS(J1828&lt;1, "New", J1828&lt;3, _xleta.MID, J1828&gt;=3, "Senior")</f>
        <v>Senior</v>
      </c>
      <c r="L1828" t="s">
        <v>2928</v>
      </c>
      <c r="M1828" t="s">
        <v>11646</v>
      </c>
      <c r="N1828" t="s">
        <v>11647</v>
      </c>
      <c r="O1828" t="s">
        <v>237</v>
      </c>
      <c r="P1828" t="s">
        <v>44</v>
      </c>
      <c r="Q1828" t="s">
        <v>86</v>
      </c>
      <c r="R1828" t="s">
        <v>68</v>
      </c>
      <c r="S1828" t="str">
        <f t="shared" si="229"/>
        <v>A</v>
      </c>
      <c r="T1828" t="s">
        <v>86</v>
      </c>
      <c r="U1828" t="s">
        <v>48</v>
      </c>
      <c r="W1828" t="s">
        <v>239</v>
      </c>
      <c r="X1828" t="s">
        <v>126</v>
      </c>
      <c r="Y1828" t="str">
        <f t="shared" si="230"/>
        <v>Field Operations</v>
      </c>
      <c r="Z1828" s="2">
        <v>30073</v>
      </c>
      <c r="AA1828" t="s">
        <v>51</v>
      </c>
      <c r="AB1828" t="s">
        <v>142</v>
      </c>
      <c r="AC1828" t="s">
        <v>53</v>
      </c>
      <c r="AD1828">
        <v>73024</v>
      </c>
      <c r="AE1828" t="s">
        <v>100</v>
      </c>
      <c r="AF1828" t="s">
        <v>101</v>
      </c>
      <c r="AG1828" t="s">
        <v>56</v>
      </c>
      <c r="AH1828">
        <v>1</v>
      </c>
      <c r="AI1828">
        <v>2253</v>
      </c>
      <c r="AJ1828" t="str">
        <f t="shared" si="231"/>
        <v>25</v>
      </c>
      <c r="AK1828" t="s">
        <v>1278</v>
      </c>
      <c r="AL1828">
        <v>5</v>
      </c>
      <c r="AM1828">
        <v>1</v>
      </c>
      <c r="AN1828">
        <v>2</v>
      </c>
      <c r="AO1828" s="1">
        <v>44933</v>
      </c>
      <c r="AP1828" t="s">
        <v>221</v>
      </c>
      <c r="AQ1828" t="s">
        <v>76</v>
      </c>
      <c r="AR1828" t="s">
        <v>77</v>
      </c>
      <c r="AS1828" t="s">
        <v>10229</v>
      </c>
      <c r="AT1828" t="s">
        <v>11648</v>
      </c>
      <c r="AU1828">
        <v>1</v>
      </c>
      <c r="AV1828">
        <v>426.97</v>
      </c>
    </row>
    <row r="1829" spans="1:48" x14ac:dyDescent="0.35">
      <c r="A1829" t="s">
        <v>915</v>
      </c>
      <c r="B1829" t="str">
        <f t="shared" si="224"/>
        <v>B</v>
      </c>
      <c r="C1829" t="s">
        <v>3218</v>
      </c>
      <c r="D1829" t="str">
        <f t="shared" si="225"/>
        <v>Benjamin Marquez</v>
      </c>
      <c r="E1829" s="1">
        <v>44214</v>
      </c>
      <c r="F1829" s="3">
        <f>YEAR(Table1[[#This Row],[StartDate]])</f>
        <v>2021</v>
      </c>
      <c r="G1829" s="3">
        <f t="shared" si="226"/>
        <v>1</v>
      </c>
      <c r="H1829" s="2">
        <f t="shared" ca="1" si="227"/>
        <v>46202</v>
      </c>
      <c r="J1829">
        <f t="shared" ca="1" si="228"/>
        <v>5</v>
      </c>
      <c r="K1829" t="str" cm="1">
        <f t="array" aca="1" ref="K1829" ca="1">_xlfn.IFS(J1829&lt;1, "New", J1829&lt;3, _xleta.MID, J1829&gt;=3, "Senior")</f>
        <v>Senior</v>
      </c>
      <c r="L1829" t="s">
        <v>2928</v>
      </c>
      <c r="M1829" t="s">
        <v>11649</v>
      </c>
      <c r="N1829" t="s">
        <v>11650</v>
      </c>
      <c r="O1829" t="s">
        <v>184</v>
      </c>
      <c r="P1829" t="s">
        <v>44</v>
      </c>
      <c r="Q1829" t="s">
        <v>86</v>
      </c>
      <c r="R1829" t="s">
        <v>68</v>
      </c>
      <c r="S1829" t="str">
        <f t="shared" si="229"/>
        <v>A</v>
      </c>
      <c r="T1829" t="s">
        <v>69</v>
      </c>
      <c r="U1829" t="s">
        <v>48</v>
      </c>
      <c r="W1829" t="s">
        <v>239</v>
      </c>
      <c r="X1829" t="s">
        <v>89</v>
      </c>
      <c r="Y1829" t="str">
        <f t="shared" si="230"/>
        <v>General - Sga</v>
      </c>
      <c r="Z1829" t="s">
        <v>11651</v>
      </c>
      <c r="AA1829" t="s">
        <v>51</v>
      </c>
      <c r="AB1829" t="s">
        <v>608</v>
      </c>
      <c r="AC1829" t="s">
        <v>53</v>
      </c>
      <c r="AD1829">
        <v>44031</v>
      </c>
      <c r="AE1829" t="s">
        <v>74</v>
      </c>
      <c r="AF1829" t="s">
        <v>101</v>
      </c>
      <c r="AG1829" t="s">
        <v>56</v>
      </c>
      <c r="AH1829">
        <v>2</v>
      </c>
      <c r="AI1829">
        <v>2254</v>
      </c>
      <c r="AJ1829" t="str">
        <f t="shared" si="231"/>
        <v>25</v>
      </c>
      <c r="AK1829" t="s">
        <v>262</v>
      </c>
      <c r="AL1829">
        <v>3</v>
      </c>
      <c r="AM1829">
        <v>2</v>
      </c>
      <c r="AN1829">
        <v>5</v>
      </c>
      <c r="AO1829" s="1">
        <v>44885</v>
      </c>
      <c r="AP1829" t="s">
        <v>103</v>
      </c>
      <c r="AQ1829" t="s">
        <v>59</v>
      </c>
      <c r="AR1829" t="s">
        <v>60</v>
      </c>
      <c r="AS1829" t="s">
        <v>11652</v>
      </c>
      <c r="AT1829" t="s">
        <v>11653</v>
      </c>
      <c r="AU1829">
        <v>4</v>
      </c>
      <c r="AV1829">
        <v>267.76</v>
      </c>
    </row>
    <row r="1830" spans="1:48" x14ac:dyDescent="0.35">
      <c r="A1830" t="s">
        <v>5462</v>
      </c>
      <c r="B1830" t="str">
        <f t="shared" si="224"/>
        <v>G</v>
      </c>
      <c r="C1830" t="s">
        <v>2287</v>
      </c>
      <c r="D1830" t="str">
        <f t="shared" si="225"/>
        <v>Gabrielle Mercer</v>
      </c>
      <c r="E1830" s="1">
        <v>44089</v>
      </c>
      <c r="F1830" s="3">
        <f>YEAR(Table1[[#This Row],[StartDate]])</f>
        <v>2020</v>
      </c>
      <c r="G1830" s="3">
        <f t="shared" si="226"/>
        <v>9</v>
      </c>
      <c r="H1830" s="2">
        <f t="shared" ca="1" si="227"/>
        <v>46202</v>
      </c>
      <c r="I1830" s="1">
        <v>44470</v>
      </c>
      <c r="J1830" s="4">
        <f t="shared" ca="1" si="228"/>
        <v>5</v>
      </c>
      <c r="K1830" s="4" t="str" cm="1">
        <f t="array" aca="1" ref="K1830" ca="1">_xlfn.IFS(J1830&lt;1, "New", J1830&lt;3, _xleta.MID, J1830&gt;=3, "Senior")</f>
        <v>Senior</v>
      </c>
      <c r="L1830" t="s">
        <v>2928</v>
      </c>
      <c r="M1830" t="s">
        <v>11654</v>
      </c>
      <c r="N1830" t="s">
        <v>11655</v>
      </c>
      <c r="O1830" t="s">
        <v>111</v>
      </c>
      <c r="P1830" t="s">
        <v>44</v>
      </c>
      <c r="Q1830" t="s">
        <v>86</v>
      </c>
      <c r="R1830" t="s">
        <v>46</v>
      </c>
      <c r="S1830" t="str">
        <f t="shared" si="229"/>
        <v>C</v>
      </c>
      <c r="T1830" t="s">
        <v>69</v>
      </c>
      <c r="U1830" t="s">
        <v>138</v>
      </c>
      <c r="V1830" t="s">
        <v>11656</v>
      </c>
      <c r="W1830" t="s">
        <v>239</v>
      </c>
      <c r="X1830" t="s">
        <v>459</v>
      </c>
      <c r="Y1830" t="str">
        <f t="shared" si="230"/>
        <v>Wireline Construction</v>
      </c>
      <c r="Z1830" t="s">
        <v>11657</v>
      </c>
      <c r="AA1830" t="s">
        <v>51</v>
      </c>
      <c r="AB1830" t="s">
        <v>230</v>
      </c>
      <c r="AC1830" t="s">
        <v>53</v>
      </c>
      <c r="AD1830">
        <v>67812</v>
      </c>
      <c r="AE1830" t="s">
        <v>74</v>
      </c>
      <c r="AF1830" t="s">
        <v>101</v>
      </c>
      <c r="AG1830" t="s">
        <v>56</v>
      </c>
      <c r="AH1830">
        <v>2</v>
      </c>
      <c r="AI1830">
        <v>2255</v>
      </c>
      <c r="AJ1830" t="str">
        <f t="shared" si="231"/>
        <v>25</v>
      </c>
      <c r="AK1830" s="2">
        <v>45265</v>
      </c>
      <c r="AL1830">
        <v>1</v>
      </c>
      <c r="AM1830">
        <v>4</v>
      </c>
      <c r="AN1830">
        <v>4</v>
      </c>
      <c r="AO1830" s="1">
        <v>44962</v>
      </c>
      <c r="AP1830" t="s">
        <v>75</v>
      </c>
      <c r="AQ1830" t="s">
        <v>59</v>
      </c>
      <c r="AR1830" t="s">
        <v>104</v>
      </c>
      <c r="AS1830" t="s">
        <v>11658</v>
      </c>
      <c r="AT1830" t="s">
        <v>11659</v>
      </c>
      <c r="AU1830">
        <v>1</v>
      </c>
      <c r="AV1830">
        <v>357.69</v>
      </c>
    </row>
    <row r="1831" spans="1:48" x14ac:dyDescent="0.35">
      <c r="A1831" t="s">
        <v>5333</v>
      </c>
      <c r="B1831" t="str">
        <f t="shared" si="224"/>
        <v>K</v>
      </c>
      <c r="C1831" t="s">
        <v>2824</v>
      </c>
      <c r="D1831" t="str">
        <f t="shared" si="225"/>
        <v>Kaylyn Pham</v>
      </c>
      <c r="E1831" s="1">
        <v>43810</v>
      </c>
      <c r="F1831" s="3">
        <f>YEAR(Table1[[#This Row],[StartDate]])</f>
        <v>2019</v>
      </c>
      <c r="G1831" s="3">
        <f t="shared" si="226"/>
        <v>12</v>
      </c>
      <c r="H1831" s="2">
        <f t="shared" ca="1" si="227"/>
        <v>46202</v>
      </c>
      <c r="J1831">
        <f t="shared" ca="1" si="228"/>
        <v>6</v>
      </c>
      <c r="K1831" t="str" cm="1">
        <f t="array" aca="1" ref="K1831" ca="1">_xlfn.IFS(J1831&lt;1, "New", J1831&lt;3, _xleta.MID, J1831&gt;=3, "Senior")</f>
        <v>Senior</v>
      </c>
      <c r="L1831" t="s">
        <v>2928</v>
      </c>
      <c r="M1831" t="s">
        <v>11660</v>
      </c>
      <c r="N1831" t="s">
        <v>11661</v>
      </c>
      <c r="O1831" t="s">
        <v>137</v>
      </c>
      <c r="P1831" t="s">
        <v>44</v>
      </c>
      <c r="Q1831" t="s">
        <v>69</v>
      </c>
      <c r="R1831" t="s">
        <v>46</v>
      </c>
      <c r="S1831" t="str">
        <f t="shared" si="229"/>
        <v>C</v>
      </c>
      <c r="T1831" t="s">
        <v>86</v>
      </c>
      <c r="U1831" t="s">
        <v>48</v>
      </c>
      <c r="W1831" t="s">
        <v>239</v>
      </c>
      <c r="X1831" t="s">
        <v>126</v>
      </c>
      <c r="Y1831" t="str">
        <f t="shared" si="230"/>
        <v>Field Operations</v>
      </c>
      <c r="Z1831" t="s">
        <v>11662</v>
      </c>
      <c r="AA1831" t="s">
        <v>127</v>
      </c>
      <c r="AB1831" t="s">
        <v>275</v>
      </c>
      <c r="AC1831" t="s">
        <v>53</v>
      </c>
      <c r="AD1831">
        <v>67840</v>
      </c>
      <c r="AE1831" t="s">
        <v>176</v>
      </c>
      <c r="AF1831" t="s">
        <v>55</v>
      </c>
      <c r="AG1831" t="s">
        <v>56</v>
      </c>
      <c r="AH1831">
        <v>5</v>
      </c>
      <c r="AI1831">
        <v>2256</v>
      </c>
      <c r="AJ1831" t="str">
        <f t="shared" si="231"/>
        <v>25</v>
      </c>
      <c r="AK1831" t="s">
        <v>873</v>
      </c>
      <c r="AL1831">
        <v>5</v>
      </c>
      <c r="AM1831">
        <v>5</v>
      </c>
      <c r="AN1831">
        <v>4</v>
      </c>
      <c r="AO1831" s="1">
        <v>44939</v>
      </c>
      <c r="AP1831" t="s">
        <v>58</v>
      </c>
      <c r="AQ1831" t="s">
        <v>59</v>
      </c>
      <c r="AR1831" t="s">
        <v>104</v>
      </c>
      <c r="AS1831" t="s">
        <v>11663</v>
      </c>
      <c r="AT1831" t="s">
        <v>11664</v>
      </c>
      <c r="AU1831">
        <v>1</v>
      </c>
      <c r="AV1831">
        <v>312.42</v>
      </c>
    </row>
    <row r="1832" spans="1:48" x14ac:dyDescent="0.35">
      <c r="A1832" t="s">
        <v>11665</v>
      </c>
      <c r="B1832" t="str">
        <f t="shared" si="224"/>
        <v>I</v>
      </c>
      <c r="C1832" t="s">
        <v>11666</v>
      </c>
      <c r="D1832" t="str">
        <f t="shared" si="225"/>
        <v>Ingrid Lucero</v>
      </c>
      <c r="E1832" s="1">
        <v>44315</v>
      </c>
      <c r="F1832" s="3">
        <f>YEAR(Table1[[#This Row],[StartDate]])</f>
        <v>2021</v>
      </c>
      <c r="G1832" s="3">
        <f t="shared" si="226"/>
        <v>4</v>
      </c>
      <c r="H1832" s="2">
        <f t="shared" ca="1" si="227"/>
        <v>46202</v>
      </c>
      <c r="I1832" s="1">
        <v>44722</v>
      </c>
      <c r="J1832" s="4">
        <f t="shared" ca="1" si="228"/>
        <v>5</v>
      </c>
      <c r="K1832" s="4" t="str" cm="1">
        <f t="array" aca="1" ref="K1832" ca="1">_xlfn.IFS(J1832&lt;1, "New", J1832&lt;3, _xleta.MID, J1832&gt;=3, "Senior")</f>
        <v>Senior</v>
      </c>
      <c r="L1832" t="s">
        <v>11443</v>
      </c>
      <c r="M1832" t="s">
        <v>11667</v>
      </c>
      <c r="N1832" t="s">
        <v>11668</v>
      </c>
      <c r="O1832" t="s">
        <v>137</v>
      </c>
      <c r="P1832" t="s">
        <v>44</v>
      </c>
      <c r="Q1832" t="s">
        <v>45</v>
      </c>
      <c r="R1832" t="s">
        <v>87</v>
      </c>
      <c r="S1832" t="str">
        <f t="shared" si="229"/>
        <v>B</v>
      </c>
      <c r="T1832" t="s">
        <v>86</v>
      </c>
      <c r="U1832" t="s">
        <v>248</v>
      </c>
      <c r="V1832" t="s">
        <v>11669</v>
      </c>
      <c r="W1832" t="s">
        <v>239</v>
      </c>
      <c r="X1832" t="s">
        <v>140</v>
      </c>
      <c r="Y1832" t="str">
        <f t="shared" si="230"/>
        <v>General - Eng</v>
      </c>
      <c r="Z1832" t="s">
        <v>11670</v>
      </c>
      <c r="AA1832" t="s">
        <v>51</v>
      </c>
      <c r="AB1832" t="s">
        <v>980</v>
      </c>
      <c r="AC1832" t="s">
        <v>73</v>
      </c>
      <c r="AD1832">
        <v>77019</v>
      </c>
      <c r="AE1832" t="s">
        <v>54</v>
      </c>
      <c r="AF1832" t="s">
        <v>116</v>
      </c>
      <c r="AG1832" t="s">
        <v>56</v>
      </c>
      <c r="AH1832">
        <v>2</v>
      </c>
      <c r="AI1832">
        <v>2257</v>
      </c>
      <c r="AJ1832" t="str">
        <f t="shared" si="231"/>
        <v>25</v>
      </c>
      <c r="AK1832" t="s">
        <v>553</v>
      </c>
      <c r="AL1832">
        <v>4</v>
      </c>
      <c r="AM1832">
        <v>3</v>
      </c>
      <c r="AN1832">
        <v>5</v>
      </c>
      <c r="AO1832" s="1">
        <v>45010</v>
      </c>
      <c r="AP1832" t="s">
        <v>75</v>
      </c>
      <c r="AQ1832" t="s">
        <v>76</v>
      </c>
      <c r="AR1832" t="s">
        <v>77</v>
      </c>
      <c r="AS1832" t="s">
        <v>11671</v>
      </c>
      <c r="AT1832" t="s">
        <v>11672</v>
      </c>
      <c r="AU1832">
        <v>2</v>
      </c>
      <c r="AV1832">
        <v>456.3</v>
      </c>
    </row>
    <row r="1833" spans="1:48" x14ac:dyDescent="0.35">
      <c r="A1833" t="s">
        <v>2307</v>
      </c>
      <c r="B1833" t="str">
        <f t="shared" si="224"/>
        <v>K</v>
      </c>
      <c r="C1833" t="s">
        <v>7235</v>
      </c>
      <c r="D1833" t="str">
        <f t="shared" si="225"/>
        <v>Keshawn Gilmore</v>
      </c>
      <c r="E1833" s="1">
        <v>44289</v>
      </c>
      <c r="F1833" s="3">
        <f>YEAR(Table1[[#This Row],[StartDate]])</f>
        <v>2021</v>
      </c>
      <c r="G1833" s="3">
        <f t="shared" si="226"/>
        <v>4</v>
      </c>
      <c r="H1833" s="2">
        <f t="shared" ca="1" si="227"/>
        <v>46202</v>
      </c>
      <c r="J1833">
        <f t="shared" ca="1" si="228"/>
        <v>5</v>
      </c>
      <c r="K1833" t="str" cm="1">
        <f t="array" aca="1" ref="K1833" ca="1">_xlfn.IFS(J1833&lt;1, "New", J1833&lt;3, _xleta.MID, J1833&gt;=3, "Senior")</f>
        <v>Senior</v>
      </c>
      <c r="L1833" t="s">
        <v>11448</v>
      </c>
      <c r="M1833" t="s">
        <v>11673</v>
      </c>
      <c r="N1833" t="s">
        <v>11674</v>
      </c>
      <c r="O1833" t="s">
        <v>111</v>
      </c>
      <c r="P1833" t="s">
        <v>44</v>
      </c>
      <c r="Q1833" t="s">
        <v>86</v>
      </c>
      <c r="R1833" t="s">
        <v>46</v>
      </c>
      <c r="S1833" t="str">
        <f t="shared" si="229"/>
        <v>C</v>
      </c>
      <c r="T1833" t="s">
        <v>69</v>
      </c>
      <c r="U1833" t="s">
        <v>48</v>
      </c>
      <c r="W1833" t="s">
        <v>239</v>
      </c>
      <c r="X1833" t="s">
        <v>153</v>
      </c>
      <c r="Y1833" t="str">
        <f t="shared" si="230"/>
        <v>Engineers</v>
      </c>
      <c r="Z1833" t="s">
        <v>11675</v>
      </c>
      <c r="AA1833" t="s">
        <v>51</v>
      </c>
      <c r="AB1833" t="s">
        <v>155</v>
      </c>
      <c r="AC1833" t="s">
        <v>73</v>
      </c>
      <c r="AD1833">
        <v>88137</v>
      </c>
      <c r="AE1833" t="s">
        <v>54</v>
      </c>
      <c r="AF1833" t="s">
        <v>55</v>
      </c>
      <c r="AG1833" t="s">
        <v>56</v>
      </c>
      <c r="AH1833">
        <v>2</v>
      </c>
      <c r="AI1833">
        <v>2258</v>
      </c>
      <c r="AJ1833" t="str">
        <f t="shared" si="231"/>
        <v>25</v>
      </c>
      <c r="AK1833" s="2">
        <v>44989</v>
      </c>
      <c r="AL1833">
        <v>2</v>
      </c>
      <c r="AM1833">
        <v>5</v>
      </c>
      <c r="AN1833">
        <v>4</v>
      </c>
      <c r="AO1833" s="1">
        <v>45110</v>
      </c>
      <c r="AP1833" t="s">
        <v>118</v>
      </c>
      <c r="AQ1833" t="s">
        <v>59</v>
      </c>
      <c r="AR1833" t="s">
        <v>60</v>
      </c>
      <c r="AS1833" t="s">
        <v>11676</v>
      </c>
      <c r="AT1833" t="s">
        <v>11677</v>
      </c>
      <c r="AU1833">
        <v>2</v>
      </c>
      <c r="AV1833">
        <v>675.95</v>
      </c>
    </row>
    <row r="1834" spans="1:48" x14ac:dyDescent="0.35">
      <c r="A1834" t="s">
        <v>7024</v>
      </c>
      <c r="B1834" t="str">
        <f t="shared" si="224"/>
        <v>C</v>
      </c>
      <c r="C1834" t="s">
        <v>8085</v>
      </c>
      <c r="D1834" t="str">
        <f t="shared" si="225"/>
        <v>Connor Wang</v>
      </c>
      <c r="E1834" s="1">
        <v>44593</v>
      </c>
      <c r="F1834" s="3">
        <f>YEAR(Table1[[#This Row],[StartDate]])</f>
        <v>2022</v>
      </c>
      <c r="G1834" s="3">
        <f t="shared" si="226"/>
        <v>2</v>
      </c>
      <c r="H1834" s="2">
        <f t="shared" ca="1" si="227"/>
        <v>46202</v>
      </c>
      <c r="J1834">
        <f t="shared" ca="1" si="228"/>
        <v>4</v>
      </c>
      <c r="K1834" t="str" cm="1">
        <f t="array" aca="1" ref="K1834" ca="1">_xlfn.IFS(J1834&lt;1, "New", J1834&lt;3, _xleta.MID, J1834&gt;=3, "Senior")</f>
        <v>Senior</v>
      </c>
      <c r="L1834" t="s">
        <v>2928</v>
      </c>
      <c r="M1834" t="s">
        <v>11678</v>
      </c>
      <c r="N1834" t="s">
        <v>11679</v>
      </c>
      <c r="O1834" t="s">
        <v>184</v>
      </c>
      <c r="P1834" t="s">
        <v>44</v>
      </c>
      <c r="Q1834" t="s">
        <v>69</v>
      </c>
      <c r="R1834" t="s">
        <v>68</v>
      </c>
      <c r="S1834" t="str">
        <f t="shared" si="229"/>
        <v>A</v>
      </c>
      <c r="T1834" t="s">
        <v>47</v>
      </c>
      <c r="U1834" t="s">
        <v>48</v>
      </c>
      <c r="W1834" t="s">
        <v>239</v>
      </c>
      <c r="X1834" t="s">
        <v>140</v>
      </c>
      <c r="Y1834" t="str">
        <f t="shared" si="230"/>
        <v>General - Eng</v>
      </c>
      <c r="Z1834" t="s">
        <v>11680</v>
      </c>
      <c r="AA1834" t="s">
        <v>51</v>
      </c>
      <c r="AB1834" t="s">
        <v>1126</v>
      </c>
      <c r="AC1834" t="s">
        <v>53</v>
      </c>
      <c r="AD1834">
        <v>76781</v>
      </c>
      <c r="AE1834" t="s">
        <v>74</v>
      </c>
      <c r="AF1834" t="s">
        <v>143</v>
      </c>
      <c r="AG1834" t="s">
        <v>56</v>
      </c>
      <c r="AH1834">
        <v>1</v>
      </c>
      <c r="AI1834">
        <v>2259</v>
      </c>
      <c r="AJ1834" t="str">
        <f t="shared" si="231"/>
        <v>25</v>
      </c>
      <c r="AK1834" s="2">
        <v>45170</v>
      </c>
      <c r="AL1834">
        <v>1</v>
      </c>
      <c r="AM1834">
        <v>2</v>
      </c>
      <c r="AN1834">
        <v>5</v>
      </c>
      <c r="AO1834" s="1">
        <v>45049</v>
      </c>
      <c r="AP1834" t="s">
        <v>221</v>
      </c>
      <c r="AQ1834" t="s">
        <v>76</v>
      </c>
      <c r="AR1834" t="s">
        <v>60</v>
      </c>
      <c r="AS1834" t="s">
        <v>11681</v>
      </c>
      <c r="AT1834" t="s">
        <v>11682</v>
      </c>
      <c r="AU1834">
        <v>3</v>
      </c>
      <c r="AV1834">
        <v>754.61</v>
      </c>
    </row>
    <row r="1835" spans="1:48" x14ac:dyDescent="0.35">
      <c r="A1835" t="s">
        <v>11683</v>
      </c>
      <c r="B1835" t="str">
        <f t="shared" si="224"/>
        <v>R</v>
      </c>
      <c r="C1835" t="s">
        <v>6099</v>
      </c>
      <c r="D1835" t="str">
        <f t="shared" si="225"/>
        <v>Rocco Vaughan</v>
      </c>
      <c r="E1835" s="1">
        <v>43847</v>
      </c>
      <c r="F1835" s="3">
        <f>YEAR(Table1[[#This Row],[StartDate]])</f>
        <v>2020</v>
      </c>
      <c r="G1835" s="3">
        <f t="shared" si="226"/>
        <v>1</v>
      </c>
      <c r="H1835" s="2">
        <f t="shared" ca="1" si="227"/>
        <v>46202</v>
      </c>
      <c r="I1835" s="1">
        <v>44469</v>
      </c>
      <c r="J1835" s="4">
        <f t="shared" ca="1" si="228"/>
        <v>6</v>
      </c>
      <c r="K1835" s="4" t="str" cm="1">
        <f t="array" aca="1" ref="K1835" ca="1">_xlfn.IFS(J1835&lt;1, "New", J1835&lt;3, _xleta.MID, J1835&gt;=3, "Senior")</f>
        <v>Senior</v>
      </c>
      <c r="L1835" t="s">
        <v>2928</v>
      </c>
      <c r="M1835" t="s">
        <v>11684</v>
      </c>
      <c r="N1835" t="s">
        <v>11685</v>
      </c>
      <c r="O1835" t="s">
        <v>67</v>
      </c>
      <c r="P1835" t="s">
        <v>44</v>
      </c>
      <c r="Q1835" t="s">
        <v>69</v>
      </c>
      <c r="R1835" t="s">
        <v>87</v>
      </c>
      <c r="S1835" t="str">
        <f t="shared" si="229"/>
        <v>B</v>
      </c>
      <c r="T1835" t="s">
        <v>47</v>
      </c>
      <c r="U1835" t="s">
        <v>248</v>
      </c>
      <c r="V1835" t="s">
        <v>11686</v>
      </c>
      <c r="W1835" t="s">
        <v>239</v>
      </c>
      <c r="X1835" t="s">
        <v>153</v>
      </c>
      <c r="Y1835" t="str">
        <f t="shared" si="230"/>
        <v>Engineers</v>
      </c>
      <c r="Z1835" t="s">
        <v>4294</v>
      </c>
      <c r="AA1835" t="s">
        <v>51</v>
      </c>
      <c r="AB1835" t="s">
        <v>1089</v>
      </c>
      <c r="AC1835" t="s">
        <v>53</v>
      </c>
      <c r="AD1835">
        <v>17501</v>
      </c>
      <c r="AE1835" t="s">
        <v>74</v>
      </c>
      <c r="AF1835" t="s">
        <v>55</v>
      </c>
      <c r="AG1835" t="s">
        <v>56</v>
      </c>
      <c r="AH1835">
        <v>1</v>
      </c>
      <c r="AI1835">
        <v>2260</v>
      </c>
      <c r="AJ1835" t="str">
        <f t="shared" si="231"/>
        <v>26</v>
      </c>
      <c r="AK1835" s="2">
        <v>45054</v>
      </c>
      <c r="AL1835">
        <v>3</v>
      </c>
      <c r="AM1835">
        <v>1</v>
      </c>
      <c r="AN1835">
        <v>4</v>
      </c>
      <c r="AO1835" s="1">
        <v>44796</v>
      </c>
      <c r="AP1835" t="s">
        <v>75</v>
      </c>
      <c r="AQ1835" t="s">
        <v>59</v>
      </c>
      <c r="AR1835" t="s">
        <v>77</v>
      </c>
      <c r="AS1835" t="s">
        <v>11687</v>
      </c>
      <c r="AT1835" t="s">
        <v>11688</v>
      </c>
      <c r="AU1835">
        <v>2</v>
      </c>
      <c r="AV1835">
        <v>377.64</v>
      </c>
    </row>
    <row r="1836" spans="1:48" x14ac:dyDescent="0.35">
      <c r="A1836" t="s">
        <v>4895</v>
      </c>
      <c r="B1836" t="str">
        <f t="shared" si="224"/>
        <v>S</v>
      </c>
      <c r="C1836" t="s">
        <v>4110</v>
      </c>
      <c r="D1836" t="str">
        <f t="shared" si="225"/>
        <v>Samuel Jennings</v>
      </c>
      <c r="E1836" s="1">
        <v>44713</v>
      </c>
      <c r="F1836" s="3">
        <f>YEAR(Table1[[#This Row],[StartDate]])</f>
        <v>2022</v>
      </c>
      <c r="G1836" s="3">
        <f t="shared" si="226"/>
        <v>6</v>
      </c>
      <c r="H1836" s="2">
        <f t="shared" ca="1" si="227"/>
        <v>46202</v>
      </c>
      <c r="J1836">
        <f t="shared" ca="1" si="228"/>
        <v>4</v>
      </c>
      <c r="K1836" t="str" cm="1">
        <f t="array" aca="1" ref="K1836" ca="1">_xlfn.IFS(J1836&lt;1, "New", J1836&lt;3, _xleta.MID, J1836&gt;=3, "Senior")</f>
        <v>Senior</v>
      </c>
      <c r="L1836" t="s">
        <v>2928</v>
      </c>
      <c r="M1836" t="s">
        <v>11689</v>
      </c>
      <c r="N1836" t="s">
        <v>11690</v>
      </c>
      <c r="O1836" t="s">
        <v>194</v>
      </c>
      <c r="P1836" t="s">
        <v>44</v>
      </c>
      <c r="Q1836" t="s">
        <v>86</v>
      </c>
      <c r="R1836" t="s">
        <v>87</v>
      </c>
      <c r="S1836" t="str">
        <f t="shared" si="229"/>
        <v>B</v>
      </c>
      <c r="T1836" t="s">
        <v>69</v>
      </c>
      <c r="U1836" t="s">
        <v>48</v>
      </c>
      <c r="W1836" t="s">
        <v>239</v>
      </c>
      <c r="X1836" t="s">
        <v>459</v>
      </c>
      <c r="Y1836" t="str">
        <f t="shared" si="230"/>
        <v>Wireline Construction</v>
      </c>
      <c r="Z1836" s="2">
        <v>21191</v>
      </c>
      <c r="AA1836" t="s">
        <v>127</v>
      </c>
      <c r="AB1836" t="s">
        <v>327</v>
      </c>
      <c r="AC1836" t="s">
        <v>53</v>
      </c>
      <c r="AD1836">
        <v>24054</v>
      </c>
      <c r="AE1836" t="s">
        <v>129</v>
      </c>
      <c r="AF1836" t="s">
        <v>143</v>
      </c>
      <c r="AG1836" t="s">
        <v>56</v>
      </c>
      <c r="AH1836">
        <v>2</v>
      </c>
      <c r="AI1836">
        <v>2261</v>
      </c>
      <c r="AJ1836" t="str">
        <f t="shared" si="231"/>
        <v>26</v>
      </c>
      <c r="AK1836" t="s">
        <v>3066</v>
      </c>
      <c r="AL1836">
        <v>2</v>
      </c>
      <c r="AM1836">
        <v>1</v>
      </c>
      <c r="AN1836">
        <v>5</v>
      </c>
      <c r="AO1836" s="1">
        <v>45081</v>
      </c>
      <c r="AP1836" t="s">
        <v>103</v>
      </c>
      <c r="AQ1836" t="s">
        <v>76</v>
      </c>
      <c r="AR1836" t="s">
        <v>60</v>
      </c>
      <c r="AS1836" t="s">
        <v>11691</v>
      </c>
      <c r="AT1836" t="s">
        <v>11692</v>
      </c>
      <c r="AU1836">
        <v>3</v>
      </c>
      <c r="AV1836">
        <v>647.41</v>
      </c>
    </row>
    <row r="1837" spans="1:48" x14ac:dyDescent="0.35">
      <c r="A1837" t="s">
        <v>11693</v>
      </c>
      <c r="B1837" t="str">
        <f t="shared" si="224"/>
        <v>S</v>
      </c>
      <c r="C1837" t="s">
        <v>1099</v>
      </c>
      <c r="D1837" t="str">
        <f t="shared" si="225"/>
        <v>Shane Harper</v>
      </c>
      <c r="E1837" s="1">
        <v>43541</v>
      </c>
      <c r="F1837" s="3">
        <f>YEAR(Table1[[#This Row],[StartDate]])</f>
        <v>2019</v>
      </c>
      <c r="G1837" s="3">
        <f t="shared" si="226"/>
        <v>3</v>
      </c>
      <c r="H1837" s="2">
        <f t="shared" ca="1" si="227"/>
        <v>46202</v>
      </c>
      <c r="J1837">
        <f t="shared" ca="1" si="228"/>
        <v>7</v>
      </c>
      <c r="K1837" t="str" cm="1">
        <f t="array" aca="1" ref="K1837" ca="1">_xlfn.IFS(J1837&lt;1, "New", J1837&lt;3, _xleta.MID, J1837&gt;=3, "Senior")</f>
        <v>Senior</v>
      </c>
      <c r="L1837" t="s">
        <v>2928</v>
      </c>
      <c r="M1837" t="s">
        <v>11694</v>
      </c>
      <c r="N1837" t="s">
        <v>11695</v>
      </c>
      <c r="O1837" t="s">
        <v>111</v>
      </c>
      <c r="P1837" t="s">
        <v>44</v>
      </c>
      <c r="Q1837" t="s">
        <v>45</v>
      </c>
      <c r="R1837" t="s">
        <v>68</v>
      </c>
      <c r="S1837" t="str">
        <f t="shared" si="229"/>
        <v>A</v>
      </c>
      <c r="T1837" t="s">
        <v>47</v>
      </c>
      <c r="U1837" t="s">
        <v>48</v>
      </c>
      <c r="W1837" t="s">
        <v>239</v>
      </c>
      <c r="X1837" t="s">
        <v>153</v>
      </c>
      <c r="Y1837" t="str">
        <f t="shared" si="230"/>
        <v>Engineers</v>
      </c>
      <c r="Z1837" s="2">
        <v>18332</v>
      </c>
      <c r="AA1837" t="s">
        <v>127</v>
      </c>
      <c r="AB1837" t="s">
        <v>155</v>
      </c>
      <c r="AC1837" t="s">
        <v>53</v>
      </c>
      <c r="AD1837">
        <v>84506</v>
      </c>
      <c r="AE1837" t="s">
        <v>100</v>
      </c>
      <c r="AF1837" t="s">
        <v>143</v>
      </c>
      <c r="AG1837" t="s">
        <v>56</v>
      </c>
      <c r="AH1837">
        <v>2</v>
      </c>
      <c r="AI1837">
        <v>2262</v>
      </c>
      <c r="AJ1837" t="str">
        <f t="shared" si="231"/>
        <v>26</v>
      </c>
      <c r="AK1837" t="s">
        <v>1308</v>
      </c>
      <c r="AL1837">
        <v>4</v>
      </c>
      <c r="AM1837">
        <v>4</v>
      </c>
      <c r="AN1837">
        <v>3</v>
      </c>
      <c r="AO1837" s="1">
        <v>45075</v>
      </c>
      <c r="AP1837" t="s">
        <v>221</v>
      </c>
      <c r="AQ1837" t="s">
        <v>76</v>
      </c>
      <c r="AR1837" t="s">
        <v>77</v>
      </c>
      <c r="AS1837" t="s">
        <v>11696</v>
      </c>
      <c r="AT1837" t="s">
        <v>11697</v>
      </c>
      <c r="AU1837">
        <v>3</v>
      </c>
      <c r="AV1837">
        <v>122.43</v>
      </c>
    </row>
    <row r="1838" spans="1:48" x14ac:dyDescent="0.35">
      <c r="A1838" t="s">
        <v>11698</v>
      </c>
      <c r="B1838" t="str">
        <f t="shared" si="224"/>
        <v>K</v>
      </c>
      <c r="C1838" t="s">
        <v>8011</v>
      </c>
      <c r="D1838" t="str">
        <f t="shared" si="225"/>
        <v>Kali Yates</v>
      </c>
      <c r="E1838" s="1">
        <v>43837</v>
      </c>
      <c r="F1838" s="3">
        <f>YEAR(Table1[[#This Row],[StartDate]])</f>
        <v>2020</v>
      </c>
      <c r="G1838" s="3">
        <f t="shared" si="226"/>
        <v>1</v>
      </c>
      <c r="H1838" s="2">
        <f t="shared" ca="1" si="227"/>
        <v>46202</v>
      </c>
      <c r="J1838">
        <f t="shared" ca="1" si="228"/>
        <v>6</v>
      </c>
      <c r="K1838" t="str" cm="1">
        <f t="array" aca="1" ref="K1838" ca="1">_xlfn.IFS(J1838&lt;1, "New", J1838&lt;3, _xleta.MID, J1838&gt;=3, "Senior")</f>
        <v>Senior</v>
      </c>
      <c r="L1838" t="s">
        <v>11443</v>
      </c>
      <c r="M1838" t="s">
        <v>11699</v>
      </c>
      <c r="N1838" t="s">
        <v>11700</v>
      </c>
      <c r="O1838" t="s">
        <v>237</v>
      </c>
      <c r="P1838" t="s">
        <v>44</v>
      </c>
      <c r="Q1838" t="s">
        <v>45</v>
      </c>
      <c r="R1838" t="s">
        <v>87</v>
      </c>
      <c r="S1838" t="str">
        <f t="shared" si="229"/>
        <v>B</v>
      </c>
      <c r="T1838" t="s">
        <v>47</v>
      </c>
      <c r="U1838" t="s">
        <v>48</v>
      </c>
      <c r="W1838" t="s">
        <v>239</v>
      </c>
      <c r="X1838" t="s">
        <v>89</v>
      </c>
      <c r="Y1838" t="str">
        <f t="shared" si="230"/>
        <v>General - Sga</v>
      </c>
      <c r="Z1838" s="2">
        <v>23995</v>
      </c>
      <c r="AA1838" t="s">
        <v>51</v>
      </c>
      <c r="AB1838" t="s">
        <v>90</v>
      </c>
      <c r="AC1838" t="s">
        <v>73</v>
      </c>
      <c r="AD1838">
        <v>10273</v>
      </c>
      <c r="AE1838" t="s">
        <v>74</v>
      </c>
      <c r="AF1838" t="s">
        <v>101</v>
      </c>
      <c r="AG1838" t="s">
        <v>56</v>
      </c>
      <c r="AH1838">
        <v>2</v>
      </c>
      <c r="AI1838">
        <v>2263</v>
      </c>
      <c r="AJ1838" t="str">
        <f t="shared" si="231"/>
        <v>26</v>
      </c>
      <c r="AK1838" t="s">
        <v>1018</v>
      </c>
      <c r="AL1838">
        <v>3</v>
      </c>
      <c r="AM1838">
        <v>1</v>
      </c>
      <c r="AN1838">
        <v>4</v>
      </c>
      <c r="AO1838" s="1">
        <v>44839</v>
      </c>
      <c r="AP1838" t="s">
        <v>103</v>
      </c>
      <c r="AQ1838" t="s">
        <v>59</v>
      </c>
      <c r="AR1838" t="s">
        <v>77</v>
      </c>
      <c r="AS1838" t="s">
        <v>11701</v>
      </c>
      <c r="AT1838" t="s">
        <v>11702</v>
      </c>
      <c r="AU1838">
        <v>5</v>
      </c>
      <c r="AV1838">
        <v>662.94</v>
      </c>
    </row>
    <row r="1839" spans="1:48" x14ac:dyDescent="0.35">
      <c r="A1839" t="s">
        <v>11703</v>
      </c>
      <c r="B1839" t="str">
        <f t="shared" si="224"/>
        <v>P</v>
      </c>
      <c r="C1839" t="s">
        <v>1402</v>
      </c>
      <c r="D1839" t="str">
        <f t="shared" si="225"/>
        <v>Piper Guzman</v>
      </c>
      <c r="E1839" s="1">
        <v>44251</v>
      </c>
      <c r="F1839" s="3">
        <f>YEAR(Table1[[#This Row],[StartDate]])</f>
        <v>2021</v>
      </c>
      <c r="G1839" s="3">
        <f t="shared" si="226"/>
        <v>2</v>
      </c>
      <c r="H1839" s="2">
        <f t="shared" ca="1" si="227"/>
        <v>46202</v>
      </c>
      <c r="I1839" s="1">
        <v>44559</v>
      </c>
      <c r="J1839" s="4">
        <f t="shared" ca="1" si="228"/>
        <v>5</v>
      </c>
      <c r="K1839" s="4" t="str" cm="1">
        <f t="array" aca="1" ref="K1839" ca="1">_xlfn.IFS(J1839&lt;1, "New", J1839&lt;3, _xleta.MID, J1839&gt;=3, "Senior")</f>
        <v>Senior</v>
      </c>
      <c r="L1839" t="s">
        <v>11448</v>
      </c>
      <c r="M1839" t="s">
        <v>11704</v>
      </c>
      <c r="N1839" t="s">
        <v>11705</v>
      </c>
      <c r="O1839" t="s">
        <v>137</v>
      </c>
      <c r="P1839" t="s">
        <v>44</v>
      </c>
      <c r="Q1839" t="s">
        <v>69</v>
      </c>
      <c r="R1839" t="s">
        <v>68</v>
      </c>
      <c r="S1839" t="str">
        <f t="shared" si="229"/>
        <v>A</v>
      </c>
      <c r="T1839" t="s">
        <v>69</v>
      </c>
      <c r="U1839" t="s">
        <v>138</v>
      </c>
      <c r="V1839" t="s">
        <v>11706</v>
      </c>
      <c r="W1839" t="s">
        <v>239</v>
      </c>
      <c r="X1839" t="s">
        <v>164</v>
      </c>
      <c r="Y1839" t="str">
        <f t="shared" si="230"/>
        <v>Executive</v>
      </c>
      <c r="Z1839" s="2">
        <v>28978</v>
      </c>
      <c r="AA1839" t="s">
        <v>51</v>
      </c>
      <c r="AB1839" t="s">
        <v>355</v>
      </c>
      <c r="AC1839" t="s">
        <v>73</v>
      </c>
      <c r="AD1839">
        <v>4377</v>
      </c>
      <c r="AE1839" t="s">
        <v>54</v>
      </c>
      <c r="AF1839" t="s">
        <v>101</v>
      </c>
      <c r="AG1839" t="s">
        <v>56</v>
      </c>
      <c r="AH1839">
        <v>5</v>
      </c>
      <c r="AI1839">
        <v>2264</v>
      </c>
      <c r="AJ1839" t="str">
        <f t="shared" si="231"/>
        <v>26</v>
      </c>
      <c r="AK1839" s="2">
        <v>44784</v>
      </c>
      <c r="AL1839">
        <v>1</v>
      </c>
      <c r="AM1839">
        <v>2</v>
      </c>
      <c r="AN1839">
        <v>3</v>
      </c>
      <c r="AO1839" s="1">
        <v>45052</v>
      </c>
      <c r="AP1839" t="s">
        <v>221</v>
      </c>
      <c r="AQ1839" t="s">
        <v>76</v>
      </c>
      <c r="AR1839" t="s">
        <v>60</v>
      </c>
      <c r="AS1839" t="s">
        <v>11707</v>
      </c>
      <c r="AT1839" t="s">
        <v>11708</v>
      </c>
      <c r="AU1839">
        <v>3</v>
      </c>
      <c r="AV1839">
        <v>465.3</v>
      </c>
    </row>
    <row r="1840" spans="1:48" x14ac:dyDescent="0.35">
      <c r="A1840" t="s">
        <v>2421</v>
      </c>
      <c r="B1840" t="str">
        <f t="shared" si="224"/>
        <v>H</v>
      </c>
      <c r="C1840" t="s">
        <v>3555</v>
      </c>
      <c r="D1840" t="str">
        <f t="shared" si="225"/>
        <v>Halle Pena</v>
      </c>
      <c r="E1840" s="1">
        <v>43829</v>
      </c>
      <c r="F1840" s="3">
        <f>YEAR(Table1[[#This Row],[StartDate]])</f>
        <v>2019</v>
      </c>
      <c r="G1840" s="3">
        <f t="shared" si="226"/>
        <v>12</v>
      </c>
      <c r="H1840" s="2">
        <f t="shared" ca="1" si="227"/>
        <v>46202</v>
      </c>
      <c r="J1840">
        <f t="shared" ca="1" si="228"/>
        <v>6</v>
      </c>
      <c r="K1840" t="str" cm="1">
        <f t="array" aca="1" ref="K1840" ca="1">_xlfn.IFS(J1840&lt;1, "New", J1840&lt;3, _xleta.MID, J1840&gt;=3, "Senior")</f>
        <v>Senior</v>
      </c>
      <c r="L1840" t="s">
        <v>2928</v>
      </c>
      <c r="M1840" t="s">
        <v>11709</v>
      </c>
      <c r="N1840" t="s">
        <v>11710</v>
      </c>
      <c r="O1840" t="s">
        <v>184</v>
      </c>
      <c r="P1840" t="s">
        <v>44</v>
      </c>
      <c r="Q1840" t="s">
        <v>45</v>
      </c>
      <c r="R1840" t="s">
        <v>46</v>
      </c>
      <c r="S1840" t="str">
        <f t="shared" si="229"/>
        <v>C</v>
      </c>
      <c r="T1840" t="s">
        <v>69</v>
      </c>
      <c r="U1840" t="s">
        <v>48</v>
      </c>
      <c r="W1840" t="s">
        <v>239</v>
      </c>
      <c r="X1840" t="s">
        <v>126</v>
      </c>
      <c r="Y1840" t="str">
        <f t="shared" si="230"/>
        <v>Field Operations</v>
      </c>
      <c r="Z1840" t="s">
        <v>11711</v>
      </c>
      <c r="AA1840" t="s">
        <v>51</v>
      </c>
      <c r="AB1840" t="s">
        <v>1340</v>
      </c>
      <c r="AC1840" t="s">
        <v>53</v>
      </c>
      <c r="AD1840">
        <v>87370</v>
      </c>
      <c r="AE1840" t="s">
        <v>74</v>
      </c>
      <c r="AF1840" t="s">
        <v>101</v>
      </c>
      <c r="AG1840" t="s">
        <v>56</v>
      </c>
      <c r="AH1840">
        <v>1</v>
      </c>
      <c r="AI1840">
        <v>2265</v>
      </c>
      <c r="AJ1840" t="str">
        <f t="shared" si="231"/>
        <v>26</v>
      </c>
      <c r="AK1840" s="2">
        <v>45141</v>
      </c>
      <c r="AL1840">
        <v>2</v>
      </c>
      <c r="AM1840">
        <v>4</v>
      </c>
      <c r="AN1840">
        <v>2</v>
      </c>
      <c r="AO1840" s="1">
        <v>44888</v>
      </c>
      <c r="AP1840" t="s">
        <v>75</v>
      </c>
      <c r="AQ1840" t="s">
        <v>59</v>
      </c>
      <c r="AR1840" t="s">
        <v>60</v>
      </c>
      <c r="AS1840" t="s">
        <v>11712</v>
      </c>
      <c r="AT1840" t="s">
        <v>11713</v>
      </c>
      <c r="AU1840">
        <v>4</v>
      </c>
      <c r="AV1840">
        <v>680.88</v>
      </c>
    </row>
    <row r="1841" spans="1:48" x14ac:dyDescent="0.35">
      <c r="A1841" t="s">
        <v>11714</v>
      </c>
      <c r="B1841" t="str">
        <f t="shared" si="224"/>
        <v>J</v>
      </c>
      <c r="C1841" t="s">
        <v>7485</v>
      </c>
      <c r="D1841" t="str">
        <f t="shared" si="225"/>
        <v>Jameson Eaton</v>
      </c>
      <c r="E1841" s="1">
        <v>43963</v>
      </c>
      <c r="F1841" s="3">
        <f>YEAR(Table1[[#This Row],[StartDate]])</f>
        <v>2020</v>
      </c>
      <c r="G1841" s="3">
        <f t="shared" si="226"/>
        <v>5</v>
      </c>
      <c r="H1841" s="2">
        <f t="shared" ca="1" si="227"/>
        <v>46202</v>
      </c>
      <c r="I1841" s="1">
        <v>44272</v>
      </c>
      <c r="J1841" s="4">
        <f t="shared" ca="1" si="228"/>
        <v>6</v>
      </c>
      <c r="K1841" s="4" t="str" cm="1">
        <f t="array" aca="1" ref="K1841" ca="1">_xlfn.IFS(J1841&lt;1, "New", J1841&lt;3, _xleta.MID, J1841&gt;=3, "Senior")</f>
        <v>Senior</v>
      </c>
      <c r="L1841" t="s">
        <v>2928</v>
      </c>
      <c r="M1841" t="s">
        <v>11715</v>
      </c>
      <c r="N1841" t="s">
        <v>11716</v>
      </c>
      <c r="O1841" t="s">
        <v>67</v>
      </c>
      <c r="P1841" t="s">
        <v>44</v>
      </c>
      <c r="Q1841" t="s">
        <v>86</v>
      </c>
      <c r="R1841" t="s">
        <v>87</v>
      </c>
      <c r="S1841" t="str">
        <f t="shared" si="229"/>
        <v>B</v>
      </c>
      <c r="T1841" t="s">
        <v>47</v>
      </c>
      <c r="U1841" t="s">
        <v>174</v>
      </c>
      <c r="V1841" t="s">
        <v>11717</v>
      </c>
      <c r="W1841" t="s">
        <v>239</v>
      </c>
      <c r="X1841" t="s">
        <v>126</v>
      </c>
      <c r="Y1841" t="str">
        <f t="shared" si="230"/>
        <v>Field Operations</v>
      </c>
      <c r="Z1841" s="2">
        <v>27669</v>
      </c>
      <c r="AA1841" t="s">
        <v>51</v>
      </c>
      <c r="AB1841" t="s">
        <v>1340</v>
      </c>
      <c r="AC1841" t="s">
        <v>53</v>
      </c>
      <c r="AD1841">
        <v>84988</v>
      </c>
      <c r="AE1841" t="s">
        <v>100</v>
      </c>
      <c r="AF1841" t="s">
        <v>101</v>
      </c>
      <c r="AG1841" t="s">
        <v>56</v>
      </c>
      <c r="AH1841">
        <v>5</v>
      </c>
      <c r="AI1841">
        <v>2266</v>
      </c>
      <c r="AJ1841" t="str">
        <f t="shared" si="231"/>
        <v>26</v>
      </c>
      <c r="AK1841" t="s">
        <v>1308</v>
      </c>
      <c r="AL1841">
        <v>5</v>
      </c>
      <c r="AM1841">
        <v>3</v>
      </c>
      <c r="AN1841">
        <v>2</v>
      </c>
      <c r="AO1841" s="1">
        <v>44857</v>
      </c>
      <c r="AP1841" t="s">
        <v>58</v>
      </c>
      <c r="AQ1841" t="s">
        <v>76</v>
      </c>
      <c r="AR1841" t="s">
        <v>104</v>
      </c>
      <c r="AS1841" t="s">
        <v>11718</v>
      </c>
      <c r="AT1841" t="s">
        <v>11719</v>
      </c>
      <c r="AU1841">
        <v>5</v>
      </c>
      <c r="AV1841">
        <v>898.01</v>
      </c>
    </row>
    <row r="1842" spans="1:48" x14ac:dyDescent="0.35">
      <c r="A1842" t="s">
        <v>11720</v>
      </c>
      <c r="B1842" t="str">
        <f t="shared" si="224"/>
        <v>A</v>
      </c>
      <c r="C1842" t="s">
        <v>2326</v>
      </c>
      <c r="D1842" t="str">
        <f t="shared" si="225"/>
        <v>Antony Brandt</v>
      </c>
      <c r="E1842" s="1">
        <v>45020</v>
      </c>
      <c r="F1842" s="3">
        <f>YEAR(Table1[[#This Row],[StartDate]])</f>
        <v>2023</v>
      </c>
      <c r="G1842" s="3">
        <f t="shared" si="226"/>
        <v>4</v>
      </c>
      <c r="H1842" s="2">
        <f t="shared" ca="1" si="227"/>
        <v>46202</v>
      </c>
      <c r="J1842">
        <f t="shared" ca="1" si="228"/>
        <v>3</v>
      </c>
      <c r="K1842" t="str" cm="1">
        <f t="array" aca="1" ref="K1842" ca="1">_xlfn.IFS(J1842&lt;1, "New", J1842&lt;3, _xleta.MID, J1842&gt;=3, "Senior")</f>
        <v>Senior</v>
      </c>
      <c r="L1842" t="s">
        <v>2928</v>
      </c>
      <c r="M1842" t="s">
        <v>11721</v>
      </c>
      <c r="N1842" t="s">
        <v>11722</v>
      </c>
      <c r="O1842" t="s">
        <v>194</v>
      </c>
      <c r="P1842" t="s">
        <v>44</v>
      </c>
      <c r="Q1842" t="s">
        <v>86</v>
      </c>
      <c r="R1842" t="s">
        <v>68</v>
      </c>
      <c r="S1842" t="str">
        <f t="shared" si="229"/>
        <v>A</v>
      </c>
      <c r="T1842" t="s">
        <v>69</v>
      </c>
      <c r="U1842" t="s">
        <v>48</v>
      </c>
      <c r="W1842" t="s">
        <v>239</v>
      </c>
      <c r="X1842" t="s">
        <v>112</v>
      </c>
      <c r="Y1842" t="str">
        <f t="shared" si="230"/>
        <v>General - Con</v>
      </c>
      <c r="Z1842" t="s">
        <v>11723</v>
      </c>
      <c r="AA1842" t="s">
        <v>127</v>
      </c>
      <c r="AB1842" t="s">
        <v>142</v>
      </c>
      <c r="AC1842" t="s">
        <v>53</v>
      </c>
      <c r="AD1842">
        <v>43148</v>
      </c>
      <c r="AE1842" t="s">
        <v>74</v>
      </c>
      <c r="AF1842" t="s">
        <v>143</v>
      </c>
      <c r="AG1842" t="s">
        <v>56</v>
      </c>
      <c r="AH1842">
        <v>4</v>
      </c>
      <c r="AI1842">
        <v>2267</v>
      </c>
      <c r="AJ1842" t="str">
        <f t="shared" si="231"/>
        <v>26</v>
      </c>
      <c r="AK1842" s="2">
        <v>45172</v>
      </c>
      <c r="AL1842">
        <v>1</v>
      </c>
      <c r="AM1842">
        <v>3</v>
      </c>
      <c r="AN1842">
        <v>3</v>
      </c>
      <c r="AO1842" s="1">
        <v>44876</v>
      </c>
      <c r="AP1842" t="s">
        <v>118</v>
      </c>
      <c r="AQ1842" t="s">
        <v>59</v>
      </c>
      <c r="AR1842" t="s">
        <v>130</v>
      </c>
      <c r="AS1842" t="s">
        <v>11724</v>
      </c>
      <c r="AT1842" t="s">
        <v>11725</v>
      </c>
      <c r="AU1842">
        <v>1</v>
      </c>
      <c r="AV1842">
        <v>518.79</v>
      </c>
    </row>
    <row r="1843" spans="1:48" x14ac:dyDescent="0.35">
      <c r="A1843" t="s">
        <v>4753</v>
      </c>
      <c r="B1843" t="str">
        <f t="shared" si="224"/>
        <v>A</v>
      </c>
      <c r="C1843" t="s">
        <v>3834</v>
      </c>
      <c r="D1843" t="str">
        <f t="shared" si="225"/>
        <v>Armani Rogers</v>
      </c>
      <c r="E1843" s="1">
        <v>44200</v>
      </c>
      <c r="F1843" s="3">
        <f>YEAR(Table1[[#This Row],[StartDate]])</f>
        <v>2021</v>
      </c>
      <c r="G1843" s="3">
        <f t="shared" si="226"/>
        <v>1</v>
      </c>
      <c r="H1843" s="2">
        <f t="shared" ca="1" si="227"/>
        <v>46202</v>
      </c>
      <c r="I1843" s="1">
        <v>44679</v>
      </c>
      <c r="J1843" s="4">
        <f t="shared" ca="1" si="228"/>
        <v>5</v>
      </c>
      <c r="K1843" s="4" t="str" cm="1">
        <f t="array" aca="1" ref="K1843" ca="1">_xlfn.IFS(J1843&lt;1, "New", J1843&lt;3, _xleta.MID, J1843&gt;=3, "Senior")</f>
        <v>Senior</v>
      </c>
      <c r="L1843" t="s">
        <v>2928</v>
      </c>
      <c r="M1843" t="s">
        <v>11726</v>
      </c>
      <c r="N1843" t="s">
        <v>11727</v>
      </c>
      <c r="O1843" t="s">
        <v>111</v>
      </c>
      <c r="P1843" t="s">
        <v>44</v>
      </c>
      <c r="Q1843" t="s">
        <v>45</v>
      </c>
      <c r="R1843" t="s">
        <v>46</v>
      </c>
      <c r="S1843" t="str">
        <f t="shared" si="229"/>
        <v>C</v>
      </c>
      <c r="T1843" t="s">
        <v>86</v>
      </c>
      <c r="U1843" t="s">
        <v>174</v>
      </c>
      <c r="V1843" t="s">
        <v>11728</v>
      </c>
      <c r="W1843" t="s">
        <v>239</v>
      </c>
      <c r="X1843" t="s">
        <v>112</v>
      </c>
      <c r="Y1843" t="str">
        <f t="shared" si="230"/>
        <v>General - Con</v>
      </c>
      <c r="Z1843" s="2">
        <v>23170</v>
      </c>
      <c r="AA1843" t="s">
        <v>127</v>
      </c>
      <c r="AB1843" t="s">
        <v>142</v>
      </c>
      <c r="AC1843" t="s">
        <v>73</v>
      </c>
      <c r="AD1843">
        <v>58818</v>
      </c>
      <c r="AE1843" t="s">
        <v>54</v>
      </c>
      <c r="AF1843" t="s">
        <v>101</v>
      </c>
      <c r="AG1843" t="s">
        <v>56</v>
      </c>
      <c r="AH1843">
        <v>2</v>
      </c>
      <c r="AI1843">
        <v>2268</v>
      </c>
      <c r="AJ1843" t="str">
        <f t="shared" si="231"/>
        <v>26</v>
      </c>
      <c r="AK1843" s="2">
        <v>44992</v>
      </c>
      <c r="AL1843">
        <v>2</v>
      </c>
      <c r="AM1843">
        <v>3</v>
      </c>
      <c r="AN1843">
        <v>2</v>
      </c>
      <c r="AO1843" s="1">
        <v>44891</v>
      </c>
      <c r="AP1843" t="s">
        <v>221</v>
      </c>
      <c r="AQ1843" t="s">
        <v>59</v>
      </c>
      <c r="AR1843" t="s">
        <v>60</v>
      </c>
      <c r="AS1843" t="s">
        <v>11729</v>
      </c>
      <c r="AT1843" t="s">
        <v>11730</v>
      </c>
      <c r="AU1843">
        <v>2</v>
      </c>
      <c r="AV1843">
        <v>677.84</v>
      </c>
    </row>
    <row r="1844" spans="1:48" x14ac:dyDescent="0.35">
      <c r="A1844" t="s">
        <v>8004</v>
      </c>
      <c r="B1844" t="str">
        <f t="shared" si="224"/>
        <v>J</v>
      </c>
      <c r="C1844" t="s">
        <v>11731</v>
      </c>
      <c r="D1844" t="str">
        <f t="shared" si="225"/>
        <v>Jacoby Lyons</v>
      </c>
      <c r="E1844" s="1">
        <v>43949</v>
      </c>
      <c r="F1844" s="3">
        <f>YEAR(Table1[[#This Row],[StartDate]])</f>
        <v>2020</v>
      </c>
      <c r="G1844" s="3">
        <f t="shared" si="226"/>
        <v>4</v>
      </c>
      <c r="H1844" s="2">
        <f t="shared" ca="1" si="227"/>
        <v>46202</v>
      </c>
      <c r="I1844" s="1">
        <v>44896</v>
      </c>
      <c r="J1844" s="4">
        <f t="shared" ca="1" si="228"/>
        <v>6</v>
      </c>
      <c r="K1844" s="4" t="str" cm="1">
        <f t="array" aca="1" ref="K1844" ca="1">_xlfn.IFS(J1844&lt;1, "New", J1844&lt;3, _xleta.MID, J1844&gt;=3, "Senior")</f>
        <v>Senior</v>
      </c>
      <c r="L1844" t="s">
        <v>11443</v>
      </c>
      <c r="M1844" t="s">
        <v>11732</v>
      </c>
      <c r="N1844" t="s">
        <v>11733</v>
      </c>
      <c r="O1844" t="s">
        <v>237</v>
      </c>
      <c r="P1844" t="s">
        <v>44</v>
      </c>
      <c r="Q1844" t="s">
        <v>86</v>
      </c>
      <c r="R1844" t="s">
        <v>46</v>
      </c>
      <c r="S1844" t="str">
        <f t="shared" si="229"/>
        <v>C</v>
      </c>
      <c r="T1844" t="s">
        <v>86</v>
      </c>
      <c r="U1844" t="s">
        <v>174</v>
      </c>
      <c r="V1844" t="s">
        <v>11734</v>
      </c>
      <c r="W1844" t="s">
        <v>239</v>
      </c>
      <c r="X1844" t="s">
        <v>164</v>
      </c>
      <c r="Y1844" t="str">
        <f t="shared" si="230"/>
        <v>Executive</v>
      </c>
      <c r="Z1844" t="s">
        <v>11735</v>
      </c>
      <c r="AA1844" t="s">
        <v>51</v>
      </c>
      <c r="AB1844" t="s">
        <v>5790</v>
      </c>
      <c r="AC1844" t="s">
        <v>73</v>
      </c>
      <c r="AD1844">
        <v>42997</v>
      </c>
      <c r="AE1844" t="s">
        <v>74</v>
      </c>
      <c r="AF1844" t="s">
        <v>143</v>
      </c>
      <c r="AG1844" t="s">
        <v>56</v>
      </c>
      <c r="AH1844">
        <v>1</v>
      </c>
      <c r="AI1844">
        <v>2269</v>
      </c>
      <c r="AJ1844" t="str">
        <f t="shared" si="231"/>
        <v>26</v>
      </c>
      <c r="AK1844" t="s">
        <v>378</v>
      </c>
      <c r="AL1844">
        <v>5</v>
      </c>
      <c r="AM1844">
        <v>5</v>
      </c>
      <c r="AN1844">
        <v>1</v>
      </c>
      <c r="AO1844" s="1">
        <v>44904</v>
      </c>
      <c r="AP1844" t="s">
        <v>118</v>
      </c>
      <c r="AQ1844" t="s">
        <v>59</v>
      </c>
      <c r="AR1844" t="s">
        <v>77</v>
      </c>
      <c r="AS1844" t="s">
        <v>11736</v>
      </c>
      <c r="AT1844" t="s">
        <v>11737</v>
      </c>
      <c r="AU1844">
        <v>1</v>
      </c>
      <c r="AV1844">
        <v>109.33</v>
      </c>
    </row>
    <row r="1845" spans="1:48" x14ac:dyDescent="0.35">
      <c r="A1845" t="s">
        <v>11738</v>
      </c>
      <c r="B1845" t="str">
        <f t="shared" si="224"/>
        <v>D</v>
      </c>
      <c r="C1845" t="s">
        <v>4447</v>
      </c>
      <c r="D1845" t="str">
        <f t="shared" si="225"/>
        <v>Dylan Livingston</v>
      </c>
      <c r="E1845" s="1">
        <v>43571</v>
      </c>
      <c r="F1845" s="3">
        <f>YEAR(Table1[[#This Row],[StartDate]])</f>
        <v>2019</v>
      </c>
      <c r="G1845" s="3">
        <f t="shared" si="226"/>
        <v>4</v>
      </c>
      <c r="H1845" s="2">
        <f t="shared" ca="1" si="227"/>
        <v>46202</v>
      </c>
      <c r="I1845" s="1">
        <v>44408</v>
      </c>
      <c r="J1845" s="4">
        <f t="shared" ca="1" si="228"/>
        <v>7</v>
      </c>
      <c r="K1845" s="4" t="str" cm="1">
        <f t="array" aca="1" ref="K1845" ca="1">_xlfn.IFS(J1845&lt;1, "New", J1845&lt;3, _xleta.MID, J1845&gt;=3, "Senior")</f>
        <v>Senior</v>
      </c>
      <c r="L1845" t="s">
        <v>2928</v>
      </c>
      <c r="M1845" t="s">
        <v>11739</v>
      </c>
      <c r="N1845" t="s">
        <v>11740</v>
      </c>
      <c r="O1845" t="s">
        <v>237</v>
      </c>
      <c r="P1845" t="s">
        <v>44</v>
      </c>
      <c r="Q1845" t="s">
        <v>45</v>
      </c>
      <c r="R1845" t="s">
        <v>46</v>
      </c>
      <c r="S1845" t="str">
        <f t="shared" si="229"/>
        <v>C</v>
      </c>
      <c r="T1845" t="s">
        <v>69</v>
      </c>
      <c r="U1845" t="s">
        <v>174</v>
      </c>
      <c r="V1845" t="s">
        <v>11741</v>
      </c>
      <c r="W1845" t="s">
        <v>239</v>
      </c>
      <c r="X1845" t="s">
        <v>250</v>
      </c>
      <c r="Y1845" t="str">
        <f t="shared" si="230"/>
        <v>Project Management - Con</v>
      </c>
      <c r="Z1845" t="s">
        <v>11742</v>
      </c>
      <c r="AA1845" t="s">
        <v>51</v>
      </c>
      <c r="AB1845" t="s">
        <v>355</v>
      </c>
      <c r="AC1845" t="s">
        <v>53</v>
      </c>
      <c r="AD1845">
        <v>93829</v>
      </c>
      <c r="AE1845" t="s">
        <v>176</v>
      </c>
      <c r="AF1845" t="s">
        <v>101</v>
      </c>
      <c r="AG1845" t="s">
        <v>56</v>
      </c>
      <c r="AH1845">
        <v>4</v>
      </c>
      <c r="AI1845">
        <v>2270</v>
      </c>
      <c r="AJ1845" t="str">
        <f t="shared" si="231"/>
        <v>27</v>
      </c>
      <c r="AK1845" t="s">
        <v>6659</v>
      </c>
      <c r="AL1845">
        <v>4</v>
      </c>
      <c r="AM1845">
        <v>4</v>
      </c>
      <c r="AN1845">
        <v>3</v>
      </c>
      <c r="AO1845" s="1">
        <v>45057</v>
      </c>
      <c r="AP1845" t="s">
        <v>118</v>
      </c>
      <c r="AQ1845" t="s">
        <v>59</v>
      </c>
      <c r="AR1845" t="s">
        <v>130</v>
      </c>
      <c r="AS1845" t="s">
        <v>11743</v>
      </c>
      <c r="AT1845" t="s">
        <v>11744</v>
      </c>
      <c r="AU1845">
        <v>2</v>
      </c>
      <c r="AV1845">
        <v>781.35</v>
      </c>
    </row>
    <row r="1846" spans="1:48" x14ac:dyDescent="0.35">
      <c r="A1846" t="s">
        <v>11745</v>
      </c>
      <c r="B1846" t="str">
        <f t="shared" si="224"/>
        <v>R</v>
      </c>
      <c r="C1846" t="s">
        <v>397</v>
      </c>
      <c r="D1846" t="str">
        <f t="shared" si="225"/>
        <v>Raelynn Compton</v>
      </c>
      <c r="E1846" s="1">
        <v>44751</v>
      </c>
      <c r="F1846" s="3">
        <f>YEAR(Table1[[#This Row],[StartDate]])</f>
        <v>2022</v>
      </c>
      <c r="G1846" s="3">
        <f t="shared" si="226"/>
        <v>7</v>
      </c>
      <c r="H1846" s="2">
        <f t="shared" ca="1" si="227"/>
        <v>46202</v>
      </c>
      <c r="J1846">
        <f t="shared" ca="1" si="228"/>
        <v>3</v>
      </c>
      <c r="K1846" t="str" cm="1">
        <f t="array" aca="1" ref="K1846" ca="1">_xlfn.IFS(J1846&lt;1, "New", J1846&lt;3, _xleta.MID, J1846&gt;=3, "Senior")</f>
        <v>Senior</v>
      </c>
      <c r="L1846" t="s">
        <v>2928</v>
      </c>
      <c r="M1846" t="s">
        <v>11746</v>
      </c>
      <c r="N1846" t="s">
        <v>11747</v>
      </c>
      <c r="O1846" t="s">
        <v>184</v>
      </c>
      <c r="P1846" t="s">
        <v>44</v>
      </c>
      <c r="Q1846" t="s">
        <v>86</v>
      </c>
      <c r="R1846" t="s">
        <v>68</v>
      </c>
      <c r="S1846" t="str">
        <f t="shared" si="229"/>
        <v>A</v>
      </c>
      <c r="T1846" t="s">
        <v>47</v>
      </c>
      <c r="U1846" t="s">
        <v>48</v>
      </c>
      <c r="W1846" t="s">
        <v>239</v>
      </c>
      <c r="X1846" t="s">
        <v>126</v>
      </c>
      <c r="Y1846" t="str">
        <f t="shared" si="230"/>
        <v>Field Operations</v>
      </c>
      <c r="Z1846" t="s">
        <v>11748</v>
      </c>
      <c r="AA1846" t="s">
        <v>51</v>
      </c>
      <c r="AB1846" t="s">
        <v>418</v>
      </c>
      <c r="AC1846" t="s">
        <v>53</v>
      </c>
      <c r="AD1846">
        <v>48655</v>
      </c>
      <c r="AE1846" t="s">
        <v>74</v>
      </c>
      <c r="AF1846" t="s">
        <v>101</v>
      </c>
      <c r="AG1846" t="s">
        <v>56</v>
      </c>
      <c r="AH1846">
        <v>2</v>
      </c>
      <c r="AI1846">
        <v>2271</v>
      </c>
      <c r="AJ1846" t="str">
        <f t="shared" si="231"/>
        <v>27</v>
      </c>
      <c r="AK1846" t="s">
        <v>4885</v>
      </c>
      <c r="AL1846">
        <v>5</v>
      </c>
      <c r="AM1846">
        <v>4</v>
      </c>
      <c r="AN1846">
        <v>4</v>
      </c>
      <c r="AO1846" s="1">
        <v>44959</v>
      </c>
      <c r="AP1846" t="s">
        <v>75</v>
      </c>
      <c r="AQ1846" t="s">
        <v>59</v>
      </c>
      <c r="AR1846" t="s">
        <v>60</v>
      </c>
      <c r="AS1846" t="s">
        <v>11749</v>
      </c>
      <c r="AT1846" t="s">
        <v>11750</v>
      </c>
      <c r="AU1846">
        <v>4</v>
      </c>
      <c r="AV1846">
        <v>632.57000000000005</v>
      </c>
    </row>
    <row r="1847" spans="1:48" x14ac:dyDescent="0.35">
      <c r="A1847" t="s">
        <v>11751</v>
      </c>
      <c r="B1847" t="str">
        <f t="shared" si="224"/>
        <v>D</v>
      </c>
      <c r="C1847" t="s">
        <v>7388</v>
      </c>
      <c r="D1847" t="str">
        <f t="shared" si="225"/>
        <v>Darryl Richmond</v>
      </c>
      <c r="E1847" s="1">
        <v>44802</v>
      </c>
      <c r="F1847" s="3">
        <f>YEAR(Table1[[#This Row],[StartDate]])</f>
        <v>2022</v>
      </c>
      <c r="G1847" s="3">
        <f t="shared" si="226"/>
        <v>8</v>
      </c>
      <c r="H1847" s="2">
        <f t="shared" ca="1" si="227"/>
        <v>46202</v>
      </c>
      <c r="I1847" s="1">
        <v>44941</v>
      </c>
      <c r="J1847" s="4">
        <f t="shared" ca="1" si="228"/>
        <v>3</v>
      </c>
      <c r="K1847" s="4" t="str" cm="1">
        <f t="array" aca="1" ref="K1847" ca="1">_xlfn.IFS(J1847&lt;1, "New", J1847&lt;3, _xleta.MID, J1847&gt;=3, "Senior")</f>
        <v>Senior</v>
      </c>
      <c r="L1847" t="s">
        <v>2928</v>
      </c>
      <c r="M1847" t="s">
        <v>11752</v>
      </c>
      <c r="N1847" t="s">
        <v>11753</v>
      </c>
      <c r="O1847" t="s">
        <v>111</v>
      </c>
      <c r="P1847" t="s">
        <v>44</v>
      </c>
      <c r="Q1847" t="s">
        <v>69</v>
      </c>
      <c r="R1847" t="s">
        <v>46</v>
      </c>
      <c r="S1847" t="str">
        <f t="shared" si="229"/>
        <v>C</v>
      </c>
      <c r="T1847" t="s">
        <v>86</v>
      </c>
      <c r="U1847" t="s">
        <v>195</v>
      </c>
      <c r="V1847" t="s">
        <v>11754</v>
      </c>
      <c r="W1847" t="s">
        <v>239</v>
      </c>
      <c r="X1847" t="s">
        <v>126</v>
      </c>
      <c r="Y1847" t="str">
        <f t="shared" si="230"/>
        <v>Field Operations</v>
      </c>
      <c r="Z1847" s="2">
        <v>31871</v>
      </c>
      <c r="AA1847" t="s">
        <v>127</v>
      </c>
      <c r="AB1847" t="s">
        <v>115</v>
      </c>
      <c r="AC1847" t="s">
        <v>53</v>
      </c>
      <c r="AD1847">
        <v>62715</v>
      </c>
      <c r="AE1847" t="s">
        <v>129</v>
      </c>
      <c r="AF1847" t="s">
        <v>143</v>
      </c>
      <c r="AG1847" t="s">
        <v>56</v>
      </c>
      <c r="AH1847">
        <v>2</v>
      </c>
      <c r="AI1847">
        <v>2272</v>
      </c>
      <c r="AJ1847" t="str">
        <f t="shared" si="231"/>
        <v>27</v>
      </c>
      <c r="AK1847" s="2">
        <v>44689</v>
      </c>
      <c r="AL1847">
        <v>5</v>
      </c>
      <c r="AM1847">
        <v>5</v>
      </c>
      <c r="AN1847">
        <v>3</v>
      </c>
      <c r="AO1847" s="1">
        <v>45031</v>
      </c>
      <c r="AP1847" t="s">
        <v>221</v>
      </c>
      <c r="AQ1847" t="s">
        <v>59</v>
      </c>
      <c r="AR1847" t="s">
        <v>130</v>
      </c>
      <c r="AS1847" t="s">
        <v>11755</v>
      </c>
      <c r="AT1847" t="s">
        <v>11756</v>
      </c>
      <c r="AU1847">
        <v>5</v>
      </c>
      <c r="AV1847">
        <v>233.42</v>
      </c>
    </row>
    <row r="1848" spans="1:48" x14ac:dyDescent="0.35">
      <c r="A1848" t="s">
        <v>11757</v>
      </c>
      <c r="B1848" t="str">
        <f t="shared" si="224"/>
        <v>A</v>
      </c>
      <c r="C1848" t="s">
        <v>1423</v>
      </c>
      <c r="D1848" t="str">
        <f t="shared" si="225"/>
        <v>Ana Stafford</v>
      </c>
      <c r="E1848" s="1">
        <v>43856</v>
      </c>
      <c r="F1848" s="3">
        <f>YEAR(Table1[[#This Row],[StartDate]])</f>
        <v>2020</v>
      </c>
      <c r="G1848" s="3">
        <f t="shared" si="226"/>
        <v>1</v>
      </c>
      <c r="H1848" s="2">
        <f t="shared" ca="1" si="227"/>
        <v>46202</v>
      </c>
      <c r="I1848" s="1">
        <v>44176</v>
      </c>
      <c r="J1848" s="4">
        <f t="shared" ca="1" si="228"/>
        <v>6</v>
      </c>
      <c r="K1848" s="4" t="str" cm="1">
        <f t="array" aca="1" ref="K1848" ca="1">_xlfn.IFS(J1848&lt;1, "New", J1848&lt;3, _xleta.MID, J1848&gt;=3, "Senior")</f>
        <v>Senior</v>
      </c>
      <c r="L1848" t="s">
        <v>2928</v>
      </c>
      <c r="M1848" t="s">
        <v>11758</v>
      </c>
      <c r="N1848" t="s">
        <v>11759</v>
      </c>
      <c r="O1848" t="s">
        <v>137</v>
      </c>
      <c r="P1848" t="s">
        <v>44</v>
      </c>
      <c r="Q1848" t="s">
        <v>86</v>
      </c>
      <c r="R1848" t="s">
        <v>68</v>
      </c>
      <c r="S1848" t="str">
        <f t="shared" si="229"/>
        <v>A</v>
      </c>
      <c r="T1848" t="s">
        <v>69</v>
      </c>
      <c r="U1848" t="s">
        <v>174</v>
      </c>
      <c r="V1848" t="s">
        <v>11760</v>
      </c>
      <c r="W1848" t="s">
        <v>239</v>
      </c>
      <c r="X1848" t="s">
        <v>353</v>
      </c>
      <c r="Y1848" t="str">
        <f t="shared" si="230"/>
        <v>Project Management - Eng</v>
      </c>
      <c r="Z1848" t="s">
        <v>11761</v>
      </c>
      <c r="AA1848" t="s">
        <v>127</v>
      </c>
      <c r="AB1848" t="s">
        <v>2534</v>
      </c>
      <c r="AC1848" t="s">
        <v>73</v>
      </c>
      <c r="AD1848">
        <v>75785</v>
      </c>
      <c r="AE1848" t="s">
        <v>100</v>
      </c>
      <c r="AF1848" t="s">
        <v>143</v>
      </c>
      <c r="AG1848" t="s">
        <v>56</v>
      </c>
      <c r="AH1848">
        <v>4</v>
      </c>
      <c r="AI1848">
        <v>2273</v>
      </c>
      <c r="AJ1848" t="str">
        <f t="shared" si="231"/>
        <v>27</v>
      </c>
      <c r="AK1848" t="s">
        <v>386</v>
      </c>
      <c r="AL1848">
        <v>5</v>
      </c>
      <c r="AM1848">
        <v>2</v>
      </c>
      <c r="AN1848">
        <v>3</v>
      </c>
      <c r="AO1848" s="1">
        <v>45017</v>
      </c>
      <c r="AP1848" t="s">
        <v>58</v>
      </c>
      <c r="AQ1848" t="s">
        <v>76</v>
      </c>
      <c r="AR1848" t="s">
        <v>130</v>
      </c>
      <c r="AS1848" t="s">
        <v>11762</v>
      </c>
      <c r="AT1848" t="s">
        <v>11763</v>
      </c>
      <c r="AU1848">
        <v>4</v>
      </c>
      <c r="AV1848">
        <v>301.14999999999998</v>
      </c>
    </row>
    <row r="1849" spans="1:48" x14ac:dyDescent="0.35">
      <c r="A1849" t="s">
        <v>3003</v>
      </c>
      <c r="B1849" t="str">
        <f t="shared" si="224"/>
        <v>C</v>
      </c>
      <c r="C1849" t="s">
        <v>9089</v>
      </c>
      <c r="D1849" t="str">
        <f t="shared" si="225"/>
        <v>Carlos Mccoy</v>
      </c>
      <c r="E1849" s="1">
        <v>43879</v>
      </c>
      <c r="F1849" s="3">
        <f>YEAR(Table1[[#This Row],[StartDate]])</f>
        <v>2020</v>
      </c>
      <c r="G1849" s="3">
        <f t="shared" si="226"/>
        <v>2</v>
      </c>
      <c r="H1849" s="2">
        <f t="shared" ca="1" si="227"/>
        <v>46202</v>
      </c>
      <c r="J1849">
        <f t="shared" ca="1" si="228"/>
        <v>6</v>
      </c>
      <c r="K1849" t="str" cm="1">
        <f t="array" aca="1" ref="K1849" ca="1">_xlfn.IFS(J1849&lt;1, "New", J1849&lt;3, _xleta.MID, J1849&gt;=3, "Senior")</f>
        <v>Senior</v>
      </c>
      <c r="L1849" t="s">
        <v>11443</v>
      </c>
      <c r="M1849" t="s">
        <v>11764</v>
      </c>
      <c r="N1849" t="s">
        <v>11765</v>
      </c>
      <c r="O1849" t="s">
        <v>125</v>
      </c>
      <c r="P1849" t="s">
        <v>44</v>
      </c>
      <c r="Q1849" t="s">
        <v>86</v>
      </c>
      <c r="R1849" t="s">
        <v>68</v>
      </c>
      <c r="S1849" t="str">
        <f t="shared" si="229"/>
        <v>A</v>
      </c>
      <c r="T1849" t="s">
        <v>47</v>
      </c>
      <c r="U1849" t="s">
        <v>48</v>
      </c>
      <c r="W1849" t="s">
        <v>239</v>
      </c>
      <c r="X1849" t="s">
        <v>70</v>
      </c>
      <c r="Y1849" t="str">
        <f t="shared" si="230"/>
        <v>Aerial</v>
      </c>
      <c r="Z1849" t="s">
        <v>11766</v>
      </c>
      <c r="AA1849" t="s">
        <v>51</v>
      </c>
      <c r="AB1849" t="s">
        <v>230</v>
      </c>
      <c r="AC1849" t="s">
        <v>73</v>
      </c>
      <c r="AD1849">
        <v>52491</v>
      </c>
      <c r="AE1849" t="s">
        <v>100</v>
      </c>
      <c r="AF1849" t="s">
        <v>55</v>
      </c>
      <c r="AG1849" t="s">
        <v>56</v>
      </c>
      <c r="AH1849">
        <v>4</v>
      </c>
      <c r="AI1849">
        <v>2274</v>
      </c>
      <c r="AJ1849" t="str">
        <f t="shared" si="231"/>
        <v>27</v>
      </c>
      <c r="AK1849" t="s">
        <v>2049</v>
      </c>
      <c r="AL1849">
        <v>2</v>
      </c>
      <c r="AM1849">
        <v>5</v>
      </c>
      <c r="AN1849">
        <v>1</v>
      </c>
      <c r="AO1849" s="1">
        <v>45080</v>
      </c>
      <c r="AP1849" t="s">
        <v>75</v>
      </c>
      <c r="AQ1849" t="s">
        <v>76</v>
      </c>
      <c r="AR1849" t="s">
        <v>60</v>
      </c>
      <c r="AS1849" t="s">
        <v>11767</v>
      </c>
      <c r="AT1849" t="s">
        <v>6878</v>
      </c>
      <c r="AU1849">
        <v>2</v>
      </c>
      <c r="AV1849">
        <v>255.54</v>
      </c>
    </row>
    <row r="1850" spans="1:48" x14ac:dyDescent="0.35">
      <c r="A1850" t="s">
        <v>94</v>
      </c>
      <c r="B1850" t="str">
        <f t="shared" si="224"/>
        <v>M</v>
      </c>
      <c r="C1850" t="s">
        <v>579</v>
      </c>
      <c r="D1850" t="str">
        <f t="shared" si="225"/>
        <v>Michael Albert</v>
      </c>
      <c r="E1850" s="1">
        <v>44586</v>
      </c>
      <c r="F1850" s="3">
        <f>YEAR(Table1[[#This Row],[StartDate]])</f>
        <v>2022</v>
      </c>
      <c r="G1850" s="3">
        <f t="shared" si="226"/>
        <v>1</v>
      </c>
      <c r="H1850" s="2">
        <f t="shared" ca="1" si="227"/>
        <v>46202</v>
      </c>
      <c r="J1850">
        <f t="shared" ca="1" si="228"/>
        <v>4</v>
      </c>
      <c r="K1850" t="str" cm="1">
        <f t="array" aca="1" ref="K1850" ca="1">_xlfn.IFS(J1850&lt;1, "New", J1850&lt;3, _xleta.MID, J1850&gt;=3, "Senior")</f>
        <v>Senior</v>
      </c>
      <c r="L1850" t="s">
        <v>5011</v>
      </c>
      <c r="M1850" t="s">
        <v>11768</v>
      </c>
      <c r="N1850" t="s">
        <v>11769</v>
      </c>
      <c r="O1850" t="s">
        <v>67</v>
      </c>
      <c r="P1850" t="s">
        <v>44</v>
      </c>
      <c r="Q1850" t="s">
        <v>69</v>
      </c>
      <c r="R1850" t="s">
        <v>87</v>
      </c>
      <c r="S1850" t="str">
        <f t="shared" si="229"/>
        <v>B</v>
      </c>
      <c r="T1850" t="s">
        <v>86</v>
      </c>
      <c r="U1850" t="s">
        <v>48</v>
      </c>
      <c r="W1850" t="s">
        <v>49</v>
      </c>
      <c r="X1850" t="s">
        <v>796</v>
      </c>
      <c r="Y1850" t="str">
        <f t="shared" si="230"/>
        <v>Yard (Material Handling)</v>
      </c>
      <c r="Z1850" s="2">
        <v>18518</v>
      </c>
      <c r="AA1850" t="s">
        <v>51</v>
      </c>
      <c r="AB1850" t="s">
        <v>1715</v>
      </c>
      <c r="AC1850" t="s">
        <v>73</v>
      </c>
      <c r="AD1850">
        <v>2169</v>
      </c>
      <c r="AE1850" t="s">
        <v>176</v>
      </c>
      <c r="AF1850" t="s">
        <v>116</v>
      </c>
      <c r="AG1850" t="s">
        <v>56</v>
      </c>
      <c r="AH1850">
        <v>2</v>
      </c>
      <c r="AI1850">
        <v>2275</v>
      </c>
      <c r="AJ1850" t="str">
        <f t="shared" si="231"/>
        <v>27</v>
      </c>
      <c r="AK1850" t="s">
        <v>3498</v>
      </c>
      <c r="AL1850">
        <v>5</v>
      </c>
      <c r="AM1850">
        <v>4</v>
      </c>
      <c r="AN1850">
        <v>3</v>
      </c>
      <c r="AO1850" s="1">
        <v>44990</v>
      </c>
      <c r="AP1850" t="s">
        <v>118</v>
      </c>
      <c r="AQ1850" t="s">
        <v>76</v>
      </c>
      <c r="AR1850" t="s">
        <v>77</v>
      </c>
      <c r="AS1850" t="s">
        <v>11770</v>
      </c>
      <c r="AT1850" t="s">
        <v>11771</v>
      </c>
      <c r="AU1850">
        <v>5</v>
      </c>
      <c r="AV1850">
        <v>138.4</v>
      </c>
    </row>
    <row r="1851" spans="1:48" x14ac:dyDescent="0.35">
      <c r="A1851" t="s">
        <v>11772</v>
      </c>
      <c r="B1851" t="str">
        <f t="shared" si="224"/>
        <v>C</v>
      </c>
      <c r="C1851" t="s">
        <v>2053</v>
      </c>
      <c r="D1851" t="str">
        <f t="shared" si="225"/>
        <v>Courtney E Wallace</v>
      </c>
      <c r="E1851" s="1">
        <v>45117</v>
      </c>
      <c r="F1851" s="3">
        <f>YEAR(Table1[[#This Row],[StartDate]])</f>
        <v>2023</v>
      </c>
      <c r="G1851" s="3">
        <f t="shared" si="226"/>
        <v>7</v>
      </c>
      <c r="H1851" s="2">
        <f t="shared" ca="1" si="227"/>
        <v>46202</v>
      </c>
      <c r="J1851">
        <f t="shared" ca="1" si="228"/>
        <v>2</v>
      </c>
      <c r="K1851" t="e" cm="1" vm="1">
        <f t="array" aca="1" ref="K1851" ca="1">_xlfn.IFS(J1851&lt;1, "New", J1851&lt;3, _xleta.MID, J1851&gt;=3, "Senior")</f>
        <v>#VALUE!</v>
      </c>
      <c r="L1851" t="s">
        <v>5011</v>
      </c>
      <c r="M1851" t="s">
        <v>11773</v>
      </c>
      <c r="N1851" t="s">
        <v>11774</v>
      </c>
      <c r="O1851" t="s">
        <v>111</v>
      </c>
      <c r="P1851" t="s">
        <v>44</v>
      </c>
      <c r="Q1851" t="s">
        <v>86</v>
      </c>
      <c r="R1851" t="s">
        <v>87</v>
      </c>
      <c r="S1851" t="str">
        <f t="shared" si="229"/>
        <v>B</v>
      </c>
      <c r="T1851" t="s">
        <v>47</v>
      </c>
      <c r="U1851" t="s">
        <v>48</v>
      </c>
      <c r="W1851" t="s">
        <v>49</v>
      </c>
      <c r="X1851" t="s">
        <v>250</v>
      </c>
      <c r="Y1851" t="str">
        <f t="shared" si="230"/>
        <v>Project Management - Con</v>
      </c>
      <c r="Z1851" t="s">
        <v>11775</v>
      </c>
      <c r="AA1851" t="s">
        <v>51</v>
      </c>
      <c r="AB1851" t="s">
        <v>647</v>
      </c>
      <c r="AC1851" t="s">
        <v>53</v>
      </c>
      <c r="AD1851">
        <v>2478</v>
      </c>
      <c r="AE1851" t="s">
        <v>54</v>
      </c>
      <c r="AF1851" t="s">
        <v>143</v>
      </c>
      <c r="AG1851" t="s">
        <v>56</v>
      </c>
      <c r="AH1851">
        <v>1</v>
      </c>
      <c r="AI1851">
        <v>2276</v>
      </c>
      <c r="AJ1851" t="str">
        <f t="shared" si="231"/>
        <v>27</v>
      </c>
      <c r="AK1851" t="s">
        <v>585</v>
      </c>
      <c r="AL1851">
        <v>5</v>
      </c>
      <c r="AM1851">
        <v>2</v>
      </c>
      <c r="AN1851">
        <v>2</v>
      </c>
      <c r="AO1851" s="1">
        <v>45063</v>
      </c>
      <c r="AP1851" t="s">
        <v>75</v>
      </c>
      <c r="AQ1851" t="s">
        <v>76</v>
      </c>
      <c r="AR1851" t="s">
        <v>104</v>
      </c>
      <c r="AS1851" t="s">
        <v>11776</v>
      </c>
      <c r="AT1851" t="s">
        <v>11777</v>
      </c>
      <c r="AU1851">
        <v>3</v>
      </c>
      <c r="AV1851">
        <v>851.87</v>
      </c>
    </row>
    <row r="1852" spans="1:48" x14ac:dyDescent="0.35">
      <c r="A1852" t="s">
        <v>3282</v>
      </c>
      <c r="B1852" t="str">
        <f t="shared" si="224"/>
        <v>A</v>
      </c>
      <c r="C1852" t="s">
        <v>5563</v>
      </c>
      <c r="D1852" t="str">
        <f t="shared" si="225"/>
        <v>Amy Dunn</v>
      </c>
      <c r="E1852" s="1">
        <v>44665</v>
      </c>
      <c r="F1852" s="3">
        <f>YEAR(Table1[[#This Row],[StartDate]])</f>
        <v>2022</v>
      </c>
      <c r="G1852" s="3">
        <f t="shared" si="226"/>
        <v>4</v>
      </c>
      <c r="H1852" s="2">
        <f t="shared" ca="1" si="227"/>
        <v>46202</v>
      </c>
      <c r="J1852">
        <f t="shared" ca="1" si="228"/>
        <v>4</v>
      </c>
      <c r="K1852" t="str" cm="1">
        <f t="array" aca="1" ref="K1852" ca="1">_xlfn.IFS(J1852&lt;1, "New", J1852&lt;3, _xleta.MID, J1852&gt;=3, "Senior")</f>
        <v>Senior</v>
      </c>
      <c r="L1852" t="s">
        <v>5011</v>
      </c>
      <c r="M1852" t="s">
        <v>11778</v>
      </c>
      <c r="N1852" t="s">
        <v>11779</v>
      </c>
      <c r="O1852" t="s">
        <v>43</v>
      </c>
      <c r="P1852" t="s">
        <v>44</v>
      </c>
      <c r="Q1852" t="s">
        <v>45</v>
      </c>
      <c r="R1852" t="s">
        <v>87</v>
      </c>
      <c r="S1852" t="str">
        <f t="shared" si="229"/>
        <v>B</v>
      </c>
      <c r="T1852" t="s">
        <v>47</v>
      </c>
      <c r="U1852" t="s">
        <v>48</v>
      </c>
      <c r="W1852" t="s">
        <v>49</v>
      </c>
      <c r="X1852" t="s">
        <v>126</v>
      </c>
      <c r="Y1852" t="str">
        <f t="shared" si="230"/>
        <v>Field Operations</v>
      </c>
      <c r="Z1852" t="s">
        <v>11780</v>
      </c>
      <c r="AA1852" t="s">
        <v>51</v>
      </c>
      <c r="AB1852" t="s">
        <v>142</v>
      </c>
      <c r="AC1852" t="s">
        <v>53</v>
      </c>
      <c r="AD1852">
        <v>1731</v>
      </c>
      <c r="AE1852" t="s">
        <v>74</v>
      </c>
      <c r="AF1852" t="s">
        <v>55</v>
      </c>
      <c r="AG1852" t="s">
        <v>56</v>
      </c>
      <c r="AH1852">
        <v>5</v>
      </c>
      <c r="AI1852">
        <v>2277</v>
      </c>
      <c r="AJ1852" t="str">
        <f t="shared" si="231"/>
        <v>27</v>
      </c>
      <c r="AK1852" t="s">
        <v>117</v>
      </c>
      <c r="AL1852">
        <v>3</v>
      </c>
      <c r="AM1852">
        <v>4</v>
      </c>
      <c r="AN1852">
        <v>4</v>
      </c>
      <c r="AO1852" s="1">
        <v>44917</v>
      </c>
      <c r="AP1852" t="s">
        <v>221</v>
      </c>
      <c r="AQ1852" t="s">
        <v>59</v>
      </c>
      <c r="AR1852" t="s">
        <v>104</v>
      </c>
      <c r="AS1852" t="s">
        <v>11781</v>
      </c>
      <c r="AT1852" t="s">
        <v>11782</v>
      </c>
      <c r="AU1852">
        <v>3</v>
      </c>
      <c r="AV1852">
        <v>592.23</v>
      </c>
    </row>
    <row r="1853" spans="1:48" x14ac:dyDescent="0.35">
      <c r="A1853" t="s">
        <v>11783</v>
      </c>
      <c r="B1853" t="str">
        <f t="shared" si="224"/>
        <v>K</v>
      </c>
      <c r="C1853" t="s">
        <v>1251</v>
      </c>
      <c r="D1853" t="str">
        <f t="shared" si="225"/>
        <v>Kissy Sullivan</v>
      </c>
      <c r="E1853" s="1">
        <v>44752</v>
      </c>
      <c r="F1853" s="3">
        <f>YEAR(Table1[[#This Row],[StartDate]])</f>
        <v>2022</v>
      </c>
      <c r="G1853" s="3">
        <f t="shared" si="226"/>
        <v>7</v>
      </c>
      <c r="H1853" s="2">
        <f t="shared" ca="1" si="227"/>
        <v>46202</v>
      </c>
      <c r="J1853">
        <f t="shared" ca="1" si="228"/>
        <v>3</v>
      </c>
      <c r="K1853" t="str" cm="1">
        <f t="array" aca="1" ref="K1853" ca="1">_xlfn.IFS(J1853&lt;1, "New", J1853&lt;3, _xleta.MID, J1853&gt;=3, "Senior")</f>
        <v>Senior</v>
      </c>
      <c r="L1853" t="s">
        <v>5011</v>
      </c>
      <c r="M1853" t="s">
        <v>11784</v>
      </c>
      <c r="N1853" t="s">
        <v>11785</v>
      </c>
      <c r="O1853" t="s">
        <v>43</v>
      </c>
      <c r="P1853" t="s">
        <v>44</v>
      </c>
      <c r="Q1853" t="s">
        <v>69</v>
      </c>
      <c r="R1853" t="s">
        <v>87</v>
      </c>
      <c r="S1853" t="str">
        <f t="shared" si="229"/>
        <v>B</v>
      </c>
      <c r="T1853" t="s">
        <v>47</v>
      </c>
      <c r="U1853" t="s">
        <v>48</v>
      </c>
      <c r="W1853" t="s">
        <v>49</v>
      </c>
      <c r="X1853" t="s">
        <v>950</v>
      </c>
      <c r="Y1853" t="str">
        <f t="shared" si="230"/>
        <v>Wireless</v>
      </c>
      <c r="Z1853" t="s">
        <v>11786</v>
      </c>
      <c r="AA1853" t="s">
        <v>51</v>
      </c>
      <c r="AB1853" t="s">
        <v>311</v>
      </c>
      <c r="AC1853" t="s">
        <v>53</v>
      </c>
      <c r="AD1853">
        <v>1776</v>
      </c>
      <c r="AE1853" t="s">
        <v>54</v>
      </c>
      <c r="AF1853" t="s">
        <v>55</v>
      </c>
      <c r="AG1853" t="s">
        <v>56</v>
      </c>
      <c r="AH1853">
        <v>4</v>
      </c>
      <c r="AI1853">
        <v>2278</v>
      </c>
      <c r="AJ1853" t="str">
        <f t="shared" si="231"/>
        <v>27</v>
      </c>
      <c r="AK1853" t="s">
        <v>2249</v>
      </c>
      <c r="AL1853">
        <v>5</v>
      </c>
      <c r="AM1853">
        <v>4</v>
      </c>
      <c r="AN1853">
        <v>2</v>
      </c>
      <c r="AO1853" s="1">
        <v>44990</v>
      </c>
      <c r="AP1853" t="s">
        <v>58</v>
      </c>
      <c r="AQ1853" t="s">
        <v>76</v>
      </c>
      <c r="AR1853" t="s">
        <v>104</v>
      </c>
      <c r="AS1853" t="s">
        <v>11787</v>
      </c>
      <c r="AT1853" t="s">
        <v>11788</v>
      </c>
      <c r="AU1853">
        <v>4</v>
      </c>
      <c r="AV1853">
        <v>544.42999999999995</v>
      </c>
    </row>
    <row r="1854" spans="1:48" x14ac:dyDescent="0.35">
      <c r="A1854" t="s">
        <v>3720</v>
      </c>
      <c r="B1854" t="str">
        <f t="shared" si="224"/>
        <v>W</v>
      </c>
      <c r="C1854" t="s">
        <v>11789</v>
      </c>
      <c r="D1854" t="str">
        <f t="shared" si="225"/>
        <v>Walter Immediato</v>
      </c>
      <c r="E1854" s="1">
        <v>44739</v>
      </c>
      <c r="F1854" s="3">
        <f>YEAR(Table1[[#This Row],[StartDate]])</f>
        <v>2022</v>
      </c>
      <c r="G1854" s="3">
        <f t="shared" si="226"/>
        <v>6</v>
      </c>
      <c r="H1854" s="2">
        <f t="shared" ca="1" si="227"/>
        <v>46202</v>
      </c>
      <c r="J1854">
        <f t="shared" ca="1" si="228"/>
        <v>4</v>
      </c>
      <c r="K1854" t="str" cm="1">
        <f t="array" aca="1" ref="K1854" ca="1">_xlfn.IFS(J1854&lt;1, "New", J1854&lt;3, _xleta.MID, J1854&gt;=3, "Senior")</f>
        <v>Senior</v>
      </c>
      <c r="L1854" t="s">
        <v>5011</v>
      </c>
      <c r="M1854" t="s">
        <v>11790</v>
      </c>
      <c r="N1854" t="s">
        <v>11791</v>
      </c>
      <c r="O1854" t="s">
        <v>67</v>
      </c>
      <c r="P1854" t="s">
        <v>44</v>
      </c>
      <c r="Q1854" t="s">
        <v>45</v>
      </c>
      <c r="R1854" t="s">
        <v>46</v>
      </c>
      <c r="S1854" t="str">
        <f t="shared" si="229"/>
        <v>C</v>
      </c>
      <c r="T1854" t="s">
        <v>86</v>
      </c>
      <c r="U1854" t="s">
        <v>48</v>
      </c>
      <c r="W1854" t="s">
        <v>49</v>
      </c>
      <c r="X1854" t="s">
        <v>4161</v>
      </c>
      <c r="Y1854" t="str">
        <f t="shared" si="230"/>
        <v>Safety</v>
      </c>
      <c r="Z1854" s="2">
        <v>28461</v>
      </c>
      <c r="AA1854" t="s">
        <v>51</v>
      </c>
      <c r="AB1854" t="s">
        <v>4161</v>
      </c>
      <c r="AC1854" t="s">
        <v>73</v>
      </c>
      <c r="AD1854">
        <v>2128</v>
      </c>
      <c r="AE1854" t="s">
        <v>100</v>
      </c>
      <c r="AF1854" t="s">
        <v>143</v>
      </c>
      <c r="AG1854" t="s">
        <v>56</v>
      </c>
      <c r="AH1854">
        <v>1</v>
      </c>
      <c r="AI1854">
        <v>2279</v>
      </c>
      <c r="AJ1854" t="str">
        <f t="shared" si="231"/>
        <v>27</v>
      </c>
      <c r="AK1854" t="s">
        <v>1346</v>
      </c>
      <c r="AL1854">
        <v>2</v>
      </c>
      <c r="AM1854">
        <v>5</v>
      </c>
      <c r="AN1854">
        <v>1</v>
      </c>
      <c r="AO1854" s="1">
        <v>45008</v>
      </c>
      <c r="AP1854" t="s">
        <v>118</v>
      </c>
      <c r="AQ1854" t="s">
        <v>76</v>
      </c>
      <c r="AR1854" t="s">
        <v>130</v>
      </c>
      <c r="AS1854" t="s">
        <v>11792</v>
      </c>
      <c r="AT1854" t="s">
        <v>11793</v>
      </c>
      <c r="AU1854">
        <v>4</v>
      </c>
      <c r="AV1854">
        <v>230.57</v>
      </c>
    </row>
    <row r="1855" spans="1:48" x14ac:dyDescent="0.35">
      <c r="A1855" t="s">
        <v>11794</v>
      </c>
      <c r="B1855" t="str">
        <f t="shared" si="224"/>
        <v>E</v>
      </c>
      <c r="C1855" t="s">
        <v>5197</v>
      </c>
      <c r="D1855" t="str">
        <f t="shared" si="225"/>
        <v>Ebonee Peterson</v>
      </c>
      <c r="E1855" s="1">
        <v>43438</v>
      </c>
      <c r="F1855" s="3">
        <f>YEAR(Table1[[#This Row],[StartDate]])</f>
        <v>2018</v>
      </c>
      <c r="G1855" s="3">
        <f t="shared" si="226"/>
        <v>12</v>
      </c>
      <c r="H1855" s="2">
        <f t="shared" ca="1" si="227"/>
        <v>46202</v>
      </c>
      <c r="I1855" s="1">
        <v>45114</v>
      </c>
      <c r="J1855" s="4">
        <f t="shared" ca="1" si="228"/>
        <v>7</v>
      </c>
      <c r="K1855" s="4" t="str" cm="1">
        <f t="array" aca="1" ref="K1855" ca="1">_xlfn.IFS(J1855&lt;1, "New", J1855&lt;3, _xleta.MID, J1855&gt;=3, "Senior")</f>
        <v>Senior</v>
      </c>
      <c r="L1855" t="s">
        <v>5011</v>
      </c>
      <c r="M1855" t="s">
        <v>11795</v>
      </c>
      <c r="N1855" t="s">
        <v>11796</v>
      </c>
      <c r="O1855" t="s">
        <v>237</v>
      </c>
      <c r="P1855" t="s">
        <v>1194</v>
      </c>
      <c r="Q1855" t="s">
        <v>45</v>
      </c>
      <c r="R1855" t="s">
        <v>68</v>
      </c>
      <c r="S1855" t="str">
        <f t="shared" si="229"/>
        <v>A</v>
      </c>
      <c r="T1855" t="s">
        <v>47</v>
      </c>
      <c r="U1855" t="s">
        <v>195</v>
      </c>
      <c r="V1855" t="s">
        <v>11797</v>
      </c>
      <c r="W1855" t="s">
        <v>49</v>
      </c>
      <c r="X1855" t="s">
        <v>504</v>
      </c>
      <c r="Y1855" t="str">
        <f t="shared" si="230"/>
        <v>Catv</v>
      </c>
      <c r="Z1855" s="2">
        <v>31201</v>
      </c>
      <c r="AA1855" t="s">
        <v>51</v>
      </c>
      <c r="AB1855" t="s">
        <v>327</v>
      </c>
      <c r="AC1855" t="s">
        <v>53</v>
      </c>
      <c r="AD1855">
        <v>2030</v>
      </c>
      <c r="AE1855" t="s">
        <v>54</v>
      </c>
      <c r="AF1855" t="s">
        <v>116</v>
      </c>
      <c r="AG1855" t="s">
        <v>56</v>
      </c>
      <c r="AH1855">
        <v>4</v>
      </c>
      <c r="AI1855">
        <v>2280</v>
      </c>
      <c r="AJ1855" t="str">
        <f t="shared" si="231"/>
        <v>28</v>
      </c>
      <c r="AK1855" t="s">
        <v>2561</v>
      </c>
      <c r="AL1855">
        <v>4</v>
      </c>
      <c r="AM1855">
        <v>2</v>
      </c>
      <c r="AN1855">
        <v>5</v>
      </c>
      <c r="AO1855" s="1">
        <v>45021</v>
      </c>
      <c r="AP1855" t="s">
        <v>75</v>
      </c>
      <c r="AQ1855" t="s">
        <v>76</v>
      </c>
      <c r="AR1855" t="s">
        <v>130</v>
      </c>
      <c r="AS1855" t="s">
        <v>11798</v>
      </c>
      <c r="AT1855" t="s">
        <v>11799</v>
      </c>
      <c r="AU1855">
        <v>3</v>
      </c>
      <c r="AV1855">
        <v>493.98</v>
      </c>
    </row>
    <row r="1856" spans="1:48" x14ac:dyDescent="0.35">
      <c r="A1856" t="s">
        <v>11800</v>
      </c>
      <c r="B1856" t="str">
        <f t="shared" si="224"/>
        <v>E</v>
      </c>
      <c r="C1856" t="s">
        <v>2436</v>
      </c>
      <c r="D1856" t="str">
        <f t="shared" si="225"/>
        <v>Elijiah Gray</v>
      </c>
      <c r="E1856" s="1">
        <v>43718</v>
      </c>
      <c r="F1856" s="3">
        <f>YEAR(Table1[[#This Row],[StartDate]])</f>
        <v>2019</v>
      </c>
      <c r="G1856" s="3">
        <f t="shared" si="226"/>
        <v>9</v>
      </c>
      <c r="H1856" s="2">
        <f t="shared" ca="1" si="227"/>
        <v>46202</v>
      </c>
      <c r="J1856">
        <f t="shared" ca="1" si="228"/>
        <v>6</v>
      </c>
      <c r="K1856" t="str" cm="1">
        <f t="array" aca="1" ref="K1856" ca="1">_xlfn.IFS(J1856&lt;1, "New", J1856&lt;3, _xleta.MID, J1856&gt;=3, "Senior")</f>
        <v>Senior</v>
      </c>
      <c r="L1856" t="s">
        <v>5011</v>
      </c>
      <c r="M1856" t="s">
        <v>11801</v>
      </c>
      <c r="N1856" t="s">
        <v>11802</v>
      </c>
      <c r="O1856" t="s">
        <v>85</v>
      </c>
      <c r="P1856" t="s">
        <v>44</v>
      </c>
      <c r="Q1856" t="s">
        <v>86</v>
      </c>
      <c r="R1856" t="s">
        <v>46</v>
      </c>
      <c r="S1856" t="str">
        <f t="shared" si="229"/>
        <v>C</v>
      </c>
      <c r="T1856" t="s">
        <v>86</v>
      </c>
      <c r="U1856" t="s">
        <v>48</v>
      </c>
      <c r="W1856" t="s">
        <v>49</v>
      </c>
      <c r="X1856" t="s">
        <v>126</v>
      </c>
      <c r="Y1856" t="str">
        <f t="shared" si="230"/>
        <v>Field Operations</v>
      </c>
      <c r="Z1856" s="2">
        <v>36138</v>
      </c>
      <c r="AA1856" t="s">
        <v>51</v>
      </c>
      <c r="AB1856" t="s">
        <v>115</v>
      </c>
      <c r="AC1856" t="s">
        <v>73</v>
      </c>
      <c r="AD1856">
        <v>1752</v>
      </c>
      <c r="AE1856" t="s">
        <v>74</v>
      </c>
      <c r="AF1856" t="s">
        <v>101</v>
      </c>
      <c r="AG1856" t="s">
        <v>56</v>
      </c>
      <c r="AH1856">
        <v>4</v>
      </c>
      <c r="AI1856">
        <v>2281</v>
      </c>
      <c r="AJ1856" t="str">
        <f t="shared" si="231"/>
        <v>28</v>
      </c>
      <c r="AK1856" t="s">
        <v>220</v>
      </c>
      <c r="AL1856">
        <v>1</v>
      </c>
      <c r="AM1856">
        <v>4</v>
      </c>
      <c r="AN1856">
        <v>2</v>
      </c>
      <c r="AO1856" s="1">
        <v>44894</v>
      </c>
      <c r="AP1856" t="s">
        <v>118</v>
      </c>
      <c r="AQ1856" t="s">
        <v>59</v>
      </c>
      <c r="AR1856" t="s">
        <v>60</v>
      </c>
      <c r="AS1856" t="s">
        <v>11803</v>
      </c>
      <c r="AT1856" t="s">
        <v>11804</v>
      </c>
      <c r="AU1856">
        <v>4</v>
      </c>
      <c r="AV1856">
        <v>761.7</v>
      </c>
    </row>
    <row r="1857" spans="1:48" x14ac:dyDescent="0.35">
      <c r="A1857" t="s">
        <v>10161</v>
      </c>
      <c r="B1857" t="str">
        <f t="shared" si="224"/>
        <v>C</v>
      </c>
      <c r="C1857" t="s">
        <v>11805</v>
      </c>
      <c r="D1857" t="str">
        <f t="shared" si="225"/>
        <v>Charles Bozzi</v>
      </c>
      <c r="E1857" s="1">
        <v>43580</v>
      </c>
      <c r="F1857" s="3">
        <f>YEAR(Table1[[#This Row],[StartDate]])</f>
        <v>2019</v>
      </c>
      <c r="G1857" s="3">
        <f t="shared" si="226"/>
        <v>4</v>
      </c>
      <c r="H1857" s="2">
        <f t="shared" ca="1" si="227"/>
        <v>46202</v>
      </c>
      <c r="J1857">
        <f t="shared" ca="1" si="228"/>
        <v>7</v>
      </c>
      <c r="K1857" t="str" cm="1">
        <f t="array" aca="1" ref="K1857" ca="1">_xlfn.IFS(J1857&lt;1, "New", J1857&lt;3, _xleta.MID, J1857&gt;=3, "Senior")</f>
        <v>Senior</v>
      </c>
      <c r="L1857" t="s">
        <v>5011</v>
      </c>
      <c r="M1857" t="s">
        <v>11806</v>
      </c>
      <c r="N1857" t="s">
        <v>11807</v>
      </c>
      <c r="O1857" t="s">
        <v>85</v>
      </c>
      <c r="P1857" t="s">
        <v>44</v>
      </c>
      <c r="Q1857" t="s">
        <v>69</v>
      </c>
      <c r="R1857" t="s">
        <v>68</v>
      </c>
      <c r="S1857" t="str">
        <f t="shared" si="229"/>
        <v>A</v>
      </c>
      <c r="T1857" t="s">
        <v>86</v>
      </c>
      <c r="U1857" t="s">
        <v>48</v>
      </c>
      <c r="W1857" t="s">
        <v>49</v>
      </c>
      <c r="X1857" t="s">
        <v>335</v>
      </c>
      <c r="Y1857" t="str">
        <f t="shared" si="230"/>
        <v>Fielders</v>
      </c>
      <c r="Z1857" t="s">
        <v>11808</v>
      </c>
      <c r="AA1857" t="s">
        <v>51</v>
      </c>
      <c r="AB1857" t="s">
        <v>155</v>
      </c>
      <c r="AC1857" t="s">
        <v>73</v>
      </c>
      <c r="AD1857">
        <v>1901</v>
      </c>
      <c r="AE1857" t="s">
        <v>176</v>
      </c>
      <c r="AF1857" t="s">
        <v>101</v>
      </c>
      <c r="AG1857" t="s">
        <v>56</v>
      </c>
      <c r="AH1857">
        <v>4</v>
      </c>
      <c r="AI1857">
        <v>2282</v>
      </c>
      <c r="AJ1857" t="str">
        <f t="shared" si="231"/>
        <v>28</v>
      </c>
      <c r="AK1857" s="2">
        <v>44603</v>
      </c>
      <c r="AL1857">
        <v>1</v>
      </c>
      <c r="AM1857">
        <v>5</v>
      </c>
      <c r="AN1857">
        <v>3</v>
      </c>
      <c r="AO1857" s="1">
        <v>44854</v>
      </c>
      <c r="AP1857" t="s">
        <v>58</v>
      </c>
      <c r="AQ1857" t="s">
        <v>76</v>
      </c>
      <c r="AR1857" t="s">
        <v>77</v>
      </c>
      <c r="AS1857" t="s">
        <v>11809</v>
      </c>
      <c r="AT1857" t="s">
        <v>5875</v>
      </c>
      <c r="AU1857">
        <v>5</v>
      </c>
      <c r="AV1857">
        <v>454.55</v>
      </c>
    </row>
    <row r="1858" spans="1:48" x14ac:dyDescent="0.35">
      <c r="A1858" t="s">
        <v>4704</v>
      </c>
      <c r="B1858" t="str">
        <f t="shared" ref="B1858:B1921" si="232">LEFT(A1858,1)</f>
        <v>S</v>
      </c>
      <c r="C1858" t="s">
        <v>1218</v>
      </c>
      <c r="D1858" t="str">
        <f t="shared" ref="D1858:D1921" si="233">_xlfn.TEXTJOIN(" ",TRUE,A1858,C1858)</f>
        <v>Sean Quinn</v>
      </c>
      <c r="E1858" s="1">
        <v>43376</v>
      </c>
      <c r="F1858" s="3">
        <f>YEAR(Table1[[#This Row],[StartDate]])</f>
        <v>2018</v>
      </c>
      <c r="G1858" s="3">
        <f t="shared" ref="G1858:G1921" si="234">MONTH(E1858)</f>
        <v>10</v>
      </c>
      <c r="H1858" s="2">
        <f t="shared" ref="H1858:H1921" ca="1" si="235">TODAY()</f>
        <v>46202</v>
      </c>
      <c r="I1858" s="1">
        <v>43643</v>
      </c>
      <c r="J1858" s="4">
        <f t="shared" ref="J1858:J1921" ca="1" si="236">DATEDIF(E1858, TODAY(), "y")</f>
        <v>7</v>
      </c>
      <c r="K1858" s="4" t="str" cm="1">
        <f t="array" aca="1" ref="K1858" ca="1">_xlfn.IFS(J1858&lt;1, "New", J1858&lt;3, _xleta.MID, J1858&gt;=3, "Senior")</f>
        <v>Senior</v>
      </c>
      <c r="L1858" t="s">
        <v>4316</v>
      </c>
      <c r="M1858" t="s">
        <v>11810</v>
      </c>
      <c r="N1858" t="s">
        <v>11811</v>
      </c>
      <c r="O1858" t="s">
        <v>137</v>
      </c>
      <c r="P1858" t="s">
        <v>1194</v>
      </c>
      <c r="Q1858" t="s">
        <v>69</v>
      </c>
      <c r="R1858" t="s">
        <v>87</v>
      </c>
      <c r="S1858" t="str">
        <f t="shared" ref="S1858:S1921" si="237">RIGHT(R1858,1)</f>
        <v>B</v>
      </c>
      <c r="T1858" t="s">
        <v>47</v>
      </c>
      <c r="U1858" t="s">
        <v>195</v>
      </c>
      <c r="V1858" t="s">
        <v>11812</v>
      </c>
      <c r="W1858" t="s">
        <v>4334</v>
      </c>
      <c r="X1858" t="s">
        <v>126</v>
      </c>
      <c r="Y1858" t="str">
        <f t="shared" ref="Y1858:Y1921" si="238">PROPER(X1858)</f>
        <v>Field Operations</v>
      </c>
      <c r="Z1858" t="s">
        <v>11813</v>
      </c>
      <c r="AA1858" t="s">
        <v>51</v>
      </c>
      <c r="AB1858" t="s">
        <v>142</v>
      </c>
      <c r="AC1858" t="s">
        <v>73</v>
      </c>
      <c r="AD1858">
        <v>2045</v>
      </c>
      <c r="AE1858" t="s">
        <v>54</v>
      </c>
      <c r="AF1858" t="s">
        <v>101</v>
      </c>
      <c r="AG1858" t="s">
        <v>56</v>
      </c>
      <c r="AH1858">
        <v>4</v>
      </c>
      <c r="AI1858">
        <v>2283</v>
      </c>
      <c r="AJ1858" t="str">
        <f t="shared" ref="AJ1858:AJ1921" si="239">MID(AI1858,2,2)</f>
        <v>28</v>
      </c>
      <c r="AK1858" t="s">
        <v>3433</v>
      </c>
      <c r="AL1858">
        <v>4</v>
      </c>
      <c r="AM1858">
        <v>2</v>
      </c>
      <c r="AN1858">
        <v>1</v>
      </c>
      <c r="AO1858" s="1">
        <v>45039</v>
      </c>
      <c r="AP1858" t="s">
        <v>58</v>
      </c>
      <c r="AQ1858" t="s">
        <v>76</v>
      </c>
      <c r="AR1858" t="s">
        <v>60</v>
      </c>
      <c r="AS1858" t="s">
        <v>11814</v>
      </c>
      <c r="AT1858" t="s">
        <v>11815</v>
      </c>
      <c r="AU1858">
        <v>1</v>
      </c>
      <c r="AV1858">
        <v>183.88</v>
      </c>
    </row>
    <row r="1859" spans="1:48" x14ac:dyDescent="0.35">
      <c r="A1859" t="s">
        <v>1257</v>
      </c>
      <c r="B1859" t="str">
        <f t="shared" si="232"/>
        <v>J</v>
      </c>
      <c r="C1859" t="s">
        <v>5654</v>
      </c>
      <c r="D1859" t="str">
        <f t="shared" si="233"/>
        <v>Jennifer Zamora</v>
      </c>
      <c r="E1859" s="1">
        <v>44726</v>
      </c>
      <c r="F1859" s="3">
        <f>YEAR(Table1[[#This Row],[StartDate]])</f>
        <v>2022</v>
      </c>
      <c r="G1859" s="3">
        <f t="shared" si="234"/>
        <v>6</v>
      </c>
      <c r="H1859" s="2">
        <f t="shared" ca="1" si="235"/>
        <v>46202</v>
      </c>
      <c r="J1859">
        <f t="shared" ca="1" si="236"/>
        <v>4</v>
      </c>
      <c r="K1859" t="str" cm="1">
        <f t="array" aca="1" ref="K1859" ca="1">_xlfn.IFS(J1859&lt;1, "New", J1859&lt;3, _xleta.MID, J1859&gt;=3, "Senior")</f>
        <v>Senior</v>
      </c>
      <c r="L1859" t="s">
        <v>3962</v>
      </c>
      <c r="M1859" t="s">
        <v>11816</v>
      </c>
      <c r="N1859" t="s">
        <v>11817</v>
      </c>
      <c r="O1859" t="s">
        <v>67</v>
      </c>
      <c r="P1859" t="s">
        <v>44</v>
      </c>
      <c r="Q1859" t="s">
        <v>69</v>
      </c>
      <c r="R1859" t="s">
        <v>46</v>
      </c>
      <c r="S1859" t="str">
        <f t="shared" si="237"/>
        <v>C</v>
      </c>
      <c r="T1859" t="s">
        <v>69</v>
      </c>
      <c r="U1859" t="s">
        <v>48</v>
      </c>
      <c r="W1859" t="s">
        <v>239</v>
      </c>
      <c r="X1859" t="s">
        <v>459</v>
      </c>
      <c r="Y1859" t="str">
        <f t="shared" si="238"/>
        <v>Wireline Construction</v>
      </c>
      <c r="Z1859" t="s">
        <v>7744</v>
      </c>
      <c r="AA1859" t="s">
        <v>51</v>
      </c>
      <c r="AB1859" t="s">
        <v>327</v>
      </c>
      <c r="AC1859" t="s">
        <v>53</v>
      </c>
      <c r="AD1859">
        <v>2067</v>
      </c>
      <c r="AE1859" t="s">
        <v>100</v>
      </c>
      <c r="AF1859" t="s">
        <v>55</v>
      </c>
      <c r="AG1859" t="s">
        <v>56</v>
      </c>
      <c r="AH1859">
        <v>2</v>
      </c>
      <c r="AI1859">
        <v>2284</v>
      </c>
      <c r="AJ1859" t="str">
        <f t="shared" si="239"/>
        <v>28</v>
      </c>
      <c r="AK1859" s="2">
        <v>44875</v>
      </c>
      <c r="AL1859">
        <v>1</v>
      </c>
      <c r="AM1859">
        <v>4</v>
      </c>
      <c r="AN1859">
        <v>4</v>
      </c>
      <c r="AO1859" s="1">
        <v>45116</v>
      </c>
      <c r="AP1859" t="s">
        <v>118</v>
      </c>
      <c r="AQ1859" t="s">
        <v>76</v>
      </c>
      <c r="AR1859" t="s">
        <v>130</v>
      </c>
      <c r="AS1859" t="s">
        <v>11818</v>
      </c>
      <c r="AT1859" t="s">
        <v>11819</v>
      </c>
      <c r="AU1859">
        <v>3</v>
      </c>
      <c r="AV1859">
        <v>839.16</v>
      </c>
    </row>
    <row r="1860" spans="1:48" x14ac:dyDescent="0.35">
      <c r="A1860" t="s">
        <v>11820</v>
      </c>
      <c r="B1860" t="str">
        <f t="shared" si="232"/>
        <v>W</v>
      </c>
      <c r="C1860" t="s">
        <v>5377</v>
      </c>
      <c r="D1860" t="str">
        <f t="shared" si="233"/>
        <v>Webster L Butler</v>
      </c>
      <c r="E1860" s="1">
        <v>44607</v>
      </c>
      <c r="F1860" s="3">
        <f>YEAR(Table1[[#This Row],[StartDate]])</f>
        <v>2022</v>
      </c>
      <c r="G1860" s="3">
        <f t="shared" si="234"/>
        <v>2</v>
      </c>
      <c r="H1860" s="2">
        <f t="shared" ca="1" si="235"/>
        <v>46202</v>
      </c>
      <c r="J1860">
        <f t="shared" ca="1" si="236"/>
        <v>4</v>
      </c>
      <c r="K1860" t="str" cm="1">
        <f t="array" aca="1" ref="K1860" ca="1">_xlfn.IFS(J1860&lt;1, "New", J1860&lt;3, _xleta.MID, J1860&gt;=3, "Senior")</f>
        <v>Senior</v>
      </c>
      <c r="L1860" t="s">
        <v>5011</v>
      </c>
      <c r="M1860" t="s">
        <v>11821</v>
      </c>
      <c r="N1860" t="s">
        <v>11822</v>
      </c>
      <c r="O1860" t="s">
        <v>125</v>
      </c>
      <c r="P1860" t="s">
        <v>44</v>
      </c>
      <c r="Q1860" t="s">
        <v>86</v>
      </c>
      <c r="R1860" t="s">
        <v>46</v>
      </c>
      <c r="S1860" t="str">
        <f t="shared" si="237"/>
        <v>C</v>
      </c>
      <c r="T1860" t="s">
        <v>47</v>
      </c>
      <c r="U1860" t="s">
        <v>48</v>
      </c>
      <c r="W1860" t="s">
        <v>49</v>
      </c>
      <c r="X1860" t="s">
        <v>250</v>
      </c>
      <c r="Y1860" t="str">
        <f t="shared" si="238"/>
        <v>Project Management - Con</v>
      </c>
      <c r="Z1860" t="s">
        <v>11823</v>
      </c>
      <c r="AA1860" t="s">
        <v>51</v>
      </c>
      <c r="AB1860" t="s">
        <v>251</v>
      </c>
      <c r="AC1860" t="s">
        <v>73</v>
      </c>
      <c r="AD1860">
        <v>2169</v>
      </c>
      <c r="AE1860" t="s">
        <v>100</v>
      </c>
      <c r="AF1860" t="s">
        <v>101</v>
      </c>
      <c r="AG1860" t="s">
        <v>56</v>
      </c>
      <c r="AH1860">
        <v>5</v>
      </c>
      <c r="AI1860">
        <v>2285</v>
      </c>
      <c r="AJ1860" t="str">
        <f t="shared" si="239"/>
        <v>28</v>
      </c>
      <c r="AK1860" t="s">
        <v>4439</v>
      </c>
      <c r="AL1860">
        <v>4</v>
      </c>
      <c r="AM1860">
        <v>3</v>
      </c>
      <c r="AN1860">
        <v>3</v>
      </c>
      <c r="AO1860" s="1">
        <v>44897</v>
      </c>
      <c r="AP1860" t="s">
        <v>75</v>
      </c>
      <c r="AQ1860" t="s">
        <v>59</v>
      </c>
      <c r="AR1860" t="s">
        <v>104</v>
      </c>
      <c r="AS1860" t="s">
        <v>6139</v>
      </c>
      <c r="AT1860" t="s">
        <v>11824</v>
      </c>
      <c r="AU1860">
        <v>4</v>
      </c>
      <c r="AV1860">
        <v>679.57</v>
      </c>
    </row>
    <row r="1861" spans="1:48" x14ac:dyDescent="0.35">
      <c r="A1861" t="s">
        <v>11825</v>
      </c>
      <c r="B1861" t="str">
        <f t="shared" si="232"/>
        <v>B</v>
      </c>
      <c r="C1861" t="s">
        <v>3600</v>
      </c>
      <c r="D1861" t="str">
        <f t="shared" si="233"/>
        <v>Brannon Miller</v>
      </c>
      <c r="E1861" s="1">
        <v>43367</v>
      </c>
      <c r="F1861" s="3">
        <f>YEAR(Table1[[#This Row],[StartDate]])</f>
        <v>2018</v>
      </c>
      <c r="G1861" s="3">
        <f t="shared" si="234"/>
        <v>9</v>
      </c>
      <c r="H1861" s="2">
        <f t="shared" ca="1" si="235"/>
        <v>46202</v>
      </c>
      <c r="I1861" s="1">
        <v>44214</v>
      </c>
      <c r="J1861" s="4">
        <f t="shared" ca="1" si="236"/>
        <v>7</v>
      </c>
      <c r="K1861" s="4" t="str" cm="1">
        <f t="array" aca="1" ref="K1861" ca="1">_xlfn.IFS(J1861&lt;1, "New", J1861&lt;3, _xleta.MID, J1861&gt;=3, "Senior")</f>
        <v>Senior</v>
      </c>
      <c r="L1861" t="s">
        <v>5011</v>
      </c>
      <c r="M1861" t="s">
        <v>11826</v>
      </c>
      <c r="N1861" t="s">
        <v>11827</v>
      </c>
      <c r="O1861" t="s">
        <v>163</v>
      </c>
      <c r="P1861" t="s">
        <v>44</v>
      </c>
      <c r="Q1861" t="s">
        <v>45</v>
      </c>
      <c r="R1861" t="s">
        <v>87</v>
      </c>
      <c r="S1861" t="str">
        <f t="shared" si="237"/>
        <v>B</v>
      </c>
      <c r="T1861" t="s">
        <v>47</v>
      </c>
      <c r="U1861" t="s">
        <v>248</v>
      </c>
      <c r="V1861" t="s">
        <v>11828</v>
      </c>
      <c r="W1861" t="s">
        <v>49</v>
      </c>
      <c r="X1861" t="s">
        <v>140</v>
      </c>
      <c r="Y1861" t="str">
        <f t="shared" si="238"/>
        <v>General - Eng</v>
      </c>
      <c r="Z1861" s="2">
        <v>29869</v>
      </c>
      <c r="AA1861" t="s">
        <v>51</v>
      </c>
      <c r="AB1861" t="s">
        <v>293</v>
      </c>
      <c r="AC1861" t="s">
        <v>73</v>
      </c>
      <c r="AD1861">
        <v>2045</v>
      </c>
      <c r="AE1861" t="s">
        <v>129</v>
      </c>
      <c r="AF1861" t="s">
        <v>143</v>
      </c>
      <c r="AG1861" t="s">
        <v>56</v>
      </c>
      <c r="AH1861">
        <v>2</v>
      </c>
      <c r="AI1861">
        <v>2286</v>
      </c>
      <c r="AJ1861" t="str">
        <f t="shared" si="239"/>
        <v>28</v>
      </c>
      <c r="AK1861" t="s">
        <v>4656</v>
      </c>
      <c r="AL1861">
        <v>4</v>
      </c>
      <c r="AM1861">
        <v>4</v>
      </c>
      <c r="AN1861">
        <v>4</v>
      </c>
      <c r="AO1861" s="1">
        <v>44831</v>
      </c>
      <c r="AP1861" t="s">
        <v>103</v>
      </c>
      <c r="AQ1861" t="s">
        <v>76</v>
      </c>
      <c r="AR1861" t="s">
        <v>60</v>
      </c>
      <c r="AS1861" t="s">
        <v>11829</v>
      </c>
      <c r="AT1861" t="s">
        <v>11830</v>
      </c>
      <c r="AU1861">
        <v>5</v>
      </c>
      <c r="AV1861">
        <v>107.64</v>
      </c>
    </row>
    <row r="1862" spans="1:48" x14ac:dyDescent="0.35">
      <c r="A1862" t="s">
        <v>11831</v>
      </c>
      <c r="B1862" t="str">
        <f t="shared" si="232"/>
        <v>K</v>
      </c>
      <c r="C1862" t="s">
        <v>11832</v>
      </c>
      <c r="D1862" t="str">
        <f t="shared" si="233"/>
        <v>Ketsia Liebig</v>
      </c>
      <c r="E1862" s="1">
        <v>44629</v>
      </c>
      <c r="F1862" s="3">
        <f>YEAR(Table1[[#This Row],[StartDate]])</f>
        <v>2022</v>
      </c>
      <c r="G1862" s="3">
        <f t="shared" si="234"/>
        <v>3</v>
      </c>
      <c r="H1862" s="2">
        <f t="shared" ca="1" si="235"/>
        <v>46202</v>
      </c>
      <c r="I1862" s="1">
        <v>45024</v>
      </c>
      <c r="J1862" s="4">
        <f t="shared" ca="1" si="236"/>
        <v>4</v>
      </c>
      <c r="K1862" s="4" t="str" cm="1">
        <f t="array" aca="1" ref="K1862" ca="1">_xlfn.IFS(J1862&lt;1, "New", J1862&lt;3, _xleta.MID, J1862&gt;=3, "Senior")</f>
        <v>Senior</v>
      </c>
      <c r="L1862" t="s">
        <v>5011</v>
      </c>
      <c r="M1862" t="s">
        <v>11833</v>
      </c>
      <c r="N1862" t="s">
        <v>11834</v>
      </c>
      <c r="O1862" t="s">
        <v>237</v>
      </c>
      <c r="P1862" t="s">
        <v>44</v>
      </c>
      <c r="Q1862" t="s">
        <v>45</v>
      </c>
      <c r="R1862" t="s">
        <v>87</v>
      </c>
      <c r="S1862" t="str">
        <f t="shared" si="237"/>
        <v>B</v>
      </c>
      <c r="T1862" t="s">
        <v>69</v>
      </c>
      <c r="U1862" t="s">
        <v>138</v>
      </c>
      <c r="V1862" t="s">
        <v>11835</v>
      </c>
      <c r="W1862" t="s">
        <v>49</v>
      </c>
      <c r="X1862" t="s">
        <v>112</v>
      </c>
      <c r="Y1862" t="str">
        <f t="shared" si="238"/>
        <v>General - Con</v>
      </c>
      <c r="Z1862" t="s">
        <v>11836</v>
      </c>
      <c r="AA1862" t="s">
        <v>51</v>
      </c>
      <c r="AB1862" t="s">
        <v>142</v>
      </c>
      <c r="AC1862" t="s">
        <v>53</v>
      </c>
      <c r="AD1862">
        <v>2110</v>
      </c>
      <c r="AE1862" t="s">
        <v>54</v>
      </c>
      <c r="AF1862" t="s">
        <v>101</v>
      </c>
      <c r="AG1862" t="s">
        <v>56</v>
      </c>
      <c r="AH1862">
        <v>2</v>
      </c>
      <c r="AI1862">
        <v>2287</v>
      </c>
      <c r="AJ1862" t="str">
        <f t="shared" si="239"/>
        <v>28</v>
      </c>
      <c r="AK1862" s="2">
        <v>44876</v>
      </c>
      <c r="AL1862">
        <v>4</v>
      </c>
      <c r="AM1862">
        <v>4</v>
      </c>
      <c r="AN1862">
        <v>2</v>
      </c>
      <c r="AO1862" s="1">
        <v>45014</v>
      </c>
      <c r="AP1862" t="s">
        <v>221</v>
      </c>
      <c r="AQ1862" t="s">
        <v>59</v>
      </c>
      <c r="AR1862" t="s">
        <v>130</v>
      </c>
      <c r="AS1862" t="s">
        <v>11837</v>
      </c>
      <c r="AT1862" t="s">
        <v>11838</v>
      </c>
      <c r="AU1862">
        <v>4</v>
      </c>
      <c r="AV1862">
        <v>560.64</v>
      </c>
    </row>
    <row r="1863" spans="1:48" x14ac:dyDescent="0.35">
      <c r="A1863" t="s">
        <v>732</v>
      </c>
      <c r="B1863" t="str">
        <f t="shared" si="232"/>
        <v>K</v>
      </c>
      <c r="C1863" t="s">
        <v>11839</v>
      </c>
      <c r="D1863" t="str">
        <f t="shared" si="233"/>
        <v>Kelley Spirea</v>
      </c>
      <c r="E1863" s="1">
        <v>43411</v>
      </c>
      <c r="F1863" s="3">
        <f>YEAR(Table1[[#This Row],[StartDate]])</f>
        <v>2018</v>
      </c>
      <c r="G1863" s="3">
        <f t="shared" si="234"/>
        <v>11</v>
      </c>
      <c r="H1863" s="2">
        <f t="shared" ca="1" si="235"/>
        <v>46202</v>
      </c>
      <c r="I1863" s="1">
        <v>43976</v>
      </c>
      <c r="J1863" s="4">
        <f t="shared" ca="1" si="236"/>
        <v>7</v>
      </c>
      <c r="K1863" s="4" t="str" cm="1">
        <f t="array" aca="1" ref="K1863" ca="1">_xlfn.IFS(J1863&lt;1, "New", J1863&lt;3, _xleta.MID, J1863&gt;=3, "Senior")</f>
        <v>Senior</v>
      </c>
      <c r="L1863" t="s">
        <v>5011</v>
      </c>
      <c r="M1863" t="s">
        <v>11840</v>
      </c>
      <c r="N1863" t="s">
        <v>11841</v>
      </c>
      <c r="O1863" t="s">
        <v>163</v>
      </c>
      <c r="P1863" t="s">
        <v>44</v>
      </c>
      <c r="Q1863" t="s">
        <v>86</v>
      </c>
      <c r="R1863" t="s">
        <v>68</v>
      </c>
      <c r="S1863" t="str">
        <f t="shared" si="237"/>
        <v>A</v>
      </c>
      <c r="T1863" t="s">
        <v>47</v>
      </c>
      <c r="U1863" t="s">
        <v>138</v>
      </c>
      <c r="V1863" t="s">
        <v>11842</v>
      </c>
      <c r="W1863" t="s">
        <v>49</v>
      </c>
      <c r="X1863" t="s">
        <v>335</v>
      </c>
      <c r="Y1863" t="str">
        <f t="shared" si="238"/>
        <v>Fielders</v>
      </c>
      <c r="Z1863" s="2">
        <v>30934</v>
      </c>
      <c r="AA1863" t="s">
        <v>51</v>
      </c>
      <c r="AB1863" t="s">
        <v>155</v>
      </c>
      <c r="AC1863" t="s">
        <v>53</v>
      </c>
      <c r="AD1863">
        <v>2451</v>
      </c>
      <c r="AE1863" t="s">
        <v>129</v>
      </c>
      <c r="AF1863" t="s">
        <v>143</v>
      </c>
      <c r="AG1863" t="s">
        <v>56</v>
      </c>
      <c r="AH1863">
        <v>5</v>
      </c>
      <c r="AI1863">
        <v>2288</v>
      </c>
      <c r="AJ1863" t="str">
        <f t="shared" si="239"/>
        <v>28</v>
      </c>
      <c r="AK1863" s="2">
        <v>45176</v>
      </c>
      <c r="AL1863">
        <v>5</v>
      </c>
      <c r="AM1863">
        <v>1</v>
      </c>
      <c r="AN1863">
        <v>4</v>
      </c>
      <c r="AO1863" s="1">
        <v>44829</v>
      </c>
      <c r="AP1863" t="s">
        <v>221</v>
      </c>
      <c r="AQ1863" t="s">
        <v>59</v>
      </c>
      <c r="AR1863" t="s">
        <v>60</v>
      </c>
      <c r="AS1863" t="s">
        <v>11843</v>
      </c>
      <c r="AT1863" t="s">
        <v>11844</v>
      </c>
      <c r="AU1863">
        <v>2</v>
      </c>
      <c r="AV1863">
        <v>187.85</v>
      </c>
    </row>
    <row r="1864" spans="1:48" x14ac:dyDescent="0.35">
      <c r="A1864" t="s">
        <v>11845</v>
      </c>
      <c r="B1864" t="str">
        <f t="shared" si="232"/>
        <v>B</v>
      </c>
      <c r="C1864" t="s">
        <v>11846</v>
      </c>
      <c r="D1864" t="str">
        <f t="shared" si="233"/>
        <v>Brandon R LeBlanc</v>
      </c>
      <c r="E1864" s="1">
        <v>43708</v>
      </c>
      <c r="F1864" s="3">
        <f>YEAR(Table1[[#This Row],[StartDate]])</f>
        <v>2019</v>
      </c>
      <c r="G1864" s="3">
        <f t="shared" si="234"/>
        <v>8</v>
      </c>
      <c r="H1864" s="2">
        <f t="shared" ca="1" si="235"/>
        <v>46202</v>
      </c>
      <c r="J1864">
        <f t="shared" ca="1" si="236"/>
        <v>6</v>
      </c>
      <c r="K1864" t="str" cm="1">
        <f t="array" aca="1" ref="K1864" ca="1">_xlfn.IFS(J1864&lt;1, "New", J1864&lt;3, _xleta.MID, J1864&gt;=3, "Senior")</f>
        <v>Senior</v>
      </c>
      <c r="L1864" t="s">
        <v>4316</v>
      </c>
      <c r="M1864" t="s">
        <v>11847</v>
      </c>
      <c r="N1864" t="s">
        <v>11848</v>
      </c>
      <c r="O1864" t="s">
        <v>125</v>
      </c>
      <c r="P1864" t="s">
        <v>44</v>
      </c>
      <c r="Q1864" t="s">
        <v>86</v>
      </c>
      <c r="R1864" t="s">
        <v>68</v>
      </c>
      <c r="S1864" t="str">
        <f t="shared" si="237"/>
        <v>A</v>
      </c>
      <c r="T1864" t="s">
        <v>69</v>
      </c>
      <c r="U1864" t="s">
        <v>48</v>
      </c>
      <c r="W1864" t="s">
        <v>4334</v>
      </c>
      <c r="X1864" t="s">
        <v>126</v>
      </c>
      <c r="Y1864" t="str">
        <f t="shared" si="238"/>
        <v>Field Operations</v>
      </c>
      <c r="Z1864" s="2">
        <v>22769</v>
      </c>
      <c r="AA1864" t="s">
        <v>51</v>
      </c>
      <c r="AB1864" t="s">
        <v>115</v>
      </c>
      <c r="AC1864" t="s">
        <v>73</v>
      </c>
      <c r="AD1864">
        <v>1460</v>
      </c>
      <c r="AE1864" t="s">
        <v>54</v>
      </c>
      <c r="AF1864" t="s">
        <v>101</v>
      </c>
      <c r="AG1864" t="s">
        <v>56</v>
      </c>
      <c r="AH1864">
        <v>4</v>
      </c>
      <c r="AI1864">
        <v>2289</v>
      </c>
      <c r="AJ1864" t="str">
        <f t="shared" si="239"/>
        <v>28</v>
      </c>
      <c r="AK1864" s="2">
        <v>45263</v>
      </c>
      <c r="AL1864">
        <v>2</v>
      </c>
      <c r="AM1864">
        <v>5</v>
      </c>
      <c r="AN1864">
        <v>3</v>
      </c>
      <c r="AO1864" s="1">
        <v>45091</v>
      </c>
      <c r="AP1864" t="s">
        <v>118</v>
      </c>
      <c r="AQ1864" t="s">
        <v>76</v>
      </c>
      <c r="AR1864" t="s">
        <v>104</v>
      </c>
      <c r="AS1864" t="s">
        <v>11849</v>
      </c>
      <c r="AT1864" t="s">
        <v>11850</v>
      </c>
      <c r="AU1864">
        <v>3</v>
      </c>
      <c r="AV1864">
        <v>353.58</v>
      </c>
    </row>
    <row r="1865" spans="1:48" x14ac:dyDescent="0.35">
      <c r="A1865" t="s">
        <v>11851</v>
      </c>
      <c r="B1865" t="str">
        <f t="shared" si="232"/>
        <v>D</v>
      </c>
      <c r="C1865" t="s">
        <v>11852</v>
      </c>
      <c r="D1865" t="str">
        <f t="shared" si="233"/>
        <v>Debra Houlihan</v>
      </c>
      <c r="E1865" s="1">
        <v>44162</v>
      </c>
      <c r="F1865" s="3">
        <f>YEAR(Table1[[#This Row],[StartDate]])</f>
        <v>2020</v>
      </c>
      <c r="G1865" s="3">
        <f t="shared" si="234"/>
        <v>11</v>
      </c>
      <c r="H1865" s="2">
        <f t="shared" ca="1" si="235"/>
        <v>46202</v>
      </c>
      <c r="I1865" s="1">
        <v>45112</v>
      </c>
      <c r="J1865" s="4">
        <f t="shared" ca="1" si="236"/>
        <v>5</v>
      </c>
      <c r="K1865" s="4" t="str" cm="1">
        <f t="array" aca="1" ref="K1865" ca="1">_xlfn.IFS(J1865&lt;1, "New", J1865&lt;3, _xleta.MID, J1865&gt;=3, "Senior")</f>
        <v>Senior</v>
      </c>
      <c r="L1865" t="s">
        <v>11853</v>
      </c>
      <c r="M1865" t="s">
        <v>11854</v>
      </c>
      <c r="N1865" t="s">
        <v>11855</v>
      </c>
      <c r="O1865" t="s">
        <v>67</v>
      </c>
      <c r="P1865" t="s">
        <v>44</v>
      </c>
      <c r="Q1865" t="s">
        <v>86</v>
      </c>
      <c r="R1865" t="s">
        <v>87</v>
      </c>
      <c r="S1865" t="str">
        <f t="shared" si="237"/>
        <v>B</v>
      </c>
      <c r="T1865" t="s">
        <v>47</v>
      </c>
      <c r="U1865" t="s">
        <v>195</v>
      </c>
      <c r="V1865" t="s">
        <v>11856</v>
      </c>
      <c r="W1865" t="s">
        <v>88</v>
      </c>
      <c r="X1865" t="s">
        <v>459</v>
      </c>
      <c r="Y1865" t="str">
        <f t="shared" si="238"/>
        <v>Wireline Construction</v>
      </c>
      <c r="Z1865" t="s">
        <v>11857</v>
      </c>
      <c r="AA1865" t="s">
        <v>11858</v>
      </c>
      <c r="AB1865" t="s">
        <v>536</v>
      </c>
      <c r="AC1865" t="s">
        <v>53</v>
      </c>
      <c r="AD1865">
        <v>2908</v>
      </c>
      <c r="AE1865" t="s">
        <v>74</v>
      </c>
      <c r="AF1865" t="s">
        <v>55</v>
      </c>
      <c r="AG1865" t="s">
        <v>56</v>
      </c>
      <c r="AH1865">
        <v>2</v>
      </c>
      <c r="AI1865">
        <v>2290</v>
      </c>
      <c r="AJ1865" t="str">
        <f t="shared" si="239"/>
        <v>29</v>
      </c>
      <c r="AK1865" t="s">
        <v>966</v>
      </c>
      <c r="AL1865">
        <v>4</v>
      </c>
      <c r="AM1865">
        <v>1</v>
      </c>
      <c r="AN1865">
        <v>3</v>
      </c>
      <c r="AO1865" s="1">
        <v>45039</v>
      </c>
      <c r="AP1865" t="s">
        <v>221</v>
      </c>
      <c r="AQ1865" t="s">
        <v>59</v>
      </c>
      <c r="AR1865" t="s">
        <v>60</v>
      </c>
      <c r="AS1865" t="s">
        <v>11859</v>
      </c>
      <c r="AT1865" t="s">
        <v>11860</v>
      </c>
      <c r="AU1865">
        <v>4</v>
      </c>
      <c r="AV1865">
        <v>575.54999999999995</v>
      </c>
    </row>
    <row r="1866" spans="1:48" x14ac:dyDescent="0.35">
      <c r="A1866" t="s">
        <v>2645</v>
      </c>
      <c r="B1866" t="str">
        <f t="shared" si="232"/>
        <v>E</v>
      </c>
      <c r="C1866" t="s">
        <v>11861</v>
      </c>
      <c r="D1866" t="str">
        <f t="shared" si="233"/>
        <v>Elisa Bramante</v>
      </c>
      <c r="E1866" s="1">
        <v>44019</v>
      </c>
      <c r="F1866" s="3">
        <f>YEAR(Table1[[#This Row],[StartDate]])</f>
        <v>2020</v>
      </c>
      <c r="G1866" s="3">
        <f t="shared" si="234"/>
        <v>7</v>
      </c>
      <c r="H1866" s="2">
        <f t="shared" ca="1" si="235"/>
        <v>46202</v>
      </c>
      <c r="J1866">
        <f t="shared" ca="1" si="236"/>
        <v>5</v>
      </c>
      <c r="K1866" t="str" cm="1">
        <f t="array" aca="1" ref="K1866" ca="1">_xlfn.IFS(J1866&lt;1, "New", J1866&lt;3, _xleta.MID, J1866&gt;=3, "Senior")</f>
        <v>Senior</v>
      </c>
      <c r="L1866" t="s">
        <v>11862</v>
      </c>
      <c r="M1866" t="s">
        <v>11863</v>
      </c>
      <c r="N1866" t="s">
        <v>11864</v>
      </c>
      <c r="O1866" t="s">
        <v>163</v>
      </c>
      <c r="P1866" t="s">
        <v>44</v>
      </c>
      <c r="Q1866" t="s">
        <v>45</v>
      </c>
      <c r="R1866" t="s">
        <v>87</v>
      </c>
      <c r="S1866" t="str">
        <f t="shared" si="237"/>
        <v>B</v>
      </c>
      <c r="T1866" t="s">
        <v>69</v>
      </c>
      <c r="U1866" t="s">
        <v>48</v>
      </c>
      <c r="W1866" t="s">
        <v>49</v>
      </c>
      <c r="X1866" t="s">
        <v>112</v>
      </c>
      <c r="Y1866" t="str">
        <f t="shared" si="238"/>
        <v>General - Con</v>
      </c>
      <c r="Z1866" t="s">
        <v>11865</v>
      </c>
      <c r="AA1866" t="s">
        <v>51</v>
      </c>
      <c r="AB1866" t="s">
        <v>142</v>
      </c>
      <c r="AC1866" t="s">
        <v>53</v>
      </c>
      <c r="AD1866">
        <v>2030</v>
      </c>
      <c r="AE1866" t="s">
        <v>129</v>
      </c>
      <c r="AF1866" t="s">
        <v>116</v>
      </c>
      <c r="AG1866" t="s">
        <v>56</v>
      </c>
      <c r="AH1866">
        <v>4</v>
      </c>
      <c r="AI1866">
        <v>2291</v>
      </c>
      <c r="AJ1866" t="str">
        <f t="shared" si="239"/>
        <v>29</v>
      </c>
      <c r="AK1866" t="s">
        <v>5255</v>
      </c>
      <c r="AL1866">
        <v>3</v>
      </c>
      <c r="AM1866">
        <v>4</v>
      </c>
      <c r="AN1866">
        <v>1</v>
      </c>
      <c r="AO1866" s="1">
        <v>45108</v>
      </c>
      <c r="AP1866" t="s">
        <v>103</v>
      </c>
      <c r="AQ1866" t="s">
        <v>59</v>
      </c>
      <c r="AR1866" t="s">
        <v>77</v>
      </c>
      <c r="AS1866" t="s">
        <v>7867</v>
      </c>
      <c r="AT1866" t="s">
        <v>1503</v>
      </c>
      <c r="AU1866">
        <v>5</v>
      </c>
      <c r="AV1866">
        <v>973.53</v>
      </c>
    </row>
    <row r="1867" spans="1:48" x14ac:dyDescent="0.35">
      <c r="A1867" t="s">
        <v>479</v>
      </c>
      <c r="B1867" t="str">
        <f t="shared" si="232"/>
        <v>J</v>
      </c>
      <c r="C1867" t="s">
        <v>11866</v>
      </c>
      <c r="D1867" t="str">
        <f t="shared" si="233"/>
        <v>Jonathan Hogland</v>
      </c>
      <c r="E1867" s="1">
        <v>43841</v>
      </c>
      <c r="F1867" s="3">
        <f>YEAR(Table1[[#This Row],[StartDate]])</f>
        <v>2020</v>
      </c>
      <c r="G1867" s="3">
        <f t="shared" si="234"/>
        <v>1</v>
      </c>
      <c r="H1867" s="2">
        <f t="shared" ca="1" si="235"/>
        <v>46202</v>
      </c>
      <c r="J1867">
        <f t="shared" ca="1" si="236"/>
        <v>6</v>
      </c>
      <c r="K1867" t="str" cm="1">
        <f t="array" aca="1" ref="K1867" ca="1">_xlfn.IFS(J1867&lt;1, "New", J1867&lt;3, _xleta.MID, J1867&gt;=3, "Senior")</f>
        <v>Senior</v>
      </c>
      <c r="L1867" t="s">
        <v>5011</v>
      </c>
      <c r="M1867" t="s">
        <v>11867</v>
      </c>
      <c r="N1867" t="s">
        <v>11868</v>
      </c>
      <c r="O1867" t="s">
        <v>111</v>
      </c>
      <c r="P1867" t="s">
        <v>44</v>
      </c>
      <c r="Q1867" t="s">
        <v>45</v>
      </c>
      <c r="R1867" t="s">
        <v>46</v>
      </c>
      <c r="S1867" t="str">
        <f t="shared" si="237"/>
        <v>C</v>
      </c>
      <c r="T1867" t="s">
        <v>47</v>
      </c>
      <c r="U1867" t="s">
        <v>48</v>
      </c>
      <c r="W1867" t="s">
        <v>49</v>
      </c>
      <c r="X1867" t="s">
        <v>70</v>
      </c>
      <c r="Y1867" t="str">
        <f t="shared" si="238"/>
        <v>Aerial</v>
      </c>
      <c r="Z1867" s="2">
        <v>23196</v>
      </c>
      <c r="AA1867" t="s">
        <v>51</v>
      </c>
      <c r="AB1867" t="s">
        <v>327</v>
      </c>
      <c r="AC1867" t="s">
        <v>73</v>
      </c>
      <c r="AD1867">
        <v>1890</v>
      </c>
      <c r="AE1867" t="s">
        <v>54</v>
      </c>
      <c r="AF1867" t="s">
        <v>55</v>
      </c>
      <c r="AG1867" t="s">
        <v>56</v>
      </c>
      <c r="AH1867">
        <v>2</v>
      </c>
      <c r="AI1867">
        <v>2292</v>
      </c>
      <c r="AJ1867" t="str">
        <f t="shared" si="239"/>
        <v>29</v>
      </c>
      <c r="AK1867" t="s">
        <v>829</v>
      </c>
      <c r="AL1867">
        <v>5</v>
      </c>
      <c r="AM1867">
        <v>1</v>
      </c>
      <c r="AN1867">
        <v>1</v>
      </c>
      <c r="AO1867" s="1">
        <v>44996</v>
      </c>
      <c r="AP1867" t="s">
        <v>221</v>
      </c>
      <c r="AQ1867" t="s">
        <v>76</v>
      </c>
      <c r="AR1867" t="s">
        <v>104</v>
      </c>
      <c r="AS1867" t="s">
        <v>11869</v>
      </c>
      <c r="AT1867" t="s">
        <v>11870</v>
      </c>
      <c r="AU1867">
        <v>3</v>
      </c>
      <c r="AV1867">
        <v>894.38</v>
      </c>
    </row>
    <row r="1868" spans="1:48" x14ac:dyDescent="0.35">
      <c r="A1868" t="s">
        <v>5685</v>
      </c>
      <c r="B1868" t="str">
        <f t="shared" si="232"/>
        <v>D</v>
      </c>
      <c r="C1868" t="s">
        <v>1814</v>
      </c>
      <c r="D1868" t="str">
        <f t="shared" si="233"/>
        <v>David Stanley</v>
      </c>
      <c r="E1868" s="1">
        <v>43997</v>
      </c>
      <c r="F1868" s="3">
        <f>YEAR(Table1[[#This Row],[StartDate]])</f>
        <v>2020</v>
      </c>
      <c r="G1868" s="3">
        <f t="shared" si="234"/>
        <v>6</v>
      </c>
      <c r="H1868" s="2">
        <f t="shared" ca="1" si="235"/>
        <v>46202</v>
      </c>
      <c r="I1868" s="1">
        <v>44444</v>
      </c>
      <c r="J1868" s="4">
        <f t="shared" ca="1" si="236"/>
        <v>6</v>
      </c>
      <c r="K1868" s="4" t="str" cm="1">
        <f t="array" aca="1" ref="K1868" ca="1">_xlfn.IFS(J1868&lt;1, "New", J1868&lt;3, _xleta.MID, J1868&gt;=3, "Senior")</f>
        <v>Senior</v>
      </c>
      <c r="L1868" t="s">
        <v>5011</v>
      </c>
      <c r="M1868" t="s">
        <v>11871</v>
      </c>
      <c r="N1868" t="s">
        <v>11872</v>
      </c>
      <c r="O1868" t="s">
        <v>43</v>
      </c>
      <c r="P1868" t="s">
        <v>44</v>
      </c>
      <c r="Q1868" t="s">
        <v>45</v>
      </c>
      <c r="R1868" t="s">
        <v>87</v>
      </c>
      <c r="S1868" t="str">
        <f t="shared" si="237"/>
        <v>B</v>
      </c>
      <c r="T1868" t="s">
        <v>86</v>
      </c>
      <c r="U1868" t="s">
        <v>138</v>
      </c>
      <c r="V1868" t="s">
        <v>11873</v>
      </c>
      <c r="W1868" t="s">
        <v>49</v>
      </c>
      <c r="X1868" t="s">
        <v>126</v>
      </c>
      <c r="Y1868" t="str">
        <f t="shared" si="238"/>
        <v>Field Operations</v>
      </c>
      <c r="Z1868" s="2">
        <v>35799</v>
      </c>
      <c r="AA1868" t="s">
        <v>51</v>
      </c>
      <c r="AB1868" t="s">
        <v>115</v>
      </c>
      <c r="AC1868" t="s">
        <v>73</v>
      </c>
      <c r="AD1868">
        <v>1803</v>
      </c>
      <c r="AE1868" t="s">
        <v>100</v>
      </c>
      <c r="AF1868" t="s">
        <v>101</v>
      </c>
      <c r="AG1868" t="s">
        <v>56</v>
      </c>
      <c r="AH1868">
        <v>2</v>
      </c>
      <c r="AI1868">
        <v>2293</v>
      </c>
      <c r="AJ1868" t="str">
        <f t="shared" si="239"/>
        <v>29</v>
      </c>
      <c r="AK1868" t="s">
        <v>686</v>
      </c>
      <c r="AL1868">
        <v>5</v>
      </c>
      <c r="AM1868">
        <v>3</v>
      </c>
      <c r="AN1868">
        <v>1</v>
      </c>
      <c r="AO1868" s="1">
        <v>45033</v>
      </c>
      <c r="AP1868" t="s">
        <v>103</v>
      </c>
      <c r="AQ1868" t="s">
        <v>59</v>
      </c>
      <c r="AR1868" t="s">
        <v>60</v>
      </c>
      <c r="AS1868" t="s">
        <v>11874</v>
      </c>
      <c r="AT1868" t="s">
        <v>5317</v>
      </c>
      <c r="AU1868">
        <v>1</v>
      </c>
      <c r="AV1868">
        <v>510.67</v>
      </c>
    </row>
    <row r="1869" spans="1:48" x14ac:dyDescent="0.35">
      <c r="A1869" t="s">
        <v>11875</v>
      </c>
      <c r="B1869" t="str">
        <f t="shared" si="232"/>
        <v>A</v>
      </c>
      <c r="C1869" t="s">
        <v>1320</v>
      </c>
      <c r="D1869" t="str">
        <f t="shared" si="233"/>
        <v>Ariana Strickland</v>
      </c>
      <c r="E1869" s="1">
        <v>44114</v>
      </c>
      <c r="F1869" s="3">
        <f>YEAR(Table1[[#This Row],[StartDate]])</f>
        <v>2020</v>
      </c>
      <c r="G1869" s="3">
        <f t="shared" si="234"/>
        <v>10</v>
      </c>
      <c r="H1869" s="2">
        <f t="shared" ca="1" si="235"/>
        <v>46202</v>
      </c>
      <c r="J1869">
        <f t="shared" ca="1" si="236"/>
        <v>5</v>
      </c>
      <c r="K1869" t="str" cm="1">
        <f t="array" aca="1" ref="K1869" ca="1">_xlfn.IFS(J1869&lt;1, "New", J1869&lt;3, _xleta.MID, J1869&gt;=3, "Senior")</f>
        <v>Senior</v>
      </c>
      <c r="L1869" t="s">
        <v>5011</v>
      </c>
      <c r="M1869" t="s">
        <v>11876</v>
      </c>
      <c r="N1869" t="s">
        <v>11877</v>
      </c>
      <c r="O1869" t="s">
        <v>237</v>
      </c>
      <c r="P1869" t="s">
        <v>44</v>
      </c>
      <c r="Q1869" t="s">
        <v>45</v>
      </c>
      <c r="R1869" t="s">
        <v>68</v>
      </c>
      <c r="S1869" t="str">
        <f t="shared" si="237"/>
        <v>A</v>
      </c>
      <c r="T1869" t="s">
        <v>69</v>
      </c>
      <c r="U1869" t="s">
        <v>48</v>
      </c>
      <c r="W1869" t="s">
        <v>49</v>
      </c>
      <c r="X1869" t="s">
        <v>126</v>
      </c>
      <c r="Y1869" t="str">
        <f t="shared" si="238"/>
        <v>Field Operations</v>
      </c>
      <c r="Z1869" s="2">
        <v>27465</v>
      </c>
      <c r="AA1869" t="s">
        <v>51</v>
      </c>
      <c r="AB1869" t="s">
        <v>155</v>
      </c>
      <c r="AC1869" t="s">
        <v>73</v>
      </c>
      <c r="AD1869">
        <v>6930</v>
      </c>
      <c r="AE1869" t="s">
        <v>129</v>
      </c>
      <c r="AF1869" t="s">
        <v>101</v>
      </c>
      <c r="AG1869" t="s">
        <v>56</v>
      </c>
      <c r="AH1869">
        <v>4</v>
      </c>
      <c r="AI1869">
        <v>2294</v>
      </c>
      <c r="AJ1869" t="str">
        <f t="shared" si="239"/>
        <v>29</v>
      </c>
      <c r="AK1869" t="s">
        <v>1892</v>
      </c>
      <c r="AL1869">
        <v>4</v>
      </c>
      <c r="AM1869">
        <v>4</v>
      </c>
      <c r="AN1869">
        <v>4</v>
      </c>
      <c r="AO1869" s="1">
        <v>45025</v>
      </c>
      <c r="AP1869" t="s">
        <v>221</v>
      </c>
      <c r="AQ1869" t="s">
        <v>76</v>
      </c>
      <c r="AR1869" t="s">
        <v>60</v>
      </c>
      <c r="AS1869" t="s">
        <v>11878</v>
      </c>
      <c r="AT1869" t="s">
        <v>11879</v>
      </c>
      <c r="AU1869">
        <v>1</v>
      </c>
      <c r="AV1869">
        <v>261.17</v>
      </c>
    </row>
    <row r="1870" spans="1:48" x14ac:dyDescent="0.35">
      <c r="A1870" t="s">
        <v>1349</v>
      </c>
      <c r="B1870" t="str">
        <f t="shared" si="232"/>
        <v>E</v>
      </c>
      <c r="C1870" t="s">
        <v>2505</v>
      </c>
      <c r="D1870" t="str">
        <f t="shared" si="233"/>
        <v>Everett Jordan</v>
      </c>
      <c r="E1870" s="1">
        <v>44700</v>
      </c>
      <c r="F1870" s="3">
        <f>YEAR(Table1[[#This Row],[StartDate]])</f>
        <v>2022</v>
      </c>
      <c r="G1870" s="3">
        <f t="shared" si="234"/>
        <v>5</v>
      </c>
      <c r="H1870" s="2">
        <f t="shared" ca="1" si="235"/>
        <v>46202</v>
      </c>
      <c r="I1870" s="1">
        <v>45026</v>
      </c>
      <c r="J1870" s="4">
        <f t="shared" ca="1" si="236"/>
        <v>4</v>
      </c>
      <c r="K1870" s="4" t="str" cm="1">
        <f t="array" aca="1" ref="K1870" ca="1">_xlfn.IFS(J1870&lt;1, "New", J1870&lt;3, _xleta.MID, J1870&gt;=3, "Senior")</f>
        <v>Senior</v>
      </c>
      <c r="L1870" t="s">
        <v>5011</v>
      </c>
      <c r="M1870" t="s">
        <v>11880</v>
      </c>
      <c r="N1870" t="s">
        <v>11881</v>
      </c>
      <c r="O1870" t="s">
        <v>184</v>
      </c>
      <c r="P1870" t="s">
        <v>44</v>
      </c>
      <c r="Q1870" t="s">
        <v>86</v>
      </c>
      <c r="R1870" t="s">
        <v>87</v>
      </c>
      <c r="S1870" t="str">
        <f t="shared" si="237"/>
        <v>B</v>
      </c>
      <c r="T1870" t="s">
        <v>47</v>
      </c>
      <c r="U1870" t="s">
        <v>138</v>
      </c>
      <c r="V1870" t="s">
        <v>11882</v>
      </c>
      <c r="W1870" t="s">
        <v>49</v>
      </c>
      <c r="X1870" t="s">
        <v>126</v>
      </c>
      <c r="Y1870" t="str">
        <f t="shared" si="238"/>
        <v>Field Operations</v>
      </c>
      <c r="Z1870" t="s">
        <v>4068</v>
      </c>
      <c r="AA1870" t="s">
        <v>51</v>
      </c>
      <c r="AB1870" t="s">
        <v>275</v>
      </c>
      <c r="AC1870" t="s">
        <v>53</v>
      </c>
      <c r="AD1870">
        <v>53295</v>
      </c>
      <c r="AE1870" t="s">
        <v>176</v>
      </c>
      <c r="AF1870" t="s">
        <v>143</v>
      </c>
      <c r="AG1870" t="s">
        <v>56</v>
      </c>
      <c r="AH1870">
        <v>5</v>
      </c>
      <c r="AI1870">
        <v>2295</v>
      </c>
      <c r="AJ1870" t="str">
        <f t="shared" si="239"/>
        <v>29</v>
      </c>
      <c r="AK1870" t="s">
        <v>4517</v>
      </c>
      <c r="AL1870">
        <v>3</v>
      </c>
      <c r="AM1870">
        <v>5</v>
      </c>
      <c r="AN1870">
        <v>4</v>
      </c>
      <c r="AO1870" s="1">
        <v>44877</v>
      </c>
      <c r="AP1870" t="s">
        <v>221</v>
      </c>
      <c r="AQ1870" t="s">
        <v>59</v>
      </c>
      <c r="AR1870" t="s">
        <v>130</v>
      </c>
      <c r="AS1870" t="s">
        <v>11883</v>
      </c>
      <c r="AT1870" t="s">
        <v>11884</v>
      </c>
      <c r="AU1870">
        <v>5</v>
      </c>
      <c r="AV1870">
        <v>448.38</v>
      </c>
    </row>
    <row r="1871" spans="1:48" x14ac:dyDescent="0.35">
      <c r="A1871" t="s">
        <v>938</v>
      </c>
      <c r="B1871" t="str">
        <f t="shared" si="232"/>
        <v>R</v>
      </c>
      <c r="C1871" t="s">
        <v>2261</v>
      </c>
      <c r="D1871" t="str">
        <f t="shared" si="233"/>
        <v>Ronnie Middleton</v>
      </c>
      <c r="E1871" s="1">
        <v>44433</v>
      </c>
      <c r="F1871" s="3">
        <f>YEAR(Table1[[#This Row],[StartDate]])</f>
        <v>2021</v>
      </c>
      <c r="G1871" s="3">
        <f t="shared" si="234"/>
        <v>8</v>
      </c>
      <c r="H1871" s="2">
        <f t="shared" ca="1" si="235"/>
        <v>46202</v>
      </c>
      <c r="J1871">
        <f t="shared" ca="1" si="236"/>
        <v>4</v>
      </c>
      <c r="K1871" t="str" cm="1">
        <f t="array" aca="1" ref="K1871" ca="1">_xlfn.IFS(J1871&lt;1, "New", J1871&lt;3, _xleta.MID, J1871&gt;=3, "Senior")</f>
        <v>Senior</v>
      </c>
      <c r="L1871" t="s">
        <v>5011</v>
      </c>
      <c r="M1871" t="s">
        <v>11885</v>
      </c>
      <c r="N1871" t="s">
        <v>11886</v>
      </c>
      <c r="O1871" t="s">
        <v>111</v>
      </c>
      <c r="P1871" t="s">
        <v>44</v>
      </c>
      <c r="Q1871" t="s">
        <v>86</v>
      </c>
      <c r="R1871" t="s">
        <v>87</v>
      </c>
      <c r="S1871" t="str">
        <f t="shared" si="237"/>
        <v>B</v>
      </c>
      <c r="T1871" t="s">
        <v>47</v>
      </c>
      <c r="U1871" t="s">
        <v>48</v>
      </c>
      <c r="W1871" t="s">
        <v>49</v>
      </c>
      <c r="X1871" t="s">
        <v>126</v>
      </c>
      <c r="Y1871" t="str">
        <f t="shared" si="238"/>
        <v>Field Operations</v>
      </c>
      <c r="Z1871" t="s">
        <v>1907</v>
      </c>
      <c r="AA1871" t="s">
        <v>51</v>
      </c>
      <c r="AB1871" t="s">
        <v>275</v>
      </c>
      <c r="AC1871" t="s">
        <v>53</v>
      </c>
      <c r="AD1871">
        <v>85028</v>
      </c>
      <c r="AE1871" t="s">
        <v>74</v>
      </c>
      <c r="AF1871" t="s">
        <v>143</v>
      </c>
      <c r="AG1871" t="s">
        <v>56</v>
      </c>
      <c r="AH1871">
        <v>1</v>
      </c>
      <c r="AI1871">
        <v>2296</v>
      </c>
      <c r="AJ1871" t="str">
        <f t="shared" si="239"/>
        <v>29</v>
      </c>
      <c r="AK1871" t="s">
        <v>5091</v>
      </c>
      <c r="AL1871">
        <v>4</v>
      </c>
      <c r="AM1871">
        <v>4</v>
      </c>
      <c r="AN1871">
        <v>5</v>
      </c>
      <c r="AO1871" s="1">
        <v>44874</v>
      </c>
      <c r="AP1871" t="s">
        <v>118</v>
      </c>
      <c r="AQ1871" t="s">
        <v>59</v>
      </c>
      <c r="AR1871" t="s">
        <v>130</v>
      </c>
      <c r="AS1871" t="s">
        <v>11887</v>
      </c>
      <c r="AT1871" t="s">
        <v>11888</v>
      </c>
      <c r="AU1871">
        <v>4</v>
      </c>
      <c r="AV1871">
        <v>808.77</v>
      </c>
    </row>
    <row r="1872" spans="1:48" x14ac:dyDescent="0.35">
      <c r="A1872" t="s">
        <v>11889</v>
      </c>
      <c r="B1872" t="str">
        <f t="shared" si="232"/>
        <v>D</v>
      </c>
      <c r="C1872" t="s">
        <v>5043</v>
      </c>
      <c r="D1872" t="str">
        <f t="shared" si="233"/>
        <v>Deandre Richard</v>
      </c>
      <c r="E1872" s="1">
        <v>43452</v>
      </c>
      <c r="F1872" s="3">
        <f>YEAR(Table1[[#This Row],[StartDate]])</f>
        <v>2018</v>
      </c>
      <c r="G1872" s="3">
        <f t="shared" si="234"/>
        <v>12</v>
      </c>
      <c r="H1872" s="2">
        <f t="shared" ca="1" si="235"/>
        <v>46202</v>
      </c>
      <c r="I1872" s="1">
        <v>43733</v>
      </c>
      <c r="J1872" s="4">
        <f t="shared" ca="1" si="236"/>
        <v>7</v>
      </c>
      <c r="K1872" s="4" t="str" cm="1">
        <f t="array" aca="1" ref="K1872" ca="1">_xlfn.IFS(J1872&lt;1, "New", J1872&lt;3, _xleta.MID, J1872&gt;=3, "Senior")</f>
        <v>Senior</v>
      </c>
      <c r="L1872" t="s">
        <v>5011</v>
      </c>
      <c r="M1872" t="s">
        <v>11890</v>
      </c>
      <c r="N1872" t="s">
        <v>11891</v>
      </c>
      <c r="O1872" t="s">
        <v>137</v>
      </c>
      <c r="P1872" t="s">
        <v>1194</v>
      </c>
      <c r="Q1872" t="s">
        <v>69</v>
      </c>
      <c r="R1872" t="s">
        <v>46</v>
      </c>
      <c r="S1872" t="str">
        <f t="shared" si="237"/>
        <v>C</v>
      </c>
      <c r="T1872" t="s">
        <v>86</v>
      </c>
      <c r="U1872" t="s">
        <v>174</v>
      </c>
      <c r="V1872" t="s">
        <v>11892</v>
      </c>
      <c r="W1872" t="s">
        <v>49</v>
      </c>
      <c r="X1872" t="s">
        <v>70</v>
      </c>
      <c r="Y1872" t="str">
        <f t="shared" si="238"/>
        <v>Aerial</v>
      </c>
      <c r="Z1872" t="s">
        <v>11893</v>
      </c>
      <c r="AA1872" t="s">
        <v>51</v>
      </c>
      <c r="AB1872" t="s">
        <v>115</v>
      </c>
      <c r="AC1872" t="s">
        <v>53</v>
      </c>
      <c r="AD1872">
        <v>92649</v>
      </c>
      <c r="AE1872" t="s">
        <v>129</v>
      </c>
      <c r="AF1872" t="s">
        <v>101</v>
      </c>
      <c r="AG1872" t="s">
        <v>56</v>
      </c>
      <c r="AH1872">
        <v>2</v>
      </c>
      <c r="AI1872">
        <v>2297</v>
      </c>
      <c r="AJ1872" t="str">
        <f t="shared" si="239"/>
        <v>29</v>
      </c>
      <c r="AK1872" t="s">
        <v>1040</v>
      </c>
      <c r="AL1872">
        <v>5</v>
      </c>
      <c r="AM1872">
        <v>4</v>
      </c>
      <c r="AN1872">
        <v>1</v>
      </c>
      <c r="AO1872" s="1">
        <v>44923</v>
      </c>
      <c r="AP1872" t="s">
        <v>58</v>
      </c>
      <c r="AQ1872" t="s">
        <v>59</v>
      </c>
      <c r="AR1872" t="s">
        <v>104</v>
      </c>
      <c r="AS1872" t="s">
        <v>11894</v>
      </c>
      <c r="AT1872" t="s">
        <v>11895</v>
      </c>
      <c r="AU1872">
        <v>5</v>
      </c>
      <c r="AV1872">
        <v>691.71</v>
      </c>
    </row>
    <row r="1873" spans="1:48" x14ac:dyDescent="0.35">
      <c r="A1873" t="s">
        <v>149</v>
      </c>
      <c r="B1873" t="str">
        <f t="shared" si="232"/>
        <v>T</v>
      </c>
      <c r="C1873" t="s">
        <v>5841</v>
      </c>
      <c r="D1873" t="str">
        <f t="shared" si="233"/>
        <v>Terry Gay</v>
      </c>
      <c r="E1873" s="1">
        <v>45143</v>
      </c>
      <c r="F1873" s="3">
        <f>YEAR(Table1[[#This Row],[StartDate]])</f>
        <v>2023</v>
      </c>
      <c r="G1873" s="3">
        <f t="shared" si="234"/>
        <v>8</v>
      </c>
      <c r="H1873" s="2">
        <f t="shared" ca="1" si="235"/>
        <v>46202</v>
      </c>
      <c r="J1873">
        <f t="shared" ca="1" si="236"/>
        <v>2</v>
      </c>
      <c r="K1873" t="e" cm="1" vm="1">
        <f t="array" aca="1" ref="K1873" ca="1">_xlfn.IFS(J1873&lt;1, "New", J1873&lt;3, _xleta.MID, J1873&gt;=3, "Senior")</f>
        <v>#VALUE!</v>
      </c>
      <c r="L1873" t="s">
        <v>5011</v>
      </c>
      <c r="M1873" t="s">
        <v>11896</v>
      </c>
      <c r="N1873" t="s">
        <v>11897</v>
      </c>
      <c r="O1873" t="s">
        <v>137</v>
      </c>
      <c r="P1873" t="s">
        <v>44</v>
      </c>
      <c r="Q1873" t="s">
        <v>86</v>
      </c>
      <c r="R1873" t="s">
        <v>87</v>
      </c>
      <c r="S1873" t="str">
        <f t="shared" si="237"/>
        <v>B</v>
      </c>
      <c r="T1873" t="s">
        <v>86</v>
      </c>
      <c r="U1873" t="s">
        <v>48</v>
      </c>
      <c r="W1873" t="s">
        <v>49</v>
      </c>
      <c r="X1873" t="s">
        <v>126</v>
      </c>
      <c r="Y1873" t="str">
        <f t="shared" si="238"/>
        <v>Field Operations</v>
      </c>
      <c r="Z1873" t="s">
        <v>11898</v>
      </c>
      <c r="AA1873" t="s">
        <v>51</v>
      </c>
      <c r="AB1873" t="s">
        <v>115</v>
      </c>
      <c r="AC1873" t="s">
        <v>53</v>
      </c>
      <c r="AD1873">
        <v>9493</v>
      </c>
      <c r="AE1873" t="s">
        <v>100</v>
      </c>
      <c r="AF1873" t="s">
        <v>116</v>
      </c>
      <c r="AG1873" t="s">
        <v>56</v>
      </c>
      <c r="AH1873">
        <v>4</v>
      </c>
      <c r="AI1873">
        <v>2298</v>
      </c>
      <c r="AJ1873" t="str">
        <f t="shared" si="239"/>
        <v>29</v>
      </c>
      <c r="AK1873" s="2">
        <v>44662</v>
      </c>
      <c r="AL1873">
        <v>3</v>
      </c>
      <c r="AM1873">
        <v>2</v>
      </c>
      <c r="AN1873">
        <v>1</v>
      </c>
      <c r="AO1873" s="1">
        <v>44987</v>
      </c>
      <c r="AP1873" t="s">
        <v>221</v>
      </c>
      <c r="AQ1873" t="s">
        <v>76</v>
      </c>
      <c r="AR1873" t="s">
        <v>60</v>
      </c>
      <c r="AS1873" t="s">
        <v>11899</v>
      </c>
      <c r="AT1873" t="s">
        <v>11900</v>
      </c>
      <c r="AU1873">
        <v>1</v>
      </c>
      <c r="AV1873">
        <v>145.08000000000001</v>
      </c>
    </row>
    <row r="1874" spans="1:48" x14ac:dyDescent="0.35">
      <c r="A1874" t="s">
        <v>6628</v>
      </c>
      <c r="B1874" t="str">
        <f t="shared" si="232"/>
        <v>E</v>
      </c>
      <c r="C1874" t="s">
        <v>11901</v>
      </c>
      <c r="D1874" t="str">
        <f t="shared" si="233"/>
        <v>Emiliano Rich</v>
      </c>
      <c r="E1874" s="1">
        <v>44664</v>
      </c>
      <c r="F1874" s="3">
        <f>YEAR(Table1[[#This Row],[StartDate]])</f>
        <v>2022</v>
      </c>
      <c r="G1874" s="3">
        <f t="shared" si="234"/>
        <v>4</v>
      </c>
      <c r="H1874" s="2">
        <f t="shared" ca="1" si="235"/>
        <v>46202</v>
      </c>
      <c r="I1874" s="1">
        <v>45033</v>
      </c>
      <c r="J1874" s="4">
        <f t="shared" ca="1" si="236"/>
        <v>4</v>
      </c>
      <c r="K1874" s="4" t="str" cm="1">
        <f t="array" aca="1" ref="K1874" ca="1">_xlfn.IFS(J1874&lt;1, "New", J1874&lt;3, _xleta.MID, J1874&gt;=3, "Senior")</f>
        <v>Senior</v>
      </c>
      <c r="L1874" t="s">
        <v>5011</v>
      </c>
      <c r="M1874" t="s">
        <v>11902</v>
      </c>
      <c r="N1874" t="s">
        <v>11903</v>
      </c>
      <c r="O1874" t="s">
        <v>111</v>
      </c>
      <c r="P1874" t="s">
        <v>44</v>
      </c>
      <c r="Q1874" t="s">
        <v>69</v>
      </c>
      <c r="R1874" t="s">
        <v>68</v>
      </c>
      <c r="S1874" t="str">
        <f t="shared" si="237"/>
        <v>A</v>
      </c>
      <c r="T1874" t="s">
        <v>47</v>
      </c>
      <c r="U1874" t="s">
        <v>174</v>
      </c>
      <c r="V1874" t="s">
        <v>11904</v>
      </c>
      <c r="W1874" t="s">
        <v>49</v>
      </c>
      <c r="X1874" t="s">
        <v>126</v>
      </c>
      <c r="Y1874" t="str">
        <f t="shared" si="238"/>
        <v>Field Operations</v>
      </c>
      <c r="Z1874" t="s">
        <v>4346</v>
      </c>
      <c r="AA1874" t="s">
        <v>51</v>
      </c>
      <c r="AB1874" t="s">
        <v>115</v>
      </c>
      <c r="AC1874" t="s">
        <v>53</v>
      </c>
      <c r="AD1874">
        <v>12684</v>
      </c>
      <c r="AE1874" t="s">
        <v>176</v>
      </c>
      <c r="AF1874" t="s">
        <v>116</v>
      </c>
      <c r="AG1874" t="s">
        <v>56</v>
      </c>
      <c r="AH1874">
        <v>2</v>
      </c>
      <c r="AI1874">
        <v>2299</v>
      </c>
      <c r="AJ1874" t="str">
        <f t="shared" si="239"/>
        <v>29</v>
      </c>
      <c r="AK1874" t="s">
        <v>5554</v>
      </c>
      <c r="AL1874">
        <v>2</v>
      </c>
      <c r="AM1874">
        <v>1</v>
      </c>
      <c r="AN1874">
        <v>2</v>
      </c>
      <c r="AO1874" s="1">
        <v>45029</v>
      </c>
      <c r="AP1874" t="s">
        <v>75</v>
      </c>
      <c r="AQ1874" t="s">
        <v>76</v>
      </c>
      <c r="AR1874" t="s">
        <v>60</v>
      </c>
      <c r="AS1874" t="s">
        <v>11905</v>
      </c>
      <c r="AT1874" t="s">
        <v>11906</v>
      </c>
      <c r="AU1874">
        <v>4</v>
      </c>
      <c r="AV1874">
        <v>922.03</v>
      </c>
    </row>
    <row r="1875" spans="1:48" x14ac:dyDescent="0.35">
      <c r="A1875" t="s">
        <v>11907</v>
      </c>
      <c r="B1875" t="str">
        <f t="shared" si="232"/>
        <v>W</v>
      </c>
      <c r="C1875" t="s">
        <v>191</v>
      </c>
      <c r="D1875" t="str">
        <f t="shared" si="233"/>
        <v>Wesley Nguyen</v>
      </c>
      <c r="E1875" s="1">
        <v>44100</v>
      </c>
      <c r="F1875" s="3">
        <f>YEAR(Table1[[#This Row],[StartDate]])</f>
        <v>2020</v>
      </c>
      <c r="G1875" s="3">
        <f t="shared" si="234"/>
        <v>9</v>
      </c>
      <c r="H1875" s="2">
        <f t="shared" ca="1" si="235"/>
        <v>46202</v>
      </c>
      <c r="J1875">
        <f t="shared" ca="1" si="236"/>
        <v>5</v>
      </c>
      <c r="K1875" t="str" cm="1">
        <f t="array" aca="1" ref="K1875" ca="1">_xlfn.IFS(J1875&lt;1, "New", J1875&lt;3, _xleta.MID, J1875&gt;=3, "Senior")</f>
        <v>Senior</v>
      </c>
      <c r="L1875" t="s">
        <v>5011</v>
      </c>
      <c r="M1875" t="s">
        <v>11908</v>
      </c>
      <c r="N1875" t="s">
        <v>11909</v>
      </c>
      <c r="O1875" t="s">
        <v>184</v>
      </c>
      <c r="P1875" t="s">
        <v>44</v>
      </c>
      <c r="Q1875" t="s">
        <v>86</v>
      </c>
      <c r="R1875" t="s">
        <v>68</v>
      </c>
      <c r="S1875" t="str">
        <f t="shared" si="237"/>
        <v>A</v>
      </c>
      <c r="T1875" t="s">
        <v>86</v>
      </c>
      <c r="U1875" t="s">
        <v>48</v>
      </c>
      <c r="W1875" t="s">
        <v>49</v>
      </c>
      <c r="X1875" t="s">
        <v>1271</v>
      </c>
      <c r="Y1875" t="str">
        <f t="shared" si="238"/>
        <v>Underground</v>
      </c>
      <c r="Z1875" s="2">
        <v>17266</v>
      </c>
      <c r="AA1875" t="s">
        <v>51</v>
      </c>
      <c r="AB1875" t="s">
        <v>115</v>
      </c>
      <c r="AC1875" t="s">
        <v>53</v>
      </c>
      <c r="AD1875">
        <v>37470</v>
      </c>
      <c r="AE1875" t="s">
        <v>129</v>
      </c>
      <c r="AF1875" t="s">
        <v>101</v>
      </c>
      <c r="AG1875" t="s">
        <v>56</v>
      </c>
      <c r="AH1875">
        <v>5</v>
      </c>
      <c r="AI1875">
        <v>2300</v>
      </c>
      <c r="AJ1875" t="str">
        <f t="shared" si="239"/>
        <v>30</v>
      </c>
      <c r="AK1875" s="2">
        <v>44783</v>
      </c>
      <c r="AL1875">
        <v>5</v>
      </c>
      <c r="AM1875">
        <v>1</v>
      </c>
      <c r="AN1875">
        <v>2</v>
      </c>
      <c r="AO1875" s="1">
        <v>44831</v>
      </c>
      <c r="AP1875" t="s">
        <v>75</v>
      </c>
      <c r="AQ1875" t="s">
        <v>76</v>
      </c>
      <c r="AR1875" t="s">
        <v>104</v>
      </c>
      <c r="AS1875" t="s">
        <v>11910</v>
      </c>
      <c r="AT1875" t="s">
        <v>11911</v>
      </c>
      <c r="AU1875">
        <v>2</v>
      </c>
      <c r="AV1875">
        <v>668.1</v>
      </c>
    </row>
    <row r="1876" spans="1:48" x14ac:dyDescent="0.35">
      <c r="A1876" t="s">
        <v>8896</v>
      </c>
      <c r="B1876" t="str">
        <f t="shared" si="232"/>
        <v>L</v>
      </c>
      <c r="C1876" t="s">
        <v>989</v>
      </c>
      <c r="D1876" t="str">
        <f t="shared" si="233"/>
        <v>Lauren Keith</v>
      </c>
      <c r="E1876" s="1">
        <v>44239</v>
      </c>
      <c r="F1876" s="3">
        <f>YEAR(Table1[[#This Row],[StartDate]])</f>
        <v>2021</v>
      </c>
      <c r="G1876" s="3">
        <f t="shared" si="234"/>
        <v>2</v>
      </c>
      <c r="H1876" s="2">
        <f t="shared" ca="1" si="235"/>
        <v>46202</v>
      </c>
      <c r="I1876" s="1">
        <v>44776</v>
      </c>
      <c r="J1876" s="4">
        <f t="shared" ca="1" si="236"/>
        <v>5</v>
      </c>
      <c r="K1876" s="4" t="str" cm="1">
        <f t="array" aca="1" ref="K1876" ca="1">_xlfn.IFS(J1876&lt;1, "New", J1876&lt;3, _xleta.MID, J1876&gt;=3, "Senior")</f>
        <v>Senior</v>
      </c>
      <c r="L1876" t="s">
        <v>5011</v>
      </c>
      <c r="M1876" t="s">
        <v>11630</v>
      </c>
      <c r="N1876" t="s">
        <v>11912</v>
      </c>
      <c r="O1876" t="s">
        <v>237</v>
      </c>
      <c r="P1876" t="s">
        <v>44</v>
      </c>
      <c r="Q1876" t="s">
        <v>69</v>
      </c>
      <c r="R1876" t="s">
        <v>46</v>
      </c>
      <c r="S1876" t="str">
        <f t="shared" si="237"/>
        <v>C</v>
      </c>
      <c r="T1876" t="s">
        <v>47</v>
      </c>
      <c r="U1876" t="s">
        <v>248</v>
      </c>
      <c r="V1876" t="s">
        <v>11913</v>
      </c>
      <c r="W1876" t="s">
        <v>49</v>
      </c>
      <c r="X1876" t="s">
        <v>1271</v>
      </c>
      <c r="Y1876" t="str">
        <f t="shared" si="238"/>
        <v>Underground</v>
      </c>
      <c r="Z1876" s="2">
        <v>17144</v>
      </c>
      <c r="AA1876" t="s">
        <v>51</v>
      </c>
      <c r="AB1876" t="s">
        <v>311</v>
      </c>
      <c r="AC1876" t="s">
        <v>53</v>
      </c>
      <c r="AD1876">
        <v>1425</v>
      </c>
      <c r="AE1876" t="s">
        <v>176</v>
      </c>
      <c r="AF1876" t="s">
        <v>101</v>
      </c>
      <c r="AG1876" t="s">
        <v>56</v>
      </c>
      <c r="AH1876">
        <v>1</v>
      </c>
      <c r="AI1876">
        <v>2301</v>
      </c>
      <c r="AJ1876" t="str">
        <f t="shared" si="239"/>
        <v>30</v>
      </c>
      <c r="AK1876" t="s">
        <v>490</v>
      </c>
      <c r="AL1876">
        <v>3</v>
      </c>
      <c r="AM1876">
        <v>1</v>
      </c>
      <c r="AN1876">
        <v>4</v>
      </c>
      <c r="AO1876" s="1">
        <v>44984</v>
      </c>
      <c r="AP1876" t="s">
        <v>118</v>
      </c>
      <c r="AQ1876" t="s">
        <v>59</v>
      </c>
      <c r="AR1876" t="s">
        <v>77</v>
      </c>
      <c r="AS1876" t="s">
        <v>11914</v>
      </c>
      <c r="AT1876" t="s">
        <v>11915</v>
      </c>
      <c r="AU1876">
        <v>4</v>
      </c>
      <c r="AV1876">
        <v>475.03</v>
      </c>
    </row>
    <row r="1877" spans="1:48" x14ac:dyDescent="0.35">
      <c r="A1877" t="s">
        <v>2268</v>
      </c>
      <c r="B1877" t="str">
        <f t="shared" si="232"/>
        <v>M</v>
      </c>
      <c r="C1877" t="s">
        <v>1782</v>
      </c>
      <c r="D1877" t="str">
        <f t="shared" si="233"/>
        <v>Marlene Rhodes</v>
      </c>
      <c r="E1877" s="1">
        <v>43467</v>
      </c>
      <c r="F1877" s="3">
        <f>YEAR(Table1[[#This Row],[StartDate]])</f>
        <v>2019</v>
      </c>
      <c r="G1877" s="3">
        <f t="shared" si="234"/>
        <v>1</v>
      </c>
      <c r="H1877" s="2">
        <f t="shared" ca="1" si="235"/>
        <v>46202</v>
      </c>
      <c r="I1877" s="1">
        <v>44113</v>
      </c>
      <c r="J1877" s="4">
        <f t="shared" ca="1" si="236"/>
        <v>7</v>
      </c>
      <c r="K1877" s="4" t="str" cm="1">
        <f t="array" aca="1" ref="K1877" ca="1">_xlfn.IFS(J1877&lt;1, "New", J1877&lt;3, _xleta.MID, J1877&gt;=3, "Senior")</f>
        <v>Senior</v>
      </c>
      <c r="L1877" t="s">
        <v>5011</v>
      </c>
      <c r="M1877" t="s">
        <v>11916</v>
      </c>
      <c r="N1877" t="s">
        <v>11917</v>
      </c>
      <c r="O1877" t="s">
        <v>85</v>
      </c>
      <c r="P1877" t="s">
        <v>3800</v>
      </c>
      <c r="Q1877" t="s">
        <v>45</v>
      </c>
      <c r="R1877" t="s">
        <v>46</v>
      </c>
      <c r="S1877" t="str">
        <f t="shared" si="237"/>
        <v>C</v>
      </c>
      <c r="T1877" t="s">
        <v>47</v>
      </c>
      <c r="U1877" t="s">
        <v>174</v>
      </c>
      <c r="V1877" t="s">
        <v>11918</v>
      </c>
      <c r="W1877" t="s">
        <v>49</v>
      </c>
      <c r="X1877" t="s">
        <v>459</v>
      </c>
      <c r="Y1877" t="str">
        <f t="shared" si="238"/>
        <v>Wireline Construction</v>
      </c>
      <c r="Z1877" t="s">
        <v>11919</v>
      </c>
      <c r="AA1877" t="s">
        <v>51</v>
      </c>
      <c r="AB1877" t="s">
        <v>311</v>
      </c>
      <c r="AC1877" t="s">
        <v>53</v>
      </c>
      <c r="AD1877">
        <v>23761</v>
      </c>
      <c r="AE1877" t="s">
        <v>74</v>
      </c>
      <c r="AF1877" t="s">
        <v>116</v>
      </c>
      <c r="AG1877" t="s">
        <v>56</v>
      </c>
      <c r="AH1877">
        <v>4</v>
      </c>
      <c r="AI1877">
        <v>2302</v>
      </c>
      <c r="AJ1877" t="str">
        <f t="shared" si="239"/>
        <v>30</v>
      </c>
      <c r="AK1877" s="2">
        <v>45264</v>
      </c>
      <c r="AL1877">
        <v>2</v>
      </c>
      <c r="AM1877">
        <v>5</v>
      </c>
      <c r="AN1877">
        <v>3</v>
      </c>
      <c r="AO1877" s="1">
        <v>44996</v>
      </c>
      <c r="AP1877" t="s">
        <v>103</v>
      </c>
      <c r="AQ1877" t="s">
        <v>59</v>
      </c>
      <c r="AR1877" t="s">
        <v>130</v>
      </c>
      <c r="AS1877" t="s">
        <v>11920</v>
      </c>
      <c r="AT1877" t="s">
        <v>11921</v>
      </c>
      <c r="AU1877">
        <v>2</v>
      </c>
      <c r="AV1877">
        <v>173.45</v>
      </c>
    </row>
    <row r="1878" spans="1:48" x14ac:dyDescent="0.35">
      <c r="A1878" t="s">
        <v>11922</v>
      </c>
      <c r="B1878" t="str">
        <f t="shared" si="232"/>
        <v>P</v>
      </c>
      <c r="C1878" t="s">
        <v>2505</v>
      </c>
      <c r="D1878" t="str">
        <f t="shared" si="233"/>
        <v>Penelope Jordan</v>
      </c>
      <c r="E1878" s="1">
        <v>43764</v>
      </c>
      <c r="F1878" s="3">
        <f>YEAR(Table1[[#This Row],[StartDate]])</f>
        <v>2019</v>
      </c>
      <c r="G1878" s="3">
        <f t="shared" si="234"/>
        <v>10</v>
      </c>
      <c r="H1878" s="2">
        <f t="shared" ca="1" si="235"/>
        <v>46202</v>
      </c>
      <c r="I1878" s="1">
        <v>45129</v>
      </c>
      <c r="J1878" s="4">
        <f t="shared" ca="1" si="236"/>
        <v>6</v>
      </c>
      <c r="K1878" s="4" t="str" cm="1">
        <f t="array" aca="1" ref="K1878" ca="1">_xlfn.IFS(J1878&lt;1, "New", J1878&lt;3, _xleta.MID, J1878&gt;=3, "Senior")</f>
        <v>Senior</v>
      </c>
      <c r="L1878" t="s">
        <v>5011</v>
      </c>
      <c r="M1878" t="s">
        <v>5499</v>
      </c>
      <c r="N1878" t="s">
        <v>11923</v>
      </c>
      <c r="O1878" t="s">
        <v>163</v>
      </c>
      <c r="P1878" t="s">
        <v>3800</v>
      </c>
      <c r="Q1878" t="s">
        <v>45</v>
      </c>
      <c r="R1878" t="s">
        <v>46</v>
      </c>
      <c r="S1878" t="str">
        <f t="shared" si="237"/>
        <v>C</v>
      </c>
      <c r="T1878" t="s">
        <v>47</v>
      </c>
      <c r="U1878" t="s">
        <v>174</v>
      </c>
      <c r="V1878" t="s">
        <v>11924</v>
      </c>
      <c r="W1878" t="s">
        <v>49</v>
      </c>
      <c r="X1878" t="s">
        <v>126</v>
      </c>
      <c r="Y1878" t="str">
        <f t="shared" si="238"/>
        <v>Field Operations</v>
      </c>
      <c r="Z1878" t="s">
        <v>11925</v>
      </c>
      <c r="AA1878" t="s">
        <v>51</v>
      </c>
      <c r="AB1878" t="s">
        <v>128</v>
      </c>
      <c r="AC1878" t="s">
        <v>53</v>
      </c>
      <c r="AD1878">
        <v>73691</v>
      </c>
      <c r="AE1878" t="s">
        <v>129</v>
      </c>
      <c r="AF1878" t="s">
        <v>143</v>
      </c>
      <c r="AG1878" t="s">
        <v>56</v>
      </c>
      <c r="AH1878">
        <v>5</v>
      </c>
      <c r="AI1878">
        <v>2303</v>
      </c>
      <c r="AJ1878" t="str">
        <f t="shared" si="239"/>
        <v>30</v>
      </c>
      <c r="AK1878" s="2">
        <v>44928</v>
      </c>
      <c r="AL1878">
        <v>5</v>
      </c>
      <c r="AM1878">
        <v>5</v>
      </c>
      <c r="AN1878">
        <v>1</v>
      </c>
      <c r="AO1878" s="1">
        <v>44939</v>
      </c>
      <c r="AP1878" t="s">
        <v>75</v>
      </c>
      <c r="AQ1878" t="s">
        <v>76</v>
      </c>
      <c r="AR1878" t="s">
        <v>130</v>
      </c>
      <c r="AS1878" t="s">
        <v>11926</v>
      </c>
      <c r="AT1878" t="s">
        <v>11927</v>
      </c>
      <c r="AU1878">
        <v>2</v>
      </c>
      <c r="AV1878">
        <v>813.39</v>
      </c>
    </row>
    <row r="1879" spans="1:48" x14ac:dyDescent="0.35">
      <c r="A1879" t="s">
        <v>946</v>
      </c>
      <c r="B1879" t="str">
        <f t="shared" si="232"/>
        <v>M</v>
      </c>
      <c r="C1879" t="s">
        <v>7587</v>
      </c>
      <c r="D1879" t="str">
        <f t="shared" si="233"/>
        <v>Marlon Stanton</v>
      </c>
      <c r="E1879" s="1">
        <v>44297</v>
      </c>
      <c r="F1879" s="3">
        <f>YEAR(Table1[[#This Row],[StartDate]])</f>
        <v>2021</v>
      </c>
      <c r="G1879" s="3">
        <f t="shared" si="234"/>
        <v>4</v>
      </c>
      <c r="H1879" s="2">
        <f t="shared" ca="1" si="235"/>
        <v>46202</v>
      </c>
      <c r="J1879">
        <f t="shared" ca="1" si="236"/>
        <v>5</v>
      </c>
      <c r="K1879" t="str" cm="1">
        <f t="array" aca="1" ref="K1879" ca="1">_xlfn.IFS(J1879&lt;1, "New", J1879&lt;3, _xleta.MID, J1879&gt;=3, "Senior")</f>
        <v>Senior</v>
      </c>
      <c r="L1879" t="s">
        <v>6219</v>
      </c>
      <c r="M1879" t="s">
        <v>11928</v>
      </c>
      <c r="N1879" t="s">
        <v>11929</v>
      </c>
      <c r="O1879" t="s">
        <v>194</v>
      </c>
      <c r="P1879" t="s">
        <v>44</v>
      </c>
      <c r="Q1879" t="s">
        <v>86</v>
      </c>
      <c r="R1879" t="s">
        <v>87</v>
      </c>
      <c r="S1879" t="str">
        <f t="shared" si="237"/>
        <v>B</v>
      </c>
      <c r="T1879" t="s">
        <v>69</v>
      </c>
      <c r="U1879" t="s">
        <v>48</v>
      </c>
      <c r="W1879" t="s">
        <v>49</v>
      </c>
      <c r="X1879" t="s">
        <v>112</v>
      </c>
      <c r="Y1879" t="str">
        <f t="shared" si="238"/>
        <v>General - Con</v>
      </c>
      <c r="Z1879" t="s">
        <v>11930</v>
      </c>
      <c r="AA1879" t="s">
        <v>51</v>
      </c>
      <c r="AB1879" t="s">
        <v>355</v>
      </c>
      <c r="AC1879" t="s">
        <v>53</v>
      </c>
      <c r="AD1879">
        <v>66973</v>
      </c>
      <c r="AE1879" t="s">
        <v>54</v>
      </c>
      <c r="AF1879" t="s">
        <v>143</v>
      </c>
      <c r="AG1879" t="s">
        <v>56</v>
      </c>
      <c r="AH1879">
        <v>2</v>
      </c>
      <c r="AI1879">
        <v>2304</v>
      </c>
      <c r="AJ1879" t="str">
        <f t="shared" si="239"/>
        <v>30</v>
      </c>
      <c r="AK1879" t="s">
        <v>1955</v>
      </c>
      <c r="AL1879">
        <v>5</v>
      </c>
      <c r="AM1879">
        <v>1</v>
      </c>
      <c r="AN1879">
        <v>2</v>
      </c>
      <c r="AO1879" s="1">
        <v>44853</v>
      </c>
      <c r="AP1879" t="s">
        <v>75</v>
      </c>
      <c r="AQ1879" t="s">
        <v>59</v>
      </c>
      <c r="AR1879" t="s">
        <v>130</v>
      </c>
      <c r="AS1879" t="s">
        <v>6139</v>
      </c>
      <c r="AT1879" t="s">
        <v>11931</v>
      </c>
      <c r="AU1879">
        <v>5</v>
      </c>
      <c r="AV1879">
        <v>759.9</v>
      </c>
    </row>
    <row r="1880" spans="1:48" x14ac:dyDescent="0.35">
      <c r="A1880" t="s">
        <v>11932</v>
      </c>
      <c r="B1880" t="str">
        <f t="shared" si="232"/>
        <v>R</v>
      </c>
      <c r="C1880" t="s">
        <v>5107</v>
      </c>
      <c r="D1880" t="str">
        <f t="shared" si="233"/>
        <v>Rosemary Thornton</v>
      </c>
      <c r="E1880" s="1">
        <v>43810</v>
      </c>
      <c r="F1880" s="3">
        <f>YEAR(Table1[[#This Row],[StartDate]])</f>
        <v>2019</v>
      </c>
      <c r="G1880" s="3">
        <f t="shared" si="234"/>
        <v>12</v>
      </c>
      <c r="H1880" s="2">
        <f t="shared" ca="1" si="235"/>
        <v>46202</v>
      </c>
      <c r="I1880" s="1">
        <v>44328</v>
      </c>
      <c r="J1880" s="4">
        <f t="shared" ca="1" si="236"/>
        <v>6</v>
      </c>
      <c r="K1880" s="4" t="str" cm="1">
        <f t="array" aca="1" ref="K1880" ca="1">_xlfn.IFS(J1880&lt;1, "New", J1880&lt;3, _xleta.MID, J1880&gt;=3, "Senior")</f>
        <v>Senior</v>
      </c>
      <c r="L1880" t="s">
        <v>2937</v>
      </c>
      <c r="M1880" t="s">
        <v>11933</v>
      </c>
      <c r="N1880" t="s">
        <v>11934</v>
      </c>
      <c r="O1880" t="s">
        <v>67</v>
      </c>
      <c r="P1880" t="s">
        <v>44</v>
      </c>
      <c r="Q1880" t="s">
        <v>69</v>
      </c>
      <c r="R1880" t="s">
        <v>68</v>
      </c>
      <c r="S1880" t="str">
        <f t="shared" si="237"/>
        <v>A</v>
      </c>
      <c r="T1880" t="s">
        <v>86</v>
      </c>
      <c r="U1880" t="s">
        <v>174</v>
      </c>
      <c r="V1880" t="s">
        <v>11935</v>
      </c>
      <c r="W1880" t="s">
        <v>49</v>
      </c>
      <c r="X1880" t="s">
        <v>126</v>
      </c>
      <c r="Y1880" t="str">
        <f t="shared" si="238"/>
        <v>Field Operations</v>
      </c>
      <c r="Z1880" s="2">
        <v>25637</v>
      </c>
      <c r="AA1880" t="s">
        <v>51</v>
      </c>
      <c r="AB1880" t="s">
        <v>115</v>
      </c>
      <c r="AC1880" t="s">
        <v>53</v>
      </c>
      <c r="AD1880">
        <v>18379</v>
      </c>
      <c r="AE1880" t="s">
        <v>54</v>
      </c>
      <c r="AF1880" t="s">
        <v>143</v>
      </c>
      <c r="AG1880" t="s">
        <v>56</v>
      </c>
      <c r="AH1880">
        <v>2</v>
      </c>
      <c r="AI1880">
        <v>2305</v>
      </c>
      <c r="AJ1880" t="str">
        <f t="shared" si="239"/>
        <v>30</v>
      </c>
      <c r="AK1880" t="s">
        <v>3320</v>
      </c>
      <c r="AL1880">
        <v>4</v>
      </c>
      <c r="AM1880">
        <v>5</v>
      </c>
      <c r="AN1880">
        <v>5</v>
      </c>
      <c r="AO1880" s="1">
        <v>45040</v>
      </c>
      <c r="AP1880" t="s">
        <v>221</v>
      </c>
      <c r="AQ1880" t="s">
        <v>76</v>
      </c>
      <c r="AR1880" t="s">
        <v>77</v>
      </c>
      <c r="AS1880" t="s">
        <v>3609</v>
      </c>
      <c r="AT1880" t="s">
        <v>11936</v>
      </c>
      <c r="AU1880">
        <v>2</v>
      </c>
      <c r="AV1880">
        <v>933.39</v>
      </c>
    </row>
    <row r="1881" spans="1:48" x14ac:dyDescent="0.35">
      <c r="A1881" t="s">
        <v>10153</v>
      </c>
      <c r="B1881" t="str">
        <f t="shared" si="232"/>
        <v>A</v>
      </c>
      <c r="C1881" t="s">
        <v>10515</v>
      </c>
      <c r="D1881" t="str">
        <f t="shared" si="233"/>
        <v>Ayanna Lutz</v>
      </c>
      <c r="E1881" s="1">
        <v>44125</v>
      </c>
      <c r="F1881" s="3">
        <f>YEAR(Table1[[#This Row],[StartDate]])</f>
        <v>2020</v>
      </c>
      <c r="G1881" s="3">
        <f t="shared" si="234"/>
        <v>10</v>
      </c>
      <c r="H1881" s="2">
        <f t="shared" ca="1" si="235"/>
        <v>46202</v>
      </c>
      <c r="I1881" s="1">
        <v>45060</v>
      </c>
      <c r="J1881" s="4">
        <f t="shared" ca="1" si="236"/>
        <v>5</v>
      </c>
      <c r="K1881" s="4" t="str" cm="1">
        <f t="array" aca="1" ref="K1881" ca="1">_xlfn.IFS(J1881&lt;1, "New", J1881&lt;3, _xleta.MID, J1881&gt;=3, "Senior")</f>
        <v>Senior</v>
      </c>
      <c r="L1881" t="s">
        <v>2937</v>
      </c>
      <c r="M1881" t="s">
        <v>11937</v>
      </c>
      <c r="N1881" t="s">
        <v>11938</v>
      </c>
      <c r="O1881" t="s">
        <v>43</v>
      </c>
      <c r="P1881" t="s">
        <v>44</v>
      </c>
      <c r="Q1881" t="s">
        <v>69</v>
      </c>
      <c r="R1881" t="s">
        <v>87</v>
      </c>
      <c r="S1881" t="str">
        <f t="shared" si="237"/>
        <v>B</v>
      </c>
      <c r="T1881" t="s">
        <v>86</v>
      </c>
      <c r="U1881" t="s">
        <v>174</v>
      </c>
      <c r="V1881" t="s">
        <v>11939</v>
      </c>
      <c r="W1881" t="s">
        <v>49</v>
      </c>
      <c r="X1881" t="s">
        <v>250</v>
      </c>
      <c r="Y1881" t="str">
        <f t="shared" si="238"/>
        <v>Project Management - Con</v>
      </c>
      <c r="Z1881" s="2">
        <v>36322</v>
      </c>
      <c r="AA1881" t="s">
        <v>51</v>
      </c>
      <c r="AB1881" t="s">
        <v>142</v>
      </c>
      <c r="AC1881" t="s">
        <v>73</v>
      </c>
      <c r="AD1881">
        <v>91517</v>
      </c>
      <c r="AE1881" t="s">
        <v>74</v>
      </c>
      <c r="AF1881" t="s">
        <v>116</v>
      </c>
      <c r="AG1881" t="s">
        <v>56</v>
      </c>
      <c r="AH1881">
        <v>1</v>
      </c>
      <c r="AI1881">
        <v>2306</v>
      </c>
      <c r="AJ1881" t="str">
        <f t="shared" si="239"/>
        <v>30</v>
      </c>
      <c r="AK1881" t="s">
        <v>4075</v>
      </c>
      <c r="AL1881">
        <v>3</v>
      </c>
      <c r="AM1881">
        <v>4</v>
      </c>
      <c r="AN1881">
        <v>3</v>
      </c>
      <c r="AO1881" s="1">
        <v>44985</v>
      </c>
      <c r="AP1881" t="s">
        <v>221</v>
      </c>
      <c r="AQ1881" t="s">
        <v>76</v>
      </c>
      <c r="AR1881" t="s">
        <v>60</v>
      </c>
      <c r="AS1881" t="s">
        <v>11940</v>
      </c>
      <c r="AT1881" t="s">
        <v>11941</v>
      </c>
      <c r="AU1881">
        <v>2</v>
      </c>
      <c r="AV1881">
        <v>217.33</v>
      </c>
    </row>
    <row r="1882" spans="1:48" x14ac:dyDescent="0.35">
      <c r="A1882" t="s">
        <v>2244</v>
      </c>
      <c r="B1882" t="str">
        <f t="shared" si="232"/>
        <v>C</v>
      </c>
      <c r="C1882" t="s">
        <v>8296</v>
      </c>
      <c r="D1882" t="str">
        <f t="shared" si="233"/>
        <v>Case Hahn</v>
      </c>
      <c r="E1882" s="1">
        <v>43959</v>
      </c>
      <c r="F1882" s="3">
        <f>YEAR(Table1[[#This Row],[StartDate]])</f>
        <v>2020</v>
      </c>
      <c r="G1882" s="3">
        <f t="shared" si="234"/>
        <v>5</v>
      </c>
      <c r="H1882" s="2">
        <f t="shared" ca="1" si="235"/>
        <v>46202</v>
      </c>
      <c r="J1882">
        <f t="shared" ca="1" si="236"/>
        <v>6</v>
      </c>
      <c r="K1882" t="str" cm="1">
        <f t="array" aca="1" ref="K1882" ca="1">_xlfn.IFS(J1882&lt;1, "New", J1882&lt;3, _xleta.MID, J1882&gt;=3, "Senior")</f>
        <v>Senior</v>
      </c>
      <c r="L1882" t="s">
        <v>2937</v>
      </c>
      <c r="M1882" t="s">
        <v>11942</v>
      </c>
      <c r="N1882" t="s">
        <v>11943</v>
      </c>
      <c r="O1882" t="s">
        <v>125</v>
      </c>
      <c r="P1882" t="s">
        <v>44</v>
      </c>
      <c r="Q1882" t="s">
        <v>69</v>
      </c>
      <c r="R1882" t="s">
        <v>46</v>
      </c>
      <c r="S1882" t="str">
        <f t="shared" si="237"/>
        <v>C</v>
      </c>
      <c r="T1882" t="s">
        <v>69</v>
      </c>
      <c r="U1882" t="s">
        <v>48</v>
      </c>
      <c r="W1882" t="s">
        <v>3037</v>
      </c>
      <c r="X1882" t="s">
        <v>250</v>
      </c>
      <c r="Y1882" t="str">
        <f t="shared" si="238"/>
        <v>Project Management - Con</v>
      </c>
      <c r="Z1882" s="2">
        <v>32268</v>
      </c>
      <c r="AA1882" t="s">
        <v>51</v>
      </c>
      <c r="AB1882" t="s">
        <v>647</v>
      </c>
      <c r="AC1882" t="s">
        <v>73</v>
      </c>
      <c r="AD1882">
        <v>1057</v>
      </c>
      <c r="AE1882" t="s">
        <v>176</v>
      </c>
      <c r="AF1882" t="s">
        <v>101</v>
      </c>
      <c r="AG1882" t="s">
        <v>56</v>
      </c>
      <c r="AH1882">
        <v>2</v>
      </c>
      <c r="AI1882">
        <v>2307</v>
      </c>
      <c r="AJ1882" t="str">
        <f t="shared" si="239"/>
        <v>30</v>
      </c>
      <c r="AK1882" t="s">
        <v>10642</v>
      </c>
      <c r="AL1882">
        <v>5</v>
      </c>
      <c r="AM1882">
        <v>2</v>
      </c>
      <c r="AN1882">
        <v>3</v>
      </c>
      <c r="AO1882" s="1">
        <v>45067</v>
      </c>
      <c r="AP1882" t="s">
        <v>75</v>
      </c>
      <c r="AQ1882" t="s">
        <v>59</v>
      </c>
      <c r="AR1882" t="s">
        <v>130</v>
      </c>
      <c r="AS1882" t="s">
        <v>11944</v>
      </c>
      <c r="AT1882" t="s">
        <v>11945</v>
      </c>
      <c r="AU1882">
        <v>2</v>
      </c>
      <c r="AV1882">
        <v>856.15</v>
      </c>
    </row>
    <row r="1883" spans="1:48" x14ac:dyDescent="0.35">
      <c r="A1883" t="s">
        <v>11946</v>
      </c>
      <c r="B1883" t="str">
        <f t="shared" si="232"/>
        <v>A</v>
      </c>
      <c r="C1883" t="s">
        <v>10639</v>
      </c>
      <c r="D1883" t="str">
        <f t="shared" si="233"/>
        <v>Asia Rivers</v>
      </c>
      <c r="E1883" s="1">
        <v>44705</v>
      </c>
      <c r="F1883" s="3">
        <f>YEAR(Table1[[#This Row],[StartDate]])</f>
        <v>2022</v>
      </c>
      <c r="G1883" s="3">
        <f t="shared" si="234"/>
        <v>5</v>
      </c>
      <c r="H1883" s="2">
        <f t="shared" ca="1" si="235"/>
        <v>46202</v>
      </c>
      <c r="I1883" s="1">
        <v>44847</v>
      </c>
      <c r="J1883" s="4">
        <f t="shared" ca="1" si="236"/>
        <v>4</v>
      </c>
      <c r="K1883" s="4" t="str" cm="1">
        <f t="array" aca="1" ref="K1883" ca="1">_xlfn.IFS(J1883&lt;1, "New", J1883&lt;3, _xleta.MID, J1883&gt;=3, "Senior")</f>
        <v>Senior</v>
      </c>
      <c r="L1883" t="s">
        <v>3816</v>
      </c>
      <c r="M1883" t="s">
        <v>11947</v>
      </c>
      <c r="N1883" t="s">
        <v>11948</v>
      </c>
      <c r="O1883" t="s">
        <v>67</v>
      </c>
      <c r="P1883" t="s">
        <v>44</v>
      </c>
      <c r="Q1883" t="s">
        <v>86</v>
      </c>
      <c r="R1883" t="s">
        <v>68</v>
      </c>
      <c r="S1883" t="str">
        <f t="shared" si="237"/>
        <v>A</v>
      </c>
      <c r="T1883" t="s">
        <v>86</v>
      </c>
      <c r="U1883" t="s">
        <v>195</v>
      </c>
      <c r="V1883" t="s">
        <v>11949</v>
      </c>
      <c r="W1883" t="s">
        <v>49</v>
      </c>
      <c r="X1883" t="s">
        <v>126</v>
      </c>
      <c r="Y1883" t="str">
        <f t="shared" si="238"/>
        <v>Field Operations</v>
      </c>
      <c r="Z1883" s="2">
        <v>36408</v>
      </c>
      <c r="AA1883" t="s">
        <v>51</v>
      </c>
      <c r="AB1883" t="s">
        <v>251</v>
      </c>
      <c r="AC1883" t="s">
        <v>73</v>
      </c>
      <c r="AD1883">
        <v>20854</v>
      </c>
      <c r="AE1883" t="s">
        <v>100</v>
      </c>
      <c r="AF1883" t="s">
        <v>143</v>
      </c>
      <c r="AG1883" t="s">
        <v>56</v>
      </c>
      <c r="AH1883">
        <v>5</v>
      </c>
      <c r="AI1883">
        <v>2308</v>
      </c>
      <c r="AJ1883" t="str">
        <f t="shared" si="239"/>
        <v>30</v>
      </c>
      <c r="AK1883" s="2">
        <v>45233</v>
      </c>
      <c r="AL1883">
        <v>1</v>
      </c>
      <c r="AM1883">
        <v>2</v>
      </c>
      <c r="AN1883">
        <v>3</v>
      </c>
      <c r="AO1883" s="1">
        <v>44812</v>
      </c>
      <c r="AP1883" t="s">
        <v>221</v>
      </c>
      <c r="AQ1883" t="s">
        <v>59</v>
      </c>
      <c r="AR1883" t="s">
        <v>104</v>
      </c>
      <c r="AS1883" t="s">
        <v>11950</v>
      </c>
      <c r="AT1883" t="s">
        <v>11951</v>
      </c>
      <c r="AU1883">
        <v>4</v>
      </c>
      <c r="AV1883">
        <v>751.86</v>
      </c>
    </row>
    <row r="1884" spans="1:48" x14ac:dyDescent="0.35">
      <c r="A1884" t="s">
        <v>11952</v>
      </c>
      <c r="B1884" t="str">
        <f t="shared" si="232"/>
        <v>A</v>
      </c>
      <c r="C1884" t="s">
        <v>2287</v>
      </c>
      <c r="D1884" t="str">
        <f t="shared" si="233"/>
        <v>Alexa Mercer</v>
      </c>
      <c r="E1884" s="1">
        <v>43621</v>
      </c>
      <c r="F1884" s="3">
        <f>YEAR(Table1[[#This Row],[StartDate]])</f>
        <v>2019</v>
      </c>
      <c r="G1884" s="3">
        <f t="shared" si="234"/>
        <v>6</v>
      </c>
      <c r="H1884" s="2">
        <f t="shared" ca="1" si="235"/>
        <v>46202</v>
      </c>
      <c r="J1884">
        <f t="shared" ca="1" si="236"/>
        <v>7</v>
      </c>
      <c r="K1884" t="str" cm="1">
        <f t="array" aca="1" ref="K1884" ca="1">_xlfn.IFS(J1884&lt;1, "New", J1884&lt;3, _xleta.MID, J1884&gt;=3, "Senior")</f>
        <v>Senior</v>
      </c>
      <c r="L1884" t="s">
        <v>3816</v>
      </c>
      <c r="M1884" t="s">
        <v>11953</v>
      </c>
      <c r="N1884" t="s">
        <v>11954</v>
      </c>
      <c r="O1884" t="s">
        <v>43</v>
      </c>
      <c r="P1884" t="s">
        <v>44</v>
      </c>
      <c r="Q1884" t="s">
        <v>69</v>
      </c>
      <c r="R1884" t="s">
        <v>68</v>
      </c>
      <c r="S1884" t="str">
        <f t="shared" si="237"/>
        <v>A</v>
      </c>
      <c r="T1884" t="s">
        <v>69</v>
      </c>
      <c r="U1884" t="s">
        <v>48</v>
      </c>
      <c r="W1884" t="s">
        <v>49</v>
      </c>
      <c r="X1884" t="s">
        <v>112</v>
      </c>
      <c r="Y1884" t="str">
        <f t="shared" si="238"/>
        <v>General - Con</v>
      </c>
      <c r="Z1884" s="2">
        <v>33423</v>
      </c>
      <c r="AA1884" t="s">
        <v>51</v>
      </c>
      <c r="AB1884" t="s">
        <v>142</v>
      </c>
      <c r="AC1884" t="s">
        <v>73</v>
      </c>
      <c r="AD1884">
        <v>39014</v>
      </c>
      <c r="AE1884" t="s">
        <v>74</v>
      </c>
      <c r="AF1884" t="s">
        <v>55</v>
      </c>
      <c r="AG1884" t="s">
        <v>56</v>
      </c>
      <c r="AH1884">
        <v>2</v>
      </c>
      <c r="AI1884">
        <v>2309</v>
      </c>
      <c r="AJ1884" t="str">
        <f t="shared" si="239"/>
        <v>30</v>
      </c>
      <c r="AK1884" s="2">
        <v>44986</v>
      </c>
      <c r="AL1884">
        <v>2</v>
      </c>
      <c r="AM1884">
        <v>5</v>
      </c>
      <c r="AN1884">
        <v>5</v>
      </c>
      <c r="AO1884" s="1">
        <v>45127</v>
      </c>
      <c r="AP1884" t="s">
        <v>221</v>
      </c>
      <c r="AQ1884" t="s">
        <v>59</v>
      </c>
      <c r="AR1884" t="s">
        <v>77</v>
      </c>
      <c r="AS1884" t="s">
        <v>11955</v>
      </c>
      <c r="AT1884" t="s">
        <v>11956</v>
      </c>
      <c r="AU1884">
        <v>1</v>
      </c>
      <c r="AV1884">
        <v>309.24</v>
      </c>
    </row>
    <row r="1885" spans="1:48" x14ac:dyDescent="0.35">
      <c r="A1885" t="s">
        <v>11957</v>
      </c>
      <c r="B1885" t="str">
        <f t="shared" si="232"/>
        <v>J</v>
      </c>
      <c r="C1885" t="s">
        <v>1304</v>
      </c>
      <c r="D1885" t="str">
        <f t="shared" si="233"/>
        <v>Jade Sloan</v>
      </c>
      <c r="E1885" s="1">
        <v>44672</v>
      </c>
      <c r="F1885" s="3">
        <f>YEAR(Table1[[#This Row],[StartDate]])</f>
        <v>2022</v>
      </c>
      <c r="G1885" s="3">
        <f t="shared" si="234"/>
        <v>4</v>
      </c>
      <c r="H1885" s="2">
        <f t="shared" ca="1" si="235"/>
        <v>46202</v>
      </c>
      <c r="J1885">
        <f t="shared" ca="1" si="236"/>
        <v>4</v>
      </c>
      <c r="K1885" t="str" cm="1">
        <f t="array" aca="1" ref="K1885" ca="1">_xlfn.IFS(J1885&lt;1, "New", J1885&lt;3, _xleta.MID, J1885&gt;=3, "Senior")</f>
        <v>Senior</v>
      </c>
      <c r="L1885" t="s">
        <v>3849</v>
      </c>
      <c r="M1885" t="s">
        <v>212</v>
      </c>
      <c r="N1885" t="s">
        <v>11958</v>
      </c>
      <c r="O1885" t="s">
        <v>125</v>
      </c>
      <c r="P1885" t="s">
        <v>44</v>
      </c>
      <c r="Q1885" t="s">
        <v>69</v>
      </c>
      <c r="R1885" t="s">
        <v>87</v>
      </c>
      <c r="S1885" t="str">
        <f t="shared" si="237"/>
        <v>B</v>
      </c>
      <c r="T1885" t="s">
        <v>69</v>
      </c>
      <c r="U1885" t="s">
        <v>48</v>
      </c>
      <c r="W1885" t="s">
        <v>49</v>
      </c>
      <c r="X1885" t="s">
        <v>335</v>
      </c>
      <c r="Y1885" t="str">
        <f t="shared" si="238"/>
        <v>Fielders</v>
      </c>
      <c r="Z1885" t="s">
        <v>11959</v>
      </c>
      <c r="AA1885" t="s">
        <v>51</v>
      </c>
      <c r="AB1885" t="s">
        <v>155</v>
      </c>
      <c r="AC1885" t="s">
        <v>73</v>
      </c>
      <c r="AD1885">
        <v>10223</v>
      </c>
      <c r="AE1885" t="s">
        <v>74</v>
      </c>
      <c r="AF1885" t="s">
        <v>101</v>
      </c>
      <c r="AG1885" t="s">
        <v>56</v>
      </c>
      <c r="AH1885">
        <v>5</v>
      </c>
      <c r="AI1885">
        <v>2310</v>
      </c>
      <c r="AJ1885" t="str">
        <f t="shared" si="239"/>
        <v>31</v>
      </c>
      <c r="AK1885" s="2">
        <v>44661</v>
      </c>
      <c r="AL1885">
        <v>4</v>
      </c>
      <c r="AM1885">
        <v>1</v>
      </c>
      <c r="AN1885">
        <v>3</v>
      </c>
      <c r="AO1885" s="1">
        <v>44922</v>
      </c>
      <c r="AP1885" t="s">
        <v>58</v>
      </c>
      <c r="AQ1885" t="s">
        <v>59</v>
      </c>
      <c r="AR1885" t="s">
        <v>77</v>
      </c>
      <c r="AS1885" t="s">
        <v>11960</v>
      </c>
      <c r="AT1885" t="s">
        <v>11961</v>
      </c>
      <c r="AU1885">
        <v>4</v>
      </c>
      <c r="AV1885">
        <v>581.95000000000005</v>
      </c>
    </row>
    <row r="1886" spans="1:48" x14ac:dyDescent="0.35">
      <c r="A1886" t="s">
        <v>10319</v>
      </c>
      <c r="B1886" t="str">
        <f t="shared" si="232"/>
        <v>A</v>
      </c>
      <c r="C1886" t="s">
        <v>7479</v>
      </c>
      <c r="D1886" t="str">
        <f t="shared" si="233"/>
        <v>Araceli Castillo</v>
      </c>
      <c r="E1886" s="1">
        <v>43809</v>
      </c>
      <c r="F1886" s="3">
        <f>YEAR(Table1[[#This Row],[StartDate]])</f>
        <v>2019</v>
      </c>
      <c r="G1886" s="3">
        <f t="shared" si="234"/>
        <v>12</v>
      </c>
      <c r="H1886" s="2">
        <f t="shared" ca="1" si="235"/>
        <v>46202</v>
      </c>
      <c r="I1886" s="1">
        <v>44978</v>
      </c>
      <c r="J1886" s="4">
        <f t="shared" ca="1" si="236"/>
        <v>6</v>
      </c>
      <c r="K1886" s="4" t="str" cm="1">
        <f t="array" aca="1" ref="K1886" ca="1">_xlfn.IFS(J1886&lt;1, "New", J1886&lt;3, _xleta.MID, J1886&gt;=3, "Senior")</f>
        <v>Senior</v>
      </c>
      <c r="L1886" t="s">
        <v>3816</v>
      </c>
      <c r="M1886" t="s">
        <v>11962</v>
      </c>
      <c r="N1886" t="s">
        <v>11963</v>
      </c>
      <c r="O1886" t="s">
        <v>237</v>
      </c>
      <c r="P1886" t="s">
        <v>44</v>
      </c>
      <c r="Q1886" t="s">
        <v>69</v>
      </c>
      <c r="R1886" t="s">
        <v>68</v>
      </c>
      <c r="S1886" t="str">
        <f t="shared" si="237"/>
        <v>A</v>
      </c>
      <c r="T1886" t="s">
        <v>86</v>
      </c>
      <c r="U1886" t="s">
        <v>248</v>
      </c>
      <c r="V1886" t="s">
        <v>11964</v>
      </c>
      <c r="W1886" t="s">
        <v>49</v>
      </c>
      <c r="X1886" t="s">
        <v>126</v>
      </c>
      <c r="Y1886" t="str">
        <f t="shared" si="238"/>
        <v>Field Operations</v>
      </c>
      <c r="Z1886" t="s">
        <v>11965</v>
      </c>
      <c r="AA1886" t="s">
        <v>51</v>
      </c>
      <c r="AB1886" t="s">
        <v>115</v>
      </c>
      <c r="AC1886" t="s">
        <v>53</v>
      </c>
      <c r="AD1886">
        <v>85441</v>
      </c>
      <c r="AE1886" t="s">
        <v>129</v>
      </c>
      <c r="AF1886" t="s">
        <v>143</v>
      </c>
      <c r="AG1886" t="s">
        <v>56</v>
      </c>
      <c r="AH1886">
        <v>2</v>
      </c>
      <c r="AI1886">
        <v>2311</v>
      </c>
      <c r="AJ1886" t="str">
        <f t="shared" si="239"/>
        <v>31</v>
      </c>
      <c r="AK1886" t="s">
        <v>3660</v>
      </c>
      <c r="AL1886">
        <v>5</v>
      </c>
      <c r="AM1886">
        <v>3</v>
      </c>
      <c r="AN1886">
        <v>2</v>
      </c>
      <c r="AO1886" s="1">
        <v>45020</v>
      </c>
      <c r="AP1886" t="s">
        <v>58</v>
      </c>
      <c r="AQ1886" t="s">
        <v>76</v>
      </c>
      <c r="AR1886" t="s">
        <v>130</v>
      </c>
      <c r="AS1886" t="s">
        <v>4696</v>
      </c>
      <c r="AT1886" t="s">
        <v>11966</v>
      </c>
      <c r="AU1886">
        <v>5</v>
      </c>
      <c r="AV1886">
        <v>616.42999999999995</v>
      </c>
    </row>
    <row r="1887" spans="1:48" x14ac:dyDescent="0.35">
      <c r="A1887" t="s">
        <v>5060</v>
      </c>
      <c r="B1887" t="str">
        <f t="shared" si="232"/>
        <v>M</v>
      </c>
      <c r="C1887" t="s">
        <v>6284</v>
      </c>
      <c r="D1887" t="str">
        <f t="shared" si="233"/>
        <v>Maximilian Carney</v>
      </c>
      <c r="E1887" s="1">
        <v>43795</v>
      </c>
      <c r="F1887" s="3">
        <f>YEAR(Table1[[#This Row],[StartDate]])</f>
        <v>2019</v>
      </c>
      <c r="G1887" s="3">
        <f t="shared" si="234"/>
        <v>11</v>
      </c>
      <c r="H1887" s="2">
        <f t="shared" ca="1" si="235"/>
        <v>46202</v>
      </c>
      <c r="J1887">
        <f t="shared" ca="1" si="236"/>
        <v>6</v>
      </c>
      <c r="K1887" t="str" cm="1">
        <f t="array" aca="1" ref="K1887" ca="1">_xlfn.IFS(J1887&lt;1, "New", J1887&lt;3, _xleta.MID, J1887&gt;=3, "Senior")</f>
        <v>Senior</v>
      </c>
      <c r="L1887" t="s">
        <v>3816</v>
      </c>
      <c r="M1887" t="s">
        <v>11967</v>
      </c>
      <c r="N1887" t="s">
        <v>11968</v>
      </c>
      <c r="O1887" t="s">
        <v>137</v>
      </c>
      <c r="P1887" t="s">
        <v>44</v>
      </c>
      <c r="Q1887" t="s">
        <v>86</v>
      </c>
      <c r="R1887" t="s">
        <v>46</v>
      </c>
      <c r="S1887" t="str">
        <f t="shared" si="237"/>
        <v>C</v>
      </c>
      <c r="T1887" t="s">
        <v>69</v>
      </c>
      <c r="U1887" t="s">
        <v>48</v>
      </c>
      <c r="W1887" t="s">
        <v>239</v>
      </c>
      <c r="X1887" t="s">
        <v>126</v>
      </c>
      <c r="Y1887" t="str">
        <f t="shared" si="238"/>
        <v>Field Operations</v>
      </c>
      <c r="Z1887" s="2">
        <v>18944</v>
      </c>
      <c r="AA1887" t="s">
        <v>51</v>
      </c>
      <c r="AB1887" t="s">
        <v>115</v>
      </c>
      <c r="AC1887" t="s">
        <v>73</v>
      </c>
      <c r="AD1887">
        <v>96303</v>
      </c>
      <c r="AE1887" t="s">
        <v>176</v>
      </c>
      <c r="AF1887" t="s">
        <v>55</v>
      </c>
      <c r="AG1887" t="s">
        <v>56</v>
      </c>
      <c r="AH1887">
        <v>4</v>
      </c>
      <c r="AI1887">
        <v>2312</v>
      </c>
      <c r="AJ1887" t="str">
        <f t="shared" si="239"/>
        <v>31</v>
      </c>
      <c r="AK1887" s="2">
        <v>44961</v>
      </c>
      <c r="AL1887">
        <v>1</v>
      </c>
      <c r="AM1887">
        <v>4</v>
      </c>
      <c r="AN1887">
        <v>3</v>
      </c>
      <c r="AO1887" s="1">
        <v>44932</v>
      </c>
      <c r="AP1887" t="s">
        <v>58</v>
      </c>
      <c r="AQ1887" t="s">
        <v>59</v>
      </c>
      <c r="AR1887" t="s">
        <v>104</v>
      </c>
      <c r="AS1887" t="s">
        <v>11969</v>
      </c>
      <c r="AT1887" t="s">
        <v>11970</v>
      </c>
      <c r="AU1887">
        <v>3</v>
      </c>
      <c r="AV1887">
        <v>623.75</v>
      </c>
    </row>
    <row r="1888" spans="1:48" x14ac:dyDescent="0.35">
      <c r="A1888" t="s">
        <v>10153</v>
      </c>
      <c r="B1888" t="str">
        <f t="shared" si="232"/>
        <v>A</v>
      </c>
      <c r="C1888" t="s">
        <v>11971</v>
      </c>
      <c r="D1888" t="str">
        <f t="shared" si="233"/>
        <v>Ayanna Bowman</v>
      </c>
      <c r="E1888" s="1">
        <v>44452</v>
      </c>
      <c r="F1888" s="3">
        <f>YEAR(Table1[[#This Row],[StartDate]])</f>
        <v>2021</v>
      </c>
      <c r="G1888" s="3">
        <f t="shared" si="234"/>
        <v>9</v>
      </c>
      <c r="H1888" s="2">
        <f t="shared" ca="1" si="235"/>
        <v>46202</v>
      </c>
      <c r="J1888">
        <f t="shared" ca="1" si="236"/>
        <v>4</v>
      </c>
      <c r="K1888" t="str" cm="1">
        <f t="array" aca="1" ref="K1888" ca="1">_xlfn.IFS(J1888&lt;1, "New", J1888&lt;3, _xleta.MID, J1888&gt;=3, "Senior")</f>
        <v>Senior</v>
      </c>
      <c r="L1888" t="s">
        <v>3816</v>
      </c>
      <c r="M1888" t="s">
        <v>11972</v>
      </c>
      <c r="N1888" t="s">
        <v>11973</v>
      </c>
      <c r="O1888" t="s">
        <v>163</v>
      </c>
      <c r="P1888" t="s">
        <v>44</v>
      </c>
      <c r="Q1888" t="s">
        <v>69</v>
      </c>
      <c r="R1888" t="s">
        <v>46</v>
      </c>
      <c r="S1888" t="str">
        <f t="shared" si="237"/>
        <v>C</v>
      </c>
      <c r="T1888" t="s">
        <v>86</v>
      </c>
      <c r="U1888" t="s">
        <v>48</v>
      </c>
      <c r="W1888" t="s">
        <v>239</v>
      </c>
      <c r="X1888" t="s">
        <v>426</v>
      </c>
      <c r="Y1888" t="str">
        <f t="shared" si="238"/>
        <v>Shop (Fleet)</v>
      </c>
      <c r="Z1888" t="s">
        <v>11974</v>
      </c>
      <c r="AA1888" t="s">
        <v>51</v>
      </c>
      <c r="AB1888" t="s">
        <v>5163</v>
      </c>
      <c r="AC1888" t="s">
        <v>73</v>
      </c>
      <c r="AD1888">
        <v>40706</v>
      </c>
      <c r="AE1888" t="s">
        <v>176</v>
      </c>
      <c r="AF1888" t="s">
        <v>143</v>
      </c>
      <c r="AG1888" t="s">
        <v>56</v>
      </c>
      <c r="AH1888">
        <v>2</v>
      </c>
      <c r="AI1888">
        <v>2313</v>
      </c>
      <c r="AJ1888" t="str">
        <f t="shared" si="239"/>
        <v>31</v>
      </c>
      <c r="AK1888" s="2">
        <v>45020</v>
      </c>
      <c r="AL1888">
        <v>5</v>
      </c>
      <c r="AM1888">
        <v>2</v>
      </c>
      <c r="AN1888">
        <v>3</v>
      </c>
      <c r="AO1888" s="1">
        <v>44961</v>
      </c>
      <c r="AP1888" t="s">
        <v>103</v>
      </c>
      <c r="AQ1888" t="s">
        <v>76</v>
      </c>
      <c r="AR1888" t="s">
        <v>130</v>
      </c>
      <c r="AS1888" t="s">
        <v>11975</v>
      </c>
      <c r="AT1888" t="s">
        <v>11976</v>
      </c>
      <c r="AU1888">
        <v>1</v>
      </c>
      <c r="AV1888">
        <v>802.99</v>
      </c>
    </row>
    <row r="1889" spans="1:48" x14ac:dyDescent="0.35">
      <c r="A1889" t="s">
        <v>10742</v>
      </c>
      <c r="B1889" t="str">
        <f t="shared" si="232"/>
        <v>L</v>
      </c>
      <c r="C1889" t="s">
        <v>2454</v>
      </c>
      <c r="D1889" t="str">
        <f t="shared" si="233"/>
        <v>Lia Blair</v>
      </c>
      <c r="E1889" s="1">
        <v>43696</v>
      </c>
      <c r="F1889" s="3">
        <f>YEAR(Table1[[#This Row],[StartDate]])</f>
        <v>2019</v>
      </c>
      <c r="G1889" s="3">
        <f t="shared" si="234"/>
        <v>8</v>
      </c>
      <c r="H1889" s="2">
        <f t="shared" ca="1" si="235"/>
        <v>46202</v>
      </c>
      <c r="J1889">
        <f t="shared" ca="1" si="236"/>
        <v>6</v>
      </c>
      <c r="K1889" t="str" cm="1">
        <f t="array" aca="1" ref="K1889" ca="1">_xlfn.IFS(J1889&lt;1, "New", J1889&lt;3, _xleta.MID, J1889&gt;=3, "Senior")</f>
        <v>Senior</v>
      </c>
      <c r="L1889" t="s">
        <v>3816</v>
      </c>
      <c r="M1889" t="s">
        <v>11977</v>
      </c>
      <c r="N1889" t="s">
        <v>11978</v>
      </c>
      <c r="O1889" t="s">
        <v>85</v>
      </c>
      <c r="P1889" t="s">
        <v>44</v>
      </c>
      <c r="Q1889" t="s">
        <v>69</v>
      </c>
      <c r="R1889" t="s">
        <v>46</v>
      </c>
      <c r="S1889" t="str">
        <f t="shared" si="237"/>
        <v>C</v>
      </c>
      <c r="T1889" t="s">
        <v>69</v>
      </c>
      <c r="U1889" t="s">
        <v>48</v>
      </c>
      <c r="W1889" t="s">
        <v>239</v>
      </c>
      <c r="X1889" t="s">
        <v>126</v>
      </c>
      <c r="Y1889" t="str">
        <f t="shared" si="238"/>
        <v>Field Operations</v>
      </c>
      <c r="Z1889" t="s">
        <v>11979</v>
      </c>
      <c r="AA1889" t="s">
        <v>51</v>
      </c>
      <c r="AB1889" t="s">
        <v>142</v>
      </c>
      <c r="AC1889" t="s">
        <v>53</v>
      </c>
      <c r="AD1889">
        <v>48955</v>
      </c>
      <c r="AE1889" t="s">
        <v>176</v>
      </c>
      <c r="AF1889" t="s">
        <v>116</v>
      </c>
      <c r="AG1889" t="s">
        <v>56</v>
      </c>
      <c r="AH1889">
        <v>1</v>
      </c>
      <c r="AI1889">
        <v>2314</v>
      </c>
      <c r="AJ1889" t="str">
        <f t="shared" si="239"/>
        <v>31</v>
      </c>
      <c r="AK1889" t="s">
        <v>1613</v>
      </c>
      <c r="AL1889">
        <v>4</v>
      </c>
      <c r="AM1889">
        <v>1</v>
      </c>
      <c r="AN1889">
        <v>3</v>
      </c>
      <c r="AO1889" s="1">
        <v>44883</v>
      </c>
      <c r="AP1889" t="s">
        <v>221</v>
      </c>
      <c r="AQ1889" t="s">
        <v>76</v>
      </c>
      <c r="AR1889" t="s">
        <v>60</v>
      </c>
      <c r="AS1889" t="s">
        <v>11980</v>
      </c>
      <c r="AT1889" t="s">
        <v>11981</v>
      </c>
      <c r="AU1889">
        <v>1</v>
      </c>
      <c r="AV1889">
        <v>725.98</v>
      </c>
    </row>
    <row r="1890" spans="1:48" x14ac:dyDescent="0.35">
      <c r="A1890" t="s">
        <v>11982</v>
      </c>
      <c r="B1890" t="str">
        <f t="shared" si="232"/>
        <v>M</v>
      </c>
      <c r="C1890" t="s">
        <v>816</v>
      </c>
      <c r="D1890" t="str">
        <f t="shared" si="233"/>
        <v>Marcelo Flowers</v>
      </c>
      <c r="E1890" s="1">
        <v>44724</v>
      </c>
      <c r="F1890" s="3">
        <f>YEAR(Table1[[#This Row],[StartDate]])</f>
        <v>2022</v>
      </c>
      <c r="G1890" s="3">
        <f t="shared" si="234"/>
        <v>6</v>
      </c>
      <c r="H1890" s="2">
        <f t="shared" ca="1" si="235"/>
        <v>46202</v>
      </c>
      <c r="I1890" s="1">
        <v>45116</v>
      </c>
      <c r="J1890" s="4">
        <f t="shared" ca="1" si="236"/>
        <v>4</v>
      </c>
      <c r="K1890" s="4" t="str" cm="1">
        <f t="array" aca="1" ref="K1890" ca="1">_xlfn.IFS(J1890&lt;1, "New", J1890&lt;3, _xleta.MID, J1890&gt;=3, "Senior")</f>
        <v>Senior</v>
      </c>
      <c r="L1890" t="s">
        <v>5011</v>
      </c>
      <c r="M1890" t="s">
        <v>11983</v>
      </c>
      <c r="N1890" t="s">
        <v>11984</v>
      </c>
      <c r="O1890" t="s">
        <v>43</v>
      </c>
      <c r="P1890" t="s">
        <v>44</v>
      </c>
      <c r="Q1890" t="s">
        <v>86</v>
      </c>
      <c r="R1890" t="s">
        <v>68</v>
      </c>
      <c r="S1890" t="str">
        <f t="shared" si="237"/>
        <v>A</v>
      </c>
      <c r="T1890" t="s">
        <v>86</v>
      </c>
      <c r="U1890" t="s">
        <v>248</v>
      </c>
      <c r="V1890" t="s">
        <v>11985</v>
      </c>
      <c r="W1890" t="s">
        <v>49</v>
      </c>
      <c r="X1890" t="s">
        <v>250</v>
      </c>
      <c r="Y1890" t="str">
        <f t="shared" si="238"/>
        <v>Project Management - Con</v>
      </c>
      <c r="Z1890" t="s">
        <v>11986</v>
      </c>
      <c r="AA1890" t="s">
        <v>51</v>
      </c>
      <c r="AB1890" t="s">
        <v>647</v>
      </c>
      <c r="AC1890" t="s">
        <v>53</v>
      </c>
      <c r="AD1890">
        <v>83033</v>
      </c>
      <c r="AE1890" t="s">
        <v>100</v>
      </c>
      <c r="AF1890" t="s">
        <v>116</v>
      </c>
      <c r="AG1890" t="s">
        <v>56</v>
      </c>
      <c r="AH1890">
        <v>4</v>
      </c>
      <c r="AI1890">
        <v>2315</v>
      </c>
      <c r="AJ1890" t="str">
        <f t="shared" si="239"/>
        <v>31</v>
      </c>
      <c r="AK1890" s="2">
        <v>44842</v>
      </c>
      <c r="AL1890">
        <v>4</v>
      </c>
      <c r="AM1890">
        <v>3</v>
      </c>
      <c r="AN1890">
        <v>2</v>
      </c>
      <c r="AO1890" s="1">
        <v>44900</v>
      </c>
      <c r="AP1890" t="s">
        <v>75</v>
      </c>
      <c r="AQ1890" t="s">
        <v>76</v>
      </c>
      <c r="AR1890" t="s">
        <v>77</v>
      </c>
      <c r="AS1890" t="s">
        <v>11987</v>
      </c>
      <c r="AT1890" t="s">
        <v>11988</v>
      </c>
      <c r="AU1890">
        <v>1</v>
      </c>
      <c r="AV1890">
        <v>252.59</v>
      </c>
    </row>
    <row r="1891" spans="1:48" x14ac:dyDescent="0.35">
      <c r="A1891" t="s">
        <v>11989</v>
      </c>
      <c r="B1891" t="str">
        <f t="shared" si="232"/>
        <v>A</v>
      </c>
      <c r="C1891" t="s">
        <v>5841</v>
      </c>
      <c r="D1891" t="str">
        <f t="shared" si="233"/>
        <v>Antwan Gay</v>
      </c>
      <c r="E1891" s="1">
        <v>44398</v>
      </c>
      <c r="F1891" s="3">
        <f>YEAR(Table1[[#This Row],[StartDate]])</f>
        <v>2021</v>
      </c>
      <c r="G1891" s="3">
        <f t="shared" si="234"/>
        <v>7</v>
      </c>
      <c r="H1891" s="2">
        <f t="shared" ca="1" si="235"/>
        <v>46202</v>
      </c>
      <c r="J1891">
        <f t="shared" ca="1" si="236"/>
        <v>4</v>
      </c>
      <c r="K1891" t="str" cm="1">
        <f t="array" aca="1" ref="K1891" ca="1">_xlfn.IFS(J1891&lt;1, "New", J1891&lt;3, _xleta.MID, J1891&gt;=3, "Senior")</f>
        <v>Senior</v>
      </c>
      <c r="L1891" t="s">
        <v>5011</v>
      </c>
      <c r="M1891" t="s">
        <v>11990</v>
      </c>
      <c r="N1891" t="s">
        <v>11991</v>
      </c>
      <c r="O1891" t="s">
        <v>184</v>
      </c>
      <c r="P1891" t="s">
        <v>44</v>
      </c>
      <c r="Q1891" t="s">
        <v>86</v>
      </c>
      <c r="R1891" t="s">
        <v>87</v>
      </c>
      <c r="S1891" t="str">
        <f t="shared" si="237"/>
        <v>B</v>
      </c>
      <c r="T1891" t="s">
        <v>86</v>
      </c>
      <c r="U1891" t="s">
        <v>48</v>
      </c>
      <c r="W1891" t="s">
        <v>49</v>
      </c>
      <c r="X1891" t="s">
        <v>126</v>
      </c>
      <c r="Y1891" t="str">
        <f t="shared" si="238"/>
        <v>Field Operations</v>
      </c>
      <c r="Z1891" t="s">
        <v>11992</v>
      </c>
      <c r="AA1891" t="s">
        <v>51</v>
      </c>
      <c r="AB1891" t="s">
        <v>142</v>
      </c>
      <c r="AC1891" t="s">
        <v>73</v>
      </c>
      <c r="AD1891">
        <v>14556</v>
      </c>
      <c r="AE1891" t="s">
        <v>176</v>
      </c>
      <c r="AF1891" t="s">
        <v>143</v>
      </c>
      <c r="AG1891" t="s">
        <v>56</v>
      </c>
      <c r="AH1891">
        <v>2</v>
      </c>
      <c r="AI1891">
        <v>2316</v>
      </c>
      <c r="AJ1891" t="str">
        <f t="shared" si="239"/>
        <v>31</v>
      </c>
      <c r="AK1891" s="2">
        <v>44721</v>
      </c>
      <c r="AL1891">
        <v>4</v>
      </c>
      <c r="AM1891">
        <v>2</v>
      </c>
      <c r="AN1891">
        <v>5</v>
      </c>
      <c r="AO1891" s="1">
        <v>45069</v>
      </c>
      <c r="AP1891" t="s">
        <v>221</v>
      </c>
      <c r="AQ1891" t="s">
        <v>59</v>
      </c>
      <c r="AR1891" t="s">
        <v>60</v>
      </c>
      <c r="AS1891" t="s">
        <v>11993</v>
      </c>
      <c r="AT1891" t="s">
        <v>11994</v>
      </c>
      <c r="AU1891">
        <v>1</v>
      </c>
      <c r="AV1891">
        <v>731.84</v>
      </c>
    </row>
    <row r="1892" spans="1:48" x14ac:dyDescent="0.35">
      <c r="A1892" t="s">
        <v>2881</v>
      </c>
      <c r="B1892" t="str">
        <f t="shared" si="232"/>
        <v>J</v>
      </c>
      <c r="C1892" t="s">
        <v>11995</v>
      </c>
      <c r="D1892" t="str">
        <f t="shared" si="233"/>
        <v>Jaydan Hoffman</v>
      </c>
      <c r="E1892" s="1">
        <v>44148</v>
      </c>
      <c r="F1892" s="3">
        <f>YEAR(Table1[[#This Row],[StartDate]])</f>
        <v>2020</v>
      </c>
      <c r="G1892" s="3">
        <f t="shared" si="234"/>
        <v>11</v>
      </c>
      <c r="H1892" s="2">
        <f t="shared" ca="1" si="235"/>
        <v>46202</v>
      </c>
      <c r="J1892">
        <f t="shared" ca="1" si="236"/>
        <v>5</v>
      </c>
      <c r="K1892" t="str" cm="1">
        <f t="array" aca="1" ref="K1892" ca="1">_xlfn.IFS(J1892&lt;1, "New", J1892&lt;3, _xleta.MID, J1892&gt;=3, "Senior")</f>
        <v>Senior</v>
      </c>
      <c r="L1892" t="s">
        <v>5011</v>
      </c>
      <c r="M1892" t="s">
        <v>11996</v>
      </c>
      <c r="N1892" t="s">
        <v>11997</v>
      </c>
      <c r="O1892" t="s">
        <v>67</v>
      </c>
      <c r="P1892" t="s">
        <v>44</v>
      </c>
      <c r="Q1892" t="s">
        <v>86</v>
      </c>
      <c r="R1892" t="s">
        <v>68</v>
      </c>
      <c r="S1892" t="str">
        <f t="shared" si="237"/>
        <v>A</v>
      </c>
      <c r="T1892" t="s">
        <v>47</v>
      </c>
      <c r="U1892" t="s">
        <v>48</v>
      </c>
      <c r="W1892" t="s">
        <v>49</v>
      </c>
      <c r="X1892" t="s">
        <v>796</v>
      </c>
      <c r="Y1892" t="str">
        <f t="shared" si="238"/>
        <v>Yard (Material Handling)</v>
      </c>
      <c r="Z1892" t="s">
        <v>11998</v>
      </c>
      <c r="AA1892" t="s">
        <v>51</v>
      </c>
      <c r="AB1892" t="s">
        <v>355</v>
      </c>
      <c r="AC1892" t="s">
        <v>53</v>
      </c>
      <c r="AD1892">
        <v>76366</v>
      </c>
      <c r="AE1892" t="s">
        <v>129</v>
      </c>
      <c r="AF1892" t="s">
        <v>101</v>
      </c>
      <c r="AG1892" t="s">
        <v>56</v>
      </c>
      <c r="AH1892">
        <v>1</v>
      </c>
      <c r="AI1892">
        <v>2317</v>
      </c>
      <c r="AJ1892" t="str">
        <f t="shared" si="239"/>
        <v>31</v>
      </c>
      <c r="AK1892" s="2">
        <v>45109</v>
      </c>
      <c r="AL1892">
        <v>2</v>
      </c>
      <c r="AM1892">
        <v>2</v>
      </c>
      <c r="AN1892">
        <v>1</v>
      </c>
      <c r="AO1892" s="1">
        <v>44966</v>
      </c>
      <c r="AP1892" t="s">
        <v>75</v>
      </c>
      <c r="AQ1892" t="s">
        <v>76</v>
      </c>
      <c r="AR1892" t="s">
        <v>60</v>
      </c>
      <c r="AS1892" t="s">
        <v>11999</v>
      </c>
      <c r="AT1892" t="s">
        <v>12000</v>
      </c>
      <c r="AU1892">
        <v>1</v>
      </c>
      <c r="AV1892">
        <v>787.01</v>
      </c>
    </row>
    <row r="1893" spans="1:48" x14ac:dyDescent="0.35">
      <c r="A1893" t="s">
        <v>5510</v>
      </c>
      <c r="B1893" t="str">
        <f t="shared" si="232"/>
        <v>F</v>
      </c>
      <c r="C1893" t="s">
        <v>6379</v>
      </c>
      <c r="D1893" t="str">
        <f t="shared" si="233"/>
        <v>Faith Golden</v>
      </c>
      <c r="E1893" s="1">
        <v>44612</v>
      </c>
      <c r="F1893" s="3">
        <f>YEAR(Table1[[#This Row],[StartDate]])</f>
        <v>2022</v>
      </c>
      <c r="G1893" s="3">
        <f t="shared" si="234"/>
        <v>2</v>
      </c>
      <c r="H1893" s="2">
        <f t="shared" ca="1" si="235"/>
        <v>46202</v>
      </c>
      <c r="J1893">
        <f t="shared" ca="1" si="236"/>
        <v>4</v>
      </c>
      <c r="K1893" t="str" cm="1">
        <f t="array" aca="1" ref="K1893" ca="1">_xlfn.IFS(J1893&lt;1, "New", J1893&lt;3, _xleta.MID, J1893&gt;=3, "Senior")</f>
        <v>Senior</v>
      </c>
      <c r="L1893" t="s">
        <v>5011</v>
      </c>
      <c r="M1893" t="s">
        <v>12001</v>
      </c>
      <c r="N1893" t="s">
        <v>12002</v>
      </c>
      <c r="O1893" t="s">
        <v>194</v>
      </c>
      <c r="P1893" t="s">
        <v>44</v>
      </c>
      <c r="Q1893" t="s">
        <v>69</v>
      </c>
      <c r="R1893" t="s">
        <v>68</v>
      </c>
      <c r="S1893" t="str">
        <f t="shared" si="237"/>
        <v>A</v>
      </c>
      <c r="T1893" t="s">
        <v>47</v>
      </c>
      <c r="U1893" t="s">
        <v>48</v>
      </c>
      <c r="W1893" t="s">
        <v>49</v>
      </c>
      <c r="X1893" t="s">
        <v>126</v>
      </c>
      <c r="Y1893" t="str">
        <f t="shared" si="238"/>
        <v>Field Operations</v>
      </c>
      <c r="Z1893" t="s">
        <v>9889</v>
      </c>
      <c r="AA1893" t="s">
        <v>51</v>
      </c>
      <c r="AB1893" t="s">
        <v>115</v>
      </c>
      <c r="AC1893" t="s">
        <v>53</v>
      </c>
      <c r="AD1893">
        <v>57512</v>
      </c>
      <c r="AE1893" t="s">
        <v>54</v>
      </c>
      <c r="AF1893" t="s">
        <v>55</v>
      </c>
      <c r="AG1893" t="s">
        <v>56</v>
      </c>
      <c r="AH1893">
        <v>2</v>
      </c>
      <c r="AI1893">
        <v>2318</v>
      </c>
      <c r="AJ1893" t="str">
        <f t="shared" si="239"/>
        <v>31</v>
      </c>
      <c r="AK1893" t="s">
        <v>6397</v>
      </c>
      <c r="AL1893">
        <v>2</v>
      </c>
      <c r="AM1893">
        <v>1</v>
      </c>
      <c r="AN1893">
        <v>5</v>
      </c>
      <c r="AO1893" s="1">
        <v>45099</v>
      </c>
      <c r="AP1893" t="s">
        <v>221</v>
      </c>
      <c r="AQ1893" t="s">
        <v>76</v>
      </c>
      <c r="AR1893" t="s">
        <v>77</v>
      </c>
      <c r="AS1893" t="s">
        <v>6145</v>
      </c>
      <c r="AT1893" t="s">
        <v>12003</v>
      </c>
      <c r="AU1893">
        <v>2</v>
      </c>
      <c r="AV1893">
        <v>303.8</v>
      </c>
    </row>
    <row r="1894" spans="1:48" x14ac:dyDescent="0.35">
      <c r="A1894" t="s">
        <v>1878</v>
      </c>
      <c r="B1894" t="str">
        <f t="shared" si="232"/>
        <v>K</v>
      </c>
      <c r="C1894" t="s">
        <v>12004</v>
      </c>
      <c r="D1894" t="str">
        <f t="shared" si="233"/>
        <v>Kaylee Harvey</v>
      </c>
      <c r="E1894" s="1">
        <v>43552</v>
      </c>
      <c r="F1894" s="3">
        <f>YEAR(Table1[[#This Row],[StartDate]])</f>
        <v>2019</v>
      </c>
      <c r="G1894" s="3">
        <f t="shared" si="234"/>
        <v>3</v>
      </c>
      <c r="H1894" s="2">
        <f t="shared" ca="1" si="235"/>
        <v>46202</v>
      </c>
      <c r="I1894" s="1">
        <v>44665</v>
      </c>
      <c r="J1894" s="4">
        <f t="shared" ca="1" si="236"/>
        <v>7</v>
      </c>
      <c r="K1894" s="4" t="str" cm="1">
        <f t="array" aca="1" ref="K1894" ca="1">_xlfn.IFS(J1894&lt;1, "New", J1894&lt;3, _xleta.MID, J1894&gt;=3, "Senior")</f>
        <v>Senior</v>
      </c>
      <c r="L1894" t="s">
        <v>5011</v>
      </c>
      <c r="M1894" t="s">
        <v>12005</v>
      </c>
      <c r="N1894" t="s">
        <v>12006</v>
      </c>
      <c r="O1894" t="s">
        <v>111</v>
      </c>
      <c r="P1894" t="s">
        <v>1194</v>
      </c>
      <c r="Q1894" t="s">
        <v>45</v>
      </c>
      <c r="R1894" t="s">
        <v>68</v>
      </c>
      <c r="S1894" t="str">
        <f t="shared" si="237"/>
        <v>A</v>
      </c>
      <c r="T1894" t="s">
        <v>69</v>
      </c>
      <c r="U1894" t="s">
        <v>248</v>
      </c>
      <c r="V1894" t="s">
        <v>12007</v>
      </c>
      <c r="W1894" t="s">
        <v>49</v>
      </c>
      <c r="X1894" t="s">
        <v>89</v>
      </c>
      <c r="Y1894" t="str">
        <f t="shared" si="238"/>
        <v>General - Sga</v>
      </c>
      <c r="Z1894" t="s">
        <v>12008</v>
      </c>
      <c r="AA1894" t="s">
        <v>51</v>
      </c>
      <c r="AB1894" t="s">
        <v>608</v>
      </c>
      <c r="AC1894" t="s">
        <v>53</v>
      </c>
      <c r="AD1894">
        <v>31008</v>
      </c>
      <c r="AE1894" t="s">
        <v>54</v>
      </c>
      <c r="AF1894" t="s">
        <v>55</v>
      </c>
      <c r="AG1894" t="s">
        <v>56</v>
      </c>
      <c r="AH1894">
        <v>5</v>
      </c>
      <c r="AI1894">
        <v>2319</v>
      </c>
      <c r="AJ1894" t="str">
        <f t="shared" si="239"/>
        <v>31</v>
      </c>
      <c r="AK1894" t="s">
        <v>4614</v>
      </c>
      <c r="AL1894">
        <v>5</v>
      </c>
      <c r="AM1894">
        <v>4</v>
      </c>
      <c r="AN1894">
        <v>3</v>
      </c>
      <c r="AO1894" s="1">
        <v>44916</v>
      </c>
      <c r="AP1894" t="s">
        <v>75</v>
      </c>
      <c r="AQ1894" t="s">
        <v>59</v>
      </c>
      <c r="AR1894" t="s">
        <v>130</v>
      </c>
      <c r="AS1894" t="s">
        <v>12009</v>
      </c>
      <c r="AT1894" t="s">
        <v>12010</v>
      </c>
      <c r="AU1894">
        <v>3</v>
      </c>
      <c r="AV1894">
        <v>832.15</v>
      </c>
    </row>
    <row r="1895" spans="1:48" x14ac:dyDescent="0.35">
      <c r="A1895" t="s">
        <v>244</v>
      </c>
      <c r="B1895" t="str">
        <f t="shared" si="232"/>
        <v>K</v>
      </c>
      <c r="C1895" t="s">
        <v>1936</v>
      </c>
      <c r="D1895" t="str">
        <f t="shared" si="233"/>
        <v>Kristen Peters</v>
      </c>
      <c r="E1895" s="1">
        <v>44860</v>
      </c>
      <c r="F1895" s="3">
        <f>YEAR(Table1[[#This Row],[StartDate]])</f>
        <v>2022</v>
      </c>
      <c r="G1895" s="3">
        <f t="shared" si="234"/>
        <v>10</v>
      </c>
      <c r="H1895" s="2">
        <f t="shared" ca="1" si="235"/>
        <v>46202</v>
      </c>
      <c r="I1895" s="1">
        <v>45094</v>
      </c>
      <c r="J1895" s="4">
        <f t="shared" ca="1" si="236"/>
        <v>3</v>
      </c>
      <c r="K1895" s="4" t="str" cm="1">
        <f t="array" aca="1" ref="K1895" ca="1">_xlfn.IFS(J1895&lt;1, "New", J1895&lt;3, _xleta.MID, J1895&gt;=3, "Senior")</f>
        <v>Senior</v>
      </c>
      <c r="L1895" t="s">
        <v>5011</v>
      </c>
      <c r="M1895" t="s">
        <v>12011</v>
      </c>
      <c r="N1895" t="s">
        <v>12012</v>
      </c>
      <c r="O1895" t="s">
        <v>237</v>
      </c>
      <c r="P1895" t="s">
        <v>1194</v>
      </c>
      <c r="Q1895" t="s">
        <v>69</v>
      </c>
      <c r="R1895" t="s">
        <v>68</v>
      </c>
      <c r="S1895" t="str">
        <f t="shared" si="237"/>
        <v>A</v>
      </c>
      <c r="T1895" t="s">
        <v>86</v>
      </c>
      <c r="U1895" t="s">
        <v>248</v>
      </c>
      <c r="V1895" t="s">
        <v>12013</v>
      </c>
      <c r="W1895" t="s">
        <v>49</v>
      </c>
      <c r="X1895" t="s">
        <v>335</v>
      </c>
      <c r="Y1895" t="str">
        <f t="shared" si="238"/>
        <v>Fielders</v>
      </c>
      <c r="Z1895" s="2">
        <v>23629</v>
      </c>
      <c r="AA1895" t="s">
        <v>51</v>
      </c>
      <c r="AB1895" t="s">
        <v>155</v>
      </c>
      <c r="AC1895" t="s">
        <v>53</v>
      </c>
      <c r="AD1895">
        <v>64961</v>
      </c>
      <c r="AE1895" t="s">
        <v>54</v>
      </c>
      <c r="AF1895" t="s">
        <v>101</v>
      </c>
      <c r="AG1895" t="s">
        <v>56</v>
      </c>
      <c r="AH1895">
        <v>4</v>
      </c>
      <c r="AI1895">
        <v>2320</v>
      </c>
      <c r="AJ1895" t="str">
        <f t="shared" si="239"/>
        <v>32</v>
      </c>
      <c r="AK1895" s="2">
        <v>45262</v>
      </c>
      <c r="AL1895">
        <v>5</v>
      </c>
      <c r="AM1895">
        <v>1</v>
      </c>
      <c r="AN1895">
        <v>3</v>
      </c>
      <c r="AO1895" s="1">
        <v>45132</v>
      </c>
      <c r="AP1895" t="s">
        <v>221</v>
      </c>
      <c r="AQ1895" t="s">
        <v>76</v>
      </c>
      <c r="AR1895" t="s">
        <v>77</v>
      </c>
      <c r="AS1895" t="s">
        <v>12014</v>
      </c>
      <c r="AT1895" t="s">
        <v>12015</v>
      </c>
      <c r="AU1895">
        <v>5</v>
      </c>
      <c r="AV1895">
        <v>509.71</v>
      </c>
    </row>
    <row r="1896" spans="1:48" x14ac:dyDescent="0.35">
      <c r="A1896" t="s">
        <v>3573</v>
      </c>
      <c r="B1896" t="str">
        <f t="shared" si="232"/>
        <v>H</v>
      </c>
      <c r="C1896" t="s">
        <v>12016</v>
      </c>
      <c r="D1896" t="str">
        <f t="shared" si="233"/>
        <v>Hadassah Gallegos</v>
      </c>
      <c r="E1896" s="1">
        <v>45056</v>
      </c>
      <c r="F1896" s="3">
        <f>YEAR(Table1[[#This Row],[StartDate]])</f>
        <v>2023</v>
      </c>
      <c r="G1896" s="3">
        <f t="shared" si="234"/>
        <v>5</v>
      </c>
      <c r="H1896" s="2">
        <f t="shared" ca="1" si="235"/>
        <v>46202</v>
      </c>
      <c r="I1896" s="1">
        <v>45060</v>
      </c>
      <c r="J1896" s="4">
        <f t="shared" ca="1" si="236"/>
        <v>3</v>
      </c>
      <c r="K1896" s="4" t="str" cm="1">
        <f t="array" aca="1" ref="K1896" ca="1">_xlfn.IFS(J1896&lt;1, "New", J1896&lt;3, _xleta.MID, J1896&gt;=3, "Senior")</f>
        <v>Senior</v>
      </c>
      <c r="L1896" t="s">
        <v>5011</v>
      </c>
      <c r="M1896" t="s">
        <v>12017</v>
      </c>
      <c r="N1896" t="s">
        <v>12018</v>
      </c>
      <c r="O1896" t="s">
        <v>137</v>
      </c>
      <c r="P1896" t="s">
        <v>44</v>
      </c>
      <c r="Q1896" t="s">
        <v>86</v>
      </c>
      <c r="R1896" t="s">
        <v>46</v>
      </c>
      <c r="S1896" t="str">
        <f t="shared" si="237"/>
        <v>C</v>
      </c>
      <c r="T1896" t="s">
        <v>86</v>
      </c>
      <c r="U1896" t="s">
        <v>248</v>
      </c>
      <c r="V1896" t="s">
        <v>12019</v>
      </c>
      <c r="W1896" t="s">
        <v>49</v>
      </c>
      <c r="X1896" t="s">
        <v>126</v>
      </c>
      <c r="Y1896" t="str">
        <f t="shared" si="238"/>
        <v>Field Operations</v>
      </c>
      <c r="Z1896" t="s">
        <v>12020</v>
      </c>
      <c r="AA1896" t="s">
        <v>51</v>
      </c>
      <c r="AB1896" t="s">
        <v>142</v>
      </c>
      <c r="AC1896" t="s">
        <v>53</v>
      </c>
      <c r="AD1896">
        <v>1269</v>
      </c>
      <c r="AE1896" t="s">
        <v>129</v>
      </c>
      <c r="AF1896" t="s">
        <v>143</v>
      </c>
      <c r="AG1896" t="s">
        <v>56</v>
      </c>
      <c r="AH1896">
        <v>2</v>
      </c>
      <c r="AI1896">
        <v>2321</v>
      </c>
      <c r="AJ1896" t="str">
        <f t="shared" si="239"/>
        <v>32</v>
      </c>
      <c r="AK1896" s="2">
        <v>44753</v>
      </c>
      <c r="AL1896">
        <v>4</v>
      </c>
      <c r="AM1896">
        <v>2</v>
      </c>
      <c r="AN1896">
        <v>5</v>
      </c>
      <c r="AO1896" s="1">
        <v>44810</v>
      </c>
      <c r="AP1896" t="s">
        <v>221</v>
      </c>
      <c r="AQ1896" t="s">
        <v>59</v>
      </c>
      <c r="AR1896" t="s">
        <v>77</v>
      </c>
      <c r="AS1896" t="s">
        <v>12021</v>
      </c>
      <c r="AT1896" t="s">
        <v>12022</v>
      </c>
      <c r="AU1896">
        <v>3</v>
      </c>
      <c r="AV1896">
        <v>781.95</v>
      </c>
    </row>
    <row r="1897" spans="1:48" x14ac:dyDescent="0.35">
      <c r="A1897" t="s">
        <v>11113</v>
      </c>
      <c r="B1897" t="str">
        <f t="shared" si="232"/>
        <v>A</v>
      </c>
      <c r="C1897" t="s">
        <v>5167</v>
      </c>
      <c r="D1897" t="str">
        <f t="shared" si="233"/>
        <v>Ariel Cervantes</v>
      </c>
      <c r="E1897" s="1">
        <v>44805</v>
      </c>
      <c r="F1897" s="3">
        <f>YEAR(Table1[[#This Row],[StartDate]])</f>
        <v>2022</v>
      </c>
      <c r="G1897" s="3">
        <f t="shared" si="234"/>
        <v>9</v>
      </c>
      <c r="H1897" s="2">
        <f t="shared" ca="1" si="235"/>
        <v>46202</v>
      </c>
      <c r="J1897">
        <f t="shared" ca="1" si="236"/>
        <v>3</v>
      </c>
      <c r="K1897" t="str" cm="1">
        <f t="array" aca="1" ref="K1897" ca="1">_xlfn.IFS(J1897&lt;1, "New", J1897&lt;3, _xleta.MID, J1897&gt;=3, "Senior")</f>
        <v>Senior</v>
      </c>
      <c r="L1897" t="s">
        <v>5011</v>
      </c>
      <c r="M1897" t="s">
        <v>12023</v>
      </c>
      <c r="N1897" t="s">
        <v>12024</v>
      </c>
      <c r="O1897" t="s">
        <v>163</v>
      </c>
      <c r="P1897" t="s">
        <v>44</v>
      </c>
      <c r="Q1897" t="s">
        <v>45</v>
      </c>
      <c r="R1897" t="s">
        <v>46</v>
      </c>
      <c r="S1897" t="str">
        <f t="shared" si="237"/>
        <v>C</v>
      </c>
      <c r="T1897" t="s">
        <v>69</v>
      </c>
      <c r="U1897" t="s">
        <v>48</v>
      </c>
      <c r="W1897" t="s">
        <v>49</v>
      </c>
      <c r="X1897" t="s">
        <v>126</v>
      </c>
      <c r="Y1897" t="str">
        <f t="shared" si="238"/>
        <v>Field Operations</v>
      </c>
      <c r="Z1897" t="s">
        <v>12025</v>
      </c>
      <c r="AA1897" t="s">
        <v>51</v>
      </c>
      <c r="AB1897" t="s">
        <v>275</v>
      </c>
      <c r="AC1897" t="s">
        <v>53</v>
      </c>
      <c r="AD1897">
        <v>73596</v>
      </c>
      <c r="AE1897" t="s">
        <v>176</v>
      </c>
      <c r="AF1897" t="s">
        <v>143</v>
      </c>
      <c r="AG1897" t="s">
        <v>56</v>
      </c>
      <c r="AH1897">
        <v>5</v>
      </c>
      <c r="AI1897">
        <v>2322</v>
      </c>
      <c r="AJ1897" t="str">
        <f t="shared" si="239"/>
        <v>32</v>
      </c>
      <c r="AK1897" t="s">
        <v>5255</v>
      </c>
      <c r="AL1897">
        <v>4</v>
      </c>
      <c r="AM1897">
        <v>3</v>
      </c>
      <c r="AN1897">
        <v>4</v>
      </c>
      <c r="AO1897" s="1">
        <v>44989</v>
      </c>
      <c r="AP1897" t="s">
        <v>221</v>
      </c>
      <c r="AQ1897" t="s">
        <v>59</v>
      </c>
      <c r="AR1897" t="s">
        <v>104</v>
      </c>
      <c r="AS1897" t="s">
        <v>9119</v>
      </c>
      <c r="AT1897" t="s">
        <v>12026</v>
      </c>
      <c r="AU1897">
        <v>3</v>
      </c>
      <c r="AV1897">
        <v>178.4</v>
      </c>
    </row>
    <row r="1898" spans="1:48" x14ac:dyDescent="0.35">
      <c r="A1898" t="s">
        <v>12027</v>
      </c>
      <c r="B1898" t="str">
        <f t="shared" si="232"/>
        <v>A</v>
      </c>
      <c r="C1898" t="s">
        <v>2350</v>
      </c>
      <c r="D1898" t="str">
        <f t="shared" si="233"/>
        <v>Aubree Villanueva</v>
      </c>
      <c r="E1898" s="1">
        <v>44307</v>
      </c>
      <c r="F1898" s="3">
        <f>YEAR(Table1[[#This Row],[StartDate]])</f>
        <v>2021</v>
      </c>
      <c r="G1898" s="3">
        <f t="shared" si="234"/>
        <v>4</v>
      </c>
      <c r="H1898" s="2">
        <f t="shared" ca="1" si="235"/>
        <v>46202</v>
      </c>
      <c r="I1898" s="1">
        <v>44425</v>
      </c>
      <c r="J1898" s="4">
        <f t="shared" ca="1" si="236"/>
        <v>5</v>
      </c>
      <c r="K1898" s="4" t="str" cm="1">
        <f t="array" aca="1" ref="K1898" ca="1">_xlfn.IFS(J1898&lt;1, "New", J1898&lt;3, _xleta.MID, J1898&gt;=3, "Senior")</f>
        <v>Senior</v>
      </c>
      <c r="L1898" t="s">
        <v>5011</v>
      </c>
      <c r="M1898" t="s">
        <v>12028</v>
      </c>
      <c r="N1898" t="s">
        <v>12029</v>
      </c>
      <c r="O1898" t="s">
        <v>85</v>
      </c>
      <c r="P1898" t="s">
        <v>44</v>
      </c>
      <c r="Q1898" t="s">
        <v>69</v>
      </c>
      <c r="R1898" t="s">
        <v>46</v>
      </c>
      <c r="S1898" t="str">
        <f t="shared" si="237"/>
        <v>C</v>
      </c>
      <c r="T1898" t="s">
        <v>47</v>
      </c>
      <c r="U1898" t="s">
        <v>195</v>
      </c>
      <c r="V1898" t="s">
        <v>12030</v>
      </c>
      <c r="W1898" t="s">
        <v>49</v>
      </c>
      <c r="X1898" t="s">
        <v>250</v>
      </c>
      <c r="Y1898" t="str">
        <f t="shared" si="238"/>
        <v>Project Management - Con</v>
      </c>
      <c r="Z1898" s="2">
        <v>21677</v>
      </c>
      <c r="AA1898" t="s">
        <v>51</v>
      </c>
      <c r="AB1898" t="s">
        <v>355</v>
      </c>
      <c r="AC1898" t="s">
        <v>53</v>
      </c>
      <c r="AD1898">
        <v>35263</v>
      </c>
      <c r="AE1898" t="s">
        <v>176</v>
      </c>
      <c r="AF1898" t="s">
        <v>143</v>
      </c>
      <c r="AG1898" t="s">
        <v>56</v>
      </c>
      <c r="AH1898">
        <v>5</v>
      </c>
      <c r="AI1898">
        <v>2323</v>
      </c>
      <c r="AJ1898" t="str">
        <f t="shared" si="239"/>
        <v>32</v>
      </c>
      <c r="AK1898" t="s">
        <v>3811</v>
      </c>
      <c r="AL1898">
        <v>2</v>
      </c>
      <c r="AM1898">
        <v>1</v>
      </c>
      <c r="AN1898">
        <v>3</v>
      </c>
      <c r="AO1898" s="1">
        <v>44925</v>
      </c>
      <c r="AP1898" t="s">
        <v>103</v>
      </c>
      <c r="AQ1898" t="s">
        <v>76</v>
      </c>
      <c r="AR1898" t="s">
        <v>77</v>
      </c>
      <c r="AS1898" t="s">
        <v>12031</v>
      </c>
      <c r="AT1898" t="s">
        <v>12032</v>
      </c>
      <c r="AU1898">
        <v>3</v>
      </c>
      <c r="AV1898">
        <v>964.4</v>
      </c>
    </row>
    <row r="1899" spans="1:48" x14ac:dyDescent="0.35">
      <c r="A1899" t="s">
        <v>665</v>
      </c>
      <c r="B1899" t="str">
        <f t="shared" si="232"/>
        <v>A</v>
      </c>
      <c r="C1899" t="s">
        <v>1460</v>
      </c>
      <c r="D1899" t="str">
        <f t="shared" si="233"/>
        <v>Aspen Dixon</v>
      </c>
      <c r="E1899" s="1">
        <v>44400</v>
      </c>
      <c r="F1899" s="3">
        <f>YEAR(Table1[[#This Row],[StartDate]])</f>
        <v>2021</v>
      </c>
      <c r="G1899" s="3">
        <f t="shared" si="234"/>
        <v>7</v>
      </c>
      <c r="H1899" s="2">
        <f t="shared" ca="1" si="235"/>
        <v>46202</v>
      </c>
      <c r="I1899" s="1">
        <v>44972</v>
      </c>
      <c r="J1899" s="4">
        <f t="shared" ca="1" si="236"/>
        <v>4</v>
      </c>
      <c r="K1899" s="4" t="str" cm="1">
        <f t="array" aca="1" ref="K1899" ca="1">_xlfn.IFS(J1899&lt;1, "New", J1899&lt;3, _xleta.MID, J1899&gt;=3, "Senior")</f>
        <v>Senior</v>
      </c>
      <c r="L1899" t="s">
        <v>5011</v>
      </c>
      <c r="M1899" t="s">
        <v>12033</v>
      </c>
      <c r="N1899" t="s">
        <v>12034</v>
      </c>
      <c r="O1899" t="s">
        <v>125</v>
      </c>
      <c r="P1899" t="s">
        <v>3800</v>
      </c>
      <c r="Q1899" t="s">
        <v>69</v>
      </c>
      <c r="R1899" t="s">
        <v>68</v>
      </c>
      <c r="S1899" t="str">
        <f t="shared" si="237"/>
        <v>A</v>
      </c>
      <c r="T1899" t="s">
        <v>47</v>
      </c>
      <c r="U1899" t="s">
        <v>138</v>
      </c>
      <c r="V1899" t="s">
        <v>12035</v>
      </c>
      <c r="W1899" t="s">
        <v>49</v>
      </c>
      <c r="X1899" t="s">
        <v>112</v>
      </c>
      <c r="Y1899" t="str">
        <f t="shared" si="238"/>
        <v>General - Con</v>
      </c>
      <c r="Z1899" t="s">
        <v>12036</v>
      </c>
      <c r="AA1899" t="s">
        <v>51</v>
      </c>
      <c r="AB1899" t="s">
        <v>209</v>
      </c>
      <c r="AC1899" t="s">
        <v>53</v>
      </c>
      <c r="AD1899">
        <v>94592</v>
      </c>
      <c r="AE1899" t="s">
        <v>129</v>
      </c>
      <c r="AF1899" t="s">
        <v>55</v>
      </c>
      <c r="AG1899" t="s">
        <v>56</v>
      </c>
      <c r="AH1899">
        <v>4</v>
      </c>
      <c r="AI1899">
        <v>2324</v>
      </c>
      <c r="AJ1899" t="str">
        <f t="shared" si="239"/>
        <v>32</v>
      </c>
      <c r="AK1899" t="s">
        <v>3000</v>
      </c>
      <c r="AL1899">
        <v>1</v>
      </c>
      <c r="AM1899">
        <v>2</v>
      </c>
      <c r="AN1899">
        <v>4</v>
      </c>
      <c r="AO1899" s="1">
        <v>45045</v>
      </c>
      <c r="AP1899" t="s">
        <v>221</v>
      </c>
      <c r="AQ1899" t="s">
        <v>76</v>
      </c>
      <c r="AR1899" t="s">
        <v>77</v>
      </c>
      <c r="AS1899" t="s">
        <v>12037</v>
      </c>
      <c r="AT1899" t="s">
        <v>12038</v>
      </c>
      <c r="AU1899">
        <v>1</v>
      </c>
      <c r="AV1899">
        <v>299.75</v>
      </c>
    </row>
    <row r="1900" spans="1:48" x14ac:dyDescent="0.35">
      <c r="A1900" t="s">
        <v>12039</v>
      </c>
      <c r="B1900" t="str">
        <f t="shared" si="232"/>
        <v>K</v>
      </c>
      <c r="C1900" t="s">
        <v>7856</v>
      </c>
      <c r="D1900" t="str">
        <f t="shared" si="233"/>
        <v>Keenan Jensen</v>
      </c>
      <c r="E1900" s="1">
        <v>44194</v>
      </c>
      <c r="F1900" s="3">
        <f>YEAR(Table1[[#This Row],[StartDate]])</f>
        <v>2020</v>
      </c>
      <c r="G1900" s="3">
        <f t="shared" si="234"/>
        <v>12</v>
      </c>
      <c r="H1900" s="2">
        <f t="shared" ca="1" si="235"/>
        <v>46202</v>
      </c>
      <c r="J1900">
        <f t="shared" ca="1" si="236"/>
        <v>5</v>
      </c>
      <c r="K1900" t="str" cm="1">
        <f t="array" aca="1" ref="K1900" ca="1">_xlfn.IFS(J1900&lt;1, "New", J1900&lt;3, _xleta.MID, J1900&gt;=3, "Senior")</f>
        <v>Senior</v>
      </c>
      <c r="L1900" t="s">
        <v>5011</v>
      </c>
      <c r="M1900" t="s">
        <v>12040</v>
      </c>
      <c r="N1900" t="s">
        <v>12041</v>
      </c>
      <c r="O1900" t="s">
        <v>43</v>
      </c>
      <c r="P1900" t="s">
        <v>44</v>
      </c>
      <c r="Q1900" t="s">
        <v>69</v>
      </c>
      <c r="R1900" t="s">
        <v>68</v>
      </c>
      <c r="S1900" t="str">
        <f t="shared" si="237"/>
        <v>A</v>
      </c>
      <c r="T1900" t="s">
        <v>47</v>
      </c>
      <c r="U1900" t="s">
        <v>48</v>
      </c>
      <c r="W1900" t="s">
        <v>49</v>
      </c>
      <c r="X1900" t="s">
        <v>126</v>
      </c>
      <c r="Y1900" t="str">
        <f t="shared" si="238"/>
        <v>Field Operations</v>
      </c>
      <c r="Z1900" t="s">
        <v>12042</v>
      </c>
      <c r="AA1900" t="s">
        <v>51</v>
      </c>
      <c r="AB1900" t="s">
        <v>115</v>
      </c>
      <c r="AC1900" t="s">
        <v>53</v>
      </c>
      <c r="AD1900">
        <v>60295</v>
      </c>
      <c r="AE1900" t="s">
        <v>176</v>
      </c>
      <c r="AF1900" t="s">
        <v>143</v>
      </c>
      <c r="AG1900" t="s">
        <v>56</v>
      </c>
      <c r="AH1900">
        <v>1</v>
      </c>
      <c r="AI1900">
        <v>2325</v>
      </c>
      <c r="AJ1900" t="str">
        <f t="shared" si="239"/>
        <v>32</v>
      </c>
      <c r="AK1900" t="s">
        <v>1155</v>
      </c>
      <c r="AL1900">
        <v>4</v>
      </c>
      <c r="AM1900">
        <v>4</v>
      </c>
      <c r="AN1900">
        <v>1</v>
      </c>
      <c r="AO1900" s="1">
        <v>44930</v>
      </c>
      <c r="AP1900" t="s">
        <v>103</v>
      </c>
      <c r="AQ1900" t="s">
        <v>59</v>
      </c>
      <c r="AR1900" t="s">
        <v>104</v>
      </c>
      <c r="AS1900" t="s">
        <v>12043</v>
      </c>
      <c r="AT1900" t="s">
        <v>12044</v>
      </c>
      <c r="AU1900">
        <v>2</v>
      </c>
      <c r="AV1900">
        <v>745.68</v>
      </c>
    </row>
    <row r="1901" spans="1:48" x14ac:dyDescent="0.35">
      <c r="A1901" t="s">
        <v>12045</v>
      </c>
      <c r="B1901" t="str">
        <f t="shared" si="232"/>
        <v>M</v>
      </c>
      <c r="C1901" t="s">
        <v>1767</v>
      </c>
      <c r="D1901" t="str">
        <f t="shared" si="233"/>
        <v>Malakai Whitehead</v>
      </c>
      <c r="E1901" s="1">
        <v>44781</v>
      </c>
      <c r="F1901" s="3">
        <f>YEAR(Table1[[#This Row],[StartDate]])</f>
        <v>2022</v>
      </c>
      <c r="G1901" s="3">
        <f t="shared" si="234"/>
        <v>8</v>
      </c>
      <c r="H1901" s="2">
        <f t="shared" ca="1" si="235"/>
        <v>46202</v>
      </c>
      <c r="J1901">
        <f t="shared" ca="1" si="236"/>
        <v>3</v>
      </c>
      <c r="K1901" t="str" cm="1">
        <f t="array" aca="1" ref="K1901" ca="1">_xlfn.IFS(J1901&lt;1, "New", J1901&lt;3, _xleta.MID, J1901&gt;=3, "Senior")</f>
        <v>Senior</v>
      </c>
      <c r="L1901" t="s">
        <v>6219</v>
      </c>
      <c r="M1901" t="s">
        <v>12046</v>
      </c>
      <c r="N1901" t="s">
        <v>12047</v>
      </c>
      <c r="O1901" t="s">
        <v>184</v>
      </c>
      <c r="P1901" t="s">
        <v>44</v>
      </c>
      <c r="Q1901" t="s">
        <v>45</v>
      </c>
      <c r="R1901" t="s">
        <v>68</v>
      </c>
      <c r="S1901" t="str">
        <f t="shared" si="237"/>
        <v>A</v>
      </c>
      <c r="T1901" t="s">
        <v>47</v>
      </c>
      <c r="U1901" t="s">
        <v>48</v>
      </c>
      <c r="W1901" t="s">
        <v>49</v>
      </c>
      <c r="X1901" t="s">
        <v>250</v>
      </c>
      <c r="Y1901" t="str">
        <f t="shared" si="238"/>
        <v>Project Management - Con</v>
      </c>
      <c r="Z1901" t="s">
        <v>12048</v>
      </c>
      <c r="AA1901" t="s">
        <v>51</v>
      </c>
      <c r="AB1901" t="s">
        <v>4161</v>
      </c>
      <c r="AC1901" t="s">
        <v>53</v>
      </c>
      <c r="AD1901">
        <v>25257</v>
      </c>
      <c r="AE1901" t="s">
        <v>129</v>
      </c>
      <c r="AF1901" t="s">
        <v>101</v>
      </c>
      <c r="AG1901" t="s">
        <v>56</v>
      </c>
      <c r="AH1901">
        <v>2</v>
      </c>
      <c r="AI1901">
        <v>2326</v>
      </c>
      <c r="AJ1901" t="str">
        <f t="shared" si="239"/>
        <v>32</v>
      </c>
      <c r="AK1901" t="s">
        <v>1081</v>
      </c>
      <c r="AL1901">
        <v>3</v>
      </c>
      <c r="AM1901">
        <v>1</v>
      </c>
      <c r="AN1901">
        <v>4</v>
      </c>
      <c r="AO1901" s="1">
        <v>44932</v>
      </c>
      <c r="AP1901" t="s">
        <v>75</v>
      </c>
      <c r="AQ1901" t="s">
        <v>76</v>
      </c>
      <c r="AR1901" t="s">
        <v>104</v>
      </c>
      <c r="AS1901" t="s">
        <v>12049</v>
      </c>
      <c r="AT1901" t="s">
        <v>12050</v>
      </c>
      <c r="AU1901">
        <v>5</v>
      </c>
      <c r="AV1901">
        <v>263.20999999999998</v>
      </c>
    </row>
    <row r="1902" spans="1:48" x14ac:dyDescent="0.35">
      <c r="A1902" t="s">
        <v>2231</v>
      </c>
      <c r="B1902" t="str">
        <f t="shared" si="232"/>
        <v>P</v>
      </c>
      <c r="C1902" t="s">
        <v>9008</v>
      </c>
      <c r="D1902" t="str">
        <f t="shared" si="233"/>
        <v>Parker Cunningham</v>
      </c>
      <c r="E1902" s="1">
        <v>44042</v>
      </c>
      <c r="F1902" s="3">
        <f>YEAR(Table1[[#This Row],[StartDate]])</f>
        <v>2020</v>
      </c>
      <c r="G1902" s="3">
        <f t="shared" si="234"/>
        <v>7</v>
      </c>
      <c r="H1902" s="2">
        <f t="shared" ca="1" si="235"/>
        <v>46202</v>
      </c>
      <c r="J1902">
        <f t="shared" ca="1" si="236"/>
        <v>5</v>
      </c>
      <c r="K1902" t="str" cm="1">
        <f t="array" aca="1" ref="K1902" ca="1">_xlfn.IFS(J1902&lt;1, "New", J1902&lt;3, _xleta.MID, J1902&gt;=3, "Senior")</f>
        <v>Senior</v>
      </c>
      <c r="L1902" t="s">
        <v>2937</v>
      </c>
      <c r="M1902" t="s">
        <v>12051</v>
      </c>
      <c r="N1902" t="s">
        <v>12052</v>
      </c>
      <c r="O1902" t="s">
        <v>67</v>
      </c>
      <c r="P1902" t="s">
        <v>44</v>
      </c>
      <c r="Q1902" t="s">
        <v>86</v>
      </c>
      <c r="R1902" t="s">
        <v>68</v>
      </c>
      <c r="S1902" t="str">
        <f t="shared" si="237"/>
        <v>A</v>
      </c>
      <c r="T1902" t="s">
        <v>69</v>
      </c>
      <c r="U1902" t="s">
        <v>48</v>
      </c>
      <c r="W1902" t="s">
        <v>49</v>
      </c>
      <c r="X1902" t="s">
        <v>126</v>
      </c>
      <c r="Y1902" t="str">
        <f t="shared" si="238"/>
        <v>Field Operations</v>
      </c>
      <c r="Z1902" t="s">
        <v>12053</v>
      </c>
      <c r="AA1902" t="s">
        <v>51</v>
      </c>
      <c r="AB1902" t="s">
        <v>115</v>
      </c>
      <c r="AC1902" t="s">
        <v>73</v>
      </c>
      <c r="AD1902">
        <v>43033</v>
      </c>
      <c r="AE1902" t="s">
        <v>129</v>
      </c>
      <c r="AF1902" t="s">
        <v>116</v>
      </c>
      <c r="AG1902" t="s">
        <v>56</v>
      </c>
      <c r="AH1902">
        <v>4</v>
      </c>
      <c r="AI1902">
        <v>2327</v>
      </c>
      <c r="AJ1902" t="str">
        <f t="shared" si="239"/>
        <v>32</v>
      </c>
      <c r="AK1902" t="s">
        <v>4614</v>
      </c>
      <c r="AL1902">
        <v>4</v>
      </c>
      <c r="AM1902">
        <v>1</v>
      </c>
      <c r="AN1902">
        <v>2</v>
      </c>
      <c r="AO1902" s="1">
        <v>44854</v>
      </c>
      <c r="AP1902" t="s">
        <v>75</v>
      </c>
      <c r="AQ1902" t="s">
        <v>76</v>
      </c>
      <c r="AR1902" t="s">
        <v>77</v>
      </c>
      <c r="AS1902" t="s">
        <v>12054</v>
      </c>
      <c r="AT1902" t="s">
        <v>12055</v>
      </c>
      <c r="AU1902">
        <v>1</v>
      </c>
      <c r="AV1902">
        <v>802.98</v>
      </c>
    </row>
    <row r="1903" spans="1:48" x14ac:dyDescent="0.35">
      <c r="A1903" t="s">
        <v>9768</v>
      </c>
      <c r="B1903" t="str">
        <f t="shared" si="232"/>
        <v>K</v>
      </c>
      <c r="C1903" t="s">
        <v>12056</v>
      </c>
      <c r="D1903" t="str">
        <f t="shared" si="233"/>
        <v>Kadyn Herring</v>
      </c>
      <c r="E1903" s="1">
        <v>43542</v>
      </c>
      <c r="F1903" s="3">
        <f>YEAR(Table1[[#This Row],[StartDate]])</f>
        <v>2019</v>
      </c>
      <c r="G1903" s="3">
        <f t="shared" si="234"/>
        <v>3</v>
      </c>
      <c r="H1903" s="2">
        <f t="shared" ca="1" si="235"/>
        <v>46202</v>
      </c>
      <c r="J1903">
        <f t="shared" ca="1" si="236"/>
        <v>7</v>
      </c>
      <c r="K1903" t="str" cm="1">
        <f t="array" aca="1" ref="K1903" ca="1">_xlfn.IFS(J1903&lt;1, "New", J1903&lt;3, _xleta.MID, J1903&gt;=3, "Senior")</f>
        <v>Senior</v>
      </c>
      <c r="L1903" t="s">
        <v>2937</v>
      </c>
      <c r="M1903" t="s">
        <v>12057</v>
      </c>
      <c r="N1903" t="s">
        <v>12058</v>
      </c>
      <c r="O1903" t="s">
        <v>194</v>
      </c>
      <c r="P1903" t="s">
        <v>44</v>
      </c>
      <c r="Q1903" t="s">
        <v>86</v>
      </c>
      <c r="R1903" t="s">
        <v>87</v>
      </c>
      <c r="S1903" t="str">
        <f t="shared" si="237"/>
        <v>B</v>
      </c>
      <c r="T1903" t="s">
        <v>69</v>
      </c>
      <c r="U1903" t="s">
        <v>48</v>
      </c>
      <c r="W1903" t="s">
        <v>49</v>
      </c>
      <c r="X1903" t="s">
        <v>112</v>
      </c>
      <c r="Y1903" t="str">
        <f t="shared" si="238"/>
        <v>General - Con</v>
      </c>
      <c r="Z1903" t="s">
        <v>6817</v>
      </c>
      <c r="AA1903" t="s">
        <v>51</v>
      </c>
      <c r="AB1903" t="s">
        <v>209</v>
      </c>
      <c r="AC1903" t="s">
        <v>73</v>
      </c>
      <c r="AD1903">
        <v>48068</v>
      </c>
      <c r="AE1903" t="s">
        <v>176</v>
      </c>
      <c r="AF1903" t="s">
        <v>143</v>
      </c>
      <c r="AG1903" t="s">
        <v>56</v>
      </c>
      <c r="AH1903">
        <v>4</v>
      </c>
      <c r="AI1903">
        <v>2328</v>
      </c>
      <c r="AJ1903" t="str">
        <f t="shared" si="239"/>
        <v>32</v>
      </c>
      <c r="AK1903" s="2">
        <v>44601</v>
      </c>
      <c r="AL1903">
        <v>1</v>
      </c>
      <c r="AM1903">
        <v>4</v>
      </c>
      <c r="AN1903">
        <v>3</v>
      </c>
      <c r="AO1903" s="1">
        <v>44986</v>
      </c>
      <c r="AP1903" t="s">
        <v>221</v>
      </c>
      <c r="AQ1903" t="s">
        <v>59</v>
      </c>
      <c r="AR1903" t="s">
        <v>130</v>
      </c>
      <c r="AS1903" t="s">
        <v>2228</v>
      </c>
      <c r="AT1903" t="s">
        <v>12059</v>
      </c>
      <c r="AU1903">
        <v>3</v>
      </c>
      <c r="AV1903">
        <v>960.9</v>
      </c>
    </row>
    <row r="1904" spans="1:48" x14ac:dyDescent="0.35">
      <c r="A1904" t="s">
        <v>12027</v>
      </c>
      <c r="B1904" t="str">
        <f t="shared" si="232"/>
        <v>A</v>
      </c>
      <c r="C1904" t="s">
        <v>1911</v>
      </c>
      <c r="D1904" t="str">
        <f t="shared" si="233"/>
        <v>Aubree Anderson</v>
      </c>
      <c r="E1904" s="1">
        <v>43671</v>
      </c>
      <c r="F1904" s="3">
        <f>YEAR(Table1[[#This Row],[StartDate]])</f>
        <v>2019</v>
      </c>
      <c r="G1904" s="3">
        <f t="shared" si="234"/>
        <v>7</v>
      </c>
      <c r="H1904" s="2">
        <f t="shared" ca="1" si="235"/>
        <v>46202</v>
      </c>
      <c r="I1904" s="1">
        <v>44807</v>
      </c>
      <c r="J1904" s="4">
        <f t="shared" ca="1" si="236"/>
        <v>6</v>
      </c>
      <c r="K1904" s="4" t="str" cm="1">
        <f t="array" aca="1" ref="K1904" ca="1">_xlfn.IFS(J1904&lt;1, "New", J1904&lt;3, _xleta.MID, J1904&gt;=3, "Senior")</f>
        <v>Senior</v>
      </c>
      <c r="L1904" t="s">
        <v>2937</v>
      </c>
      <c r="M1904" t="s">
        <v>12060</v>
      </c>
      <c r="N1904" t="s">
        <v>12061</v>
      </c>
      <c r="O1904" t="s">
        <v>111</v>
      </c>
      <c r="P1904" t="s">
        <v>44</v>
      </c>
      <c r="Q1904" t="s">
        <v>86</v>
      </c>
      <c r="R1904" t="s">
        <v>68</v>
      </c>
      <c r="S1904" t="str">
        <f t="shared" si="237"/>
        <v>A</v>
      </c>
      <c r="T1904" t="s">
        <v>86</v>
      </c>
      <c r="U1904" t="s">
        <v>195</v>
      </c>
      <c r="V1904" t="s">
        <v>12062</v>
      </c>
      <c r="W1904" t="s">
        <v>3037</v>
      </c>
      <c r="X1904" t="s">
        <v>70</v>
      </c>
      <c r="Y1904" t="str">
        <f t="shared" si="238"/>
        <v>Aerial</v>
      </c>
      <c r="Z1904" t="s">
        <v>12063</v>
      </c>
      <c r="AA1904" t="s">
        <v>51</v>
      </c>
      <c r="AB1904" t="s">
        <v>230</v>
      </c>
      <c r="AC1904" t="s">
        <v>73</v>
      </c>
      <c r="AD1904">
        <v>82740</v>
      </c>
      <c r="AE1904" t="s">
        <v>176</v>
      </c>
      <c r="AF1904" t="s">
        <v>101</v>
      </c>
      <c r="AG1904" t="s">
        <v>56</v>
      </c>
      <c r="AH1904">
        <v>2</v>
      </c>
      <c r="AI1904">
        <v>2329</v>
      </c>
      <c r="AJ1904" t="str">
        <f t="shared" si="239"/>
        <v>32</v>
      </c>
      <c r="AK1904" s="2">
        <v>44601</v>
      </c>
      <c r="AL1904">
        <v>2</v>
      </c>
      <c r="AM1904">
        <v>3</v>
      </c>
      <c r="AN1904">
        <v>1</v>
      </c>
      <c r="AO1904" s="1">
        <v>44947</v>
      </c>
      <c r="AP1904" t="s">
        <v>58</v>
      </c>
      <c r="AQ1904" t="s">
        <v>76</v>
      </c>
      <c r="AR1904" t="s">
        <v>77</v>
      </c>
      <c r="AS1904" t="s">
        <v>12064</v>
      </c>
      <c r="AT1904" t="s">
        <v>12065</v>
      </c>
      <c r="AU1904">
        <v>2</v>
      </c>
      <c r="AV1904">
        <v>209.86</v>
      </c>
    </row>
    <row r="1905" spans="1:48" x14ac:dyDescent="0.35">
      <c r="A1905" t="s">
        <v>6727</v>
      </c>
      <c r="B1905" t="str">
        <f t="shared" si="232"/>
        <v>J</v>
      </c>
      <c r="C1905" t="s">
        <v>12066</v>
      </c>
      <c r="D1905" t="str">
        <f t="shared" si="233"/>
        <v>John Forbes</v>
      </c>
      <c r="E1905" s="1">
        <v>44485</v>
      </c>
      <c r="F1905" s="3">
        <f>YEAR(Table1[[#This Row],[StartDate]])</f>
        <v>2021</v>
      </c>
      <c r="G1905" s="3">
        <f t="shared" si="234"/>
        <v>10</v>
      </c>
      <c r="H1905" s="2">
        <f t="shared" ca="1" si="235"/>
        <v>46202</v>
      </c>
      <c r="J1905">
        <f t="shared" ca="1" si="236"/>
        <v>4</v>
      </c>
      <c r="K1905" t="str" cm="1">
        <f t="array" aca="1" ref="K1905" ca="1">_xlfn.IFS(J1905&lt;1, "New", J1905&lt;3, _xleta.MID, J1905&gt;=3, "Senior")</f>
        <v>Senior</v>
      </c>
      <c r="L1905" t="s">
        <v>3816</v>
      </c>
      <c r="M1905" t="s">
        <v>12067</v>
      </c>
      <c r="N1905" t="s">
        <v>12068</v>
      </c>
      <c r="O1905" t="s">
        <v>184</v>
      </c>
      <c r="P1905" t="s">
        <v>44</v>
      </c>
      <c r="Q1905" t="s">
        <v>86</v>
      </c>
      <c r="R1905" t="s">
        <v>46</v>
      </c>
      <c r="S1905" t="str">
        <f t="shared" si="237"/>
        <v>C</v>
      </c>
      <c r="T1905" t="s">
        <v>69</v>
      </c>
      <c r="U1905" t="s">
        <v>48</v>
      </c>
      <c r="W1905" t="s">
        <v>49</v>
      </c>
      <c r="X1905" t="s">
        <v>164</v>
      </c>
      <c r="Y1905" t="str">
        <f t="shared" si="238"/>
        <v>Executive</v>
      </c>
      <c r="Z1905" t="s">
        <v>12069</v>
      </c>
      <c r="AA1905" t="s">
        <v>51</v>
      </c>
      <c r="AB1905" t="s">
        <v>1134</v>
      </c>
      <c r="AC1905" t="s">
        <v>73</v>
      </c>
      <c r="AD1905">
        <v>57688</v>
      </c>
      <c r="AE1905" t="s">
        <v>100</v>
      </c>
      <c r="AF1905" t="s">
        <v>116</v>
      </c>
      <c r="AG1905" t="s">
        <v>56</v>
      </c>
      <c r="AH1905">
        <v>2</v>
      </c>
      <c r="AI1905">
        <v>2330</v>
      </c>
      <c r="AJ1905" t="str">
        <f t="shared" si="239"/>
        <v>33</v>
      </c>
      <c r="AK1905" s="2">
        <v>44874</v>
      </c>
      <c r="AL1905">
        <v>3</v>
      </c>
      <c r="AM1905">
        <v>4</v>
      </c>
      <c r="AN1905">
        <v>5</v>
      </c>
      <c r="AO1905" s="1">
        <v>45006</v>
      </c>
      <c r="AP1905" t="s">
        <v>75</v>
      </c>
      <c r="AQ1905" t="s">
        <v>59</v>
      </c>
      <c r="AR1905" t="s">
        <v>130</v>
      </c>
      <c r="AS1905" t="s">
        <v>12070</v>
      </c>
      <c r="AT1905" t="s">
        <v>12071</v>
      </c>
      <c r="AU1905">
        <v>2</v>
      </c>
      <c r="AV1905">
        <v>942.81</v>
      </c>
    </row>
    <row r="1906" spans="1:48" x14ac:dyDescent="0.35">
      <c r="A1906" t="s">
        <v>12072</v>
      </c>
      <c r="B1906" t="str">
        <f t="shared" si="232"/>
        <v>V</v>
      </c>
      <c r="C1906" t="s">
        <v>5173</v>
      </c>
      <c r="D1906" t="str">
        <f t="shared" si="233"/>
        <v>Violet Willis</v>
      </c>
      <c r="E1906" s="1">
        <v>43805</v>
      </c>
      <c r="F1906" s="3">
        <f>YEAR(Table1[[#This Row],[StartDate]])</f>
        <v>2019</v>
      </c>
      <c r="G1906" s="3">
        <f t="shared" si="234"/>
        <v>12</v>
      </c>
      <c r="H1906" s="2">
        <f t="shared" ca="1" si="235"/>
        <v>46202</v>
      </c>
      <c r="I1906" s="1">
        <v>44498</v>
      </c>
      <c r="J1906" s="4">
        <f t="shared" ca="1" si="236"/>
        <v>6</v>
      </c>
      <c r="K1906" s="4" t="str" cm="1">
        <f t="array" aca="1" ref="K1906" ca="1">_xlfn.IFS(J1906&lt;1, "New", J1906&lt;3, _xleta.MID, J1906&gt;=3, "Senior")</f>
        <v>Senior</v>
      </c>
      <c r="L1906" t="s">
        <v>3816</v>
      </c>
      <c r="M1906" t="s">
        <v>1061</v>
      </c>
      <c r="N1906" t="s">
        <v>12073</v>
      </c>
      <c r="O1906" t="s">
        <v>111</v>
      </c>
      <c r="P1906" t="s">
        <v>44</v>
      </c>
      <c r="Q1906" t="s">
        <v>45</v>
      </c>
      <c r="R1906" t="s">
        <v>46</v>
      </c>
      <c r="S1906" t="str">
        <f t="shared" si="237"/>
        <v>C</v>
      </c>
      <c r="T1906" t="s">
        <v>69</v>
      </c>
      <c r="U1906" t="s">
        <v>195</v>
      </c>
      <c r="V1906" t="s">
        <v>12074</v>
      </c>
      <c r="W1906" t="s">
        <v>49</v>
      </c>
      <c r="X1906" t="s">
        <v>459</v>
      </c>
      <c r="Y1906" t="str">
        <f t="shared" si="238"/>
        <v>Wireline Construction</v>
      </c>
      <c r="Z1906" t="s">
        <v>12075</v>
      </c>
      <c r="AA1906" t="s">
        <v>51</v>
      </c>
      <c r="AB1906" t="s">
        <v>5</v>
      </c>
      <c r="AC1906" t="s">
        <v>73</v>
      </c>
      <c r="AD1906">
        <v>34849</v>
      </c>
      <c r="AE1906" t="s">
        <v>129</v>
      </c>
      <c r="AF1906" t="s">
        <v>143</v>
      </c>
      <c r="AG1906" t="s">
        <v>56</v>
      </c>
      <c r="AH1906">
        <v>1</v>
      </c>
      <c r="AI1906">
        <v>2331</v>
      </c>
      <c r="AJ1906" t="str">
        <f t="shared" si="239"/>
        <v>33</v>
      </c>
      <c r="AK1906" s="2">
        <v>44877</v>
      </c>
      <c r="AL1906">
        <v>2</v>
      </c>
      <c r="AM1906">
        <v>5</v>
      </c>
      <c r="AN1906">
        <v>3</v>
      </c>
      <c r="AO1906" s="1">
        <v>44942</v>
      </c>
      <c r="AP1906" t="s">
        <v>118</v>
      </c>
      <c r="AQ1906" t="s">
        <v>59</v>
      </c>
      <c r="AR1906" t="s">
        <v>60</v>
      </c>
      <c r="AS1906" t="s">
        <v>12076</v>
      </c>
      <c r="AT1906" t="s">
        <v>12077</v>
      </c>
      <c r="AU1906">
        <v>3</v>
      </c>
      <c r="AV1906">
        <v>108.2</v>
      </c>
    </row>
    <row r="1907" spans="1:48" x14ac:dyDescent="0.35">
      <c r="A1907" t="s">
        <v>9419</v>
      </c>
      <c r="B1907" t="str">
        <f t="shared" si="232"/>
        <v>J</v>
      </c>
      <c r="C1907" t="s">
        <v>12078</v>
      </c>
      <c r="D1907" t="str">
        <f t="shared" si="233"/>
        <v>Jaime Austin</v>
      </c>
      <c r="E1907" s="1">
        <v>43645</v>
      </c>
      <c r="F1907" s="3">
        <f>YEAR(Table1[[#This Row],[StartDate]])</f>
        <v>2019</v>
      </c>
      <c r="G1907" s="3">
        <f t="shared" si="234"/>
        <v>6</v>
      </c>
      <c r="H1907" s="2">
        <f t="shared" ca="1" si="235"/>
        <v>46202</v>
      </c>
      <c r="I1907" s="1">
        <v>44033</v>
      </c>
      <c r="J1907" s="4">
        <f t="shared" ca="1" si="236"/>
        <v>7</v>
      </c>
      <c r="K1907" s="4" t="str" cm="1">
        <f t="array" aca="1" ref="K1907" ca="1">_xlfn.IFS(J1907&lt;1, "New", J1907&lt;3, _xleta.MID, J1907&gt;=3, "Senior")</f>
        <v>Senior</v>
      </c>
      <c r="L1907" t="s">
        <v>3849</v>
      </c>
      <c r="M1907" t="s">
        <v>12079</v>
      </c>
      <c r="N1907" t="s">
        <v>12080</v>
      </c>
      <c r="O1907" t="s">
        <v>137</v>
      </c>
      <c r="P1907" t="s">
        <v>44</v>
      </c>
      <c r="Q1907" t="s">
        <v>45</v>
      </c>
      <c r="R1907" t="s">
        <v>46</v>
      </c>
      <c r="S1907" t="str">
        <f t="shared" si="237"/>
        <v>C</v>
      </c>
      <c r="T1907" t="s">
        <v>86</v>
      </c>
      <c r="U1907" t="s">
        <v>138</v>
      </c>
      <c r="V1907" t="s">
        <v>12081</v>
      </c>
      <c r="W1907" t="s">
        <v>49</v>
      </c>
      <c r="X1907" t="s">
        <v>335</v>
      </c>
      <c r="Y1907" t="str">
        <f t="shared" si="238"/>
        <v>Fielders</v>
      </c>
      <c r="Z1907" t="s">
        <v>12082</v>
      </c>
      <c r="AA1907" t="s">
        <v>51</v>
      </c>
      <c r="AB1907" t="s">
        <v>155</v>
      </c>
      <c r="AC1907" t="s">
        <v>73</v>
      </c>
      <c r="AD1907">
        <v>31351</v>
      </c>
      <c r="AE1907" t="s">
        <v>54</v>
      </c>
      <c r="AF1907" t="s">
        <v>55</v>
      </c>
      <c r="AG1907" t="s">
        <v>56</v>
      </c>
      <c r="AH1907">
        <v>4</v>
      </c>
      <c r="AI1907">
        <v>2332</v>
      </c>
      <c r="AJ1907" t="str">
        <f t="shared" si="239"/>
        <v>33</v>
      </c>
      <c r="AK1907" s="2">
        <v>44603</v>
      </c>
      <c r="AL1907">
        <v>1</v>
      </c>
      <c r="AM1907">
        <v>1</v>
      </c>
      <c r="AN1907">
        <v>1</v>
      </c>
      <c r="AO1907" s="1">
        <v>44894</v>
      </c>
      <c r="AP1907" t="s">
        <v>221</v>
      </c>
      <c r="AQ1907" t="s">
        <v>59</v>
      </c>
      <c r="AR1907" t="s">
        <v>104</v>
      </c>
      <c r="AS1907" t="s">
        <v>12083</v>
      </c>
      <c r="AT1907" t="s">
        <v>12084</v>
      </c>
      <c r="AU1907">
        <v>3</v>
      </c>
      <c r="AV1907">
        <v>144.68</v>
      </c>
    </row>
    <row r="1908" spans="1:48" x14ac:dyDescent="0.35">
      <c r="A1908" t="s">
        <v>12085</v>
      </c>
      <c r="B1908" t="str">
        <f t="shared" si="232"/>
        <v>N</v>
      </c>
      <c r="C1908" t="s">
        <v>1990</v>
      </c>
      <c r="D1908" t="str">
        <f t="shared" si="233"/>
        <v>Natalee Lane</v>
      </c>
      <c r="E1908" s="1">
        <v>43558</v>
      </c>
      <c r="F1908" s="3">
        <f>YEAR(Table1[[#This Row],[StartDate]])</f>
        <v>2019</v>
      </c>
      <c r="G1908" s="3">
        <f t="shared" si="234"/>
        <v>4</v>
      </c>
      <c r="H1908" s="2">
        <f t="shared" ca="1" si="235"/>
        <v>46202</v>
      </c>
      <c r="J1908">
        <f t="shared" ca="1" si="236"/>
        <v>7</v>
      </c>
      <c r="K1908" t="str" cm="1">
        <f t="array" aca="1" ref="K1908" ca="1">_xlfn.IFS(J1908&lt;1, "New", J1908&lt;3, _xleta.MID, J1908&gt;=3, "Senior")</f>
        <v>Senior</v>
      </c>
      <c r="L1908" t="s">
        <v>3816</v>
      </c>
      <c r="M1908" t="s">
        <v>12086</v>
      </c>
      <c r="N1908" t="s">
        <v>12087</v>
      </c>
      <c r="O1908" t="s">
        <v>125</v>
      </c>
      <c r="P1908" t="s">
        <v>44</v>
      </c>
      <c r="Q1908" t="s">
        <v>86</v>
      </c>
      <c r="R1908" t="s">
        <v>46</v>
      </c>
      <c r="S1908" t="str">
        <f t="shared" si="237"/>
        <v>C</v>
      </c>
      <c r="T1908" t="s">
        <v>47</v>
      </c>
      <c r="U1908" t="s">
        <v>48</v>
      </c>
      <c r="W1908" t="s">
        <v>239</v>
      </c>
      <c r="X1908" t="s">
        <v>796</v>
      </c>
      <c r="Y1908" t="str">
        <f t="shared" si="238"/>
        <v>Yard (Material Handling)</v>
      </c>
      <c r="Z1908" t="s">
        <v>3170</v>
      </c>
      <c r="AA1908" t="s">
        <v>51</v>
      </c>
      <c r="AB1908" t="s">
        <v>2017</v>
      </c>
      <c r="AC1908" t="s">
        <v>53</v>
      </c>
      <c r="AD1908">
        <v>17611</v>
      </c>
      <c r="AE1908" t="s">
        <v>176</v>
      </c>
      <c r="AF1908" t="s">
        <v>143</v>
      </c>
      <c r="AG1908" t="s">
        <v>56</v>
      </c>
      <c r="AH1908">
        <v>1</v>
      </c>
      <c r="AI1908">
        <v>2333</v>
      </c>
      <c r="AJ1908" t="str">
        <f t="shared" si="239"/>
        <v>33</v>
      </c>
      <c r="AK1908" t="s">
        <v>1081</v>
      </c>
      <c r="AL1908">
        <v>5</v>
      </c>
      <c r="AM1908">
        <v>4</v>
      </c>
      <c r="AN1908">
        <v>2</v>
      </c>
      <c r="AO1908" s="1">
        <v>45017</v>
      </c>
      <c r="AP1908" t="s">
        <v>118</v>
      </c>
      <c r="AQ1908" t="s">
        <v>59</v>
      </c>
      <c r="AR1908" t="s">
        <v>60</v>
      </c>
      <c r="AS1908" t="s">
        <v>12088</v>
      </c>
      <c r="AT1908" t="s">
        <v>12089</v>
      </c>
      <c r="AU1908">
        <v>4</v>
      </c>
      <c r="AV1908">
        <v>769.76</v>
      </c>
    </row>
    <row r="1909" spans="1:48" x14ac:dyDescent="0.35">
      <c r="A1909" t="s">
        <v>5775</v>
      </c>
      <c r="B1909" t="str">
        <f t="shared" si="232"/>
        <v>I</v>
      </c>
      <c r="C1909" t="s">
        <v>298</v>
      </c>
      <c r="D1909" t="str">
        <f t="shared" si="233"/>
        <v>Iris Preston</v>
      </c>
      <c r="E1909" s="1">
        <v>44398</v>
      </c>
      <c r="F1909" s="3">
        <f>YEAR(Table1[[#This Row],[StartDate]])</f>
        <v>2021</v>
      </c>
      <c r="G1909" s="3">
        <f t="shared" si="234"/>
        <v>7</v>
      </c>
      <c r="H1909" s="2">
        <f t="shared" ca="1" si="235"/>
        <v>46202</v>
      </c>
      <c r="I1909" s="1">
        <v>44807</v>
      </c>
      <c r="J1909" s="4">
        <f t="shared" ca="1" si="236"/>
        <v>4</v>
      </c>
      <c r="K1909" s="4" t="str" cm="1">
        <f t="array" aca="1" ref="K1909" ca="1">_xlfn.IFS(J1909&lt;1, "New", J1909&lt;3, _xleta.MID, J1909&gt;=3, "Senior")</f>
        <v>Senior</v>
      </c>
      <c r="L1909" t="s">
        <v>3816</v>
      </c>
      <c r="M1909" t="s">
        <v>12090</v>
      </c>
      <c r="N1909" t="s">
        <v>12091</v>
      </c>
      <c r="O1909" t="s">
        <v>43</v>
      </c>
      <c r="P1909" t="s">
        <v>44</v>
      </c>
      <c r="Q1909" t="s">
        <v>45</v>
      </c>
      <c r="R1909" t="s">
        <v>68</v>
      </c>
      <c r="S1909" t="str">
        <f t="shared" si="237"/>
        <v>A</v>
      </c>
      <c r="T1909" t="s">
        <v>47</v>
      </c>
      <c r="U1909" t="s">
        <v>195</v>
      </c>
      <c r="V1909" t="s">
        <v>12092</v>
      </c>
      <c r="W1909" t="s">
        <v>239</v>
      </c>
      <c r="X1909" t="s">
        <v>153</v>
      </c>
      <c r="Y1909" t="str">
        <f t="shared" si="238"/>
        <v>Engineers</v>
      </c>
      <c r="Z1909" t="s">
        <v>12093</v>
      </c>
      <c r="AA1909" t="s">
        <v>51</v>
      </c>
      <c r="AB1909" t="s">
        <v>155</v>
      </c>
      <c r="AC1909" t="s">
        <v>73</v>
      </c>
      <c r="AD1909">
        <v>93589</v>
      </c>
      <c r="AE1909" t="s">
        <v>176</v>
      </c>
      <c r="AF1909" t="s">
        <v>101</v>
      </c>
      <c r="AG1909" t="s">
        <v>56</v>
      </c>
      <c r="AH1909">
        <v>4</v>
      </c>
      <c r="AI1909">
        <v>2334</v>
      </c>
      <c r="AJ1909" t="str">
        <f t="shared" si="239"/>
        <v>33</v>
      </c>
      <c r="AK1909" s="2">
        <v>44573</v>
      </c>
      <c r="AL1909">
        <v>3</v>
      </c>
      <c r="AM1909">
        <v>3</v>
      </c>
      <c r="AN1909">
        <v>5</v>
      </c>
      <c r="AO1909" s="1">
        <v>45006</v>
      </c>
      <c r="AP1909" t="s">
        <v>103</v>
      </c>
      <c r="AQ1909" t="s">
        <v>59</v>
      </c>
      <c r="AR1909" t="s">
        <v>60</v>
      </c>
      <c r="AS1909" t="s">
        <v>12094</v>
      </c>
      <c r="AT1909" t="s">
        <v>11583</v>
      </c>
      <c r="AU1909">
        <v>5</v>
      </c>
      <c r="AV1909">
        <v>860.16</v>
      </c>
    </row>
    <row r="1910" spans="1:48" x14ac:dyDescent="0.35">
      <c r="A1910" t="s">
        <v>12095</v>
      </c>
      <c r="B1910" t="str">
        <f t="shared" si="232"/>
        <v>M</v>
      </c>
      <c r="C1910" t="s">
        <v>2652</v>
      </c>
      <c r="D1910" t="str">
        <f t="shared" si="233"/>
        <v>Magdalena Fischer</v>
      </c>
      <c r="E1910" s="1">
        <v>44769</v>
      </c>
      <c r="F1910" s="3">
        <f>YEAR(Table1[[#This Row],[StartDate]])</f>
        <v>2022</v>
      </c>
      <c r="G1910" s="3">
        <f t="shared" si="234"/>
        <v>7</v>
      </c>
      <c r="H1910" s="2">
        <f t="shared" ca="1" si="235"/>
        <v>46202</v>
      </c>
      <c r="J1910">
        <f t="shared" ca="1" si="236"/>
        <v>3</v>
      </c>
      <c r="K1910" t="str" cm="1">
        <f t="array" aca="1" ref="K1910" ca="1">_xlfn.IFS(J1910&lt;1, "New", J1910&lt;3, _xleta.MID, J1910&gt;=3, "Senior")</f>
        <v>Senior</v>
      </c>
      <c r="L1910" t="s">
        <v>3816</v>
      </c>
      <c r="M1910" t="s">
        <v>12096</v>
      </c>
      <c r="N1910" t="s">
        <v>12097</v>
      </c>
      <c r="O1910" t="s">
        <v>67</v>
      </c>
      <c r="P1910" t="s">
        <v>44</v>
      </c>
      <c r="Q1910" t="s">
        <v>86</v>
      </c>
      <c r="R1910" t="s">
        <v>46</v>
      </c>
      <c r="S1910" t="str">
        <f t="shared" si="237"/>
        <v>C</v>
      </c>
      <c r="T1910" t="s">
        <v>47</v>
      </c>
      <c r="U1910" t="s">
        <v>48</v>
      </c>
      <c r="W1910" t="s">
        <v>239</v>
      </c>
      <c r="X1910" t="s">
        <v>112</v>
      </c>
      <c r="Y1910" t="str">
        <f t="shared" si="238"/>
        <v>General - Con</v>
      </c>
      <c r="Z1910" t="s">
        <v>12098</v>
      </c>
      <c r="AA1910" t="s">
        <v>51</v>
      </c>
      <c r="AB1910" t="s">
        <v>327</v>
      </c>
      <c r="AC1910" t="s">
        <v>73</v>
      </c>
      <c r="AD1910">
        <v>58353</v>
      </c>
      <c r="AE1910" t="s">
        <v>54</v>
      </c>
      <c r="AF1910" t="s">
        <v>143</v>
      </c>
      <c r="AG1910" t="s">
        <v>56</v>
      </c>
      <c r="AH1910">
        <v>4</v>
      </c>
      <c r="AI1910">
        <v>2335</v>
      </c>
      <c r="AJ1910" t="str">
        <f t="shared" si="239"/>
        <v>33</v>
      </c>
      <c r="AK1910" t="s">
        <v>2241</v>
      </c>
      <c r="AL1910">
        <v>1</v>
      </c>
      <c r="AM1910">
        <v>5</v>
      </c>
      <c r="AN1910">
        <v>5</v>
      </c>
      <c r="AO1910" s="1">
        <v>44805</v>
      </c>
      <c r="AP1910" t="s">
        <v>221</v>
      </c>
      <c r="AQ1910" t="s">
        <v>59</v>
      </c>
      <c r="AR1910" t="s">
        <v>104</v>
      </c>
      <c r="AS1910" t="s">
        <v>12099</v>
      </c>
      <c r="AT1910" t="s">
        <v>12100</v>
      </c>
      <c r="AU1910">
        <v>4</v>
      </c>
      <c r="AV1910">
        <v>957.24</v>
      </c>
    </row>
    <row r="1911" spans="1:48" x14ac:dyDescent="0.35">
      <c r="A1911" t="s">
        <v>3720</v>
      </c>
      <c r="B1911" t="str">
        <f t="shared" si="232"/>
        <v>W</v>
      </c>
      <c r="C1911" t="s">
        <v>6967</v>
      </c>
      <c r="D1911" t="str">
        <f t="shared" si="233"/>
        <v>Walter Dominguez</v>
      </c>
      <c r="E1911" s="1">
        <v>43744</v>
      </c>
      <c r="F1911" s="3">
        <f>YEAR(Table1[[#This Row],[StartDate]])</f>
        <v>2019</v>
      </c>
      <c r="G1911" s="3">
        <f t="shared" si="234"/>
        <v>10</v>
      </c>
      <c r="H1911" s="2">
        <f t="shared" ca="1" si="235"/>
        <v>46202</v>
      </c>
      <c r="J1911">
        <f t="shared" ca="1" si="236"/>
        <v>6</v>
      </c>
      <c r="K1911" t="str" cm="1">
        <f t="array" aca="1" ref="K1911" ca="1">_xlfn.IFS(J1911&lt;1, "New", J1911&lt;3, _xleta.MID, J1911&gt;=3, "Senior")</f>
        <v>Senior</v>
      </c>
      <c r="L1911" t="s">
        <v>5011</v>
      </c>
      <c r="M1911" t="s">
        <v>12101</v>
      </c>
      <c r="N1911" t="s">
        <v>12102</v>
      </c>
      <c r="O1911" t="s">
        <v>43</v>
      </c>
      <c r="P1911" t="s">
        <v>44</v>
      </c>
      <c r="Q1911" t="s">
        <v>45</v>
      </c>
      <c r="R1911" t="s">
        <v>68</v>
      </c>
      <c r="S1911" t="str">
        <f t="shared" si="237"/>
        <v>A</v>
      </c>
      <c r="T1911" t="s">
        <v>86</v>
      </c>
      <c r="U1911" t="s">
        <v>48</v>
      </c>
      <c r="W1911" t="s">
        <v>49</v>
      </c>
      <c r="X1911" t="s">
        <v>112</v>
      </c>
      <c r="Y1911" t="str">
        <f t="shared" si="238"/>
        <v>General - Con</v>
      </c>
      <c r="Z1911" s="2">
        <v>30838</v>
      </c>
      <c r="AA1911" t="s">
        <v>51</v>
      </c>
      <c r="AB1911" t="s">
        <v>327</v>
      </c>
      <c r="AC1911" t="s">
        <v>53</v>
      </c>
      <c r="AD1911">
        <v>61633</v>
      </c>
      <c r="AE1911" t="s">
        <v>100</v>
      </c>
      <c r="AF1911" t="s">
        <v>101</v>
      </c>
      <c r="AG1911" t="s">
        <v>56</v>
      </c>
      <c r="AH1911">
        <v>4</v>
      </c>
      <c r="AI1911">
        <v>2336</v>
      </c>
      <c r="AJ1911" t="str">
        <f t="shared" si="239"/>
        <v>33</v>
      </c>
      <c r="AK1911" s="2">
        <v>44842</v>
      </c>
      <c r="AL1911">
        <v>5</v>
      </c>
      <c r="AM1911">
        <v>1</v>
      </c>
      <c r="AN1911">
        <v>5</v>
      </c>
      <c r="AO1911" s="1">
        <v>44963</v>
      </c>
      <c r="AP1911" t="s">
        <v>221</v>
      </c>
      <c r="AQ1911" t="s">
        <v>76</v>
      </c>
      <c r="AR1911" t="s">
        <v>104</v>
      </c>
      <c r="AS1911" t="s">
        <v>4643</v>
      </c>
      <c r="AT1911" t="s">
        <v>12103</v>
      </c>
      <c r="AU1911">
        <v>3</v>
      </c>
      <c r="AV1911">
        <v>301.02999999999997</v>
      </c>
    </row>
    <row r="1912" spans="1:48" x14ac:dyDescent="0.35">
      <c r="A1912" t="s">
        <v>6112</v>
      </c>
      <c r="B1912" t="str">
        <f t="shared" si="232"/>
        <v>H</v>
      </c>
      <c r="C1912" t="s">
        <v>3458</v>
      </c>
      <c r="D1912" t="str">
        <f t="shared" si="233"/>
        <v>Hallie Macias</v>
      </c>
      <c r="E1912" s="1">
        <v>44302</v>
      </c>
      <c r="F1912" s="3">
        <f>YEAR(Table1[[#This Row],[StartDate]])</f>
        <v>2021</v>
      </c>
      <c r="G1912" s="3">
        <f t="shared" si="234"/>
        <v>4</v>
      </c>
      <c r="H1912" s="2">
        <f t="shared" ca="1" si="235"/>
        <v>46202</v>
      </c>
      <c r="J1912">
        <f t="shared" ca="1" si="236"/>
        <v>5</v>
      </c>
      <c r="K1912" t="str" cm="1">
        <f t="array" aca="1" ref="K1912" ca="1">_xlfn.IFS(J1912&lt;1, "New", J1912&lt;3, _xleta.MID, J1912&gt;=3, "Senior")</f>
        <v>Senior</v>
      </c>
      <c r="L1912" t="s">
        <v>5011</v>
      </c>
      <c r="M1912" t="s">
        <v>12104</v>
      </c>
      <c r="N1912" t="s">
        <v>12105</v>
      </c>
      <c r="O1912" t="s">
        <v>184</v>
      </c>
      <c r="P1912" t="s">
        <v>44</v>
      </c>
      <c r="Q1912" t="s">
        <v>86</v>
      </c>
      <c r="R1912" t="s">
        <v>46</v>
      </c>
      <c r="S1912" t="str">
        <f t="shared" si="237"/>
        <v>C</v>
      </c>
      <c r="T1912" t="s">
        <v>69</v>
      </c>
      <c r="U1912" t="s">
        <v>48</v>
      </c>
      <c r="W1912" t="s">
        <v>49</v>
      </c>
      <c r="X1912" t="s">
        <v>153</v>
      </c>
      <c r="Y1912" t="str">
        <f t="shared" si="238"/>
        <v>Engineers</v>
      </c>
      <c r="Z1912" t="s">
        <v>4368</v>
      </c>
      <c r="AA1912" t="s">
        <v>51</v>
      </c>
      <c r="AB1912" t="s">
        <v>155</v>
      </c>
      <c r="AC1912" t="s">
        <v>73</v>
      </c>
      <c r="AD1912">
        <v>29639</v>
      </c>
      <c r="AE1912" t="s">
        <v>100</v>
      </c>
      <c r="AF1912" t="s">
        <v>101</v>
      </c>
      <c r="AG1912" t="s">
        <v>56</v>
      </c>
      <c r="AH1912">
        <v>4</v>
      </c>
      <c r="AI1912">
        <v>2337</v>
      </c>
      <c r="AJ1912" t="str">
        <f t="shared" si="239"/>
        <v>33</v>
      </c>
      <c r="AK1912" s="2">
        <v>45176</v>
      </c>
      <c r="AL1912">
        <v>1</v>
      </c>
      <c r="AM1912">
        <v>4</v>
      </c>
      <c r="AN1912">
        <v>3</v>
      </c>
      <c r="AO1912" s="1">
        <v>45122</v>
      </c>
      <c r="AP1912" t="s">
        <v>103</v>
      </c>
      <c r="AQ1912" t="s">
        <v>59</v>
      </c>
      <c r="AR1912" t="s">
        <v>77</v>
      </c>
      <c r="AS1912" t="s">
        <v>12106</v>
      </c>
      <c r="AT1912" t="s">
        <v>12107</v>
      </c>
      <c r="AU1912">
        <v>2</v>
      </c>
      <c r="AV1912">
        <v>366.82</v>
      </c>
    </row>
    <row r="1913" spans="1:48" x14ac:dyDescent="0.35">
      <c r="A1913" t="s">
        <v>753</v>
      </c>
      <c r="B1913" t="str">
        <f t="shared" si="232"/>
        <v>I</v>
      </c>
      <c r="C1913" t="s">
        <v>12108</v>
      </c>
      <c r="D1913" t="str">
        <f t="shared" si="233"/>
        <v>Ivan Hull</v>
      </c>
      <c r="E1913" s="1">
        <v>43383</v>
      </c>
      <c r="F1913" s="3">
        <f>YEAR(Table1[[#This Row],[StartDate]])</f>
        <v>2018</v>
      </c>
      <c r="G1913" s="3">
        <f t="shared" si="234"/>
        <v>10</v>
      </c>
      <c r="H1913" s="2">
        <f t="shared" ca="1" si="235"/>
        <v>46202</v>
      </c>
      <c r="I1913" s="1">
        <v>44683</v>
      </c>
      <c r="J1913" s="4">
        <f t="shared" ca="1" si="236"/>
        <v>7</v>
      </c>
      <c r="K1913" s="4" t="str" cm="1">
        <f t="array" aca="1" ref="K1913" ca="1">_xlfn.IFS(J1913&lt;1, "New", J1913&lt;3, _xleta.MID, J1913&gt;=3, "Senior")</f>
        <v>Senior</v>
      </c>
      <c r="L1913" t="s">
        <v>5011</v>
      </c>
      <c r="M1913" t="s">
        <v>4868</v>
      </c>
      <c r="N1913" t="s">
        <v>12109</v>
      </c>
      <c r="O1913" t="s">
        <v>67</v>
      </c>
      <c r="P1913" t="s">
        <v>44</v>
      </c>
      <c r="Q1913" t="s">
        <v>69</v>
      </c>
      <c r="R1913" t="s">
        <v>46</v>
      </c>
      <c r="S1913" t="str">
        <f t="shared" si="237"/>
        <v>C</v>
      </c>
      <c r="T1913" t="s">
        <v>47</v>
      </c>
      <c r="U1913" t="s">
        <v>138</v>
      </c>
      <c r="V1913" t="s">
        <v>12110</v>
      </c>
      <c r="W1913" t="s">
        <v>49</v>
      </c>
      <c r="X1913" t="s">
        <v>250</v>
      </c>
      <c r="Y1913" t="str">
        <f t="shared" si="238"/>
        <v>Project Management - Con</v>
      </c>
      <c r="Z1913" s="2">
        <v>26092</v>
      </c>
      <c r="AA1913" t="s">
        <v>51</v>
      </c>
      <c r="AB1913" t="s">
        <v>5</v>
      </c>
      <c r="AC1913" t="s">
        <v>53</v>
      </c>
      <c r="AD1913">
        <v>6536</v>
      </c>
      <c r="AE1913" t="s">
        <v>100</v>
      </c>
      <c r="AF1913" t="s">
        <v>116</v>
      </c>
      <c r="AG1913" t="s">
        <v>56</v>
      </c>
      <c r="AH1913">
        <v>4</v>
      </c>
      <c r="AI1913">
        <v>2338</v>
      </c>
      <c r="AJ1913" t="str">
        <f t="shared" si="239"/>
        <v>33</v>
      </c>
      <c r="AK1913" s="2">
        <v>44813</v>
      </c>
      <c r="AL1913">
        <v>2</v>
      </c>
      <c r="AM1913">
        <v>3</v>
      </c>
      <c r="AN1913">
        <v>5</v>
      </c>
      <c r="AO1913" s="1">
        <v>45095</v>
      </c>
      <c r="AP1913" t="s">
        <v>75</v>
      </c>
      <c r="AQ1913" t="s">
        <v>76</v>
      </c>
      <c r="AR1913" t="s">
        <v>104</v>
      </c>
      <c r="AS1913" t="s">
        <v>12111</v>
      </c>
      <c r="AT1913" t="s">
        <v>12112</v>
      </c>
      <c r="AU1913">
        <v>2</v>
      </c>
      <c r="AV1913">
        <v>819.8</v>
      </c>
    </row>
    <row r="1914" spans="1:48" x14ac:dyDescent="0.35">
      <c r="A1914" t="s">
        <v>12113</v>
      </c>
      <c r="B1914" t="str">
        <f t="shared" si="232"/>
        <v>I</v>
      </c>
      <c r="C1914" t="s">
        <v>1851</v>
      </c>
      <c r="D1914" t="str">
        <f t="shared" si="233"/>
        <v>India Kemp</v>
      </c>
      <c r="E1914" s="1">
        <v>44767</v>
      </c>
      <c r="F1914" s="3">
        <f>YEAR(Table1[[#This Row],[StartDate]])</f>
        <v>2022</v>
      </c>
      <c r="G1914" s="3">
        <f t="shared" si="234"/>
        <v>7</v>
      </c>
      <c r="H1914" s="2">
        <f t="shared" ca="1" si="235"/>
        <v>46202</v>
      </c>
      <c r="I1914" s="1">
        <v>44873</v>
      </c>
      <c r="J1914" s="4">
        <f t="shared" ca="1" si="236"/>
        <v>3</v>
      </c>
      <c r="K1914" s="4" t="str" cm="1">
        <f t="array" aca="1" ref="K1914" ca="1">_xlfn.IFS(J1914&lt;1, "New", J1914&lt;3, _xleta.MID, J1914&gt;=3, "Senior")</f>
        <v>Senior</v>
      </c>
      <c r="L1914" t="s">
        <v>5011</v>
      </c>
      <c r="M1914" t="s">
        <v>12114</v>
      </c>
      <c r="N1914" t="s">
        <v>12115</v>
      </c>
      <c r="O1914" t="s">
        <v>194</v>
      </c>
      <c r="P1914" t="s">
        <v>1194</v>
      </c>
      <c r="Q1914" t="s">
        <v>86</v>
      </c>
      <c r="R1914" t="s">
        <v>87</v>
      </c>
      <c r="S1914" t="str">
        <f t="shared" si="237"/>
        <v>B</v>
      </c>
      <c r="T1914" t="s">
        <v>69</v>
      </c>
      <c r="U1914" t="s">
        <v>195</v>
      </c>
      <c r="V1914" t="s">
        <v>12116</v>
      </c>
      <c r="W1914" t="s">
        <v>49</v>
      </c>
      <c r="X1914" t="s">
        <v>89</v>
      </c>
      <c r="Y1914" t="str">
        <f t="shared" si="238"/>
        <v>General - Sga</v>
      </c>
      <c r="Z1914" s="2">
        <v>26458</v>
      </c>
      <c r="AA1914" t="s">
        <v>51</v>
      </c>
      <c r="AB1914" t="s">
        <v>608</v>
      </c>
      <c r="AC1914" t="s">
        <v>53</v>
      </c>
      <c r="AD1914">
        <v>19049</v>
      </c>
      <c r="AE1914" t="s">
        <v>129</v>
      </c>
      <c r="AF1914" t="s">
        <v>116</v>
      </c>
      <c r="AG1914" t="s">
        <v>56</v>
      </c>
      <c r="AH1914">
        <v>1</v>
      </c>
      <c r="AI1914">
        <v>2339</v>
      </c>
      <c r="AJ1914" t="str">
        <f t="shared" si="239"/>
        <v>33</v>
      </c>
      <c r="AK1914" t="s">
        <v>3673</v>
      </c>
      <c r="AL1914">
        <v>3</v>
      </c>
      <c r="AM1914">
        <v>1</v>
      </c>
      <c r="AN1914">
        <v>5</v>
      </c>
      <c r="AO1914" s="1">
        <v>44897</v>
      </c>
      <c r="AP1914" t="s">
        <v>58</v>
      </c>
      <c r="AQ1914" t="s">
        <v>59</v>
      </c>
      <c r="AR1914" t="s">
        <v>60</v>
      </c>
      <c r="AS1914" t="s">
        <v>12117</v>
      </c>
      <c r="AT1914" t="s">
        <v>12118</v>
      </c>
      <c r="AU1914">
        <v>5</v>
      </c>
      <c r="AV1914">
        <v>369.94</v>
      </c>
    </row>
    <row r="1915" spans="1:48" x14ac:dyDescent="0.35">
      <c r="A1915" t="s">
        <v>7410</v>
      </c>
      <c r="B1915" t="str">
        <f t="shared" si="232"/>
        <v>A</v>
      </c>
      <c r="C1915" t="s">
        <v>12119</v>
      </c>
      <c r="D1915" t="str">
        <f t="shared" si="233"/>
        <v>Alice Dudley</v>
      </c>
      <c r="E1915" s="1">
        <v>44272</v>
      </c>
      <c r="F1915" s="3">
        <f>YEAR(Table1[[#This Row],[StartDate]])</f>
        <v>2021</v>
      </c>
      <c r="G1915" s="3">
        <f t="shared" si="234"/>
        <v>3</v>
      </c>
      <c r="H1915" s="2">
        <f t="shared" ca="1" si="235"/>
        <v>46202</v>
      </c>
      <c r="I1915" s="1">
        <v>45059</v>
      </c>
      <c r="J1915" s="4">
        <f t="shared" ca="1" si="236"/>
        <v>5</v>
      </c>
      <c r="K1915" s="4" t="str" cm="1">
        <f t="array" aca="1" ref="K1915" ca="1">_xlfn.IFS(J1915&lt;1, "New", J1915&lt;3, _xleta.MID, J1915&gt;=3, "Senior")</f>
        <v>Senior</v>
      </c>
      <c r="L1915" t="s">
        <v>5011</v>
      </c>
      <c r="M1915" t="s">
        <v>12120</v>
      </c>
      <c r="N1915" t="s">
        <v>12121</v>
      </c>
      <c r="O1915" t="s">
        <v>111</v>
      </c>
      <c r="P1915" t="s">
        <v>1194</v>
      </c>
      <c r="Q1915" t="s">
        <v>45</v>
      </c>
      <c r="R1915" t="s">
        <v>68</v>
      </c>
      <c r="S1915" t="str">
        <f t="shared" si="237"/>
        <v>A</v>
      </c>
      <c r="T1915" t="s">
        <v>47</v>
      </c>
      <c r="U1915" t="s">
        <v>174</v>
      </c>
      <c r="V1915" t="s">
        <v>12122</v>
      </c>
      <c r="W1915" t="s">
        <v>49</v>
      </c>
      <c r="X1915" t="s">
        <v>112</v>
      </c>
      <c r="Y1915" t="str">
        <f t="shared" si="238"/>
        <v>General - Con</v>
      </c>
      <c r="Z1915" t="s">
        <v>12123</v>
      </c>
      <c r="AA1915" t="s">
        <v>51</v>
      </c>
      <c r="AB1915" t="s">
        <v>115</v>
      </c>
      <c r="AC1915" t="s">
        <v>53</v>
      </c>
      <c r="AD1915">
        <v>29529</v>
      </c>
      <c r="AE1915" t="s">
        <v>54</v>
      </c>
      <c r="AF1915" t="s">
        <v>101</v>
      </c>
      <c r="AG1915" t="s">
        <v>56</v>
      </c>
      <c r="AH1915">
        <v>5</v>
      </c>
      <c r="AI1915">
        <v>2340</v>
      </c>
      <c r="AJ1915" t="str">
        <f t="shared" si="239"/>
        <v>34</v>
      </c>
      <c r="AK1915" t="s">
        <v>2465</v>
      </c>
      <c r="AL1915">
        <v>4</v>
      </c>
      <c r="AM1915">
        <v>5</v>
      </c>
      <c r="AN1915">
        <v>3</v>
      </c>
      <c r="AO1915" s="1">
        <v>45051</v>
      </c>
      <c r="AP1915" t="s">
        <v>103</v>
      </c>
      <c r="AQ1915" t="s">
        <v>76</v>
      </c>
      <c r="AR1915" t="s">
        <v>60</v>
      </c>
      <c r="AS1915" t="s">
        <v>12124</v>
      </c>
      <c r="AT1915" t="s">
        <v>12125</v>
      </c>
      <c r="AU1915">
        <v>1</v>
      </c>
      <c r="AV1915">
        <v>811.91</v>
      </c>
    </row>
    <row r="1916" spans="1:48" x14ac:dyDescent="0.35">
      <c r="A1916" t="s">
        <v>12126</v>
      </c>
      <c r="B1916" t="str">
        <f t="shared" si="232"/>
        <v>J</v>
      </c>
      <c r="C1916" t="s">
        <v>12127</v>
      </c>
      <c r="D1916" t="str">
        <f t="shared" si="233"/>
        <v>Jesus Hendricks</v>
      </c>
      <c r="E1916" s="1">
        <v>43386</v>
      </c>
      <c r="F1916" s="3">
        <f>YEAR(Table1[[#This Row],[StartDate]])</f>
        <v>2018</v>
      </c>
      <c r="G1916" s="3">
        <f t="shared" si="234"/>
        <v>10</v>
      </c>
      <c r="H1916" s="2">
        <f t="shared" ca="1" si="235"/>
        <v>46202</v>
      </c>
      <c r="J1916">
        <f t="shared" ca="1" si="236"/>
        <v>7</v>
      </c>
      <c r="K1916" t="str" cm="1">
        <f t="array" aca="1" ref="K1916" ca="1">_xlfn.IFS(J1916&lt;1, "New", J1916&lt;3, _xleta.MID, J1916&gt;=3, "Senior")</f>
        <v>Senior</v>
      </c>
      <c r="L1916" t="s">
        <v>5011</v>
      </c>
      <c r="M1916" t="s">
        <v>12128</v>
      </c>
      <c r="N1916" t="s">
        <v>12129</v>
      </c>
      <c r="O1916" t="s">
        <v>237</v>
      </c>
      <c r="P1916" t="s">
        <v>44</v>
      </c>
      <c r="Q1916" t="s">
        <v>86</v>
      </c>
      <c r="R1916" t="s">
        <v>68</v>
      </c>
      <c r="S1916" t="str">
        <f t="shared" si="237"/>
        <v>A</v>
      </c>
      <c r="T1916" t="s">
        <v>86</v>
      </c>
      <c r="U1916" t="s">
        <v>48</v>
      </c>
      <c r="W1916" t="s">
        <v>49</v>
      </c>
      <c r="X1916" t="s">
        <v>89</v>
      </c>
      <c r="Y1916" t="str">
        <f t="shared" si="238"/>
        <v>General - Sga</v>
      </c>
      <c r="Z1916" s="2">
        <v>30723</v>
      </c>
      <c r="AA1916" t="s">
        <v>51</v>
      </c>
      <c r="AB1916" t="s">
        <v>428</v>
      </c>
      <c r="AC1916" t="s">
        <v>53</v>
      </c>
      <c r="AD1916">
        <v>36574</v>
      </c>
      <c r="AE1916" t="s">
        <v>74</v>
      </c>
      <c r="AF1916" t="s">
        <v>143</v>
      </c>
      <c r="AG1916" t="s">
        <v>56</v>
      </c>
      <c r="AH1916">
        <v>2</v>
      </c>
      <c r="AI1916">
        <v>2341</v>
      </c>
      <c r="AJ1916" t="str">
        <f t="shared" si="239"/>
        <v>34</v>
      </c>
      <c r="AK1916" t="s">
        <v>1104</v>
      </c>
      <c r="AL1916">
        <v>1</v>
      </c>
      <c r="AM1916">
        <v>5</v>
      </c>
      <c r="AN1916">
        <v>2</v>
      </c>
      <c r="AO1916" s="1">
        <v>45022</v>
      </c>
      <c r="AP1916" t="s">
        <v>221</v>
      </c>
      <c r="AQ1916" t="s">
        <v>59</v>
      </c>
      <c r="AR1916" t="s">
        <v>60</v>
      </c>
      <c r="AS1916" t="s">
        <v>12130</v>
      </c>
      <c r="AT1916" t="s">
        <v>12131</v>
      </c>
      <c r="AU1916">
        <v>2</v>
      </c>
      <c r="AV1916">
        <v>121.05</v>
      </c>
    </row>
    <row r="1917" spans="1:48" x14ac:dyDescent="0.35">
      <c r="A1917" t="s">
        <v>10772</v>
      </c>
      <c r="B1917" t="str">
        <f t="shared" si="232"/>
        <v>E</v>
      </c>
      <c r="C1917" t="s">
        <v>12132</v>
      </c>
      <c r="D1917" t="str">
        <f t="shared" si="233"/>
        <v>Eli Owens</v>
      </c>
      <c r="E1917" s="1">
        <v>43839</v>
      </c>
      <c r="F1917" s="3">
        <f>YEAR(Table1[[#This Row],[StartDate]])</f>
        <v>2020</v>
      </c>
      <c r="G1917" s="3">
        <f t="shared" si="234"/>
        <v>1</v>
      </c>
      <c r="H1917" s="2">
        <f t="shared" ca="1" si="235"/>
        <v>46202</v>
      </c>
      <c r="J1917">
        <f t="shared" ca="1" si="236"/>
        <v>6</v>
      </c>
      <c r="K1917" t="str" cm="1">
        <f t="array" aca="1" ref="K1917" ca="1">_xlfn.IFS(J1917&lt;1, "New", J1917&lt;3, _xleta.MID, J1917&gt;=3, "Senior")</f>
        <v>Senior</v>
      </c>
      <c r="L1917" t="s">
        <v>5011</v>
      </c>
      <c r="M1917" t="s">
        <v>12133</v>
      </c>
      <c r="N1917" t="s">
        <v>12134</v>
      </c>
      <c r="O1917" t="s">
        <v>137</v>
      </c>
      <c r="P1917" t="s">
        <v>44</v>
      </c>
      <c r="Q1917" t="s">
        <v>69</v>
      </c>
      <c r="R1917" t="s">
        <v>46</v>
      </c>
      <c r="S1917" t="str">
        <f t="shared" si="237"/>
        <v>C</v>
      </c>
      <c r="T1917" t="s">
        <v>47</v>
      </c>
      <c r="U1917" t="s">
        <v>48</v>
      </c>
      <c r="W1917" t="s">
        <v>49</v>
      </c>
      <c r="X1917" t="s">
        <v>126</v>
      </c>
      <c r="Y1917" t="str">
        <f t="shared" si="238"/>
        <v>Field Operations</v>
      </c>
      <c r="Z1917" t="s">
        <v>12135</v>
      </c>
      <c r="AA1917" t="s">
        <v>51</v>
      </c>
      <c r="AB1917" t="s">
        <v>115</v>
      </c>
      <c r="AC1917" t="s">
        <v>53</v>
      </c>
      <c r="AD1917">
        <v>5298</v>
      </c>
      <c r="AE1917" t="s">
        <v>100</v>
      </c>
      <c r="AF1917" t="s">
        <v>101</v>
      </c>
      <c r="AG1917" t="s">
        <v>56</v>
      </c>
      <c r="AH1917">
        <v>5</v>
      </c>
      <c r="AI1917">
        <v>2342</v>
      </c>
      <c r="AJ1917" t="str">
        <f t="shared" si="239"/>
        <v>34</v>
      </c>
      <c r="AK1917" t="s">
        <v>2587</v>
      </c>
      <c r="AL1917">
        <v>1</v>
      </c>
      <c r="AM1917">
        <v>4</v>
      </c>
      <c r="AN1917">
        <v>3</v>
      </c>
      <c r="AO1917" s="1">
        <v>45076</v>
      </c>
      <c r="AP1917" t="s">
        <v>221</v>
      </c>
      <c r="AQ1917" t="s">
        <v>59</v>
      </c>
      <c r="AR1917" t="s">
        <v>104</v>
      </c>
      <c r="AS1917" t="s">
        <v>12136</v>
      </c>
      <c r="AT1917" t="s">
        <v>12137</v>
      </c>
      <c r="AU1917">
        <v>1</v>
      </c>
      <c r="AV1917">
        <v>704.53</v>
      </c>
    </row>
    <row r="1918" spans="1:48" x14ac:dyDescent="0.35">
      <c r="A1918" t="s">
        <v>12138</v>
      </c>
      <c r="B1918" t="str">
        <f t="shared" si="232"/>
        <v>E</v>
      </c>
      <c r="C1918" t="s">
        <v>7877</v>
      </c>
      <c r="D1918" t="str">
        <f t="shared" si="233"/>
        <v>Emelia Mcintyre</v>
      </c>
      <c r="E1918" s="1">
        <v>43726</v>
      </c>
      <c r="F1918" s="3">
        <f>YEAR(Table1[[#This Row],[StartDate]])</f>
        <v>2019</v>
      </c>
      <c r="G1918" s="3">
        <f t="shared" si="234"/>
        <v>9</v>
      </c>
      <c r="H1918" s="2">
        <f t="shared" ca="1" si="235"/>
        <v>46202</v>
      </c>
      <c r="J1918">
        <f t="shared" ca="1" si="236"/>
        <v>6</v>
      </c>
      <c r="K1918" t="str" cm="1">
        <f t="array" aca="1" ref="K1918" ca="1">_xlfn.IFS(J1918&lt;1, "New", J1918&lt;3, _xleta.MID, J1918&gt;=3, "Senior")</f>
        <v>Senior</v>
      </c>
      <c r="L1918" t="s">
        <v>5011</v>
      </c>
      <c r="M1918" t="s">
        <v>12139</v>
      </c>
      <c r="N1918" t="s">
        <v>12140</v>
      </c>
      <c r="O1918" t="s">
        <v>163</v>
      </c>
      <c r="P1918" t="s">
        <v>44</v>
      </c>
      <c r="Q1918" t="s">
        <v>86</v>
      </c>
      <c r="R1918" t="s">
        <v>87</v>
      </c>
      <c r="S1918" t="str">
        <f t="shared" si="237"/>
        <v>B</v>
      </c>
      <c r="T1918" t="s">
        <v>47</v>
      </c>
      <c r="U1918" t="s">
        <v>48</v>
      </c>
      <c r="W1918" t="s">
        <v>49</v>
      </c>
      <c r="X1918" t="s">
        <v>950</v>
      </c>
      <c r="Y1918" t="str">
        <f t="shared" si="238"/>
        <v>Wireless</v>
      </c>
      <c r="Z1918" t="s">
        <v>685</v>
      </c>
      <c r="AA1918" t="s">
        <v>51</v>
      </c>
      <c r="AB1918" t="s">
        <v>142</v>
      </c>
      <c r="AC1918" t="s">
        <v>53</v>
      </c>
      <c r="AD1918">
        <v>38735</v>
      </c>
      <c r="AE1918" t="s">
        <v>74</v>
      </c>
      <c r="AF1918" t="s">
        <v>101</v>
      </c>
      <c r="AG1918" t="s">
        <v>56</v>
      </c>
      <c r="AH1918">
        <v>4</v>
      </c>
      <c r="AI1918">
        <v>2343</v>
      </c>
      <c r="AJ1918" t="str">
        <f t="shared" si="239"/>
        <v>34</v>
      </c>
      <c r="AK1918" t="s">
        <v>7227</v>
      </c>
      <c r="AL1918">
        <v>1</v>
      </c>
      <c r="AM1918">
        <v>3</v>
      </c>
      <c r="AN1918">
        <v>4</v>
      </c>
      <c r="AO1918" s="1">
        <v>45077</v>
      </c>
      <c r="AP1918" t="s">
        <v>75</v>
      </c>
      <c r="AQ1918" t="s">
        <v>59</v>
      </c>
      <c r="AR1918" t="s">
        <v>104</v>
      </c>
      <c r="AS1918" t="s">
        <v>12141</v>
      </c>
      <c r="AT1918" t="s">
        <v>12142</v>
      </c>
      <c r="AU1918">
        <v>5</v>
      </c>
      <c r="AV1918">
        <v>959.22</v>
      </c>
    </row>
    <row r="1919" spans="1:48" x14ac:dyDescent="0.35">
      <c r="A1919" t="s">
        <v>8590</v>
      </c>
      <c r="B1919" t="str">
        <f t="shared" si="232"/>
        <v>J</v>
      </c>
      <c r="C1919" t="s">
        <v>1712</v>
      </c>
      <c r="D1919" t="str">
        <f t="shared" si="233"/>
        <v>Jaden Bates</v>
      </c>
      <c r="E1919" s="1">
        <v>43764</v>
      </c>
      <c r="F1919" s="3">
        <f>YEAR(Table1[[#This Row],[StartDate]])</f>
        <v>2019</v>
      </c>
      <c r="G1919" s="3">
        <f t="shared" si="234"/>
        <v>10</v>
      </c>
      <c r="H1919" s="2">
        <f t="shared" ca="1" si="235"/>
        <v>46202</v>
      </c>
      <c r="I1919" s="1">
        <v>43900</v>
      </c>
      <c r="J1919" s="4">
        <f t="shared" ca="1" si="236"/>
        <v>6</v>
      </c>
      <c r="K1919" s="4" t="str" cm="1">
        <f t="array" aca="1" ref="K1919" ca="1">_xlfn.IFS(J1919&lt;1, "New", J1919&lt;3, _xleta.MID, J1919&gt;=3, "Senior")</f>
        <v>Senior</v>
      </c>
      <c r="L1919" t="s">
        <v>5011</v>
      </c>
      <c r="M1919" t="s">
        <v>12143</v>
      </c>
      <c r="N1919" t="s">
        <v>12144</v>
      </c>
      <c r="O1919" t="s">
        <v>85</v>
      </c>
      <c r="P1919" t="s">
        <v>44</v>
      </c>
      <c r="Q1919" t="s">
        <v>45</v>
      </c>
      <c r="R1919" t="s">
        <v>46</v>
      </c>
      <c r="S1919" t="str">
        <f t="shared" si="237"/>
        <v>C</v>
      </c>
      <c r="T1919" t="s">
        <v>47</v>
      </c>
      <c r="U1919" t="s">
        <v>195</v>
      </c>
      <c r="V1919" t="s">
        <v>12145</v>
      </c>
      <c r="W1919" t="s">
        <v>49</v>
      </c>
      <c r="X1919" t="s">
        <v>796</v>
      </c>
      <c r="Y1919" t="str">
        <f t="shared" si="238"/>
        <v>Yard (Material Handling)</v>
      </c>
      <c r="Z1919" t="s">
        <v>12146</v>
      </c>
      <c r="AA1919" t="s">
        <v>51</v>
      </c>
      <c r="AB1919" t="s">
        <v>155</v>
      </c>
      <c r="AC1919" t="s">
        <v>53</v>
      </c>
      <c r="AD1919">
        <v>42542</v>
      </c>
      <c r="AE1919" t="s">
        <v>100</v>
      </c>
      <c r="AF1919" t="s">
        <v>143</v>
      </c>
      <c r="AG1919" t="s">
        <v>56</v>
      </c>
      <c r="AH1919">
        <v>1</v>
      </c>
      <c r="AI1919">
        <v>2344</v>
      </c>
      <c r="AJ1919" t="str">
        <f t="shared" si="239"/>
        <v>34</v>
      </c>
      <c r="AK1919" s="2">
        <v>45140</v>
      </c>
      <c r="AL1919">
        <v>2</v>
      </c>
      <c r="AM1919">
        <v>5</v>
      </c>
      <c r="AN1919">
        <v>5</v>
      </c>
      <c r="AO1919" s="1">
        <v>44998</v>
      </c>
      <c r="AP1919" t="s">
        <v>118</v>
      </c>
      <c r="AQ1919" t="s">
        <v>76</v>
      </c>
      <c r="AR1919" t="s">
        <v>104</v>
      </c>
      <c r="AS1919" t="s">
        <v>12147</v>
      </c>
      <c r="AT1919" t="s">
        <v>12148</v>
      </c>
      <c r="AU1919">
        <v>2</v>
      </c>
      <c r="AV1919">
        <v>967.05</v>
      </c>
    </row>
    <row r="1920" spans="1:48" x14ac:dyDescent="0.35">
      <c r="A1920" t="s">
        <v>12149</v>
      </c>
      <c r="B1920" t="str">
        <f t="shared" si="232"/>
        <v>N</v>
      </c>
      <c r="C1920" t="s">
        <v>2358</v>
      </c>
      <c r="D1920" t="str">
        <f t="shared" si="233"/>
        <v>Nyla Schwartz</v>
      </c>
      <c r="E1920" s="1">
        <v>44088</v>
      </c>
      <c r="F1920" s="3">
        <f>YEAR(Table1[[#This Row],[StartDate]])</f>
        <v>2020</v>
      </c>
      <c r="G1920" s="3">
        <f t="shared" si="234"/>
        <v>9</v>
      </c>
      <c r="H1920" s="2">
        <f t="shared" ca="1" si="235"/>
        <v>46202</v>
      </c>
      <c r="I1920" s="1">
        <v>45076</v>
      </c>
      <c r="J1920" s="4">
        <f t="shared" ca="1" si="236"/>
        <v>5</v>
      </c>
      <c r="K1920" s="4" t="str" cm="1">
        <f t="array" aca="1" ref="K1920" ca="1">_xlfn.IFS(J1920&lt;1, "New", J1920&lt;3, _xleta.MID, J1920&gt;=3, "Senior")</f>
        <v>Senior</v>
      </c>
      <c r="L1920" t="s">
        <v>5011</v>
      </c>
      <c r="M1920" t="s">
        <v>12150</v>
      </c>
      <c r="N1920" t="s">
        <v>12151</v>
      </c>
      <c r="O1920" t="s">
        <v>125</v>
      </c>
      <c r="P1920" t="s">
        <v>3800</v>
      </c>
      <c r="Q1920" t="s">
        <v>86</v>
      </c>
      <c r="R1920" t="s">
        <v>87</v>
      </c>
      <c r="S1920" t="str">
        <f t="shared" si="237"/>
        <v>B</v>
      </c>
      <c r="T1920" t="s">
        <v>47</v>
      </c>
      <c r="U1920" t="s">
        <v>138</v>
      </c>
      <c r="V1920" t="s">
        <v>12152</v>
      </c>
      <c r="W1920" t="s">
        <v>49</v>
      </c>
      <c r="X1920" t="s">
        <v>126</v>
      </c>
      <c r="Y1920" t="str">
        <f t="shared" si="238"/>
        <v>Field Operations</v>
      </c>
      <c r="Z1920" s="2">
        <v>26207</v>
      </c>
      <c r="AA1920" t="s">
        <v>51</v>
      </c>
      <c r="AB1920" t="s">
        <v>293</v>
      </c>
      <c r="AC1920" t="s">
        <v>53</v>
      </c>
      <c r="AD1920">
        <v>7521</v>
      </c>
      <c r="AE1920" t="s">
        <v>74</v>
      </c>
      <c r="AF1920" t="s">
        <v>116</v>
      </c>
      <c r="AG1920" t="s">
        <v>56</v>
      </c>
      <c r="AH1920">
        <v>2</v>
      </c>
      <c r="AI1920">
        <v>2345</v>
      </c>
      <c r="AJ1920" t="str">
        <f t="shared" si="239"/>
        <v>34</v>
      </c>
      <c r="AK1920" t="s">
        <v>57</v>
      </c>
      <c r="AL1920">
        <v>2</v>
      </c>
      <c r="AM1920">
        <v>1</v>
      </c>
      <c r="AN1920">
        <v>5</v>
      </c>
      <c r="AO1920" s="1">
        <v>44843</v>
      </c>
      <c r="AP1920" t="s">
        <v>103</v>
      </c>
      <c r="AQ1920" t="s">
        <v>76</v>
      </c>
      <c r="AR1920" t="s">
        <v>77</v>
      </c>
      <c r="AS1920" t="s">
        <v>12153</v>
      </c>
      <c r="AT1920" t="s">
        <v>12154</v>
      </c>
      <c r="AU1920">
        <v>3</v>
      </c>
      <c r="AV1920">
        <v>379.57</v>
      </c>
    </row>
    <row r="1921" spans="1:48" x14ac:dyDescent="0.35">
      <c r="A1921" t="s">
        <v>12155</v>
      </c>
      <c r="B1921" t="str">
        <f t="shared" si="232"/>
        <v>T</v>
      </c>
      <c r="C1921" t="s">
        <v>129</v>
      </c>
      <c r="D1921" t="str">
        <f t="shared" si="233"/>
        <v>Taryn Black</v>
      </c>
      <c r="E1921" s="1">
        <v>45025</v>
      </c>
      <c r="F1921" s="3">
        <f>YEAR(Table1[[#This Row],[StartDate]])</f>
        <v>2023</v>
      </c>
      <c r="G1921" s="3">
        <f t="shared" si="234"/>
        <v>4</v>
      </c>
      <c r="H1921" s="2">
        <f t="shared" ca="1" si="235"/>
        <v>46202</v>
      </c>
      <c r="J1921">
        <f t="shared" ca="1" si="236"/>
        <v>3</v>
      </c>
      <c r="K1921" t="str" cm="1">
        <f t="array" aca="1" ref="K1921" ca="1">_xlfn.IFS(J1921&lt;1, "New", J1921&lt;3, _xleta.MID, J1921&gt;=3, "Senior")</f>
        <v>Senior</v>
      </c>
      <c r="L1921" t="s">
        <v>5011</v>
      </c>
      <c r="M1921" t="s">
        <v>12156</v>
      </c>
      <c r="N1921" t="s">
        <v>12157</v>
      </c>
      <c r="O1921" t="s">
        <v>43</v>
      </c>
      <c r="P1921" t="s">
        <v>44</v>
      </c>
      <c r="Q1921" t="s">
        <v>69</v>
      </c>
      <c r="R1921" t="s">
        <v>68</v>
      </c>
      <c r="S1921" t="str">
        <f t="shared" si="237"/>
        <v>A</v>
      </c>
      <c r="T1921" t="s">
        <v>86</v>
      </c>
      <c r="U1921" t="s">
        <v>48</v>
      </c>
      <c r="W1921" t="s">
        <v>49</v>
      </c>
      <c r="X1921" t="s">
        <v>126</v>
      </c>
      <c r="Y1921" t="str">
        <f t="shared" si="238"/>
        <v>Field Operations</v>
      </c>
      <c r="Z1921" t="s">
        <v>12158</v>
      </c>
      <c r="AA1921" t="s">
        <v>51</v>
      </c>
      <c r="AB1921" t="s">
        <v>142</v>
      </c>
      <c r="AC1921" t="s">
        <v>53</v>
      </c>
      <c r="AD1921">
        <v>9394</v>
      </c>
      <c r="AE1921" t="s">
        <v>74</v>
      </c>
      <c r="AF1921" t="s">
        <v>55</v>
      </c>
      <c r="AG1921" t="s">
        <v>56</v>
      </c>
      <c r="AH1921">
        <v>4</v>
      </c>
      <c r="AI1921">
        <v>2346</v>
      </c>
      <c r="AJ1921" t="str">
        <f t="shared" si="239"/>
        <v>34</v>
      </c>
      <c r="AK1921" s="2">
        <v>45079</v>
      </c>
      <c r="AL1921">
        <v>5</v>
      </c>
      <c r="AM1921">
        <v>3</v>
      </c>
      <c r="AN1921">
        <v>1</v>
      </c>
      <c r="AO1921" s="1">
        <v>44836</v>
      </c>
      <c r="AP1921" t="s">
        <v>75</v>
      </c>
      <c r="AQ1921" t="s">
        <v>76</v>
      </c>
      <c r="AR1921" t="s">
        <v>104</v>
      </c>
      <c r="AS1921" t="s">
        <v>12159</v>
      </c>
      <c r="AT1921" t="s">
        <v>12160</v>
      </c>
      <c r="AU1921">
        <v>3</v>
      </c>
      <c r="AV1921">
        <v>811.14</v>
      </c>
    </row>
    <row r="1922" spans="1:48" x14ac:dyDescent="0.35">
      <c r="A1922" t="s">
        <v>12161</v>
      </c>
      <c r="B1922" t="str">
        <f t="shared" ref="B1922:B1985" si="240">LEFT(A1922,1)</f>
        <v>K</v>
      </c>
      <c r="C1922" t="s">
        <v>6561</v>
      </c>
      <c r="D1922" t="str">
        <f t="shared" ref="D1922:D1985" si="241">_xlfn.TEXTJOIN(" ",TRUE,A1922,C1922)</f>
        <v>Karley Novak</v>
      </c>
      <c r="E1922" s="1">
        <v>43763</v>
      </c>
      <c r="F1922" s="3">
        <f>YEAR(Table1[[#This Row],[StartDate]])</f>
        <v>2019</v>
      </c>
      <c r="G1922" s="3">
        <f t="shared" ref="G1922:G1985" si="242">MONTH(E1922)</f>
        <v>10</v>
      </c>
      <c r="H1922" s="2">
        <f t="shared" ref="H1922:H1985" ca="1" si="243">TODAY()</f>
        <v>46202</v>
      </c>
      <c r="J1922">
        <f t="shared" ref="J1922:J1985" ca="1" si="244">DATEDIF(E1922, TODAY(), "y")</f>
        <v>6</v>
      </c>
      <c r="K1922" t="str" cm="1">
        <f t="array" aca="1" ref="K1922" ca="1">_xlfn.IFS(J1922&lt;1, "New", J1922&lt;3, _xleta.MID, J1922&gt;=3, "Senior")</f>
        <v>Senior</v>
      </c>
      <c r="L1922" t="s">
        <v>6219</v>
      </c>
      <c r="M1922" t="s">
        <v>12162</v>
      </c>
      <c r="N1922" t="s">
        <v>12163</v>
      </c>
      <c r="O1922" t="s">
        <v>184</v>
      </c>
      <c r="P1922" t="s">
        <v>44</v>
      </c>
      <c r="Q1922" t="s">
        <v>86</v>
      </c>
      <c r="R1922" t="s">
        <v>68</v>
      </c>
      <c r="S1922" t="str">
        <f t="shared" ref="S1922:S1985" si="245">RIGHT(R1922,1)</f>
        <v>A</v>
      </c>
      <c r="T1922" t="s">
        <v>69</v>
      </c>
      <c r="U1922" t="s">
        <v>48</v>
      </c>
      <c r="W1922" t="s">
        <v>49</v>
      </c>
      <c r="X1922" t="s">
        <v>126</v>
      </c>
      <c r="Y1922" t="str">
        <f t="shared" ref="Y1922:Y1985" si="246">PROPER(X1922)</f>
        <v>Field Operations</v>
      </c>
      <c r="Z1922" s="2">
        <v>28317</v>
      </c>
      <c r="AA1922" t="s">
        <v>51</v>
      </c>
      <c r="AB1922" t="s">
        <v>115</v>
      </c>
      <c r="AC1922" t="s">
        <v>53</v>
      </c>
      <c r="AD1922">
        <v>14720</v>
      </c>
      <c r="AE1922" t="s">
        <v>54</v>
      </c>
      <c r="AF1922" t="s">
        <v>101</v>
      </c>
      <c r="AG1922" t="s">
        <v>56</v>
      </c>
      <c r="AH1922">
        <v>1</v>
      </c>
      <c r="AI1922">
        <v>2347</v>
      </c>
      <c r="AJ1922" t="str">
        <f t="shared" ref="AJ1922:AJ1985" si="247">MID(AI1922,2,2)</f>
        <v>34</v>
      </c>
      <c r="AK1922" s="2">
        <v>45170</v>
      </c>
      <c r="AL1922">
        <v>2</v>
      </c>
      <c r="AM1922">
        <v>3</v>
      </c>
      <c r="AN1922">
        <v>2</v>
      </c>
      <c r="AO1922" s="1">
        <v>44909</v>
      </c>
      <c r="AP1922" t="s">
        <v>221</v>
      </c>
      <c r="AQ1922" t="s">
        <v>59</v>
      </c>
      <c r="AR1922" t="s">
        <v>130</v>
      </c>
      <c r="AS1922" t="s">
        <v>12164</v>
      </c>
      <c r="AT1922" t="s">
        <v>12165</v>
      </c>
      <c r="AU1922">
        <v>1</v>
      </c>
      <c r="AV1922">
        <v>780.53</v>
      </c>
    </row>
    <row r="1923" spans="1:48" x14ac:dyDescent="0.35">
      <c r="A1923" t="s">
        <v>4983</v>
      </c>
      <c r="B1923" t="str">
        <f t="shared" si="240"/>
        <v>P</v>
      </c>
      <c r="C1923" t="s">
        <v>12004</v>
      </c>
      <c r="D1923" t="str">
        <f t="shared" si="241"/>
        <v>Payten Harvey</v>
      </c>
      <c r="E1923" s="1">
        <v>44737</v>
      </c>
      <c r="F1923" s="3">
        <f>YEAR(Table1[[#This Row],[StartDate]])</f>
        <v>2022</v>
      </c>
      <c r="G1923" s="3">
        <f t="shared" si="242"/>
        <v>6</v>
      </c>
      <c r="H1923" s="2">
        <f t="shared" ca="1" si="243"/>
        <v>46202</v>
      </c>
      <c r="J1923">
        <f t="shared" ca="1" si="244"/>
        <v>4</v>
      </c>
      <c r="K1923" t="str" cm="1">
        <f t="array" aca="1" ref="K1923" ca="1">_xlfn.IFS(J1923&lt;1, "New", J1923&lt;3, _xleta.MID, J1923&gt;=3, "Senior")</f>
        <v>Senior</v>
      </c>
      <c r="L1923" t="s">
        <v>2937</v>
      </c>
      <c r="M1923" t="s">
        <v>12166</v>
      </c>
      <c r="N1923" t="s">
        <v>12167</v>
      </c>
      <c r="O1923" t="s">
        <v>67</v>
      </c>
      <c r="P1923" t="s">
        <v>44</v>
      </c>
      <c r="Q1923" t="s">
        <v>69</v>
      </c>
      <c r="R1923" t="s">
        <v>46</v>
      </c>
      <c r="S1923" t="str">
        <f t="shared" si="245"/>
        <v>C</v>
      </c>
      <c r="T1923" t="s">
        <v>86</v>
      </c>
      <c r="U1923" t="s">
        <v>48</v>
      </c>
      <c r="W1923" t="s">
        <v>49</v>
      </c>
      <c r="X1923" t="s">
        <v>126</v>
      </c>
      <c r="Y1923" t="str">
        <f t="shared" si="246"/>
        <v>Field Operations</v>
      </c>
      <c r="Z1923" t="s">
        <v>12168</v>
      </c>
      <c r="AA1923" t="s">
        <v>51</v>
      </c>
      <c r="AB1923" t="s">
        <v>142</v>
      </c>
      <c r="AC1923" t="s">
        <v>73</v>
      </c>
      <c r="AD1923">
        <v>85605</v>
      </c>
      <c r="AE1923" t="s">
        <v>176</v>
      </c>
      <c r="AF1923" t="s">
        <v>101</v>
      </c>
      <c r="AG1923" t="s">
        <v>56</v>
      </c>
      <c r="AH1923">
        <v>1</v>
      </c>
      <c r="AI1923">
        <v>2348</v>
      </c>
      <c r="AJ1923" t="str">
        <f t="shared" si="247"/>
        <v>34</v>
      </c>
      <c r="AK1923" s="2">
        <v>44905</v>
      </c>
      <c r="AL1923">
        <v>4</v>
      </c>
      <c r="AM1923">
        <v>4</v>
      </c>
      <c r="AN1923">
        <v>2</v>
      </c>
      <c r="AO1923" s="1">
        <v>45029</v>
      </c>
      <c r="AP1923" t="s">
        <v>118</v>
      </c>
      <c r="AQ1923" t="s">
        <v>59</v>
      </c>
      <c r="AR1923" t="s">
        <v>130</v>
      </c>
      <c r="AS1923" t="s">
        <v>12169</v>
      </c>
      <c r="AT1923" t="s">
        <v>12170</v>
      </c>
      <c r="AU1923">
        <v>1</v>
      </c>
      <c r="AV1923">
        <v>927.52</v>
      </c>
    </row>
    <row r="1924" spans="1:48" x14ac:dyDescent="0.35">
      <c r="A1924" t="s">
        <v>1895</v>
      </c>
      <c r="B1924" t="str">
        <f t="shared" si="240"/>
        <v>R</v>
      </c>
      <c r="C1924" t="s">
        <v>1084</v>
      </c>
      <c r="D1924" t="str">
        <f t="shared" si="241"/>
        <v>Reagan Atkinson</v>
      </c>
      <c r="E1924" s="1">
        <v>44952</v>
      </c>
      <c r="F1924" s="3">
        <f>YEAR(Table1[[#This Row],[StartDate]])</f>
        <v>2023</v>
      </c>
      <c r="G1924" s="3">
        <f t="shared" si="242"/>
        <v>1</v>
      </c>
      <c r="H1924" s="2">
        <f t="shared" ca="1" si="243"/>
        <v>46202</v>
      </c>
      <c r="I1924" s="1">
        <v>44984</v>
      </c>
      <c r="J1924" s="4">
        <f t="shared" ca="1" si="244"/>
        <v>3</v>
      </c>
      <c r="K1924" s="4" t="str" cm="1">
        <f t="array" aca="1" ref="K1924" ca="1">_xlfn.IFS(J1924&lt;1, "New", J1924&lt;3, _xleta.MID, J1924&gt;=3, "Senior")</f>
        <v>Senior</v>
      </c>
      <c r="L1924" t="s">
        <v>2937</v>
      </c>
      <c r="M1924" t="s">
        <v>12171</v>
      </c>
      <c r="N1924" t="s">
        <v>12172</v>
      </c>
      <c r="O1924" t="s">
        <v>194</v>
      </c>
      <c r="P1924" t="s">
        <v>44</v>
      </c>
      <c r="Q1924" t="s">
        <v>69</v>
      </c>
      <c r="R1924" t="s">
        <v>46</v>
      </c>
      <c r="S1924" t="str">
        <f t="shared" si="245"/>
        <v>C</v>
      </c>
      <c r="T1924" t="s">
        <v>86</v>
      </c>
      <c r="U1924" t="s">
        <v>248</v>
      </c>
      <c r="V1924" t="s">
        <v>12173</v>
      </c>
      <c r="W1924" t="s">
        <v>49</v>
      </c>
      <c r="X1924" t="s">
        <v>112</v>
      </c>
      <c r="Y1924" t="str">
        <f t="shared" si="246"/>
        <v>General - Con</v>
      </c>
      <c r="Z1924" s="2">
        <v>20520</v>
      </c>
      <c r="AA1924" t="s">
        <v>51</v>
      </c>
      <c r="AB1924" t="s">
        <v>115</v>
      </c>
      <c r="AC1924" t="s">
        <v>73</v>
      </c>
      <c r="AD1924">
        <v>38286</v>
      </c>
      <c r="AE1924" t="s">
        <v>129</v>
      </c>
      <c r="AF1924" t="s">
        <v>55</v>
      </c>
      <c r="AG1924" t="s">
        <v>56</v>
      </c>
      <c r="AH1924">
        <v>4</v>
      </c>
      <c r="AI1924">
        <v>2349</v>
      </c>
      <c r="AJ1924" t="str">
        <f t="shared" si="247"/>
        <v>34</v>
      </c>
      <c r="AK1924" s="2">
        <v>44692</v>
      </c>
      <c r="AL1924">
        <v>5</v>
      </c>
      <c r="AM1924">
        <v>5</v>
      </c>
      <c r="AN1924">
        <v>1</v>
      </c>
      <c r="AO1924" s="1">
        <v>45038</v>
      </c>
      <c r="AP1924" t="s">
        <v>221</v>
      </c>
      <c r="AQ1924" t="s">
        <v>59</v>
      </c>
      <c r="AR1924" t="s">
        <v>104</v>
      </c>
      <c r="AS1924" t="s">
        <v>12174</v>
      </c>
      <c r="AT1924" t="s">
        <v>12175</v>
      </c>
      <c r="AU1924">
        <v>2</v>
      </c>
      <c r="AV1924">
        <v>317.31</v>
      </c>
    </row>
    <row r="1925" spans="1:48" x14ac:dyDescent="0.35">
      <c r="A1925" t="s">
        <v>3231</v>
      </c>
      <c r="B1925" t="str">
        <f t="shared" si="240"/>
        <v>R</v>
      </c>
      <c r="C1925" t="s">
        <v>12176</v>
      </c>
      <c r="D1925" t="str">
        <f t="shared" si="241"/>
        <v>Rey Werner</v>
      </c>
      <c r="E1925" s="1">
        <v>43880</v>
      </c>
      <c r="F1925" s="3">
        <f>YEAR(Table1[[#This Row],[StartDate]])</f>
        <v>2020</v>
      </c>
      <c r="G1925" s="3">
        <f t="shared" si="242"/>
        <v>2</v>
      </c>
      <c r="H1925" s="2">
        <f t="shared" ca="1" si="243"/>
        <v>46202</v>
      </c>
      <c r="J1925">
        <f t="shared" ca="1" si="244"/>
        <v>6</v>
      </c>
      <c r="K1925" t="str" cm="1">
        <f t="array" aca="1" ref="K1925" ca="1">_xlfn.IFS(J1925&lt;1, "New", J1925&lt;3, _xleta.MID, J1925&gt;=3, "Senior")</f>
        <v>Senior</v>
      </c>
      <c r="L1925" t="s">
        <v>2937</v>
      </c>
      <c r="M1925" t="s">
        <v>12177</v>
      </c>
      <c r="N1925" t="s">
        <v>12178</v>
      </c>
      <c r="O1925" t="s">
        <v>111</v>
      </c>
      <c r="P1925" t="s">
        <v>44</v>
      </c>
      <c r="Q1925" t="s">
        <v>69</v>
      </c>
      <c r="R1925" t="s">
        <v>68</v>
      </c>
      <c r="S1925" t="str">
        <f t="shared" si="245"/>
        <v>A</v>
      </c>
      <c r="T1925" t="s">
        <v>47</v>
      </c>
      <c r="U1925" t="s">
        <v>48</v>
      </c>
      <c r="W1925" t="s">
        <v>3037</v>
      </c>
      <c r="X1925" t="s">
        <v>459</v>
      </c>
      <c r="Y1925" t="str">
        <f t="shared" si="246"/>
        <v>Wireline Construction</v>
      </c>
      <c r="Z1925" t="s">
        <v>12179</v>
      </c>
      <c r="AA1925" t="s">
        <v>51</v>
      </c>
      <c r="AB1925" t="s">
        <v>115</v>
      </c>
      <c r="AC1925" t="s">
        <v>73</v>
      </c>
      <c r="AD1925">
        <v>59836</v>
      </c>
      <c r="AE1925" t="s">
        <v>129</v>
      </c>
      <c r="AF1925" t="s">
        <v>143</v>
      </c>
      <c r="AG1925" t="s">
        <v>56</v>
      </c>
      <c r="AH1925">
        <v>2</v>
      </c>
      <c r="AI1925">
        <v>2350</v>
      </c>
      <c r="AJ1925" t="str">
        <f t="shared" si="247"/>
        <v>35</v>
      </c>
      <c r="AK1925" t="s">
        <v>8836</v>
      </c>
      <c r="AL1925">
        <v>1</v>
      </c>
      <c r="AM1925">
        <v>4</v>
      </c>
      <c r="AN1925">
        <v>5</v>
      </c>
      <c r="AO1925" s="1">
        <v>44994</v>
      </c>
      <c r="AP1925" t="s">
        <v>58</v>
      </c>
      <c r="AQ1925" t="s">
        <v>59</v>
      </c>
      <c r="AR1925" t="s">
        <v>60</v>
      </c>
      <c r="AS1925" t="s">
        <v>12180</v>
      </c>
      <c r="AT1925" t="s">
        <v>12181</v>
      </c>
      <c r="AU1925">
        <v>3</v>
      </c>
      <c r="AV1925">
        <v>858.34</v>
      </c>
    </row>
    <row r="1926" spans="1:48" x14ac:dyDescent="0.35">
      <c r="A1926" t="s">
        <v>12182</v>
      </c>
      <c r="B1926" t="str">
        <f t="shared" si="240"/>
        <v>K</v>
      </c>
      <c r="C1926" t="s">
        <v>7877</v>
      </c>
      <c r="D1926" t="str">
        <f t="shared" si="241"/>
        <v>Kendall Mcintyre</v>
      </c>
      <c r="E1926" s="1">
        <v>43823</v>
      </c>
      <c r="F1926" s="3">
        <f>YEAR(Table1[[#This Row],[StartDate]])</f>
        <v>2019</v>
      </c>
      <c r="G1926" s="3">
        <f t="shared" si="242"/>
        <v>12</v>
      </c>
      <c r="H1926" s="2">
        <f t="shared" ca="1" si="243"/>
        <v>46202</v>
      </c>
      <c r="I1926" s="1">
        <v>44003</v>
      </c>
      <c r="J1926" s="4">
        <f t="shared" ca="1" si="244"/>
        <v>6</v>
      </c>
      <c r="K1926" s="4" t="str" cm="1">
        <f t="array" aca="1" ref="K1926" ca="1">_xlfn.IFS(J1926&lt;1, "New", J1926&lt;3, _xleta.MID, J1926&gt;=3, "Senior")</f>
        <v>Senior</v>
      </c>
      <c r="L1926" t="s">
        <v>3816</v>
      </c>
      <c r="M1926" t="s">
        <v>12183</v>
      </c>
      <c r="N1926" t="s">
        <v>12184</v>
      </c>
      <c r="O1926" t="s">
        <v>67</v>
      </c>
      <c r="P1926" t="s">
        <v>44</v>
      </c>
      <c r="Q1926" t="s">
        <v>45</v>
      </c>
      <c r="R1926" t="s">
        <v>87</v>
      </c>
      <c r="S1926" t="str">
        <f t="shared" si="245"/>
        <v>B</v>
      </c>
      <c r="T1926" t="s">
        <v>47</v>
      </c>
      <c r="U1926" t="s">
        <v>195</v>
      </c>
      <c r="V1926" t="s">
        <v>12185</v>
      </c>
      <c r="W1926" t="s">
        <v>49</v>
      </c>
      <c r="X1926" t="s">
        <v>153</v>
      </c>
      <c r="Y1926" t="str">
        <f t="shared" si="246"/>
        <v>Engineers</v>
      </c>
      <c r="Z1926" t="s">
        <v>12186</v>
      </c>
      <c r="AA1926" t="s">
        <v>51</v>
      </c>
      <c r="AB1926" t="s">
        <v>142</v>
      </c>
      <c r="AC1926" t="s">
        <v>73</v>
      </c>
      <c r="AD1926">
        <v>25767</v>
      </c>
      <c r="AE1926" t="s">
        <v>74</v>
      </c>
      <c r="AF1926" t="s">
        <v>55</v>
      </c>
      <c r="AG1926" t="s">
        <v>56</v>
      </c>
      <c r="AH1926">
        <v>4</v>
      </c>
      <c r="AI1926">
        <v>2351</v>
      </c>
      <c r="AJ1926" t="str">
        <f t="shared" si="247"/>
        <v>35</v>
      </c>
      <c r="AK1926" t="s">
        <v>3080</v>
      </c>
      <c r="AL1926">
        <v>3</v>
      </c>
      <c r="AM1926">
        <v>3</v>
      </c>
      <c r="AN1926">
        <v>5</v>
      </c>
      <c r="AO1926" s="1">
        <v>44996</v>
      </c>
      <c r="AP1926" t="s">
        <v>221</v>
      </c>
      <c r="AQ1926" t="s">
        <v>59</v>
      </c>
      <c r="AR1926" t="s">
        <v>77</v>
      </c>
      <c r="AS1926" t="s">
        <v>12187</v>
      </c>
      <c r="AT1926" t="s">
        <v>12188</v>
      </c>
      <c r="AU1926">
        <v>4</v>
      </c>
      <c r="AV1926">
        <v>173.96</v>
      </c>
    </row>
    <row r="1927" spans="1:48" x14ac:dyDescent="0.35">
      <c r="A1927" t="s">
        <v>12189</v>
      </c>
      <c r="B1927" t="str">
        <f t="shared" si="240"/>
        <v>A</v>
      </c>
      <c r="C1927" t="s">
        <v>962</v>
      </c>
      <c r="D1927" t="str">
        <f t="shared" si="241"/>
        <v>Anahi Frye</v>
      </c>
      <c r="E1927" s="1">
        <v>44120</v>
      </c>
      <c r="F1927" s="3">
        <f>YEAR(Table1[[#This Row],[StartDate]])</f>
        <v>2020</v>
      </c>
      <c r="G1927" s="3">
        <f t="shared" si="242"/>
        <v>10</v>
      </c>
      <c r="H1927" s="2">
        <f t="shared" ca="1" si="243"/>
        <v>46202</v>
      </c>
      <c r="I1927" s="1">
        <v>44150</v>
      </c>
      <c r="J1927" s="4">
        <f t="shared" ca="1" si="244"/>
        <v>5</v>
      </c>
      <c r="K1927" s="4" t="str" cm="1">
        <f t="array" aca="1" ref="K1927" ca="1">_xlfn.IFS(J1927&lt;1, "New", J1927&lt;3, _xleta.MID, J1927&gt;=3, "Senior")</f>
        <v>Senior</v>
      </c>
      <c r="L1927" t="s">
        <v>3816</v>
      </c>
      <c r="M1927" t="s">
        <v>12190</v>
      </c>
      <c r="N1927" t="s">
        <v>12191</v>
      </c>
      <c r="O1927" t="s">
        <v>194</v>
      </c>
      <c r="P1927" t="s">
        <v>44</v>
      </c>
      <c r="Q1927" t="s">
        <v>86</v>
      </c>
      <c r="R1927" t="s">
        <v>87</v>
      </c>
      <c r="S1927" t="str">
        <f t="shared" si="245"/>
        <v>B</v>
      </c>
      <c r="T1927" t="s">
        <v>47</v>
      </c>
      <c r="U1927" t="s">
        <v>195</v>
      </c>
      <c r="V1927" t="s">
        <v>12192</v>
      </c>
      <c r="W1927" t="s">
        <v>49</v>
      </c>
      <c r="X1927" t="s">
        <v>112</v>
      </c>
      <c r="Y1927" t="str">
        <f t="shared" si="246"/>
        <v>General - Con</v>
      </c>
      <c r="Z1927" t="s">
        <v>12193</v>
      </c>
      <c r="AA1927" t="s">
        <v>51</v>
      </c>
      <c r="AB1927" t="s">
        <v>230</v>
      </c>
      <c r="AC1927" t="s">
        <v>73</v>
      </c>
      <c r="AD1927">
        <v>19689</v>
      </c>
      <c r="AE1927" t="s">
        <v>54</v>
      </c>
      <c r="AF1927" t="s">
        <v>55</v>
      </c>
      <c r="AG1927" t="s">
        <v>56</v>
      </c>
      <c r="AH1927">
        <v>2</v>
      </c>
      <c r="AI1927">
        <v>2352</v>
      </c>
      <c r="AJ1927" t="str">
        <f t="shared" si="247"/>
        <v>35</v>
      </c>
      <c r="AK1927" s="2">
        <v>45237</v>
      </c>
      <c r="AL1927">
        <v>2</v>
      </c>
      <c r="AM1927">
        <v>3</v>
      </c>
      <c r="AN1927">
        <v>3</v>
      </c>
      <c r="AO1927" s="1">
        <v>44815</v>
      </c>
      <c r="AP1927" t="s">
        <v>221</v>
      </c>
      <c r="AQ1927" t="s">
        <v>76</v>
      </c>
      <c r="AR1927" t="s">
        <v>104</v>
      </c>
      <c r="AS1927" t="s">
        <v>12194</v>
      </c>
      <c r="AT1927" t="s">
        <v>12195</v>
      </c>
      <c r="AU1927">
        <v>4</v>
      </c>
      <c r="AV1927">
        <v>889.07</v>
      </c>
    </row>
    <row r="1928" spans="1:48" x14ac:dyDescent="0.35">
      <c r="A1928" t="s">
        <v>12196</v>
      </c>
      <c r="B1928" t="str">
        <f t="shared" si="240"/>
        <v>D</v>
      </c>
      <c r="C1928" t="s">
        <v>3655</v>
      </c>
      <c r="D1928" t="str">
        <f t="shared" si="241"/>
        <v>Dalia Booth</v>
      </c>
      <c r="E1928" s="1">
        <v>43350</v>
      </c>
      <c r="F1928" s="3">
        <f>YEAR(Table1[[#This Row],[StartDate]])</f>
        <v>2018</v>
      </c>
      <c r="G1928" s="3">
        <f t="shared" si="242"/>
        <v>9</v>
      </c>
      <c r="H1928" s="2">
        <f t="shared" ca="1" si="243"/>
        <v>46202</v>
      </c>
      <c r="J1928">
        <f t="shared" ca="1" si="244"/>
        <v>7</v>
      </c>
      <c r="K1928" t="str" cm="1">
        <f t="array" aca="1" ref="K1928" ca="1">_xlfn.IFS(J1928&lt;1, "New", J1928&lt;3, _xleta.MID, J1928&gt;=3, "Senior")</f>
        <v>Senior</v>
      </c>
      <c r="L1928" t="s">
        <v>3849</v>
      </c>
      <c r="M1928" t="s">
        <v>12197</v>
      </c>
      <c r="N1928" t="s">
        <v>12198</v>
      </c>
      <c r="O1928" t="s">
        <v>111</v>
      </c>
      <c r="P1928" t="s">
        <v>44</v>
      </c>
      <c r="Q1928" t="s">
        <v>69</v>
      </c>
      <c r="R1928" t="s">
        <v>87</v>
      </c>
      <c r="S1928" t="str">
        <f t="shared" si="245"/>
        <v>B</v>
      </c>
      <c r="T1928" t="s">
        <v>86</v>
      </c>
      <c r="U1928" t="s">
        <v>48</v>
      </c>
      <c r="W1928" t="s">
        <v>239</v>
      </c>
      <c r="X1928" t="s">
        <v>126</v>
      </c>
      <c r="Y1928" t="str">
        <f t="shared" si="246"/>
        <v>Field Operations</v>
      </c>
      <c r="Z1928" t="s">
        <v>12199</v>
      </c>
      <c r="AA1928" t="s">
        <v>51</v>
      </c>
      <c r="AB1928" t="s">
        <v>327</v>
      </c>
      <c r="AC1928" t="s">
        <v>53</v>
      </c>
      <c r="AD1928">
        <v>19035</v>
      </c>
      <c r="AE1928" t="s">
        <v>74</v>
      </c>
      <c r="AF1928" t="s">
        <v>116</v>
      </c>
      <c r="AG1928" t="s">
        <v>56</v>
      </c>
      <c r="AH1928">
        <v>2</v>
      </c>
      <c r="AI1928">
        <v>2353</v>
      </c>
      <c r="AJ1928" t="str">
        <f t="shared" si="247"/>
        <v>35</v>
      </c>
      <c r="AK1928" t="s">
        <v>5357</v>
      </c>
      <c r="AL1928">
        <v>2</v>
      </c>
      <c r="AM1928">
        <v>4</v>
      </c>
      <c r="AN1928">
        <v>3</v>
      </c>
      <c r="AO1928" s="1">
        <v>45125</v>
      </c>
      <c r="AP1928" t="s">
        <v>118</v>
      </c>
      <c r="AQ1928" t="s">
        <v>59</v>
      </c>
      <c r="AR1928" t="s">
        <v>60</v>
      </c>
      <c r="AS1928" t="s">
        <v>12200</v>
      </c>
      <c r="AT1928" t="s">
        <v>12201</v>
      </c>
      <c r="AU1928">
        <v>3</v>
      </c>
      <c r="AV1928">
        <v>198.56</v>
      </c>
    </row>
    <row r="1929" spans="1:48" x14ac:dyDescent="0.35">
      <c r="A1929" t="s">
        <v>1588</v>
      </c>
      <c r="B1929" t="str">
        <f t="shared" si="240"/>
        <v>C</v>
      </c>
      <c r="C1929" t="s">
        <v>10531</v>
      </c>
      <c r="D1929" t="str">
        <f t="shared" si="241"/>
        <v>Charlee Navarro</v>
      </c>
      <c r="E1929" s="1">
        <v>44568</v>
      </c>
      <c r="F1929" s="3">
        <f>YEAR(Table1[[#This Row],[StartDate]])</f>
        <v>2022</v>
      </c>
      <c r="G1929" s="3">
        <f t="shared" si="242"/>
        <v>1</v>
      </c>
      <c r="H1929" s="2">
        <f t="shared" ca="1" si="243"/>
        <v>46202</v>
      </c>
      <c r="I1929" s="1">
        <v>44741</v>
      </c>
      <c r="J1929" s="4">
        <f t="shared" ca="1" si="244"/>
        <v>4</v>
      </c>
      <c r="K1929" s="4" t="str" cm="1">
        <f t="array" aca="1" ref="K1929" ca="1">_xlfn.IFS(J1929&lt;1, "New", J1929&lt;3, _xleta.MID, J1929&gt;=3, "Senior")</f>
        <v>Senior</v>
      </c>
      <c r="L1929" t="s">
        <v>3816</v>
      </c>
      <c r="M1929" t="s">
        <v>12202</v>
      </c>
      <c r="N1929" t="s">
        <v>12203</v>
      </c>
      <c r="O1929" t="s">
        <v>237</v>
      </c>
      <c r="P1929" t="s">
        <v>44</v>
      </c>
      <c r="Q1929" t="s">
        <v>69</v>
      </c>
      <c r="R1929" t="s">
        <v>46</v>
      </c>
      <c r="S1929" t="str">
        <f t="shared" si="245"/>
        <v>C</v>
      </c>
      <c r="T1929" t="s">
        <v>86</v>
      </c>
      <c r="U1929" t="s">
        <v>195</v>
      </c>
      <c r="V1929" t="s">
        <v>12204</v>
      </c>
      <c r="W1929" t="s">
        <v>239</v>
      </c>
      <c r="X1929" t="s">
        <v>459</v>
      </c>
      <c r="Y1929" t="str">
        <f t="shared" si="246"/>
        <v>Wireline Construction</v>
      </c>
      <c r="Z1929" s="2">
        <v>25973</v>
      </c>
      <c r="AA1929" t="s">
        <v>51</v>
      </c>
      <c r="AB1929" t="s">
        <v>99</v>
      </c>
      <c r="AC1929" t="s">
        <v>53</v>
      </c>
      <c r="AD1929">
        <v>61793</v>
      </c>
      <c r="AE1929" t="s">
        <v>54</v>
      </c>
      <c r="AF1929" t="s">
        <v>143</v>
      </c>
      <c r="AG1929" t="s">
        <v>56</v>
      </c>
      <c r="AH1929">
        <v>2</v>
      </c>
      <c r="AI1929">
        <v>2354</v>
      </c>
      <c r="AJ1929" t="str">
        <f t="shared" si="247"/>
        <v>35</v>
      </c>
      <c r="AK1929" s="2">
        <v>45205</v>
      </c>
      <c r="AL1929">
        <v>5</v>
      </c>
      <c r="AM1929">
        <v>1</v>
      </c>
      <c r="AN1929">
        <v>1</v>
      </c>
      <c r="AO1929" s="1">
        <v>45090</v>
      </c>
      <c r="AP1929" t="s">
        <v>221</v>
      </c>
      <c r="AQ1929" t="s">
        <v>76</v>
      </c>
      <c r="AR1929" t="s">
        <v>104</v>
      </c>
      <c r="AS1929" t="s">
        <v>6139</v>
      </c>
      <c r="AT1929" t="s">
        <v>12205</v>
      </c>
      <c r="AU1929">
        <v>5</v>
      </c>
      <c r="AV1929">
        <v>572.14</v>
      </c>
    </row>
    <row r="1930" spans="1:48" x14ac:dyDescent="0.35">
      <c r="A1930" t="s">
        <v>12206</v>
      </c>
      <c r="B1930" t="str">
        <f t="shared" si="240"/>
        <v>K</v>
      </c>
      <c r="C1930" t="s">
        <v>4910</v>
      </c>
      <c r="D1930" t="str">
        <f t="shared" si="241"/>
        <v>Karter Perry</v>
      </c>
      <c r="E1930" s="1">
        <v>43549</v>
      </c>
      <c r="F1930" s="3">
        <f>YEAR(Table1[[#This Row],[StartDate]])</f>
        <v>2019</v>
      </c>
      <c r="G1930" s="3">
        <f t="shared" si="242"/>
        <v>3</v>
      </c>
      <c r="H1930" s="2">
        <f t="shared" ca="1" si="243"/>
        <v>46202</v>
      </c>
      <c r="I1930" s="1">
        <v>43578</v>
      </c>
      <c r="J1930" s="4">
        <f t="shared" ca="1" si="244"/>
        <v>7</v>
      </c>
      <c r="K1930" s="4" t="str" cm="1">
        <f t="array" aca="1" ref="K1930" ca="1">_xlfn.IFS(J1930&lt;1, "New", J1930&lt;3, _xleta.MID, J1930&gt;=3, "Senior")</f>
        <v>Senior</v>
      </c>
      <c r="L1930" t="s">
        <v>3816</v>
      </c>
      <c r="M1930" t="s">
        <v>12207</v>
      </c>
      <c r="N1930" t="s">
        <v>12208</v>
      </c>
      <c r="O1930" t="s">
        <v>137</v>
      </c>
      <c r="P1930" t="s">
        <v>44</v>
      </c>
      <c r="Q1930" t="s">
        <v>45</v>
      </c>
      <c r="R1930" t="s">
        <v>46</v>
      </c>
      <c r="S1930" t="str">
        <f t="shared" si="245"/>
        <v>C</v>
      </c>
      <c r="T1930" t="s">
        <v>47</v>
      </c>
      <c r="U1930" t="s">
        <v>195</v>
      </c>
      <c r="V1930" t="s">
        <v>12209</v>
      </c>
      <c r="W1930" t="s">
        <v>239</v>
      </c>
      <c r="X1930" t="s">
        <v>126</v>
      </c>
      <c r="Y1930" t="str">
        <f t="shared" si="246"/>
        <v>Field Operations</v>
      </c>
      <c r="Z1930" t="s">
        <v>12210</v>
      </c>
      <c r="AA1930" t="s">
        <v>51</v>
      </c>
      <c r="AB1930" t="s">
        <v>12211</v>
      </c>
      <c r="AC1930" t="s">
        <v>73</v>
      </c>
      <c r="AD1930">
        <v>91193</v>
      </c>
      <c r="AE1930" t="s">
        <v>176</v>
      </c>
      <c r="AF1930" t="s">
        <v>101</v>
      </c>
      <c r="AG1930" t="s">
        <v>56</v>
      </c>
      <c r="AH1930">
        <v>1</v>
      </c>
      <c r="AI1930">
        <v>2355</v>
      </c>
      <c r="AJ1930" t="str">
        <f t="shared" si="247"/>
        <v>35</v>
      </c>
      <c r="AK1930" t="s">
        <v>829</v>
      </c>
      <c r="AL1930">
        <v>1</v>
      </c>
      <c r="AM1930">
        <v>1</v>
      </c>
      <c r="AN1930">
        <v>4</v>
      </c>
      <c r="AO1930" s="1">
        <v>45123</v>
      </c>
      <c r="AP1930" t="s">
        <v>75</v>
      </c>
      <c r="AQ1930" t="s">
        <v>76</v>
      </c>
      <c r="AR1930" t="s">
        <v>60</v>
      </c>
      <c r="AS1930" t="s">
        <v>12212</v>
      </c>
      <c r="AT1930" t="s">
        <v>12213</v>
      </c>
      <c r="AU1930">
        <v>3</v>
      </c>
      <c r="AV1930">
        <v>945.93</v>
      </c>
    </row>
    <row r="1931" spans="1:48" x14ac:dyDescent="0.35">
      <c r="A1931" t="s">
        <v>12214</v>
      </c>
      <c r="B1931" t="str">
        <f t="shared" si="240"/>
        <v>S</v>
      </c>
      <c r="C1931" t="s">
        <v>12215</v>
      </c>
      <c r="D1931" t="str">
        <f t="shared" si="241"/>
        <v>Sariah Little</v>
      </c>
      <c r="E1931" s="1">
        <v>44518</v>
      </c>
      <c r="F1931" s="3">
        <f>YEAR(Table1[[#This Row],[StartDate]])</f>
        <v>2021</v>
      </c>
      <c r="G1931" s="3">
        <f t="shared" si="242"/>
        <v>11</v>
      </c>
      <c r="H1931" s="2">
        <f t="shared" ca="1" si="243"/>
        <v>46202</v>
      </c>
      <c r="I1931" s="1">
        <v>44912</v>
      </c>
      <c r="J1931" s="4">
        <f t="shared" ca="1" si="244"/>
        <v>4</v>
      </c>
      <c r="K1931" s="4" t="str" cm="1">
        <f t="array" aca="1" ref="K1931" ca="1">_xlfn.IFS(J1931&lt;1, "New", J1931&lt;3, _xleta.MID, J1931&gt;=3, "Senior")</f>
        <v>Senior</v>
      </c>
      <c r="L1931" t="s">
        <v>3816</v>
      </c>
      <c r="M1931" t="s">
        <v>12216</v>
      </c>
      <c r="N1931" t="s">
        <v>12217</v>
      </c>
      <c r="O1931" t="s">
        <v>163</v>
      </c>
      <c r="P1931" t="s">
        <v>44</v>
      </c>
      <c r="Q1931" t="s">
        <v>69</v>
      </c>
      <c r="R1931" t="s">
        <v>46</v>
      </c>
      <c r="S1931" t="str">
        <f t="shared" si="245"/>
        <v>C</v>
      </c>
      <c r="T1931" t="s">
        <v>47</v>
      </c>
      <c r="U1931" t="s">
        <v>195</v>
      </c>
      <c r="V1931" t="s">
        <v>12218</v>
      </c>
      <c r="W1931" t="s">
        <v>239</v>
      </c>
      <c r="X1931" t="s">
        <v>504</v>
      </c>
      <c r="Y1931" t="str">
        <f t="shared" si="246"/>
        <v>Catv</v>
      </c>
      <c r="Z1931" t="s">
        <v>12219</v>
      </c>
      <c r="AA1931" t="s">
        <v>51</v>
      </c>
      <c r="AB1931" t="s">
        <v>115</v>
      </c>
      <c r="AC1931" t="s">
        <v>73</v>
      </c>
      <c r="AD1931">
        <v>11058</v>
      </c>
      <c r="AE1931" t="s">
        <v>129</v>
      </c>
      <c r="AF1931" t="s">
        <v>101</v>
      </c>
      <c r="AG1931" t="s">
        <v>56</v>
      </c>
      <c r="AH1931">
        <v>4</v>
      </c>
      <c r="AI1931">
        <v>2356</v>
      </c>
      <c r="AJ1931" t="str">
        <f t="shared" si="247"/>
        <v>35</v>
      </c>
      <c r="AK1931" s="2">
        <v>45110</v>
      </c>
      <c r="AL1931">
        <v>4</v>
      </c>
      <c r="AM1931">
        <v>1</v>
      </c>
      <c r="AN1931">
        <v>1</v>
      </c>
      <c r="AO1931" s="1">
        <v>45071</v>
      </c>
      <c r="AP1931" t="s">
        <v>118</v>
      </c>
      <c r="AQ1931" t="s">
        <v>76</v>
      </c>
      <c r="AR1931" t="s">
        <v>130</v>
      </c>
      <c r="AS1931" t="s">
        <v>12220</v>
      </c>
      <c r="AT1931" t="s">
        <v>12221</v>
      </c>
      <c r="AU1931">
        <v>4</v>
      </c>
      <c r="AV1931">
        <v>668.66</v>
      </c>
    </row>
    <row r="1932" spans="1:48" x14ac:dyDescent="0.35">
      <c r="A1932" t="s">
        <v>6896</v>
      </c>
      <c r="B1932" t="str">
        <f t="shared" si="240"/>
        <v>A</v>
      </c>
      <c r="C1932" t="s">
        <v>3823</v>
      </c>
      <c r="D1932" t="str">
        <f t="shared" si="241"/>
        <v>Antoine Murray</v>
      </c>
      <c r="E1932" s="1">
        <v>44926</v>
      </c>
      <c r="F1932" s="3">
        <f>YEAR(Table1[[#This Row],[StartDate]])</f>
        <v>2022</v>
      </c>
      <c r="G1932" s="3">
        <f t="shared" si="242"/>
        <v>12</v>
      </c>
      <c r="H1932" s="2">
        <f t="shared" ca="1" si="243"/>
        <v>46202</v>
      </c>
      <c r="I1932" s="1">
        <v>45128</v>
      </c>
      <c r="J1932" s="4">
        <f t="shared" ca="1" si="244"/>
        <v>3</v>
      </c>
      <c r="K1932" s="4" t="str" cm="1">
        <f t="array" aca="1" ref="K1932" ca="1">_xlfn.IFS(J1932&lt;1, "New", J1932&lt;3, _xleta.MID, J1932&gt;=3, "Senior")</f>
        <v>Senior</v>
      </c>
      <c r="L1932" t="s">
        <v>5011</v>
      </c>
      <c r="M1932" t="s">
        <v>12222</v>
      </c>
      <c r="N1932" t="s">
        <v>12223</v>
      </c>
      <c r="O1932" t="s">
        <v>85</v>
      </c>
      <c r="P1932" t="s">
        <v>44</v>
      </c>
      <c r="Q1932" t="s">
        <v>45</v>
      </c>
      <c r="R1932" t="s">
        <v>87</v>
      </c>
      <c r="S1932" t="str">
        <f t="shared" si="245"/>
        <v>B</v>
      </c>
      <c r="T1932" t="s">
        <v>47</v>
      </c>
      <c r="U1932" t="s">
        <v>138</v>
      </c>
      <c r="V1932" t="s">
        <v>12224</v>
      </c>
      <c r="W1932" t="s">
        <v>49</v>
      </c>
      <c r="X1932" t="s">
        <v>112</v>
      </c>
      <c r="Y1932" t="str">
        <f t="shared" si="246"/>
        <v>General - Con</v>
      </c>
      <c r="Z1932" t="s">
        <v>12225</v>
      </c>
      <c r="AA1932" t="s">
        <v>51</v>
      </c>
      <c r="AB1932" t="s">
        <v>327</v>
      </c>
      <c r="AC1932" t="s">
        <v>53</v>
      </c>
      <c r="AD1932">
        <v>48133</v>
      </c>
      <c r="AE1932" t="s">
        <v>129</v>
      </c>
      <c r="AF1932" t="s">
        <v>116</v>
      </c>
      <c r="AG1932" t="s">
        <v>56</v>
      </c>
      <c r="AH1932">
        <v>1</v>
      </c>
      <c r="AI1932">
        <v>2357</v>
      </c>
      <c r="AJ1932" t="str">
        <f t="shared" si="247"/>
        <v>35</v>
      </c>
      <c r="AK1932" s="2">
        <v>44906</v>
      </c>
      <c r="AL1932">
        <v>1</v>
      </c>
      <c r="AM1932">
        <v>2</v>
      </c>
      <c r="AN1932">
        <v>3</v>
      </c>
      <c r="AO1932" s="1">
        <v>45063</v>
      </c>
      <c r="AP1932" t="s">
        <v>58</v>
      </c>
      <c r="AQ1932" t="s">
        <v>59</v>
      </c>
      <c r="AR1932" t="s">
        <v>60</v>
      </c>
      <c r="AS1932" t="s">
        <v>12226</v>
      </c>
      <c r="AT1932" t="s">
        <v>12227</v>
      </c>
      <c r="AU1932">
        <v>3</v>
      </c>
      <c r="AV1932">
        <v>483.49</v>
      </c>
    </row>
    <row r="1933" spans="1:48" x14ac:dyDescent="0.35">
      <c r="A1933" t="s">
        <v>12228</v>
      </c>
      <c r="B1933" t="str">
        <f t="shared" si="240"/>
        <v>S</v>
      </c>
      <c r="C1933" t="s">
        <v>9776</v>
      </c>
      <c r="D1933" t="str">
        <f t="shared" si="241"/>
        <v>Summer Huang</v>
      </c>
      <c r="E1933" s="1">
        <v>43965</v>
      </c>
      <c r="F1933" s="3">
        <f>YEAR(Table1[[#This Row],[StartDate]])</f>
        <v>2020</v>
      </c>
      <c r="G1933" s="3">
        <f t="shared" si="242"/>
        <v>5</v>
      </c>
      <c r="H1933" s="2">
        <f t="shared" ca="1" si="243"/>
        <v>46202</v>
      </c>
      <c r="I1933" s="1">
        <v>44894</v>
      </c>
      <c r="J1933" s="4">
        <f t="shared" ca="1" si="244"/>
        <v>6</v>
      </c>
      <c r="K1933" s="4" t="str" cm="1">
        <f t="array" aca="1" ref="K1933" ca="1">_xlfn.IFS(J1933&lt;1, "New", J1933&lt;3, _xleta.MID, J1933&gt;=3, "Senior")</f>
        <v>Senior</v>
      </c>
      <c r="L1933" t="s">
        <v>5011</v>
      </c>
      <c r="M1933" t="s">
        <v>12229</v>
      </c>
      <c r="N1933" t="s">
        <v>12230</v>
      </c>
      <c r="O1933" t="s">
        <v>237</v>
      </c>
      <c r="P1933" t="s">
        <v>44</v>
      </c>
      <c r="Q1933" t="s">
        <v>69</v>
      </c>
      <c r="R1933" t="s">
        <v>87</v>
      </c>
      <c r="S1933" t="str">
        <f t="shared" si="245"/>
        <v>B</v>
      </c>
      <c r="T1933" t="s">
        <v>47</v>
      </c>
      <c r="U1933" t="s">
        <v>138</v>
      </c>
      <c r="V1933" t="s">
        <v>12231</v>
      </c>
      <c r="W1933" t="s">
        <v>49</v>
      </c>
      <c r="X1933" t="s">
        <v>164</v>
      </c>
      <c r="Y1933" t="str">
        <f t="shared" si="246"/>
        <v>Executive</v>
      </c>
      <c r="Z1933" t="s">
        <v>12232</v>
      </c>
      <c r="AA1933" t="s">
        <v>51</v>
      </c>
      <c r="AB1933" t="s">
        <v>167</v>
      </c>
      <c r="AC1933" t="s">
        <v>73</v>
      </c>
      <c r="AD1933">
        <v>14776</v>
      </c>
      <c r="AE1933" t="s">
        <v>129</v>
      </c>
      <c r="AF1933" t="s">
        <v>116</v>
      </c>
      <c r="AG1933" t="s">
        <v>56</v>
      </c>
      <c r="AH1933">
        <v>4</v>
      </c>
      <c r="AI1933">
        <v>2358</v>
      </c>
      <c r="AJ1933" t="str">
        <f t="shared" si="247"/>
        <v>35</v>
      </c>
      <c r="AK1933" s="2">
        <v>44751</v>
      </c>
      <c r="AL1933">
        <v>5</v>
      </c>
      <c r="AM1933">
        <v>3</v>
      </c>
      <c r="AN1933">
        <v>3</v>
      </c>
      <c r="AO1933" s="1">
        <v>45030</v>
      </c>
      <c r="AP1933" t="s">
        <v>103</v>
      </c>
      <c r="AQ1933" t="s">
        <v>76</v>
      </c>
      <c r="AR1933" t="s">
        <v>77</v>
      </c>
      <c r="AS1933" t="s">
        <v>12233</v>
      </c>
      <c r="AT1933" t="s">
        <v>12234</v>
      </c>
      <c r="AU1933">
        <v>3</v>
      </c>
      <c r="AV1933">
        <v>164.22</v>
      </c>
    </row>
    <row r="1934" spans="1:48" x14ac:dyDescent="0.35">
      <c r="A1934" t="s">
        <v>11442</v>
      </c>
      <c r="B1934" t="str">
        <f t="shared" si="240"/>
        <v>J</v>
      </c>
      <c r="C1934" t="s">
        <v>10546</v>
      </c>
      <c r="D1934" t="str">
        <f t="shared" si="241"/>
        <v>Jaylyn Contreras</v>
      </c>
      <c r="E1934" s="1">
        <v>44178</v>
      </c>
      <c r="F1934" s="3">
        <f>YEAR(Table1[[#This Row],[StartDate]])</f>
        <v>2020</v>
      </c>
      <c r="G1934" s="3">
        <f t="shared" si="242"/>
        <v>12</v>
      </c>
      <c r="H1934" s="2">
        <f t="shared" ca="1" si="243"/>
        <v>46202</v>
      </c>
      <c r="I1934" s="1">
        <v>44969</v>
      </c>
      <c r="J1934" s="4">
        <f t="shared" ca="1" si="244"/>
        <v>5</v>
      </c>
      <c r="K1934" s="4" t="str" cm="1">
        <f t="array" aca="1" ref="K1934" ca="1">_xlfn.IFS(J1934&lt;1, "New", J1934&lt;3, _xleta.MID, J1934&gt;=3, "Senior")</f>
        <v>Senior</v>
      </c>
      <c r="L1934" t="s">
        <v>5011</v>
      </c>
      <c r="M1934" t="s">
        <v>5317</v>
      </c>
      <c r="N1934" t="s">
        <v>12235</v>
      </c>
      <c r="O1934" t="s">
        <v>184</v>
      </c>
      <c r="P1934" t="s">
        <v>44</v>
      </c>
      <c r="Q1934" t="s">
        <v>86</v>
      </c>
      <c r="R1934" t="s">
        <v>87</v>
      </c>
      <c r="S1934" t="str">
        <f t="shared" si="245"/>
        <v>B</v>
      </c>
      <c r="T1934" t="s">
        <v>69</v>
      </c>
      <c r="U1934" t="s">
        <v>195</v>
      </c>
      <c r="V1934" t="s">
        <v>12236</v>
      </c>
      <c r="W1934" t="s">
        <v>49</v>
      </c>
      <c r="X1934" t="s">
        <v>153</v>
      </c>
      <c r="Y1934" t="str">
        <f t="shared" si="246"/>
        <v>Engineers</v>
      </c>
      <c r="Z1934" s="2">
        <v>35071</v>
      </c>
      <c r="AA1934" t="s">
        <v>51</v>
      </c>
      <c r="AB1934" t="s">
        <v>647</v>
      </c>
      <c r="AC1934" t="s">
        <v>53</v>
      </c>
      <c r="AD1934">
        <v>87985</v>
      </c>
      <c r="AE1934" t="s">
        <v>100</v>
      </c>
      <c r="AF1934" t="s">
        <v>116</v>
      </c>
      <c r="AG1934" t="s">
        <v>56</v>
      </c>
      <c r="AH1934">
        <v>2</v>
      </c>
      <c r="AI1934">
        <v>2359</v>
      </c>
      <c r="AJ1934" t="str">
        <f t="shared" si="247"/>
        <v>35</v>
      </c>
      <c r="AK1934" s="2">
        <v>45145</v>
      </c>
      <c r="AL1934">
        <v>4</v>
      </c>
      <c r="AM1934">
        <v>4</v>
      </c>
      <c r="AN1934">
        <v>3</v>
      </c>
      <c r="AO1934" s="1">
        <v>45076</v>
      </c>
      <c r="AP1934" t="s">
        <v>118</v>
      </c>
      <c r="AQ1934" t="s">
        <v>76</v>
      </c>
      <c r="AR1934" t="s">
        <v>60</v>
      </c>
      <c r="AS1934" t="s">
        <v>12237</v>
      </c>
      <c r="AT1934" t="s">
        <v>12238</v>
      </c>
      <c r="AU1934">
        <v>3</v>
      </c>
      <c r="AV1934">
        <v>850.73</v>
      </c>
    </row>
    <row r="1935" spans="1:48" x14ac:dyDescent="0.35">
      <c r="A1935" t="s">
        <v>10231</v>
      </c>
      <c r="B1935" t="str">
        <f t="shared" si="240"/>
        <v>B</v>
      </c>
      <c r="C1935" t="s">
        <v>8943</v>
      </c>
      <c r="D1935" t="str">
        <f t="shared" si="241"/>
        <v>Brenna York</v>
      </c>
      <c r="E1935" s="1">
        <v>44516</v>
      </c>
      <c r="F1935" s="3">
        <f>YEAR(Table1[[#This Row],[StartDate]])</f>
        <v>2021</v>
      </c>
      <c r="G1935" s="3">
        <f t="shared" si="242"/>
        <v>11</v>
      </c>
      <c r="H1935" s="2">
        <f t="shared" ca="1" si="243"/>
        <v>46202</v>
      </c>
      <c r="I1935" s="1">
        <v>44888</v>
      </c>
      <c r="J1935" s="4">
        <f t="shared" ca="1" si="244"/>
        <v>4</v>
      </c>
      <c r="K1935" s="4" t="str" cm="1">
        <f t="array" aca="1" ref="K1935" ca="1">_xlfn.IFS(J1935&lt;1, "New", J1935&lt;3, _xleta.MID, J1935&gt;=3, "Senior")</f>
        <v>Senior</v>
      </c>
      <c r="L1935" t="s">
        <v>5011</v>
      </c>
      <c r="M1935" t="s">
        <v>12239</v>
      </c>
      <c r="N1935" t="s">
        <v>12240</v>
      </c>
      <c r="O1935" t="s">
        <v>111</v>
      </c>
      <c r="P1935" t="s">
        <v>1194</v>
      </c>
      <c r="Q1935" t="s">
        <v>69</v>
      </c>
      <c r="R1935" t="s">
        <v>87</v>
      </c>
      <c r="S1935" t="str">
        <f t="shared" si="245"/>
        <v>B</v>
      </c>
      <c r="T1935" t="s">
        <v>69</v>
      </c>
      <c r="U1935" t="s">
        <v>248</v>
      </c>
      <c r="V1935" t="s">
        <v>12241</v>
      </c>
      <c r="W1935" t="s">
        <v>49</v>
      </c>
      <c r="X1935" t="s">
        <v>335</v>
      </c>
      <c r="Y1935" t="str">
        <f t="shared" si="246"/>
        <v>Fielders</v>
      </c>
      <c r="Z1935" s="2">
        <v>33034</v>
      </c>
      <c r="AA1935" t="s">
        <v>51</v>
      </c>
      <c r="AB1935" t="s">
        <v>155</v>
      </c>
      <c r="AC1935" t="s">
        <v>53</v>
      </c>
      <c r="AD1935">
        <v>26846</v>
      </c>
      <c r="AE1935" t="s">
        <v>176</v>
      </c>
      <c r="AF1935" t="s">
        <v>55</v>
      </c>
      <c r="AG1935" t="s">
        <v>56</v>
      </c>
      <c r="AH1935">
        <v>1</v>
      </c>
      <c r="AI1935">
        <v>2360</v>
      </c>
      <c r="AJ1935" t="str">
        <f t="shared" si="247"/>
        <v>36</v>
      </c>
      <c r="AK1935" s="2">
        <v>45109</v>
      </c>
      <c r="AL1935">
        <v>4</v>
      </c>
      <c r="AM1935">
        <v>4</v>
      </c>
      <c r="AN1935">
        <v>3</v>
      </c>
      <c r="AO1935" s="1">
        <v>44847</v>
      </c>
      <c r="AP1935" t="s">
        <v>103</v>
      </c>
      <c r="AQ1935" t="s">
        <v>59</v>
      </c>
      <c r="AR1935" t="s">
        <v>130</v>
      </c>
      <c r="AS1935" t="s">
        <v>8810</v>
      </c>
      <c r="AT1935" t="s">
        <v>12242</v>
      </c>
      <c r="AU1935">
        <v>1</v>
      </c>
      <c r="AV1935">
        <v>400.62</v>
      </c>
    </row>
    <row r="1936" spans="1:48" x14ac:dyDescent="0.35">
      <c r="A1936" t="s">
        <v>7706</v>
      </c>
      <c r="B1936" t="str">
        <f t="shared" si="240"/>
        <v>B</v>
      </c>
      <c r="C1936" t="s">
        <v>1060</v>
      </c>
      <c r="D1936" t="str">
        <f t="shared" si="241"/>
        <v>Braden Wiggins</v>
      </c>
      <c r="E1936" s="1">
        <v>44896</v>
      </c>
      <c r="F1936" s="3">
        <f>YEAR(Table1[[#This Row],[StartDate]])</f>
        <v>2022</v>
      </c>
      <c r="G1936" s="3">
        <f t="shared" si="242"/>
        <v>12</v>
      </c>
      <c r="H1936" s="2">
        <f t="shared" ca="1" si="243"/>
        <v>46202</v>
      </c>
      <c r="I1936" s="1">
        <v>45113</v>
      </c>
      <c r="J1936" s="4">
        <f t="shared" ca="1" si="244"/>
        <v>3</v>
      </c>
      <c r="K1936" s="4" t="str" cm="1">
        <f t="array" aca="1" ref="K1936" ca="1">_xlfn.IFS(J1936&lt;1, "New", J1936&lt;3, _xleta.MID, J1936&gt;=3, "Senior")</f>
        <v>Senior</v>
      </c>
      <c r="L1936" t="s">
        <v>5011</v>
      </c>
      <c r="M1936" t="s">
        <v>12243</v>
      </c>
      <c r="N1936" t="s">
        <v>12244</v>
      </c>
      <c r="O1936" t="s">
        <v>137</v>
      </c>
      <c r="P1936" t="s">
        <v>1194</v>
      </c>
      <c r="Q1936" t="s">
        <v>86</v>
      </c>
      <c r="R1936" t="s">
        <v>46</v>
      </c>
      <c r="S1936" t="str">
        <f t="shared" si="245"/>
        <v>C</v>
      </c>
      <c r="T1936" t="s">
        <v>86</v>
      </c>
      <c r="U1936" t="s">
        <v>138</v>
      </c>
      <c r="V1936" t="s">
        <v>12245</v>
      </c>
      <c r="W1936" t="s">
        <v>49</v>
      </c>
      <c r="X1936" t="s">
        <v>250</v>
      </c>
      <c r="Y1936" t="str">
        <f t="shared" si="246"/>
        <v>Project Management - Con</v>
      </c>
      <c r="Z1936" s="2">
        <v>35197</v>
      </c>
      <c r="AA1936" t="s">
        <v>51</v>
      </c>
      <c r="AB1936" t="s">
        <v>5</v>
      </c>
      <c r="AC1936" t="s">
        <v>53</v>
      </c>
      <c r="AD1936">
        <v>66281</v>
      </c>
      <c r="AE1936" t="s">
        <v>176</v>
      </c>
      <c r="AF1936" t="s">
        <v>143</v>
      </c>
      <c r="AG1936" t="s">
        <v>56</v>
      </c>
      <c r="AH1936">
        <v>2</v>
      </c>
      <c r="AI1936">
        <v>2361</v>
      </c>
      <c r="AJ1936" t="str">
        <f t="shared" si="247"/>
        <v>36</v>
      </c>
      <c r="AK1936" s="2">
        <v>45262</v>
      </c>
      <c r="AL1936">
        <v>4</v>
      </c>
      <c r="AM1936">
        <v>4</v>
      </c>
      <c r="AN1936">
        <v>2</v>
      </c>
      <c r="AO1936" s="1">
        <v>44812</v>
      </c>
      <c r="AP1936" t="s">
        <v>75</v>
      </c>
      <c r="AQ1936" t="s">
        <v>76</v>
      </c>
      <c r="AR1936" t="s">
        <v>60</v>
      </c>
      <c r="AS1936" t="s">
        <v>12246</v>
      </c>
      <c r="AT1936" t="s">
        <v>12247</v>
      </c>
      <c r="AU1936">
        <v>4</v>
      </c>
      <c r="AV1936">
        <v>148.29</v>
      </c>
    </row>
    <row r="1937" spans="1:48" x14ac:dyDescent="0.35">
      <c r="A1937" t="s">
        <v>8121</v>
      </c>
      <c r="B1937" t="str">
        <f t="shared" si="240"/>
        <v>N</v>
      </c>
      <c r="C1937" t="s">
        <v>4794</v>
      </c>
      <c r="D1937" t="str">
        <f t="shared" si="241"/>
        <v>Nola Bullock</v>
      </c>
      <c r="E1937" s="1">
        <v>44134</v>
      </c>
      <c r="F1937" s="3">
        <f>YEAR(Table1[[#This Row],[StartDate]])</f>
        <v>2020</v>
      </c>
      <c r="G1937" s="3">
        <f t="shared" si="242"/>
        <v>10</v>
      </c>
      <c r="H1937" s="2">
        <f t="shared" ca="1" si="243"/>
        <v>46202</v>
      </c>
      <c r="I1937" s="1">
        <v>44770</v>
      </c>
      <c r="J1937" s="4">
        <f t="shared" ca="1" si="244"/>
        <v>5</v>
      </c>
      <c r="K1937" s="4" t="str" cm="1">
        <f t="array" aca="1" ref="K1937" ca="1">_xlfn.IFS(J1937&lt;1, "New", J1937&lt;3, _xleta.MID, J1937&gt;=3, "Senior")</f>
        <v>Senior</v>
      </c>
      <c r="L1937" t="s">
        <v>5011</v>
      </c>
      <c r="M1937" t="s">
        <v>12248</v>
      </c>
      <c r="N1937" t="s">
        <v>12249</v>
      </c>
      <c r="O1937" t="s">
        <v>125</v>
      </c>
      <c r="P1937" t="s">
        <v>44</v>
      </c>
      <c r="Q1937" t="s">
        <v>86</v>
      </c>
      <c r="R1937" t="s">
        <v>46</v>
      </c>
      <c r="S1937" t="str">
        <f t="shared" si="245"/>
        <v>C</v>
      </c>
      <c r="T1937" t="s">
        <v>69</v>
      </c>
      <c r="U1937" t="s">
        <v>138</v>
      </c>
      <c r="V1937" t="s">
        <v>12250</v>
      </c>
      <c r="W1937" t="s">
        <v>49</v>
      </c>
      <c r="X1937" t="s">
        <v>126</v>
      </c>
      <c r="Y1937" t="str">
        <f t="shared" si="246"/>
        <v>Field Operations</v>
      </c>
      <c r="Z1937" s="2">
        <v>27185</v>
      </c>
      <c r="AA1937" t="s">
        <v>51</v>
      </c>
      <c r="AB1937" t="s">
        <v>1340</v>
      </c>
      <c r="AC1937" t="s">
        <v>53</v>
      </c>
      <c r="AD1937">
        <v>97050</v>
      </c>
      <c r="AE1937" t="s">
        <v>176</v>
      </c>
      <c r="AF1937" t="s">
        <v>116</v>
      </c>
      <c r="AG1937" t="s">
        <v>56</v>
      </c>
      <c r="AH1937">
        <v>2</v>
      </c>
      <c r="AI1937">
        <v>2362</v>
      </c>
      <c r="AJ1937" t="str">
        <f t="shared" si="247"/>
        <v>36</v>
      </c>
      <c r="AK1937" t="s">
        <v>5015</v>
      </c>
      <c r="AL1937">
        <v>5</v>
      </c>
      <c r="AM1937">
        <v>4</v>
      </c>
      <c r="AN1937">
        <v>5</v>
      </c>
      <c r="AO1937" s="1">
        <v>44963</v>
      </c>
      <c r="AP1937" t="s">
        <v>103</v>
      </c>
      <c r="AQ1937" t="s">
        <v>59</v>
      </c>
      <c r="AR1937" t="s">
        <v>77</v>
      </c>
      <c r="AS1937" t="s">
        <v>12251</v>
      </c>
      <c r="AT1937" t="s">
        <v>11838</v>
      </c>
      <c r="AU1937">
        <v>3</v>
      </c>
      <c r="AV1937">
        <v>543.65</v>
      </c>
    </row>
    <row r="1938" spans="1:48" x14ac:dyDescent="0.35">
      <c r="A1938" t="s">
        <v>12252</v>
      </c>
      <c r="B1938" t="str">
        <f t="shared" si="240"/>
        <v>K</v>
      </c>
      <c r="C1938" t="s">
        <v>6309</v>
      </c>
      <c r="D1938" t="str">
        <f t="shared" si="241"/>
        <v>Kaleigh Keller</v>
      </c>
      <c r="E1938" s="1">
        <v>44235</v>
      </c>
      <c r="F1938" s="3">
        <f>YEAR(Table1[[#This Row],[StartDate]])</f>
        <v>2021</v>
      </c>
      <c r="G1938" s="3">
        <f t="shared" si="242"/>
        <v>2</v>
      </c>
      <c r="H1938" s="2">
        <f t="shared" ca="1" si="243"/>
        <v>46202</v>
      </c>
      <c r="I1938" s="1">
        <v>44829</v>
      </c>
      <c r="J1938" s="4">
        <f t="shared" ca="1" si="244"/>
        <v>5</v>
      </c>
      <c r="K1938" s="4" t="str" cm="1">
        <f t="array" aca="1" ref="K1938" ca="1">_xlfn.IFS(J1938&lt;1, "New", J1938&lt;3, _xleta.MID, J1938&gt;=3, "Senior")</f>
        <v>Senior</v>
      </c>
      <c r="L1938" t="s">
        <v>5011</v>
      </c>
      <c r="M1938" t="s">
        <v>12253</v>
      </c>
      <c r="N1938" t="s">
        <v>12254</v>
      </c>
      <c r="O1938" t="s">
        <v>43</v>
      </c>
      <c r="P1938" t="s">
        <v>44</v>
      </c>
      <c r="Q1938" t="s">
        <v>86</v>
      </c>
      <c r="R1938" t="s">
        <v>46</v>
      </c>
      <c r="S1938" t="str">
        <f t="shared" si="245"/>
        <v>C</v>
      </c>
      <c r="T1938" t="s">
        <v>47</v>
      </c>
      <c r="U1938" t="s">
        <v>195</v>
      </c>
      <c r="V1938" t="s">
        <v>12255</v>
      </c>
      <c r="W1938" t="s">
        <v>49</v>
      </c>
      <c r="X1938" t="s">
        <v>459</v>
      </c>
      <c r="Y1938" t="str">
        <f t="shared" si="246"/>
        <v>Wireline Construction</v>
      </c>
      <c r="Z1938" t="s">
        <v>12256</v>
      </c>
      <c r="AA1938" t="s">
        <v>51</v>
      </c>
      <c r="AB1938" t="s">
        <v>327</v>
      </c>
      <c r="AC1938" t="s">
        <v>53</v>
      </c>
      <c r="AD1938">
        <v>14808</v>
      </c>
      <c r="AE1938" t="s">
        <v>74</v>
      </c>
      <c r="AF1938" t="s">
        <v>55</v>
      </c>
      <c r="AG1938" t="s">
        <v>56</v>
      </c>
      <c r="AH1938">
        <v>2</v>
      </c>
      <c r="AI1938">
        <v>2363</v>
      </c>
      <c r="AJ1938" t="str">
        <f t="shared" si="247"/>
        <v>36</v>
      </c>
      <c r="AK1938" t="s">
        <v>3533</v>
      </c>
      <c r="AL1938">
        <v>2</v>
      </c>
      <c r="AM1938">
        <v>5</v>
      </c>
      <c r="AN1938">
        <v>1</v>
      </c>
      <c r="AO1938" s="1">
        <v>44961</v>
      </c>
      <c r="AP1938" t="s">
        <v>221</v>
      </c>
      <c r="AQ1938" t="s">
        <v>76</v>
      </c>
      <c r="AR1938" t="s">
        <v>77</v>
      </c>
      <c r="AS1938" t="s">
        <v>12257</v>
      </c>
      <c r="AT1938" t="s">
        <v>12258</v>
      </c>
      <c r="AU1938">
        <v>3</v>
      </c>
      <c r="AV1938">
        <v>282.26</v>
      </c>
    </row>
    <row r="1939" spans="1:48" x14ac:dyDescent="0.35">
      <c r="A1939" t="s">
        <v>832</v>
      </c>
      <c r="B1939" t="str">
        <f t="shared" si="240"/>
        <v>M</v>
      </c>
      <c r="C1939" t="s">
        <v>2076</v>
      </c>
      <c r="D1939" t="str">
        <f t="shared" si="241"/>
        <v>Milagros Jimenez</v>
      </c>
      <c r="E1939" s="1">
        <v>43682</v>
      </c>
      <c r="F1939" s="3">
        <f>YEAR(Table1[[#This Row],[StartDate]])</f>
        <v>2019</v>
      </c>
      <c r="G1939" s="3">
        <f t="shared" si="242"/>
        <v>8</v>
      </c>
      <c r="H1939" s="2">
        <f t="shared" ca="1" si="243"/>
        <v>46202</v>
      </c>
      <c r="J1939">
        <f t="shared" ca="1" si="244"/>
        <v>6</v>
      </c>
      <c r="K1939" t="str" cm="1">
        <f t="array" aca="1" ref="K1939" ca="1">_xlfn.IFS(J1939&lt;1, "New", J1939&lt;3, _xleta.MID, J1939&gt;=3, "Senior")</f>
        <v>Senior</v>
      </c>
      <c r="L1939" t="s">
        <v>5011</v>
      </c>
      <c r="M1939" t="s">
        <v>12259</v>
      </c>
      <c r="N1939" t="s">
        <v>12260</v>
      </c>
      <c r="O1939" t="s">
        <v>67</v>
      </c>
      <c r="P1939" t="s">
        <v>44</v>
      </c>
      <c r="Q1939" t="s">
        <v>86</v>
      </c>
      <c r="R1939" t="s">
        <v>68</v>
      </c>
      <c r="S1939" t="str">
        <f t="shared" si="245"/>
        <v>A</v>
      </c>
      <c r="T1939" t="s">
        <v>47</v>
      </c>
      <c r="U1939" t="s">
        <v>48</v>
      </c>
      <c r="W1939" t="s">
        <v>49</v>
      </c>
      <c r="X1939" t="s">
        <v>126</v>
      </c>
      <c r="Y1939" t="str">
        <f t="shared" si="246"/>
        <v>Field Operations</v>
      </c>
      <c r="Z1939" t="s">
        <v>12261</v>
      </c>
      <c r="AA1939" t="s">
        <v>51</v>
      </c>
      <c r="AB1939" t="s">
        <v>142</v>
      </c>
      <c r="AC1939" t="s">
        <v>73</v>
      </c>
      <c r="AD1939">
        <v>53839</v>
      </c>
      <c r="AE1939" t="s">
        <v>129</v>
      </c>
      <c r="AF1939" t="s">
        <v>55</v>
      </c>
      <c r="AG1939" t="s">
        <v>56</v>
      </c>
      <c r="AH1939">
        <v>5</v>
      </c>
      <c r="AI1939">
        <v>2364</v>
      </c>
      <c r="AJ1939" t="str">
        <f t="shared" si="247"/>
        <v>36</v>
      </c>
      <c r="AK1939" s="2">
        <v>44959</v>
      </c>
      <c r="AL1939">
        <v>4</v>
      </c>
      <c r="AM1939">
        <v>2</v>
      </c>
      <c r="AN1939">
        <v>4</v>
      </c>
      <c r="AO1939" s="1">
        <v>44899</v>
      </c>
      <c r="AP1939" t="s">
        <v>103</v>
      </c>
      <c r="AQ1939" t="s">
        <v>76</v>
      </c>
      <c r="AR1939" t="s">
        <v>104</v>
      </c>
      <c r="AS1939" t="s">
        <v>12262</v>
      </c>
      <c r="AT1939" t="s">
        <v>12263</v>
      </c>
      <c r="AU1939">
        <v>3</v>
      </c>
      <c r="AV1939">
        <v>123.81</v>
      </c>
    </row>
    <row r="1940" spans="1:48" x14ac:dyDescent="0.35">
      <c r="A1940" t="s">
        <v>1250</v>
      </c>
      <c r="B1940" t="str">
        <f t="shared" si="240"/>
        <v>T</v>
      </c>
      <c r="C1940" t="s">
        <v>5728</v>
      </c>
      <c r="D1940" t="str">
        <f t="shared" si="241"/>
        <v>Timothy Goodwin</v>
      </c>
      <c r="E1940" s="1">
        <v>43433</v>
      </c>
      <c r="F1940" s="3">
        <f>YEAR(Table1[[#This Row],[StartDate]])</f>
        <v>2018</v>
      </c>
      <c r="G1940" s="3">
        <f t="shared" si="242"/>
        <v>11</v>
      </c>
      <c r="H1940" s="2">
        <f t="shared" ca="1" si="243"/>
        <v>46202</v>
      </c>
      <c r="I1940" s="1">
        <v>44994</v>
      </c>
      <c r="J1940" s="4">
        <f t="shared" ca="1" si="244"/>
        <v>7</v>
      </c>
      <c r="K1940" s="4" t="str" cm="1">
        <f t="array" aca="1" ref="K1940" ca="1">_xlfn.IFS(J1940&lt;1, "New", J1940&lt;3, _xleta.MID, J1940&gt;=3, "Senior")</f>
        <v>Senior</v>
      </c>
      <c r="L1940" t="s">
        <v>5011</v>
      </c>
      <c r="M1940" t="s">
        <v>12264</v>
      </c>
      <c r="N1940" t="s">
        <v>12265</v>
      </c>
      <c r="O1940" t="s">
        <v>194</v>
      </c>
      <c r="P1940" t="s">
        <v>3800</v>
      </c>
      <c r="Q1940" t="s">
        <v>45</v>
      </c>
      <c r="R1940" t="s">
        <v>68</v>
      </c>
      <c r="S1940" t="str">
        <f t="shared" si="245"/>
        <v>A</v>
      </c>
      <c r="T1940" t="s">
        <v>47</v>
      </c>
      <c r="U1940" t="s">
        <v>138</v>
      </c>
      <c r="V1940" t="s">
        <v>12266</v>
      </c>
      <c r="W1940" t="s">
        <v>49</v>
      </c>
      <c r="X1940" t="s">
        <v>153</v>
      </c>
      <c r="Y1940" t="str">
        <f t="shared" si="246"/>
        <v>Engineers</v>
      </c>
      <c r="Z1940" t="s">
        <v>12267</v>
      </c>
      <c r="AA1940" t="s">
        <v>51</v>
      </c>
      <c r="AB1940" t="s">
        <v>142</v>
      </c>
      <c r="AC1940" t="s">
        <v>53</v>
      </c>
      <c r="AD1940">
        <v>43609</v>
      </c>
      <c r="AE1940" t="s">
        <v>129</v>
      </c>
      <c r="AF1940" t="s">
        <v>116</v>
      </c>
      <c r="AG1940" t="s">
        <v>56</v>
      </c>
      <c r="AH1940">
        <v>1</v>
      </c>
      <c r="AI1940">
        <v>2365</v>
      </c>
      <c r="AJ1940" t="str">
        <f t="shared" si="247"/>
        <v>36</v>
      </c>
      <c r="AK1940" s="2">
        <v>44751</v>
      </c>
      <c r="AL1940">
        <v>1</v>
      </c>
      <c r="AM1940">
        <v>1</v>
      </c>
      <c r="AN1940">
        <v>1</v>
      </c>
      <c r="AO1940" s="1">
        <v>44784</v>
      </c>
      <c r="AP1940" t="s">
        <v>221</v>
      </c>
      <c r="AQ1940" t="s">
        <v>76</v>
      </c>
      <c r="AR1940" t="s">
        <v>130</v>
      </c>
      <c r="AS1940" t="s">
        <v>12268</v>
      </c>
      <c r="AT1940" t="s">
        <v>1011</v>
      </c>
      <c r="AU1940">
        <v>5</v>
      </c>
      <c r="AV1940">
        <v>355.8</v>
      </c>
    </row>
    <row r="1941" spans="1:48" x14ac:dyDescent="0.35">
      <c r="A1941" t="s">
        <v>4329</v>
      </c>
      <c r="B1941" t="str">
        <f t="shared" si="240"/>
        <v>R</v>
      </c>
      <c r="C1941" t="s">
        <v>2281</v>
      </c>
      <c r="D1941" t="str">
        <f t="shared" si="241"/>
        <v>Reese Kennedy</v>
      </c>
      <c r="E1941" s="1">
        <v>43420</v>
      </c>
      <c r="F1941" s="3">
        <f>YEAR(Table1[[#This Row],[StartDate]])</f>
        <v>2018</v>
      </c>
      <c r="G1941" s="3">
        <f t="shared" si="242"/>
        <v>11</v>
      </c>
      <c r="H1941" s="2">
        <f t="shared" ca="1" si="243"/>
        <v>46202</v>
      </c>
      <c r="I1941" s="1">
        <v>44341</v>
      </c>
      <c r="J1941" s="4">
        <f t="shared" ca="1" si="244"/>
        <v>7</v>
      </c>
      <c r="K1941" s="4" t="str" cm="1">
        <f t="array" aca="1" ref="K1941" ca="1">_xlfn.IFS(J1941&lt;1, "New", J1941&lt;3, _xleta.MID, J1941&gt;=3, "Senior")</f>
        <v>Senior</v>
      </c>
      <c r="L1941" t="s">
        <v>5011</v>
      </c>
      <c r="M1941" t="s">
        <v>12269</v>
      </c>
      <c r="N1941" t="s">
        <v>12270</v>
      </c>
      <c r="O1941" t="s">
        <v>163</v>
      </c>
      <c r="P1941" t="s">
        <v>3800</v>
      </c>
      <c r="Q1941" t="s">
        <v>86</v>
      </c>
      <c r="R1941" t="s">
        <v>87</v>
      </c>
      <c r="S1941" t="str">
        <f t="shared" si="245"/>
        <v>B</v>
      </c>
      <c r="T1941" t="s">
        <v>69</v>
      </c>
      <c r="U1941" t="s">
        <v>195</v>
      </c>
      <c r="V1941" t="s">
        <v>12271</v>
      </c>
      <c r="W1941" t="s">
        <v>49</v>
      </c>
      <c r="X1941" t="s">
        <v>335</v>
      </c>
      <c r="Y1941" t="str">
        <f t="shared" si="246"/>
        <v>Fielders</v>
      </c>
      <c r="Z1941" t="s">
        <v>12272</v>
      </c>
      <c r="AA1941" t="s">
        <v>51</v>
      </c>
      <c r="AB1941" t="s">
        <v>155</v>
      </c>
      <c r="AC1941" t="s">
        <v>53</v>
      </c>
      <c r="AD1941">
        <v>83442</v>
      </c>
      <c r="AE1941" t="s">
        <v>176</v>
      </c>
      <c r="AF1941" t="s">
        <v>143</v>
      </c>
      <c r="AG1941" t="s">
        <v>56</v>
      </c>
      <c r="AH1941">
        <v>2</v>
      </c>
      <c r="AI1941">
        <v>2366</v>
      </c>
      <c r="AJ1941" t="str">
        <f t="shared" si="247"/>
        <v>36</v>
      </c>
      <c r="AK1941" t="s">
        <v>483</v>
      </c>
      <c r="AL1941">
        <v>4</v>
      </c>
      <c r="AM1941">
        <v>2</v>
      </c>
      <c r="AN1941">
        <v>5</v>
      </c>
      <c r="AO1941" s="1">
        <v>44789</v>
      </c>
      <c r="AP1941" t="s">
        <v>103</v>
      </c>
      <c r="AQ1941" t="s">
        <v>59</v>
      </c>
      <c r="AR1941" t="s">
        <v>77</v>
      </c>
      <c r="AS1941" t="s">
        <v>12273</v>
      </c>
      <c r="AT1941" t="s">
        <v>8602</v>
      </c>
      <c r="AU1941">
        <v>3</v>
      </c>
      <c r="AV1941">
        <v>184.59</v>
      </c>
    </row>
    <row r="1942" spans="1:48" x14ac:dyDescent="0.35">
      <c r="A1942" t="s">
        <v>12274</v>
      </c>
      <c r="B1942" t="str">
        <f t="shared" si="240"/>
        <v>M</v>
      </c>
      <c r="C1942" t="s">
        <v>6914</v>
      </c>
      <c r="D1942" t="str">
        <f t="shared" si="241"/>
        <v>Mariam Doyle</v>
      </c>
      <c r="E1942" s="1">
        <v>44066</v>
      </c>
      <c r="F1942" s="3">
        <f>YEAR(Table1[[#This Row],[StartDate]])</f>
        <v>2020</v>
      </c>
      <c r="G1942" s="3">
        <f t="shared" si="242"/>
        <v>8</v>
      </c>
      <c r="H1942" s="2">
        <f t="shared" ca="1" si="243"/>
        <v>46202</v>
      </c>
      <c r="I1942" s="1">
        <v>44723</v>
      </c>
      <c r="J1942" s="4">
        <f t="shared" ca="1" si="244"/>
        <v>5</v>
      </c>
      <c r="K1942" s="4" t="str" cm="1">
        <f t="array" aca="1" ref="K1942" ca="1">_xlfn.IFS(J1942&lt;1, "New", J1942&lt;3, _xleta.MID, J1942&gt;=3, "Senior")</f>
        <v>Senior</v>
      </c>
      <c r="L1942" t="s">
        <v>5011</v>
      </c>
      <c r="M1942" t="s">
        <v>12275</v>
      </c>
      <c r="N1942" t="s">
        <v>12276</v>
      </c>
      <c r="O1942" t="s">
        <v>85</v>
      </c>
      <c r="P1942" t="s">
        <v>44</v>
      </c>
      <c r="Q1942" t="s">
        <v>45</v>
      </c>
      <c r="R1942" t="s">
        <v>46</v>
      </c>
      <c r="S1942" t="str">
        <f t="shared" si="245"/>
        <v>C</v>
      </c>
      <c r="T1942" t="s">
        <v>69</v>
      </c>
      <c r="U1942" t="s">
        <v>174</v>
      </c>
      <c r="V1942" t="s">
        <v>12277</v>
      </c>
      <c r="W1942" t="s">
        <v>49</v>
      </c>
      <c r="X1942" t="s">
        <v>459</v>
      </c>
      <c r="Y1942" t="str">
        <f t="shared" si="246"/>
        <v>Wireline Construction</v>
      </c>
      <c r="Z1942" t="s">
        <v>12278</v>
      </c>
      <c r="AA1942" t="s">
        <v>51</v>
      </c>
      <c r="AB1942" t="s">
        <v>327</v>
      </c>
      <c r="AC1942" t="s">
        <v>53</v>
      </c>
      <c r="AD1942">
        <v>6820</v>
      </c>
      <c r="AE1942" t="s">
        <v>74</v>
      </c>
      <c r="AF1942" t="s">
        <v>55</v>
      </c>
      <c r="AG1942" t="s">
        <v>56</v>
      </c>
      <c r="AH1942">
        <v>5</v>
      </c>
      <c r="AI1942">
        <v>2367</v>
      </c>
      <c r="AJ1942" t="str">
        <f t="shared" si="247"/>
        <v>36</v>
      </c>
      <c r="AK1942" t="s">
        <v>386</v>
      </c>
      <c r="AL1942">
        <v>3</v>
      </c>
      <c r="AM1942">
        <v>2</v>
      </c>
      <c r="AN1942">
        <v>5</v>
      </c>
      <c r="AO1942" s="1">
        <v>45043</v>
      </c>
      <c r="AP1942" t="s">
        <v>103</v>
      </c>
      <c r="AQ1942" t="s">
        <v>59</v>
      </c>
      <c r="AR1942" t="s">
        <v>104</v>
      </c>
      <c r="AS1942" t="s">
        <v>12279</v>
      </c>
      <c r="AT1942" t="s">
        <v>12280</v>
      </c>
      <c r="AU1942">
        <v>3</v>
      </c>
      <c r="AV1942">
        <v>249.77</v>
      </c>
    </row>
    <row r="1943" spans="1:48" x14ac:dyDescent="0.35">
      <c r="A1943" t="s">
        <v>1297</v>
      </c>
      <c r="B1943" t="str">
        <f t="shared" si="240"/>
        <v>C</v>
      </c>
      <c r="C1943" t="s">
        <v>1896</v>
      </c>
      <c r="D1943" t="str">
        <f t="shared" si="241"/>
        <v>Clinton Brennan</v>
      </c>
      <c r="E1943" s="1">
        <v>44065</v>
      </c>
      <c r="F1943" s="3">
        <f>YEAR(Table1[[#This Row],[StartDate]])</f>
        <v>2020</v>
      </c>
      <c r="G1943" s="3">
        <f t="shared" si="242"/>
        <v>8</v>
      </c>
      <c r="H1943" s="2">
        <f t="shared" ca="1" si="243"/>
        <v>46202</v>
      </c>
      <c r="I1943" s="1">
        <v>44994</v>
      </c>
      <c r="J1943" s="4">
        <f t="shared" ca="1" si="244"/>
        <v>5</v>
      </c>
      <c r="K1943" s="4" t="str" cm="1">
        <f t="array" aca="1" ref="K1943" ca="1">_xlfn.IFS(J1943&lt;1, "New", J1943&lt;3, _xleta.MID, J1943&gt;=3, "Senior")</f>
        <v>Senior</v>
      </c>
      <c r="L1943" t="s">
        <v>6219</v>
      </c>
      <c r="M1943" t="s">
        <v>9903</v>
      </c>
      <c r="N1943" t="s">
        <v>12281</v>
      </c>
      <c r="O1943" t="s">
        <v>237</v>
      </c>
      <c r="P1943" t="s">
        <v>44</v>
      </c>
      <c r="Q1943" t="s">
        <v>86</v>
      </c>
      <c r="R1943" t="s">
        <v>87</v>
      </c>
      <c r="S1943" t="str">
        <f t="shared" si="245"/>
        <v>B</v>
      </c>
      <c r="T1943" t="s">
        <v>47</v>
      </c>
      <c r="U1943" t="s">
        <v>174</v>
      </c>
      <c r="V1943" t="s">
        <v>12282</v>
      </c>
      <c r="W1943" t="s">
        <v>49</v>
      </c>
      <c r="X1943" t="s">
        <v>459</v>
      </c>
      <c r="Y1943" t="str">
        <f t="shared" si="246"/>
        <v>Wireline Construction</v>
      </c>
      <c r="Z1943" t="s">
        <v>1456</v>
      </c>
      <c r="AA1943" t="s">
        <v>51</v>
      </c>
      <c r="AB1943" t="s">
        <v>209</v>
      </c>
      <c r="AC1943" t="s">
        <v>53</v>
      </c>
      <c r="AD1943">
        <v>50782</v>
      </c>
      <c r="AE1943" t="s">
        <v>54</v>
      </c>
      <c r="AF1943" t="s">
        <v>101</v>
      </c>
      <c r="AG1943" t="s">
        <v>56</v>
      </c>
      <c r="AH1943">
        <v>1</v>
      </c>
      <c r="AI1943">
        <v>2368</v>
      </c>
      <c r="AJ1943" t="str">
        <f t="shared" si="247"/>
        <v>36</v>
      </c>
      <c r="AK1943" s="2">
        <v>44723</v>
      </c>
      <c r="AL1943">
        <v>5</v>
      </c>
      <c r="AM1943">
        <v>2</v>
      </c>
      <c r="AN1943">
        <v>1</v>
      </c>
      <c r="AO1943" s="1">
        <v>45015</v>
      </c>
      <c r="AP1943" t="s">
        <v>118</v>
      </c>
      <c r="AQ1943" t="s">
        <v>76</v>
      </c>
      <c r="AR1943" t="s">
        <v>104</v>
      </c>
      <c r="AS1943" t="s">
        <v>12283</v>
      </c>
      <c r="AT1943" t="s">
        <v>12284</v>
      </c>
      <c r="AU1943">
        <v>4</v>
      </c>
      <c r="AV1943">
        <v>285.54000000000002</v>
      </c>
    </row>
    <row r="1944" spans="1:48" x14ac:dyDescent="0.35">
      <c r="A1944" t="s">
        <v>5060</v>
      </c>
      <c r="B1944" t="str">
        <f t="shared" si="240"/>
        <v>M</v>
      </c>
      <c r="C1944" t="s">
        <v>307</v>
      </c>
      <c r="D1944" t="str">
        <f t="shared" si="241"/>
        <v>Maximilian Moyer</v>
      </c>
      <c r="E1944" s="1">
        <v>44488</v>
      </c>
      <c r="F1944" s="3">
        <f>YEAR(Table1[[#This Row],[StartDate]])</f>
        <v>2021</v>
      </c>
      <c r="G1944" s="3">
        <f t="shared" si="242"/>
        <v>10</v>
      </c>
      <c r="H1944" s="2">
        <f t="shared" ca="1" si="243"/>
        <v>46202</v>
      </c>
      <c r="I1944" s="1">
        <v>44814</v>
      </c>
      <c r="J1944" s="4">
        <f t="shared" ca="1" si="244"/>
        <v>4</v>
      </c>
      <c r="K1944" s="4" t="str" cm="1">
        <f t="array" aca="1" ref="K1944" ca="1">_xlfn.IFS(J1944&lt;1, "New", J1944&lt;3, _xleta.MID, J1944&gt;=3, "Senior")</f>
        <v>Senior</v>
      </c>
      <c r="L1944" t="s">
        <v>2937</v>
      </c>
      <c r="M1944" t="s">
        <v>12285</v>
      </c>
      <c r="N1944" t="s">
        <v>12286</v>
      </c>
      <c r="O1944" t="s">
        <v>184</v>
      </c>
      <c r="P1944" t="s">
        <v>44</v>
      </c>
      <c r="Q1944" t="s">
        <v>69</v>
      </c>
      <c r="R1944" t="s">
        <v>87</v>
      </c>
      <c r="S1944" t="str">
        <f t="shared" si="245"/>
        <v>B</v>
      </c>
      <c r="T1944" t="s">
        <v>86</v>
      </c>
      <c r="U1944" t="s">
        <v>195</v>
      </c>
      <c r="V1944" t="s">
        <v>12287</v>
      </c>
      <c r="W1944" t="s">
        <v>49</v>
      </c>
      <c r="X1944" t="s">
        <v>126</v>
      </c>
      <c r="Y1944" t="str">
        <f t="shared" si="246"/>
        <v>Field Operations</v>
      </c>
      <c r="Z1944" t="s">
        <v>12288</v>
      </c>
      <c r="AA1944" t="s">
        <v>51</v>
      </c>
      <c r="AB1944" t="s">
        <v>155</v>
      </c>
      <c r="AC1944" t="s">
        <v>73</v>
      </c>
      <c r="AD1944">
        <v>59893</v>
      </c>
      <c r="AE1944" t="s">
        <v>100</v>
      </c>
      <c r="AF1944" t="s">
        <v>143</v>
      </c>
      <c r="AG1944" t="s">
        <v>56</v>
      </c>
      <c r="AH1944">
        <v>5</v>
      </c>
      <c r="AI1944">
        <v>2369</v>
      </c>
      <c r="AJ1944" t="str">
        <f t="shared" si="247"/>
        <v>36</v>
      </c>
      <c r="AK1944" t="s">
        <v>4532</v>
      </c>
      <c r="AL1944">
        <v>5</v>
      </c>
      <c r="AM1944">
        <v>2</v>
      </c>
      <c r="AN1944">
        <v>4</v>
      </c>
      <c r="AO1944" s="1">
        <v>45133</v>
      </c>
      <c r="AP1944" t="s">
        <v>58</v>
      </c>
      <c r="AQ1944" t="s">
        <v>76</v>
      </c>
      <c r="AR1944" t="s">
        <v>60</v>
      </c>
      <c r="AS1944" t="s">
        <v>12289</v>
      </c>
      <c r="AT1944" t="s">
        <v>12290</v>
      </c>
      <c r="AU1944">
        <v>5</v>
      </c>
      <c r="AV1944">
        <v>711.15</v>
      </c>
    </row>
    <row r="1945" spans="1:48" x14ac:dyDescent="0.35">
      <c r="A1945" t="s">
        <v>4719</v>
      </c>
      <c r="B1945" t="str">
        <f t="shared" si="240"/>
        <v>S</v>
      </c>
      <c r="C1945" t="s">
        <v>374</v>
      </c>
      <c r="D1945" t="str">
        <f t="shared" si="241"/>
        <v>Salvador Robinson</v>
      </c>
      <c r="E1945" s="1">
        <v>43882</v>
      </c>
      <c r="F1945" s="3">
        <f>YEAR(Table1[[#This Row],[StartDate]])</f>
        <v>2020</v>
      </c>
      <c r="G1945" s="3">
        <f t="shared" si="242"/>
        <v>2</v>
      </c>
      <c r="H1945" s="2">
        <f t="shared" ca="1" si="243"/>
        <v>46202</v>
      </c>
      <c r="I1945" s="1">
        <v>44529</v>
      </c>
      <c r="J1945" s="4">
        <f t="shared" ca="1" si="244"/>
        <v>6</v>
      </c>
      <c r="K1945" s="4" t="str" cm="1">
        <f t="array" aca="1" ref="K1945" ca="1">_xlfn.IFS(J1945&lt;1, "New", J1945&lt;3, _xleta.MID, J1945&gt;=3, "Senior")</f>
        <v>Senior</v>
      </c>
      <c r="L1945" t="s">
        <v>2937</v>
      </c>
      <c r="M1945" t="s">
        <v>12291</v>
      </c>
      <c r="N1945" t="s">
        <v>12292</v>
      </c>
      <c r="O1945" t="s">
        <v>111</v>
      </c>
      <c r="P1945" t="s">
        <v>44</v>
      </c>
      <c r="Q1945" t="s">
        <v>45</v>
      </c>
      <c r="R1945" t="s">
        <v>87</v>
      </c>
      <c r="S1945" t="str">
        <f t="shared" si="245"/>
        <v>B</v>
      </c>
      <c r="T1945" t="s">
        <v>86</v>
      </c>
      <c r="U1945" t="s">
        <v>195</v>
      </c>
      <c r="V1945" t="s">
        <v>12293</v>
      </c>
      <c r="W1945" t="s">
        <v>49</v>
      </c>
      <c r="X1945" t="s">
        <v>126</v>
      </c>
      <c r="Y1945" t="str">
        <f t="shared" si="246"/>
        <v>Field Operations</v>
      </c>
      <c r="Z1945" t="s">
        <v>12294</v>
      </c>
      <c r="AA1945" t="s">
        <v>51</v>
      </c>
      <c r="AB1945" t="s">
        <v>1048</v>
      </c>
      <c r="AC1945" t="s">
        <v>73</v>
      </c>
      <c r="AD1945">
        <v>84707</v>
      </c>
      <c r="AE1945" t="s">
        <v>100</v>
      </c>
      <c r="AF1945" t="s">
        <v>55</v>
      </c>
      <c r="AG1945" t="s">
        <v>56</v>
      </c>
      <c r="AH1945">
        <v>5</v>
      </c>
      <c r="AI1945">
        <v>2370</v>
      </c>
      <c r="AJ1945" t="str">
        <f t="shared" si="247"/>
        <v>37</v>
      </c>
      <c r="AK1945" s="2">
        <v>44630</v>
      </c>
      <c r="AL1945">
        <v>1</v>
      </c>
      <c r="AM1945">
        <v>2</v>
      </c>
      <c r="AN1945">
        <v>4</v>
      </c>
      <c r="AO1945" s="1">
        <v>45084</v>
      </c>
      <c r="AP1945" t="s">
        <v>58</v>
      </c>
      <c r="AQ1945" t="s">
        <v>76</v>
      </c>
      <c r="AR1945" t="s">
        <v>77</v>
      </c>
      <c r="AS1945" t="s">
        <v>12295</v>
      </c>
      <c r="AT1945" t="s">
        <v>12296</v>
      </c>
      <c r="AU1945">
        <v>3</v>
      </c>
      <c r="AV1945">
        <v>644.97</v>
      </c>
    </row>
    <row r="1946" spans="1:48" x14ac:dyDescent="0.35">
      <c r="A1946" t="s">
        <v>906</v>
      </c>
      <c r="B1946" t="str">
        <f t="shared" si="240"/>
        <v>A</v>
      </c>
      <c r="C1946" t="s">
        <v>1858</v>
      </c>
      <c r="D1946" t="str">
        <f t="shared" si="241"/>
        <v>Ahmed Mcmahon</v>
      </c>
      <c r="E1946" s="1">
        <v>44886</v>
      </c>
      <c r="F1946" s="3">
        <f>YEAR(Table1[[#This Row],[StartDate]])</f>
        <v>2022</v>
      </c>
      <c r="G1946" s="3">
        <f t="shared" si="242"/>
        <v>11</v>
      </c>
      <c r="H1946" s="2">
        <f t="shared" ca="1" si="243"/>
        <v>46202</v>
      </c>
      <c r="J1946">
        <f t="shared" ca="1" si="244"/>
        <v>3</v>
      </c>
      <c r="K1946" t="str" cm="1">
        <f t="array" aca="1" ref="K1946" ca="1">_xlfn.IFS(J1946&lt;1, "New", J1946&lt;3, _xleta.MID, J1946&gt;=3, "Senior")</f>
        <v>Senior</v>
      </c>
      <c r="L1946" t="s">
        <v>3816</v>
      </c>
      <c r="M1946" t="s">
        <v>12297</v>
      </c>
      <c r="N1946" t="s">
        <v>12298</v>
      </c>
      <c r="O1946" t="s">
        <v>67</v>
      </c>
      <c r="P1946" t="s">
        <v>44</v>
      </c>
      <c r="Q1946" t="s">
        <v>45</v>
      </c>
      <c r="R1946" t="s">
        <v>87</v>
      </c>
      <c r="S1946" t="str">
        <f t="shared" si="245"/>
        <v>B</v>
      </c>
      <c r="T1946" t="s">
        <v>47</v>
      </c>
      <c r="U1946" t="s">
        <v>48</v>
      </c>
      <c r="W1946" t="s">
        <v>49</v>
      </c>
      <c r="X1946" t="s">
        <v>126</v>
      </c>
      <c r="Y1946" t="str">
        <f t="shared" si="246"/>
        <v>Field Operations</v>
      </c>
      <c r="Z1946" t="s">
        <v>12299</v>
      </c>
      <c r="AA1946" t="s">
        <v>51</v>
      </c>
      <c r="AB1946" t="s">
        <v>5</v>
      </c>
      <c r="AC1946" t="s">
        <v>73</v>
      </c>
      <c r="AD1946">
        <v>59104</v>
      </c>
      <c r="AE1946" t="s">
        <v>54</v>
      </c>
      <c r="AF1946" t="s">
        <v>116</v>
      </c>
      <c r="AG1946" t="s">
        <v>56</v>
      </c>
      <c r="AH1946">
        <v>1</v>
      </c>
      <c r="AI1946">
        <v>2371</v>
      </c>
      <c r="AJ1946" t="str">
        <f t="shared" si="247"/>
        <v>37</v>
      </c>
      <c r="AK1946" s="2">
        <v>45200</v>
      </c>
      <c r="AL1946">
        <v>2</v>
      </c>
      <c r="AM1946">
        <v>1</v>
      </c>
      <c r="AN1946">
        <v>5</v>
      </c>
      <c r="AO1946" s="1">
        <v>45035</v>
      </c>
      <c r="AP1946" t="s">
        <v>75</v>
      </c>
      <c r="AQ1946" t="s">
        <v>59</v>
      </c>
      <c r="AR1946" t="s">
        <v>130</v>
      </c>
      <c r="AS1946" t="s">
        <v>12300</v>
      </c>
      <c r="AT1946" t="s">
        <v>12301</v>
      </c>
      <c r="AU1946">
        <v>4</v>
      </c>
      <c r="AV1946">
        <v>133.56</v>
      </c>
    </row>
    <row r="1947" spans="1:48" x14ac:dyDescent="0.35">
      <c r="A1947" t="s">
        <v>2577</v>
      </c>
      <c r="B1947" t="str">
        <f t="shared" si="240"/>
        <v>J</v>
      </c>
      <c r="C1947" t="s">
        <v>8943</v>
      </c>
      <c r="D1947" t="str">
        <f t="shared" si="241"/>
        <v>Junior York</v>
      </c>
      <c r="E1947" s="1">
        <v>43682</v>
      </c>
      <c r="F1947" s="3">
        <f>YEAR(Table1[[#This Row],[StartDate]])</f>
        <v>2019</v>
      </c>
      <c r="G1947" s="3">
        <f t="shared" si="242"/>
        <v>8</v>
      </c>
      <c r="H1947" s="2">
        <f t="shared" ca="1" si="243"/>
        <v>46202</v>
      </c>
      <c r="I1947" s="1">
        <v>44536</v>
      </c>
      <c r="J1947" s="4">
        <f t="shared" ca="1" si="244"/>
        <v>6</v>
      </c>
      <c r="K1947" s="4" t="str" cm="1">
        <f t="array" aca="1" ref="K1947" ca="1">_xlfn.IFS(J1947&lt;1, "New", J1947&lt;3, _xleta.MID, J1947&gt;=3, "Senior")</f>
        <v>Senior</v>
      </c>
      <c r="L1947" t="s">
        <v>3816</v>
      </c>
      <c r="M1947" t="s">
        <v>12302</v>
      </c>
      <c r="N1947" t="s">
        <v>12303</v>
      </c>
      <c r="O1947" t="s">
        <v>43</v>
      </c>
      <c r="P1947" t="s">
        <v>44</v>
      </c>
      <c r="Q1947" t="s">
        <v>86</v>
      </c>
      <c r="R1947" t="s">
        <v>68</v>
      </c>
      <c r="S1947" t="str">
        <f t="shared" si="245"/>
        <v>A</v>
      </c>
      <c r="T1947" t="s">
        <v>69</v>
      </c>
      <c r="U1947" t="s">
        <v>138</v>
      </c>
      <c r="V1947" t="s">
        <v>12304</v>
      </c>
      <c r="W1947" t="s">
        <v>49</v>
      </c>
      <c r="X1947" t="s">
        <v>126</v>
      </c>
      <c r="Y1947" t="str">
        <f t="shared" si="246"/>
        <v>Field Operations</v>
      </c>
      <c r="Z1947" s="2">
        <v>33880</v>
      </c>
      <c r="AA1947" t="s">
        <v>51</v>
      </c>
      <c r="AB1947" t="s">
        <v>275</v>
      </c>
      <c r="AC1947" t="s">
        <v>53</v>
      </c>
      <c r="AD1947">
        <v>61932</v>
      </c>
      <c r="AE1947" t="s">
        <v>74</v>
      </c>
      <c r="AF1947" t="s">
        <v>101</v>
      </c>
      <c r="AG1947" t="s">
        <v>56</v>
      </c>
      <c r="AH1947">
        <v>2</v>
      </c>
      <c r="AI1947">
        <v>2372</v>
      </c>
      <c r="AJ1947" t="str">
        <f t="shared" si="247"/>
        <v>37</v>
      </c>
      <c r="AK1947" s="2">
        <v>44965</v>
      </c>
      <c r="AL1947">
        <v>3</v>
      </c>
      <c r="AM1947">
        <v>4</v>
      </c>
      <c r="AN1947">
        <v>5</v>
      </c>
      <c r="AO1947" s="1">
        <v>44953</v>
      </c>
      <c r="AP1947" t="s">
        <v>58</v>
      </c>
      <c r="AQ1947" t="s">
        <v>59</v>
      </c>
      <c r="AR1947" t="s">
        <v>104</v>
      </c>
      <c r="AS1947" t="s">
        <v>1110</v>
      </c>
      <c r="AT1947" t="s">
        <v>12305</v>
      </c>
      <c r="AU1947">
        <v>2</v>
      </c>
      <c r="AV1947">
        <v>784.93</v>
      </c>
    </row>
    <row r="1948" spans="1:48" x14ac:dyDescent="0.35">
      <c r="A1948" t="s">
        <v>1241</v>
      </c>
      <c r="B1948" t="str">
        <f t="shared" si="240"/>
        <v>M</v>
      </c>
      <c r="C1948" t="s">
        <v>7252</v>
      </c>
      <c r="D1948" t="str">
        <f t="shared" si="241"/>
        <v>Marilyn Wiley</v>
      </c>
      <c r="E1948" s="1">
        <v>44140</v>
      </c>
      <c r="F1948" s="3">
        <f>YEAR(Table1[[#This Row],[StartDate]])</f>
        <v>2020</v>
      </c>
      <c r="G1948" s="3">
        <f t="shared" si="242"/>
        <v>11</v>
      </c>
      <c r="H1948" s="2">
        <f t="shared" ca="1" si="243"/>
        <v>46202</v>
      </c>
      <c r="I1948" s="1">
        <v>44716</v>
      </c>
      <c r="J1948" s="4">
        <f t="shared" ca="1" si="244"/>
        <v>5</v>
      </c>
      <c r="K1948" s="4" t="str" cm="1">
        <f t="array" aca="1" ref="K1948" ca="1">_xlfn.IFS(J1948&lt;1, "New", J1948&lt;3, _xleta.MID, J1948&gt;=3, "Senior")</f>
        <v>Senior</v>
      </c>
      <c r="L1948" t="s">
        <v>3849</v>
      </c>
      <c r="M1948" t="s">
        <v>12306</v>
      </c>
      <c r="N1948" t="s">
        <v>12307</v>
      </c>
      <c r="O1948" t="s">
        <v>125</v>
      </c>
      <c r="P1948" t="s">
        <v>44</v>
      </c>
      <c r="Q1948" t="s">
        <v>86</v>
      </c>
      <c r="R1948" t="s">
        <v>68</v>
      </c>
      <c r="S1948" t="str">
        <f t="shared" si="245"/>
        <v>A</v>
      </c>
      <c r="T1948" t="s">
        <v>86</v>
      </c>
      <c r="U1948" t="s">
        <v>174</v>
      </c>
      <c r="V1948" t="s">
        <v>12308</v>
      </c>
      <c r="W1948" t="s">
        <v>239</v>
      </c>
      <c r="X1948" t="s">
        <v>504</v>
      </c>
      <c r="Y1948" t="str">
        <f t="shared" si="246"/>
        <v>Catv</v>
      </c>
      <c r="Z1948" t="s">
        <v>12309</v>
      </c>
      <c r="AA1948" t="s">
        <v>51</v>
      </c>
      <c r="AB1948" t="s">
        <v>327</v>
      </c>
      <c r="AC1948" t="s">
        <v>53</v>
      </c>
      <c r="AD1948">
        <v>62911</v>
      </c>
      <c r="AE1948" t="s">
        <v>100</v>
      </c>
      <c r="AF1948" t="s">
        <v>143</v>
      </c>
      <c r="AG1948" t="s">
        <v>56</v>
      </c>
      <c r="AH1948">
        <v>2</v>
      </c>
      <c r="AI1948">
        <v>2373</v>
      </c>
      <c r="AJ1948" t="str">
        <f t="shared" si="247"/>
        <v>37</v>
      </c>
      <c r="AK1948" t="s">
        <v>695</v>
      </c>
      <c r="AL1948">
        <v>3</v>
      </c>
      <c r="AM1948">
        <v>5</v>
      </c>
      <c r="AN1948">
        <v>5</v>
      </c>
      <c r="AO1948" s="1">
        <v>44973</v>
      </c>
      <c r="AP1948" t="s">
        <v>103</v>
      </c>
      <c r="AQ1948" t="s">
        <v>76</v>
      </c>
      <c r="AR1948" t="s">
        <v>104</v>
      </c>
      <c r="AS1948" t="s">
        <v>12310</v>
      </c>
      <c r="AT1948" t="s">
        <v>12311</v>
      </c>
      <c r="AU1948">
        <v>4</v>
      </c>
      <c r="AV1948">
        <v>801.63</v>
      </c>
    </row>
    <row r="1949" spans="1:48" x14ac:dyDescent="0.35">
      <c r="A1949" t="s">
        <v>1371</v>
      </c>
      <c r="B1949" t="str">
        <f t="shared" si="240"/>
        <v>S</v>
      </c>
      <c r="C1949" t="s">
        <v>12312</v>
      </c>
      <c r="D1949" t="str">
        <f t="shared" si="241"/>
        <v>Selena Hebert</v>
      </c>
      <c r="E1949" s="1">
        <v>44359</v>
      </c>
      <c r="F1949" s="3">
        <f>YEAR(Table1[[#This Row],[StartDate]])</f>
        <v>2021</v>
      </c>
      <c r="G1949" s="3">
        <f t="shared" si="242"/>
        <v>6</v>
      </c>
      <c r="H1949" s="2">
        <f t="shared" ca="1" si="243"/>
        <v>46202</v>
      </c>
      <c r="I1949" s="1">
        <v>44617</v>
      </c>
      <c r="J1949" s="4">
        <f t="shared" ca="1" si="244"/>
        <v>5</v>
      </c>
      <c r="K1949" s="4" t="str" cm="1">
        <f t="array" aca="1" ref="K1949" ca="1">_xlfn.IFS(J1949&lt;1, "New", J1949&lt;3, _xleta.MID, J1949&gt;=3, "Senior")</f>
        <v>Senior</v>
      </c>
      <c r="L1949" t="s">
        <v>3816</v>
      </c>
      <c r="M1949" t="s">
        <v>12313</v>
      </c>
      <c r="N1949" t="s">
        <v>12314</v>
      </c>
      <c r="O1949" t="s">
        <v>137</v>
      </c>
      <c r="P1949" t="s">
        <v>44</v>
      </c>
      <c r="Q1949" t="s">
        <v>69</v>
      </c>
      <c r="R1949" t="s">
        <v>68</v>
      </c>
      <c r="S1949" t="str">
        <f t="shared" si="245"/>
        <v>A</v>
      </c>
      <c r="T1949" t="s">
        <v>69</v>
      </c>
      <c r="U1949" t="s">
        <v>195</v>
      </c>
      <c r="V1949" t="s">
        <v>12315</v>
      </c>
      <c r="W1949" t="s">
        <v>239</v>
      </c>
      <c r="X1949" t="s">
        <v>126</v>
      </c>
      <c r="Y1949" t="str">
        <f t="shared" si="246"/>
        <v>Field Operations</v>
      </c>
      <c r="Z1949" s="2">
        <v>22897</v>
      </c>
      <c r="AA1949" t="s">
        <v>51</v>
      </c>
      <c r="AB1949" t="s">
        <v>115</v>
      </c>
      <c r="AC1949" t="s">
        <v>53</v>
      </c>
      <c r="AD1949">
        <v>51977</v>
      </c>
      <c r="AE1949" t="s">
        <v>176</v>
      </c>
      <c r="AF1949" t="s">
        <v>143</v>
      </c>
      <c r="AG1949" t="s">
        <v>56</v>
      </c>
      <c r="AH1949">
        <v>2</v>
      </c>
      <c r="AI1949">
        <v>2374</v>
      </c>
      <c r="AJ1949" t="str">
        <f t="shared" si="247"/>
        <v>37</v>
      </c>
      <c r="AK1949" t="s">
        <v>5762</v>
      </c>
      <c r="AL1949">
        <v>1</v>
      </c>
      <c r="AM1949">
        <v>2</v>
      </c>
      <c r="AN1949">
        <v>1</v>
      </c>
      <c r="AO1949" s="1">
        <v>45047</v>
      </c>
      <c r="AP1949" t="s">
        <v>75</v>
      </c>
      <c r="AQ1949" t="s">
        <v>76</v>
      </c>
      <c r="AR1949" t="s">
        <v>77</v>
      </c>
      <c r="AS1949" t="s">
        <v>12316</v>
      </c>
      <c r="AT1949" t="s">
        <v>12317</v>
      </c>
      <c r="AU1949">
        <v>2</v>
      </c>
      <c r="AV1949">
        <v>650.48</v>
      </c>
    </row>
    <row r="1950" spans="1:48" x14ac:dyDescent="0.35">
      <c r="A1950" t="s">
        <v>1371</v>
      </c>
      <c r="B1950" t="str">
        <f t="shared" si="240"/>
        <v>S</v>
      </c>
      <c r="C1950" t="s">
        <v>480</v>
      </c>
      <c r="D1950" t="str">
        <f t="shared" si="241"/>
        <v>Selena Adkins</v>
      </c>
      <c r="E1950" s="1">
        <v>43356</v>
      </c>
      <c r="F1950" s="3">
        <f>YEAR(Table1[[#This Row],[StartDate]])</f>
        <v>2018</v>
      </c>
      <c r="G1950" s="3">
        <f t="shared" si="242"/>
        <v>9</v>
      </c>
      <c r="H1950" s="2">
        <f t="shared" ca="1" si="243"/>
        <v>46202</v>
      </c>
      <c r="J1950">
        <f t="shared" ca="1" si="244"/>
        <v>7</v>
      </c>
      <c r="K1950" t="str" cm="1">
        <f t="array" aca="1" ref="K1950" ca="1">_xlfn.IFS(J1950&lt;1, "New", J1950&lt;3, _xleta.MID, J1950&gt;=3, "Senior")</f>
        <v>Senior</v>
      </c>
      <c r="L1950" t="s">
        <v>3816</v>
      </c>
      <c r="M1950" t="s">
        <v>12318</v>
      </c>
      <c r="N1950" t="s">
        <v>12319</v>
      </c>
      <c r="O1950" t="s">
        <v>111</v>
      </c>
      <c r="P1950" t="s">
        <v>44</v>
      </c>
      <c r="Q1950" t="s">
        <v>45</v>
      </c>
      <c r="R1950" t="s">
        <v>87</v>
      </c>
      <c r="S1950" t="str">
        <f t="shared" si="245"/>
        <v>B</v>
      </c>
      <c r="T1950" t="s">
        <v>86</v>
      </c>
      <c r="U1950" t="s">
        <v>48</v>
      </c>
      <c r="W1950" t="s">
        <v>239</v>
      </c>
      <c r="X1950" t="s">
        <v>112</v>
      </c>
      <c r="Y1950" t="str">
        <f t="shared" si="246"/>
        <v>General - Con</v>
      </c>
      <c r="Z1950" s="2">
        <v>21227</v>
      </c>
      <c r="AA1950" t="s">
        <v>51</v>
      </c>
      <c r="AB1950" t="s">
        <v>327</v>
      </c>
      <c r="AC1950" t="s">
        <v>73</v>
      </c>
      <c r="AD1950">
        <v>90110</v>
      </c>
      <c r="AE1950" t="s">
        <v>129</v>
      </c>
      <c r="AF1950" t="s">
        <v>101</v>
      </c>
      <c r="AG1950" t="s">
        <v>56</v>
      </c>
      <c r="AH1950">
        <v>1</v>
      </c>
      <c r="AI1950">
        <v>2375</v>
      </c>
      <c r="AJ1950" t="str">
        <f t="shared" si="247"/>
        <v>37</v>
      </c>
      <c r="AK1950" t="s">
        <v>1294</v>
      </c>
      <c r="AL1950">
        <v>2</v>
      </c>
      <c r="AM1950">
        <v>4</v>
      </c>
      <c r="AN1950">
        <v>2</v>
      </c>
      <c r="AO1950" s="1">
        <v>44885</v>
      </c>
      <c r="AP1950" t="s">
        <v>103</v>
      </c>
      <c r="AQ1950" t="s">
        <v>76</v>
      </c>
      <c r="AR1950" t="s">
        <v>60</v>
      </c>
      <c r="AS1950" t="s">
        <v>12320</v>
      </c>
      <c r="AT1950" t="s">
        <v>12321</v>
      </c>
      <c r="AU1950">
        <v>5</v>
      </c>
      <c r="AV1950">
        <v>770.33</v>
      </c>
    </row>
    <row r="1951" spans="1:48" x14ac:dyDescent="0.35">
      <c r="A1951" t="s">
        <v>9742</v>
      </c>
      <c r="B1951" t="str">
        <f t="shared" si="240"/>
        <v>E</v>
      </c>
      <c r="C1951" t="s">
        <v>1304</v>
      </c>
      <c r="D1951" t="str">
        <f t="shared" si="241"/>
        <v>Erica Sloan</v>
      </c>
      <c r="E1951" s="1">
        <v>45025</v>
      </c>
      <c r="F1951" s="3">
        <f>YEAR(Table1[[#This Row],[StartDate]])</f>
        <v>2023</v>
      </c>
      <c r="G1951" s="3">
        <f t="shared" si="242"/>
        <v>4</v>
      </c>
      <c r="H1951" s="2">
        <f t="shared" ca="1" si="243"/>
        <v>46202</v>
      </c>
      <c r="I1951" s="1">
        <v>45080</v>
      </c>
      <c r="J1951" s="4">
        <f t="shared" ca="1" si="244"/>
        <v>3</v>
      </c>
      <c r="K1951" s="4" t="str" cm="1">
        <f t="array" aca="1" ref="K1951" ca="1">_xlfn.IFS(J1951&lt;1, "New", J1951&lt;3, _xleta.MID, J1951&gt;=3, "Senior")</f>
        <v>Senior</v>
      </c>
      <c r="L1951" t="s">
        <v>5011</v>
      </c>
      <c r="M1951" t="s">
        <v>12322</v>
      </c>
      <c r="N1951" t="s">
        <v>12323</v>
      </c>
      <c r="O1951" t="s">
        <v>43</v>
      </c>
      <c r="P1951" t="s">
        <v>44</v>
      </c>
      <c r="Q1951" t="s">
        <v>86</v>
      </c>
      <c r="R1951" t="s">
        <v>68</v>
      </c>
      <c r="S1951" t="str">
        <f t="shared" si="245"/>
        <v>A</v>
      </c>
      <c r="T1951" t="s">
        <v>47</v>
      </c>
      <c r="U1951" t="s">
        <v>138</v>
      </c>
      <c r="V1951" t="s">
        <v>12324</v>
      </c>
      <c r="W1951" t="s">
        <v>49</v>
      </c>
      <c r="X1951" t="s">
        <v>126</v>
      </c>
      <c r="Y1951" t="str">
        <f t="shared" si="246"/>
        <v>Field Operations</v>
      </c>
      <c r="Z1951" s="2">
        <v>30599</v>
      </c>
      <c r="AA1951" t="s">
        <v>51</v>
      </c>
      <c r="AB1951" t="s">
        <v>142</v>
      </c>
      <c r="AC1951" t="s">
        <v>53</v>
      </c>
      <c r="AD1951">
        <v>2573</v>
      </c>
      <c r="AE1951" t="s">
        <v>176</v>
      </c>
      <c r="AF1951" t="s">
        <v>143</v>
      </c>
      <c r="AG1951" t="s">
        <v>56</v>
      </c>
      <c r="AH1951">
        <v>4</v>
      </c>
      <c r="AI1951">
        <v>2376</v>
      </c>
      <c r="AJ1951" t="str">
        <f t="shared" si="247"/>
        <v>37</v>
      </c>
      <c r="AK1951" s="2">
        <v>44754</v>
      </c>
      <c r="AL1951">
        <v>5</v>
      </c>
      <c r="AM1951">
        <v>2</v>
      </c>
      <c r="AN1951">
        <v>4</v>
      </c>
      <c r="AO1951" s="1">
        <v>45042</v>
      </c>
      <c r="AP1951" t="s">
        <v>221</v>
      </c>
      <c r="AQ1951" t="s">
        <v>59</v>
      </c>
      <c r="AR1951" t="s">
        <v>104</v>
      </c>
      <c r="AS1951" t="s">
        <v>12325</v>
      </c>
      <c r="AT1951" t="s">
        <v>12326</v>
      </c>
      <c r="AU1951">
        <v>5</v>
      </c>
      <c r="AV1951">
        <v>755.69</v>
      </c>
    </row>
    <row r="1952" spans="1:48" x14ac:dyDescent="0.35">
      <c r="A1952" t="s">
        <v>3095</v>
      </c>
      <c r="B1952" t="str">
        <f t="shared" si="240"/>
        <v>P</v>
      </c>
      <c r="C1952" t="s">
        <v>406</v>
      </c>
      <c r="D1952" t="str">
        <f t="shared" si="241"/>
        <v>Payton Nolan</v>
      </c>
      <c r="E1952" s="1">
        <v>44205</v>
      </c>
      <c r="F1952" s="3">
        <f>YEAR(Table1[[#This Row],[StartDate]])</f>
        <v>2021</v>
      </c>
      <c r="G1952" s="3">
        <f t="shared" si="242"/>
        <v>1</v>
      </c>
      <c r="H1952" s="2">
        <f t="shared" ca="1" si="243"/>
        <v>46202</v>
      </c>
      <c r="J1952">
        <f t="shared" ca="1" si="244"/>
        <v>5</v>
      </c>
      <c r="K1952" t="str" cm="1">
        <f t="array" aca="1" ref="K1952" ca="1">_xlfn.IFS(J1952&lt;1, "New", J1952&lt;3, _xleta.MID, J1952&gt;=3, "Senior")</f>
        <v>Senior</v>
      </c>
      <c r="L1952" t="s">
        <v>5011</v>
      </c>
      <c r="M1952" t="s">
        <v>3010</v>
      </c>
      <c r="N1952" t="s">
        <v>12327</v>
      </c>
      <c r="O1952" t="s">
        <v>184</v>
      </c>
      <c r="P1952" t="s">
        <v>44</v>
      </c>
      <c r="Q1952" t="s">
        <v>45</v>
      </c>
      <c r="R1952" t="s">
        <v>87</v>
      </c>
      <c r="S1952" t="str">
        <f t="shared" si="245"/>
        <v>B</v>
      </c>
      <c r="T1952" t="s">
        <v>69</v>
      </c>
      <c r="U1952" t="s">
        <v>48</v>
      </c>
      <c r="W1952" t="s">
        <v>49</v>
      </c>
      <c r="X1952" t="s">
        <v>164</v>
      </c>
      <c r="Y1952" t="str">
        <f t="shared" si="246"/>
        <v>Executive</v>
      </c>
      <c r="Z1952" t="s">
        <v>12328</v>
      </c>
      <c r="AA1952" t="s">
        <v>51</v>
      </c>
      <c r="AB1952" t="s">
        <v>1134</v>
      </c>
      <c r="AC1952" t="s">
        <v>73</v>
      </c>
      <c r="AD1952">
        <v>2433</v>
      </c>
      <c r="AE1952" t="s">
        <v>54</v>
      </c>
      <c r="AF1952" t="s">
        <v>101</v>
      </c>
      <c r="AG1952" t="s">
        <v>56</v>
      </c>
      <c r="AH1952">
        <v>4</v>
      </c>
      <c r="AI1952">
        <v>2377</v>
      </c>
      <c r="AJ1952" t="str">
        <f t="shared" si="247"/>
        <v>37</v>
      </c>
      <c r="AK1952" t="s">
        <v>1263</v>
      </c>
      <c r="AL1952">
        <v>1</v>
      </c>
      <c r="AM1952">
        <v>2</v>
      </c>
      <c r="AN1952">
        <v>1</v>
      </c>
      <c r="AO1952" s="1">
        <v>44920</v>
      </c>
      <c r="AP1952" t="s">
        <v>58</v>
      </c>
      <c r="AQ1952" t="s">
        <v>76</v>
      </c>
      <c r="AR1952" t="s">
        <v>60</v>
      </c>
      <c r="AS1952" t="s">
        <v>6438</v>
      </c>
      <c r="AT1952" t="s">
        <v>12329</v>
      </c>
      <c r="AU1952">
        <v>1</v>
      </c>
      <c r="AV1952">
        <v>921.26</v>
      </c>
    </row>
    <row r="1953" spans="1:48" x14ac:dyDescent="0.35">
      <c r="A1953" t="s">
        <v>12330</v>
      </c>
      <c r="B1953" t="str">
        <f t="shared" si="240"/>
        <v>L</v>
      </c>
      <c r="C1953" t="s">
        <v>12331</v>
      </c>
      <c r="D1953" t="str">
        <f t="shared" si="241"/>
        <v>Leticia Parks</v>
      </c>
      <c r="E1953" s="1">
        <v>43913</v>
      </c>
      <c r="F1953" s="3">
        <f>YEAR(Table1[[#This Row],[StartDate]])</f>
        <v>2020</v>
      </c>
      <c r="G1953" s="3">
        <f t="shared" si="242"/>
        <v>3</v>
      </c>
      <c r="H1953" s="2">
        <f t="shared" ca="1" si="243"/>
        <v>46202</v>
      </c>
      <c r="J1953">
        <f t="shared" ca="1" si="244"/>
        <v>6</v>
      </c>
      <c r="K1953" t="str" cm="1">
        <f t="array" aca="1" ref="K1953" ca="1">_xlfn.IFS(J1953&lt;1, "New", J1953&lt;3, _xleta.MID, J1953&gt;=3, "Senior")</f>
        <v>Senior</v>
      </c>
      <c r="L1953" t="s">
        <v>5011</v>
      </c>
      <c r="M1953" t="s">
        <v>12332</v>
      </c>
      <c r="N1953" t="s">
        <v>12333</v>
      </c>
      <c r="O1953" t="s">
        <v>67</v>
      </c>
      <c r="P1953" t="s">
        <v>44</v>
      </c>
      <c r="Q1953" t="s">
        <v>69</v>
      </c>
      <c r="R1953" t="s">
        <v>68</v>
      </c>
      <c r="S1953" t="str">
        <f t="shared" si="245"/>
        <v>A</v>
      </c>
      <c r="T1953" t="s">
        <v>86</v>
      </c>
      <c r="U1953" t="s">
        <v>48</v>
      </c>
      <c r="W1953" t="s">
        <v>49</v>
      </c>
      <c r="X1953" t="s">
        <v>353</v>
      </c>
      <c r="Y1953" t="str">
        <f t="shared" si="246"/>
        <v>Project Management - Eng</v>
      </c>
      <c r="Z1953" t="s">
        <v>12334</v>
      </c>
      <c r="AA1953" t="s">
        <v>51</v>
      </c>
      <c r="AB1953" t="s">
        <v>980</v>
      </c>
      <c r="AC1953" t="s">
        <v>53</v>
      </c>
      <c r="AD1953">
        <v>16691</v>
      </c>
      <c r="AE1953" t="s">
        <v>100</v>
      </c>
      <c r="AF1953" t="s">
        <v>116</v>
      </c>
      <c r="AG1953" t="s">
        <v>56</v>
      </c>
      <c r="AH1953">
        <v>2</v>
      </c>
      <c r="AI1953">
        <v>2378</v>
      </c>
      <c r="AJ1953" t="str">
        <f t="shared" si="247"/>
        <v>37</v>
      </c>
      <c r="AK1953" s="2">
        <v>45023</v>
      </c>
      <c r="AL1953">
        <v>2</v>
      </c>
      <c r="AM1953">
        <v>5</v>
      </c>
      <c r="AN1953">
        <v>3</v>
      </c>
      <c r="AO1953" s="1">
        <v>45023</v>
      </c>
      <c r="AP1953" t="s">
        <v>58</v>
      </c>
      <c r="AQ1953" t="s">
        <v>59</v>
      </c>
      <c r="AR1953" t="s">
        <v>130</v>
      </c>
      <c r="AS1953" t="s">
        <v>12335</v>
      </c>
      <c r="AT1953" t="s">
        <v>12336</v>
      </c>
      <c r="AU1953">
        <v>3</v>
      </c>
      <c r="AV1953">
        <v>751.79</v>
      </c>
    </row>
    <row r="1954" spans="1:48" x14ac:dyDescent="0.35">
      <c r="A1954" t="s">
        <v>12337</v>
      </c>
      <c r="B1954" t="str">
        <f t="shared" si="240"/>
        <v>C</v>
      </c>
      <c r="C1954" t="s">
        <v>792</v>
      </c>
      <c r="D1954" t="str">
        <f t="shared" si="241"/>
        <v>Carolyn Sosa</v>
      </c>
      <c r="E1954" s="1">
        <v>43757</v>
      </c>
      <c r="F1954" s="3">
        <f>YEAR(Table1[[#This Row],[StartDate]])</f>
        <v>2019</v>
      </c>
      <c r="G1954" s="3">
        <f t="shared" si="242"/>
        <v>10</v>
      </c>
      <c r="H1954" s="2">
        <f t="shared" ca="1" si="243"/>
        <v>46202</v>
      </c>
      <c r="I1954" s="1">
        <v>44188</v>
      </c>
      <c r="J1954" s="4">
        <f t="shared" ca="1" si="244"/>
        <v>6</v>
      </c>
      <c r="K1954" s="4" t="str" cm="1">
        <f t="array" aca="1" ref="K1954" ca="1">_xlfn.IFS(J1954&lt;1, "New", J1954&lt;3, _xleta.MID, J1954&gt;=3, "Senior")</f>
        <v>Senior</v>
      </c>
      <c r="L1954" t="s">
        <v>5011</v>
      </c>
      <c r="M1954" t="s">
        <v>12338</v>
      </c>
      <c r="N1954" t="s">
        <v>12339</v>
      </c>
      <c r="O1954" t="s">
        <v>194</v>
      </c>
      <c r="P1954" t="s">
        <v>1194</v>
      </c>
      <c r="Q1954" t="s">
        <v>86</v>
      </c>
      <c r="R1954" t="s">
        <v>46</v>
      </c>
      <c r="S1954" t="str">
        <f t="shared" si="245"/>
        <v>C</v>
      </c>
      <c r="T1954" t="s">
        <v>69</v>
      </c>
      <c r="U1954" t="s">
        <v>174</v>
      </c>
      <c r="V1954" t="s">
        <v>12340</v>
      </c>
      <c r="W1954" t="s">
        <v>49</v>
      </c>
      <c r="X1954" t="s">
        <v>335</v>
      </c>
      <c r="Y1954" t="str">
        <f t="shared" si="246"/>
        <v>Fielders</v>
      </c>
      <c r="Z1954" t="s">
        <v>12341</v>
      </c>
      <c r="AA1954" t="s">
        <v>51</v>
      </c>
      <c r="AB1954" t="s">
        <v>142</v>
      </c>
      <c r="AC1954" t="s">
        <v>53</v>
      </c>
      <c r="AD1954">
        <v>28545</v>
      </c>
      <c r="AE1954" t="s">
        <v>176</v>
      </c>
      <c r="AF1954" t="s">
        <v>143</v>
      </c>
      <c r="AG1954" t="s">
        <v>56</v>
      </c>
      <c r="AH1954">
        <v>2</v>
      </c>
      <c r="AI1954">
        <v>2379</v>
      </c>
      <c r="AJ1954" t="str">
        <f t="shared" si="247"/>
        <v>37</v>
      </c>
      <c r="AK1954" s="2">
        <v>44933</v>
      </c>
      <c r="AL1954">
        <v>2</v>
      </c>
      <c r="AM1954">
        <v>5</v>
      </c>
      <c r="AN1954">
        <v>1</v>
      </c>
      <c r="AO1954" s="1">
        <v>44797</v>
      </c>
      <c r="AP1954" t="s">
        <v>221</v>
      </c>
      <c r="AQ1954" t="s">
        <v>76</v>
      </c>
      <c r="AR1954" t="s">
        <v>104</v>
      </c>
      <c r="AS1954" t="s">
        <v>12342</v>
      </c>
      <c r="AT1954" t="s">
        <v>12343</v>
      </c>
      <c r="AU1954">
        <v>4</v>
      </c>
      <c r="AV1954">
        <v>146.18</v>
      </c>
    </row>
    <row r="1955" spans="1:48" x14ac:dyDescent="0.35">
      <c r="A1955" t="s">
        <v>12344</v>
      </c>
      <c r="B1955" t="str">
        <f t="shared" si="240"/>
        <v>G</v>
      </c>
      <c r="C1955" t="s">
        <v>1631</v>
      </c>
      <c r="D1955" t="str">
        <f t="shared" si="241"/>
        <v>German Higgins</v>
      </c>
      <c r="E1955" s="1">
        <v>45109</v>
      </c>
      <c r="F1955" s="3">
        <f>YEAR(Table1[[#This Row],[StartDate]])</f>
        <v>2023</v>
      </c>
      <c r="G1955" s="3">
        <f t="shared" si="242"/>
        <v>7</v>
      </c>
      <c r="H1955" s="2">
        <f t="shared" ca="1" si="243"/>
        <v>46202</v>
      </c>
      <c r="I1955" s="1">
        <v>45118</v>
      </c>
      <c r="J1955" s="4">
        <f t="shared" ca="1" si="244"/>
        <v>2</v>
      </c>
      <c r="K1955" s="4" t="e" cm="1" vm="1">
        <f t="array" aca="1" ref="K1955" ca="1">_xlfn.IFS(J1955&lt;1, "New", J1955&lt;3, _xleta.MID, J1955&gt;=3, "Senior")</f>
        <v>#VALUE!</v>
      </c>
      <c r="L1955" t="s">
        <v>5011</v>
      </c>
      <c r="M1955" t="s">
        <v>12345</v>
      </c>
      <c r="N1955" t="s">
        <v>12346</v>
      </c>
      <c r="O1955" t="s">
        <v>111</v>
      </c>
      <c r="P1955" t="s">
        <v>44</v>
      </c>
      <c r="Q1955" t="s">
        <v>86</v>
      </c>
      <c r="R1955" t="s">
        <v>68</v>
      </c>
      <c r="S1955" t="str">
        <f t="shared" si="245"/>
        <v>A</v>
      </c>
      <c r="T1955" t="s">
        <v>47</v>
      </c>
      <c r="U1955" t="s">
        <v>195</v>
      </c>
      <c r="V1955" t="s">
        <v>12347</v>
      </c>
      <c r="W1955" t="s">
        <v>49</v>
      </c>
      <c r="X1955" t="s">
        <v>112</v>
      </c>
      <c r="Y1955" t="str">
        <f t="shared" si="246"/>
        <v>General - Con</v>
      </c>
      <c r="Z1955" t="s">
        <v>12348</v>
      </c>
      <c r="AA1955" t="s">
        <v>51</v>
      </c>
      <c r="AB1955" t="s">
        <v>115</v>
      </c>
      <c r="AC1955" t="s">
        <v>53</v>
      </c>
      <c r="AD1955">
        <v>87440</v>
      </c>
      <c r="AE1955" t="s">
        <v>100</v>
      </c>
      <c r="AF1955" t="s">
        <v>116</v>
      </c>
      <c r="AG1955" t="s">
        <v>56</v>
      </c>
      <c r="AH1955">
        <v>2</v>
      </c>
      <c r="AI1955">
        <v>2380</v>
      </c>
      <c r="AJ1955" t="str">
        <f t="shared" si="247"/>
        <v>38</v>
      </c>
      <c r="AK1955" t="s">
        <v>1825</v>
      </c>
      <c r="AL1955">
        <v>2</v>
      </c>
      <c r="AM1955">
        <v>1</v>
      </c>
      <c r="AN1955">
        <v>3</v>
      </c>
      <c r="AO1955" s="1">
        <v>44868</v>
      </c>
      <c r="AP1955" t="s">
        <v>75</v>
      </c>
      <c r="AQ1955" t="s">
        <v>59</v>
      </c>
      <c r="AR1955" t="s">
        <v>104</v>
      </c>
      <c r="AS1955" t="s">
        <v>12349</v>
      </c>
      <c r="AT1955" t="s">
        <v>12350</v>
      </c>
      <c r="AU1955">
        <v>5</v>
      </c>
      <c r="AV1955">
        <v>910.96</v>
      </c>
    </row>
    <row r="1956" spans="1:48" x14ac:dyDescent="0.35">
      <c r="A1956" t="s">
        <v>2590</v>
      </c>
      <c r="B1956" t="str">
        <f t="shared" si="240"/>
        <v>H</v>
      </c>
      <c r="C1956" t="s">
        <v>11506</v>
      </c>
      <c r="D1956" t="str">
        <f t="shared" si="241"/>
        <v>Heath Romero</v>
      </c>
      <c r="E1956" s="1">
        <v>43706</v>
      </c>
      <c r="F1956" s="3">
        <f>YEAR(Table1[[#This Row],[StartDate]])</f>
        <v>2019</v>
      </c>
      <c r="G1956" s="3">
        <f t="shared" si="242"/>
        <v>8</v>
      </c>
      <c r="H1956" s="2">
        <f t="shared" ca="1" si="243"/>
        <v>46202</v>
      </c>
      <c r="J1956">
        <f t="shared" ca="1" si="244"/>
        <v>6</v>
      </c>
      <c r="K1956" t="str" cm="1">
        <f t="array" aca="1" ref="K1956" ca="1">_xlfn.IFS(J1956&lt;1, "New", J1956&lt;3, _xleta.MID, J1956&gt;=3, "Senior")</f>
        <v>Senior</v>
      </c>
      <c r="L1956" t="s">
        <v>5011</v>
      </c>
      <c r="M1956" t="s">
        <v>12351</v>
      </c>
      <c r="N1956" t="s">
        <v>12352</v>
      </c>
      <c r="O1956" t="s">
        <v>237</v>
      </c>
      <c r="P1956" t="s">
        <v>44</v>
      </c>
      <c r="Q1956" t="s">
        <v>69</v>
      </c>
      <c r="R1956" t="s">
        <v>87</v>
      </c>
      <c r="S1956" t="str">
        <f t="shared" si="245"/>
        <v>B</v>
      </c>
      <c r="T1956" t="s">
        <v>69</v>
      </c>
      <c r="U1956" t="s">
        <v>48</v>
      </c>
      <c r="W1956" t="s">
        <v>49</v>
      </c>
      <c r="X1956" t="s">
        <v>504</v>
      </c>
      <c r="Y1956" t="str">
        <f t="shared" si="246"/>
        <v>Catv</v>
      </c>
      <c r="Z1956" s="2">
        <v>32359</v>
      </c>
      <c r="AA1956" t="s">
        <v>51</v>
      </c>
      <c r="AB1956" t="s">
        <v>327</v>
      </c>
      <c r="AC1956" t="s">
        <v>53</v>
      </c>
      <c r="AD1956">
        <v>10486</v>
      </c>
      <c r="AE1956" t="s">
        <v>100</v>
      </c>
      <c r="AF1956" t="s">
        <v>143</v>
      </c>
      <c r="AG1956" t="s">
        <v>56</v>
      </c>
      <c r="AH1956">
        <v>2</v>
      </c>
      <c r="AI1956">
        <v>2381</v>
      </c>
      <c r="AJ1956" t="str">
        <f t="shared" si="247"/>
        <v>38</v>
      </c>
      <c r="AK1956" t="s">
        <v>3710</v>
      </c>
      <c r="AL1956">
        <v>2</v>
      </c>
      <c r="AM1956">
        <v>3</v>
      </c>
      <c r="AN1956">
        <v>3</v>
      </c>
      <c r="AO1956" s="1">
        <v>44953</v>
      </c>
      <c r="AP1956" t="s">
        <v>118</v>
      </c>
      <c r="AQ1956" t="s">
        <v>76</v>
      </c>
      <c r="AR1956" t="s">
        <v>130</v>
      </c>
      <c r="AS1956" t="s">
        <v>12353</v>
      </c>
      <c r="AT1956" t="s">
        <v>12354</v>
      </c>
      <c r="AU1956">
        <v>1</v>
      </c>
      <c r="AV1956">
        <v>404.78</v>
      </c>
    </row>
    <row r="1957" spans="1:48" x14ac:dyDescent="0.35">
      <c r="A1957" t="s">
        <v>1311</v>
      </c>
      <c r="B1957" t="str">
        <f t="shared" si="240"/>
        <v>D</v>
      </c>
      <c r="C1957" t="s">
        <v>12355</v>
      </c>
      <c r="D1957" t="str">
        <f t="shared" si="241"/>
        <v>Davion Friedman</v>
      </c>
      <c r="E1957" s="1">
        <v>45124</v>
      </c>
      <c r="F1957" s="3">
        <f>YEAR(Table1[[#This Row],[StartDate]])</f>
        <v>2023</v>
      </c>
      <c r="G1957" s="3">
        <f t="shared" si="242"/>
        <v>7</v>
      </c>
      <c r="H1957" s="2">
        <f t="shared" ca="1" si="243"/>
        <v>46202</v>
      </c>
      <c r="I1957" s="1">
        <v>45135</v>
      </c>
      <c r="J1957" s="4">
        <f t="shared" ca="1" si="244"/>
        <v>2</v>
      </c>
      <c r="K1957" s="4" t="e" cm="1" vm="1">
        <f t="array" aca="1" ref="K1957" ca="1">_xlfn.IFS(J1957&lt;1, "New", J1957&lt;3, _xleta.MID, J1957&gt;=3, "Senior")</f>
        <v>#VALUE!</v>
      </c>
      <c r="L1957" t="s">
        <v>5011</v>
      </c>
      <c r="M1957" t="s">
        <v>12356</v>
      </c>
      <c r="N1957" t="s">
        <v>12357</v>
      </c>
      <c r="O1957" t="s">
        <v>137</v>
      </c>
      <c r="P1957" t="s">
        <v>44</v>
      </c>
      <c r="Q1957" t="s">
        <v>69</v>
      </c>
      <c r="R1957" t="s">
        <v>46</v>
      </c>
      <c r="S1957" t="str">
        <f t="shared" si="245"/>
        <v>C</v>
      </c>
      <c r="T1957" t="s">
        <v>47</v>
      </c>
      <c r="U1957" t="s">
        <v>138</v>
      </c>
      <c r="V1957" t="s">
        <v>12358</v>
      </c>
      <c r="W1957" t="s">
        <v>49</v>
      </c>
      <c r="X1957" t="s">
        <v>504</v>
      </c>
      <c r="Y1957" t="str">
        <f t="shared" si="246"/>
        <v>Catv</v>
      </c>
      <c r="Z1957" s="2">
        <v>15991</v>
      </c>
      <c r="AA1957" t="s">
        <v>51</v>
      </c>
      <c r="AB1957" t="s">
        <v>115</v>
      </c>
      <c r="AC1957" t="s">
        <v>73</v>
      </c>
      <c r="AD1957">
        <v>59652</v>
      </c>
      <c r="AE1957" t="s">
        <v>176</v>
      </c>
      <c r="AF1957" t="s">
        <v>101</v>
      </c>
      <c r="AG1957" t="s">
        <v>56</v>
      </c>
      <c r="AH1957">
        <v>1</v>
      </c>
      <c r="AI1957">
        <v>2382</v>
      </c>
      <c r="AJ1957" t="str">
        <f t="shared" si="247"/>
        <v>38</v>
      </c>
      <c r="AK1957" t="s">
        <v>2304</v>
      </c>
      <c r="AL1957">
        <v>4</v>
      </c>
      <c r="AM1957">
        <v>3</v>
      </c>
      <c r="AN1957">
        <v>4</v>
      </c>
      <c r="AO1957" s="1">
        <v>45139</v>
      </c>
      <c r="AP1957" t="s">
        <v>103</v>
      </c>
      <c r="AQ1957" t="s">
        <v>59</v>
      </c>
      <c r="AR1957" t="s">
        <v>104</v>
      </c>
      <c r="AS1957" t="s">
        <v>12359</v>
      </c>
      <c r="AT1957" t="s">
        <v>2640</v>
      </c>
      <c r="AU1957">
        <v>1</v>
      </c>
      <c r="AV1957">
        <v>751.78</v>
      </c>
    </row>
    <row r="1958" spans="1:48" x14ac:dyDescent="0.35">
      <c r="A1958" t="s">
        <v>12360</v>
      </c>
      <c r="B1958" t="str">
        <f t="shared" si="240"/>
        <v>D</v>
      </c>
      <c r="C1958" t="s">
        <v>531</v>
      </c>
      <c r="D1958" t="str">
        <f t="shared" si="241"/>
        <v>Danny Thomas</v>
      </c>
      <c r="E1958" s="1">
        <v>43863</v>
      </c>
      <c r="F1958" s="3">
        <f>YEAR(Table1[[#This Row],[StartDate]])</f>
        <v>2020</v>
      </c>
      <c r="G1958" s="3">
        <f t="shared" si="242"/>
        <v>2</v>
      </c>
      <c r="H1958" s="2">
        <f t="shared" ca="1" si="243"/>
        <v>46202</v>
      </c>
      <c r="J1958">
        <f t="shared" ca="1" si="244"/>
        <v>6</v>
      </c>
      <c r="K1958" t="str" cm="1">
        <f t="array" aca="1" ref="K1958" ca="1">_xlfn.IFS(J1958&lt;1, "New", J1958&lt;3, _xleta.MID, J1958&gt;=3, "Senior")</f>
        <v>Senior</v>
      </c>
      <c r="L1958" t="s">
        <v>5011</v>
      </c>
      <c r="M1958" t="s">
        <v>12361</v>
      </c>
      <c r="N1958" t="s">
        <v>12362</v>
      </c>
      <c r="O1958" t="s">
        <v>163</v>
      </c>
      <c r="P1958" t="s">
        <v>44</v>
      </c>
      <c r="Q1958" t="s">
        <v>86</v>
      </c>
      <c r="R1958" t="s">
        <v>68</v>
      </c>
      <c r="S1958" t="str">
        <f t="shared" si="245"/>
        <v>A</v>
      </c>
      <c r="T1958" t="s">
        <v>86</v>
      </c>
      <c r="U1958" t="s">
        <v>48</v>
      </c>
      <c r="W1958" t="s">
        <v>49</v>
      </c>
      <c r="X1958" t="s">
        <v>126</v>
      </c>
      <c r="Y1958" t="str">
        <f t="shared" si="246"/>
        <v>Field Operations</v>
      </c>
      <c r="Z1958" s="2">
        <v>26880</v>
      </c>
      <c r="AA1958" t="s">
        <v>51</v>
      </c>
      <c r="AB1958" t="s">
        <v>115</v>
      </c>
      <c r="AC1958" t="s">
        <v>73</v>
      </c>
      <c r="AD1958">
        <v>87927</v>
      </c>
      <c r="AE1958" t="s">
        <v>176</v>
      </c>
      <c r="AF1958" t="s">
        <v>55</v>
      </c>
      <c r="AG1958" t="s">
        <v>56</v>
      </c>
      <c r="AH1958">
        <v>4</v>
      </c>
      <c r="AI1958">
        <v>2383</v>
      </c>
      <c r="AJ1958" t="str">
        <f t="shared" si="247"/>
        <v>38</v>
      </c>
      <c r="AK1958" t="s">
        <v>3811</v>
      </c>
      <c r="AL1958">
        <v>5</v>
      </c>
      <c r="AM1958">
        <v>3</v>
      </c>
      <c r="AN1958">
        <v>5</v>
      </c>
      <c r="AO1958" s="1">
        <v>44782</v>
      </c>
      <c r="AP1958" t="s">
        <v>75</v>
      </c>
      <c r="AQ1958" t="s">
        <v>76</v>
      </c>
      <c r="AR1958" t="s">
        <v>77</v>
      </c>
      <c r="AS1958" t="s">
        <v>12363</v>
      </c>
      <c r="AT1958" t="s">
        <v>12364</v>
      </c>
      <c r="AU1958">
        <v>1</v>
      </c>
      <c r="AV1958">
        <v>374.73</v>
      </c>
    </row>
    <row r="1959" spans="1:48" x14ac:dyDescent="0.35">
      <c r="A1959" t="s">
        <v>12365</v>
      </c>
      <c r="B1959" t="str">
        <f t="shared" si="240"/>
        <v>M</v>
      </c>
      <c r="C1959" t="s">
        <v>12366</v>
      </c>
      <c r="D1959" t="str">
        <f t="shared" si="241"/>
        <v>Matthias Dunlap</v>
      </c>
      <c r="E1959" s="1">
        <v>44483</v>
      </c>
      <c r="F1959" s="3">
        <f>YEAR(Table1[[#This Row],[StartDate]])</f>
        <v>2021</v>
      </c>
      <c r="G1959" s="3">
        <f t="shared" si="242"/>
        <v>10</v>
      </c>
      <c r="H1959" s="2">
        <f t="shared" ca="1" si="243"/>
        <v>46202</v>
      </c>
      <c r="I1959" s="1">
        <v>44855</v>
      </c>
      <c r="J1959" s="4">
        <f t="shared" ca="1" si="244"/>
        <v>4</v>
      </c>
      <c r="K1959" s="4" t="str" cm="1">
        <f t="array" aca="1" ref="K1959" ca="1">_xlfn.IFS(J1959&lt;1, "New", J1959&lt;3, _xleta.MID, J1959&gt;=3, "Senior")</f>
        <v>Senior</v>
      </c>
      <c r="L1959" t="s">
        <v>5011</v>
      </c>
      <c r="M1959" t="s">
        <v>12367</v>
      </c>
      <c r="N1959" t="s">
        <v>12368</v>
      </c>
      <c r="O1959" t="s">
        <v>85</v>
      </c>
      <c r="P1959" t="s">
        <v>3800</v>
      </c>
      <c r="Q1959" t="s">
        <v>86</v>
      </c>
      <c r="R1959" t="s">
        <v>68</v>
      </c>
      <c r="S1959" t="str">
        <f t="shared" si="245"/>
        <v>A</v>
      </c>
      <c r="T1959" t="s">
        <v>47</v>
      </c>
      <c r="U1959" t="s">
        <v>174</v>
      </c>
      <c r="V1959" t="s">
        <v>12369</v>
      </c>
      <c r="W1959" t="s">
        <v>49</v>
      </c>
      <c r="X1959" t="s">
        <v>126</v>
      </c>
      <c r="Y1959" t="str">
        <f t="shared" si="246"/>
        <v>Field Operations</v>
      </c>
      <c r="Z1959" s="2">
        <v>29168</v>
      </c>
      <c r="AA1959" t="s">
        <v>51</v>
      </c>
      <c r="AB1959" t="s">
        <v>327</v>
      </c>
      <c r="AC1959" t="s">
        <v>53</v>
      </c>
      <c r="AD1959">
        <v>47596</v>
      </c>
      <c r="AE1959" t="s">
        <v>74</v>
      </c>
      <c r="AF1959" t="s">
        <v>116</v>
      </c>
      <c r="AG1959" t="s">
        <v>56</v>
      </c>
      <c r="AH1959">
        <v>5</v>
      </c>
      <c r="AI1959">
        <v>2384</v>
      </c>
      <c r="AJ1959" t="str">
        <f t="shared" si="247"/>
        <v>38</v>
      </c>
      <c r="AK1959" s="2">
        <v>44629</v>
      </c>
      <c r="AL1959">
        <v>2</v>
      </c>
      <c r="AM1959">
        <v>2</v>
      </c>
      <c r="AN1959">
        <v>2</v>
      </c>
      <c r="AO1959" s="1">
        <v>44837</v>
      </c>
      <c r="AP1959" t="s">
        <v>221</v>
      </c>
      <c r="AQ1959" t="s">
        <v>59</v>
      </c>
      <c r="AR1959" t="s">
        <v>60</v>
      </c>
      <c r="AS1959" t="s">
        <v>12370</v>
      </c>
      <c r="AT1959" t="s">
        <v>12371</v>
      </c>
      <c r="AU1959">
        <v>3</v>
      </c>
      <c r="AV1959">
        <v>166.1</v>
      </c>
    </row>
    <row r="1960" spans="1:48" x14ac:dyDescent="0.35">
      <c r="A1960" t="s">
        <v>9070</v>
      </c>
      <c r="B1960" t="str">
        <f t="shared" si="240"/>
        <v>S</v>
      </c>
      <c r="C1960" t="s">
        <v>12215</v>
      </c>
      <c r="D1960" t="str">
        <f t="shared" si="241"/>
        <v>Sawyer Little</v>
      </c>
      <c r="E1960" s="1">
        <v>43931</v>
      </c>
      <c r="F1960" s="3">
        <f>YEAR(Table1[[#This Row],[StartDate]])</f>
        <v>2020</v>
      </c>
      <c r="G1960" s="3">
        <f t="shared" si="242"/>
        <v>4</v>
      </c>
      <c r="H1960" s="2">
        <f t="shared" ca="1" si="243"/>
        <v>46202</v>
      </c>
      <c r="J1960">
        <f t="shared" ca="1" si="244"/>
        <v>6</v>
      </c>
      <c r="K1960" t="str" cm="1">
        <f t="array" aca="1" ref="K1960" ca="1">_xlfn.IFS(J1960&lt;1, "New", J1960&lt;3, _xleta.MID, J1960&gt;=3, "Senior")</f>
        <v>Senior</v>
      </c>
      <c r="L1960" t="s">
        <v>5011</v>
      </c>
      <c r="M1960" t="s">
        <v>12372</v>
      </c>
      <c r="N1960" t="s">
        <v>12373</v>
      </c>
      <c r="O1960" t="s">
        <v>125</v>
      </c>
      <c r="P1960" t="s">
        <v>44</v>
      </c>
      <c r="Q1960" t="s">
        <v>45</v>
      </c>
      <c r="R1960" t="s">
        <v>68</v>
      </c>
      <c r="S1960" t="str">
        <f t="shared" si="245"/>
        <v>A</v>
      </c>
      <c r="T1960" t="s">
        <v>69</v>
      </c>
      <c r="U1960" t="s">
        <v>48</v>
      </c>
      <c r="W1960" t="s">
        <v>49</v>
      </c>
      <c r="X1960" t="s">
        <v>796</v>
      </c>
      <c r="Y1960" t="str">
        <f t="shared" si="246"/>
        <v>Yard (Material Handling)</v>
      </c>
      <c r="Z1960" t="s">
        <v>12374</v>
      </c>
      <c r="AA1960" t="s">
        <v>51</v>
      </c>
      <c r="AB1960" t="s">
        <v>2017</v>
      </c>
      <c r="AC1960" t="s">
        <v>53</v>
      </c>
      <c r="AD1960">
        <v>46287</v>
      </c>
      <c r="AE1960" t="s">
        <v>176</v>
      </c>
      <c r="AF1960" t="s">
        <v>101</v>
      </c>
      <c r="AG1960" t="s">
        <v>56</v>
      </c>
      <c r="AH1960">
        <v>2</v>
      </c>
      <c r="AI1960">
        <v>2385</v>
      </c>
      <c r="AJ1960" t="str">
        <f t="shared" si="247"/>
        <v>38</v>
      </c>
      <c r="AK1960" t="s">
        <v>8632</v>
      </c>
      <c r="AL1960">
        <v>2</v>
      </c>
      <c r="AM1960">
        <v>1</v>
      </c>
      <c r="AN1960">
        <v>3</v>
      </c>
      <c r="AO1960" s="1">
        <v>45016</v>
      </c>
      <c r="AP1960" t="s">
        <v>118</v>
      </c>
      <c r="AQ1960" t="s">
        <v>59</v>
      </c>
      <c r="AR1960" t="s">
        <v>77</v>
      </c>
      <c r="AS1960" t="s">
        <v>1681</v>
      </c>
      <c r="AT1960" t="s">
        <v>12375</v>
      </c>
      <c r="AU1960">
        <v>1</v>
      </c>
      <c r="AV1960">
        <v>574.91</v>
      </c>
    </row>
    <row r="1961" spans="1:48" x14ac:dyDescent="0.35">
      <c r="A1961" t="s">
        <v>12376</v>
      </c>
      <c r="B1961" t="str">
        <f t="shared" si="240"/>
        <v>U</v>
      </c>
      <c r="C1961" t="s">
        <v>1896</v>
      </c>
      <c r="D1961" t="str">
        <f t="shared" si="241"/>
        <v>Uriel Brennan</v>
      </c>
      <c r="E1961" s="1">
        <v>43448</v>
      </c>
      <c r="F1961" s="3">
        <f>YEAR(Table1[[#This Row],[StartDate]])</f>
        <v>2018</v>
      </c>
      <c r="G1961" s="3">
        <f t="shared" si="242"/>
        <v>12</v>
      </c>
      <c r="H1961" s="2">
        <f t="shared" ca="1" si="243"/>
        <v>46202</v>
      </c>
      <c r="J1961">
        <f t="shared" ca="1" si="244"/>
        <v>7</v>
      </c>
      <c r="K1961" t="str" cm="1">
        <f t="array" aca="1" ref="K1961" ca="1">_xlfn.IFS(J1961&lt;1, "New", J1961&lt;3, _xleta.MID, J1961&gt;=3, "Senior")</f>
        <v>Senior</v>
      </c>
      <c r="L1961" t="s">
        <v>5011</v>
      </c>
      <c r="M1961" t="s">
        <v>12377</v>
      </c>
      <c r="N1961" t="s">
        <v>12378</v>
      </c>
      <c r="O1961" t="s">
        <v>43</v>
      </c>
      <c r="P1961" t="s">
        <v>44</v>
      </c>
      <c r="Q1961" t="s">
        <v>69</v>
      </c>
      <c r="R1961" t="s">
        <v>87</v>
      </c>
      <c r="S1961" t="str">
        <f t="shared" si="245"/>
        <v>B</v>
      </c>
      <c r="T1961" t="s">
        <v>69</v>
      </c>
      <c r="U1961" t="s">
        <v>48</v>
      </c>
      <c r="W1961" t="s">
        <v>49</v>
      </c>
      <c r="X1961" t="s">
        <v>50</v>
      </c>
      <c r="Y1961" t="str">
        <f t="shared" si="246"/>
        <v>Finance &amp; Accounting</v>
      </c>
      <c r="Z1961" t="s">
        <v>12379</v>
      </c>
      <c r="AA1961" t="s">
        <v>51</v>
      </c>
      <c r="AB1961" t="s">
        <v>980</v>
      </c>
      <c r="AC1961" t="s">
        <v>53</v>
      </c>
      <c r="AD1961">
        <v>87401</v>
      </c>
      <c r="AE1961" t="s">
        <v>129</v>
      </c>
      <c r="AF1961" t="s">
        <v>55</v>
      </c>
      <c r="AG1961" t="s">
        <v>56</v>
      </c>
      <c r="AH1961">
        <v>1</v>
      </c>
      <c r="AI1961">
        <v>2386</v>
      </c>
      <c r="AJ1961" t="str">
        <f t="shared" si="247"/>
        <v>38</v>
      </c>
      <c r="AK1961" t="s">
        <v>3820</v>
      </c>
      <c r="AL1961">
        <v>1</v>
      </c>
      <c r="AM1961">
        <v>4</v>
      </c>
      <c r="AN1961">
        <v>3</v>
      </c>
      <c r="AO1961" s="1">
        <v>44832</v>
      </c>
      <c r="AP1961" t="s">
        <v>75</v>
      </c>
      <c r="AQ1961" t="s">
        <v>76</v>
      </c>
      <c r="AR1961" t="s">
        <v>60</v>
      </c>
      <c r="AS1961" t="s">
        <v>12380</v>
      </c>
      <c r="AT1961" t="s">
        <v>12381</v>
      </c>
      <c r="AU1961">
        <v>3</v>
      </c>
      <c r="AV1961">
        <v>390.96</v>
      </c>
    </row>
    <row r="1962" spans="1:48" x14ac:dyDescent="0.35">
      <c r="A1962" t="s">
        <v>5042</v>
      </c>
      <c r="B1962" t="str">
        <f t="shared" si="240"/>
        <v>G</v>
      </c>
      <c r="C1962" t="s">
        <v>10343</v>
      </c>
      <c r="D1962" t="str">
        <f t="shared" si="241"/>
        <v>Gretchen Richards</v>
      </c>
      <c r="E1962" s="1">
        <v>44739</v>
      </c>
      <c r="F1962" s="3">
        <f>YEAR(Table1[[#This Row],[StartDate]])</f>
        <v>2022</v>
      </c>
      <c r="G1962" s="3">
        <f t="shared" si="242"/>
        <v>6</v>
      </c>
      <c r="H1962" s="2">
        <f t="shared" ca="1" si="243"/>
        <v>46202</v>
      </c>
      <c r="I1962" s="1">
        <v>44931</v>
      </c>
      <c r="J1962" s="4">
        <f t="shared" ca="1" si="244"/>
        <v>4</v>
      </c>
      <c r="K1962" s="4" t="str" cm="1">
        <f t="array" aca="1" ref="K1962" ca="1">_xlfn.IFS(J1962&lt;1, "New", J1962&lt;3, _xleta.MID, J1962&gt;=3, "Senior")</f>
        <v>Senior</v>
      </c>
      <c r="L1962" t="s">
        <v>6219</v>
      </c>
      <c r="M1962" t="s">
        <v>12382</v>
      </c>
      <c r="N1962" t="s">
        <v>12383</v>
      </c>
      <c r="O1962" t="s">
        <v>184</v>
      </c>
      <c r="P1962" t="s">
        <v>44</v>
      </c>
      <c r="Q1962" t="s">
        <v>45</v>
      </c>
      <c r="R1962" t="s">
        <v>46</v>
      </c>
      <c r="S1962" t="str">
        <f t="shared" si="245"/>
        <v>C</v>
      </c>
      <c r="T1962" t="s">
        <v>47</v>
      </c>
      <c r="U1962" t="s">
        <v>174</v>
      </c>
      <c r="V1962" t="s">
        <v>12384</v>
      </c>
      <c r="W1962" t="s">
        <v>49</v>
      </c>
      <c r="X1962" t="s">
        <v>4161</v>
      </c>
      <c r="Y1962" t="str">
        <f t="shared" si="246"/>
        <v>Safety</v>
      </c>
      <c r="Z1962" t="s">
        <v>12385</v>
      </c>
      <c r="AA1962" t="s">
        <v>51</v>
      </c>
      <c r="AB1962" t="s">
        <v>4161</v>
      </c>
      <c r="AC1962" t="s">
        <v>73</v>
      </c>
      <c r="AD1962">
        <v>40201</v>
      </c>
      <c r="AE1962" t="s">
        <v>74</v>
      </c>
      <c r="AF1962" t="s">
        <v>55</v>
      </c>
      <c r="AG1962" t="s">
        <v>56</v>
      </c>
      <c r="AH1962">
        <v>1</v>
      </c>
      <c r="AI1962">
        <v>2387</v>
      </c>
      <c r="AJ1962" t="str">
        <f t="shared" si="247"/>
        <v>38</v>
      </c>
      <c r="AK1962" s="2">
        <v>45078</v>
      </c>
      <c r="AL1962">
        <v>1</v>
      </c>
      <c r="AM1962">
        <v>2</v>
      </c>
      <c r="AN1962">
        <v>5</v>
      </c>
      <c r="AO1962" s="1">
        <v>44990</v>
      </c>
      <c r="AP1962" t="s">
        <v>221</v>
      </c>
      <c r="AQ1962" t="s">
        <v>59</v>
      </c>
      <c r="AR1962" t="s">
        <v>60</v>
      </c>
      <c r="AS1962" t="s">
        <v>12386</v>
      </c>
      <c r="AT1962" t="s">
        <v>12387</v>
      </c>
      <c r="AU1962">
        <v>2</v>
      </c>
      <c r="AV1962">
        <v>459.27</v>
      </c>
    </row>
    <row r="1963" spans="1:48" x14ac:dyDescent="0.35">
      <c r="A1963" t="s">
        <v>7555</v>
      </c>
      <c r="B1963" t="str">
        <f t="shared" si="240"/>
        <v>M</v>
      </c>
      <c r="C1963" t="s">
        <v>7656</v>
      </c>
      <c r="D1963" t="str">
        <f t="shared" si="241"/>
        <v>Madden Roman</v>
      </c>
      <c r="E1963" s="1">
        <v>44081</v>
      </c>
      <c r="F1963" s="3">
        <f>YEAR(Table1[[#This Row],[StartDate]])</f>
        <v>2020</v>
      </c>
      <c r="G1963" s="3">
        <f t="shared" si="242"/>
        <v>9</v>
      </c>
      <c r="H1963" s="2">
        <f t="shared" ca="1" si="243"/>
        <v>46202</v>
      </c>
      <c r="J1963">
        <f t="shared" ca="1" si="244"/>
        <v>5</v>
      </c>
      <c r="K1963" t="str" cm="1">
        <f t="array" aca="1" ref="K1963" ca="1">_xlfn.IFS(J1963&lt;1, "New", J1963&lt;3, _xleta.MID, J1963&gt;=3, "Senior")</f>
        <v>Senior</v>
      </c>
      <c r="L1963" t="s">
        <v>2937</v>
      </c>
      <c r="M1963" t="s">
        <v>12388</v>
      </c>
      <c r="N1963" t="s">
        <v>12389</v>
      </c>
      <c r="O1963" t="s">
        <v>67</v>
      </c>
      <c r="P1963" t="s">
        <v>44</v>
      </c>
      <c r="Q1963" t="s">
        <v>45</v>
      </c>
      <c r="R1963" t="s">
        <v>46</v>
      </c>
      <c r="S1963" t="str">
        <f t="shared" si="245"/>
        <v>C</v>
      </c>
      <c r="T1963" t="s">
        <v>47</v>
      </c>
      <c r="U1963" t="s">
        <v>48</v>
      </c>
      <c r="W1963" t="s">
        <v>49</v>
      </c>
      <c r="X1963" t="s">
        <v>335</v>
      </c>
      <c r="Y1963" t="str">
        <f t="shared" si="246"/>
        <v>Fielders</v>
      </c>
      <c r="Z1963" t="s">
        <v>12390</v>
      </c>
      <c r="AA1963" t="s">
        <v>51</v>
      </c>
      <c r="AB1963" t="s">
        <v>155</v>
      </c>
      <c r="AC1963" t="s">
        <v>73</v>
      </c>
      <c r="AD1963">
        <v>94290</v>
      </c>
      <c r="AE1963" t="s">
        <v>100</v>
      </c>
      <c r="AF1963" t="s">
        <v>101</v>
      </c>
      <c r="AG1963" t="s">
        <v>56</v>
      </c>
      <c r="AH1963">
        <v>2</v>
      </c>
      <c r="AI1963">
        <v>2388</v>
      </c>
      <c r="AJ1963" t="str">
        <f t="shared" si="247"/>
        <v>38</v>
      </c>
      <c r="AK1963" s="2">
        <v>45083</v>
      </c>
      <c r="AL1963">
        <v>5</v>
      </c>
      <c r="AM1963">
        <v>2</v>
      </c>
      <c r="AN1963">
        <v>4</v>
      </c>
      <c r="AO1963" s="1">
        <v>45107</v>
      </c>
      <c r="AP1963" t="s">
        <v>103</v>
      </c>
      <c r="AQ1963" t="s">
        <v>59</v>
      </c>
      <c r="AR1963" t="s">
        <v>104</v>
      </c>
      <c r="AS1963" t="s">
        <v>12391</v>
      </c>
      <c r="AT1963" t="s">
        <v>12392</v>
      </c>
      <c r="AU1963">
        <v>4</v>
      </c>
      <c r="AV1963">
        <v>949.32</v>
      </c>
    </row>
    <row r="1964" spans="1:48" x14ac:dyDescent="0.35">
      <c r="A1964" t="s">
        <v>2307</v>
      </c>
      <c r="B1964" t="str">
        <f t="shared" si="240"/>
        <v>K</v>
      </c>
      <c r="C1964" t="s">
        <v>6235</v>
      </c>
      <c r="D1964" t="str">
        <f t="shared" si="241"/>
        <v>Keshawn Singh</v>
      </c>
      <c r="E1964" s="1">
        <v>43772</v>
      </c>
      <c r="F1964" s="3">
        <f>YEAR(Table1[[#This Row],[StartDate]])</f>
        <v>2019</v>
      </c>
      <c r="G1964" s="3">
        <f t="shared" si="242"/>
        <v>11</v>
      </c>
      <c r="H1964" s="2">
        <f t="shared" ca="1" si="243"/>
        <v>46202</v>
      </c>
      <c r="I1964" s="1">
        <v>44369</v>
      </c>
      <c r="J1964" s="4">
        <f t="shared" ca="1" si="244"/>
        <v>6</v>
      </c>
      <c r="K1964" s="4" t="str" cm="1">
        <f t="array" aca="1" ref="K1964" ca="1">_xlfn.IFS(J1964&lt;1, "New", J1964&lt;3, _xleta.MID, J1964&gt;=3, "Senior")</f>
        <v>Senior</v>
      </c>
      <c r="L1964" t="s">
        <v>3816</v>
      </c>
      <c r="M1964" t="s">
        <v>12393</v>
      </c>
      <c r="N1964" t="s">
        <v>12394</v>
      </c>
      <c r="O1964" t="s">
        <v>67</v>
      </c>
      <c r="P1964" t="s">
        <v>44</v>
      </c>
      <c r="Q1964" t="s">
        <v>45</v>
      </c>
      <c r="R1964" t="s">
        <v>46</v>
      </c>
      <c r="S1964" t="str">
        <f t="shared" si="245"/>
        <v>C</v>
      </c>
      <c r="T1964" t="s">
        <v>69</v>
      </c>
      <c r="U1964" t="s">
        <v>174</v>
      </c>
      <c r="V1964" t="s">
        <v>12395</v>
      </c>
      <c r="W1964" t="s">
        <v>49</v>
      </c>
      <c r="X1964" t="s">
        <v>140</v>
      </c>
      <c r="Y1964" t="str">
        <f t="shared" si="246"/>
        <v>General - Eng</v>
      </c>
      <c r="Z1964" t="s">
        <v>12396</v>
      </c>
      <c r="AA1964" t="s">
        <v>51</v>
      </c>
      <c r="AB1964" t="s">
        <v>980</v>
      </c>
      <c r="AC1964" t="s">
        <v>73</v>
      </c>
      <c r="AD1964">
        <v>35338</v>
      </c>
      <c r="AE1964" t="s">
        <v>54</v>
      </c>
      <c r="AF1964" t="s">
        <v>55</v>
      </c>
      <c r="AG1964" t="s">
        <v>56</v>
      </c>
      <c r="AH1964">
        <v>2</v>
      </c>
      <c r="AI1964">
        <v>2389</v>
      </c>
      <c r="AJ1964" t="str">
        <f t="shared" si="247"/>
        <v>38</v>
      </c>
      <c r="AK1964" s="2">
        <v>45083</v>
      </c>
      <c r="AL1964">
        <v>1</v>
      </c>
      <c r="AM1964">
        <v>4</v>
      </c>
      <c r="AN1964">
        <v>2</v>
      </c>
      <c r="AO1964" s="1">
        <v>45135</v>
      </c>
      <c r="AP1964" t="s">
        <v>118</v>
      </c>
      <c r="AQ1964" t="s">
        <v>59</v>
      </c>
      <c r="AR1964" t="s">
        <v>104</v>
      </c>
      <c r="AS1964" t="s">
        <v>12397</v>
      </c>
      <c r="AT1964" t="s">
        <v>12398</v>
      </c>
      <c r="AU1964">
        <v>1</v>
      </c>
      <c r="AV1964">
        <v>718.39</v>
      </c>
    </row>
    <row r="1965" spans="1:48" x14ac:dyDescent="0.35">
      <c r="A1965" t="s">
        <v>3605</v>
      </c>
      <c r="B1965" t="str">
        <f t="shared" si="240"/>
        <v>B</v>
      </c>
      <c r="C1965" t="s">
        <v>1138</v>
      </c>
      <c r="D1965" t="str">
        <f t="shared" si="241"/>
        <v>Barrett Obrien</v>
      </c>
      <c r="E1965" s="1">
        <v>43966</v>
      </c>
      <c r="F1965" s="3">
        <f>YEAR(Table1[[#This Row],[StartDate]])</f>
        <v>2020</v>
      </c>
      <c r="G1965" s="3">
        <f t="shared" si="242"/>
        <v>5</v>
      </c>
      <c r="H1965" s="2">
        <f t="shared" ca="1" si="243"/>
        <v>46202</v>
      </c>
      <c r="I1965" s="1">
        <v>44557</v>
      </c>
      <c r="J1965" s="4">
        <f t="shared" ca="1" si="244"/>
        <v>6</v>
      </c>
      <c r="K1965" s="4" t="str" cm="1">
        <f t="array" aca="1" ref="K1965" ca="1">_xlfn.IFS(J1965&lt;1, "New", J1965&lt;3, _xleta.MID, J1965&gt;=3, "Senior")</f>
        <v>Senior</v>
      </c>
      <c r="L1965" t="s">
        <v>3816</v>
      </c>
      <c r="M1965" t="s">
        <v>12399</v>
      </c>
      <c r="N1965" t="s">
        <v>12400</v>
      </c>
      <c r="O1965" t="s">
        <v>194</v>
      </c>
      <c r="P1965" t="s">
        <v>44</v>
      </c>
      <c r="Q1965" t="s">
        <v>69</v>
      </c>
      <c r="R1965" t="s">
        <v>46</v>
      </c>
      <c r="S1965" t="str">
        <f t="shared" si="245"/>
        <v>C</v>
      </c>
      <c r="T1965" t="s">
        <v>69</v>
      </c>
      <c r="U1965" t="s">
        <v>138</v>
      </c>
      <c r="V1965" t="s">
        <v>12401</v>
      </c>
      <c r="W1965" t="s">
        <v>49</v>
      </c>
      <c r="X1965" t="s">
        <v>153</v>
      </c>
      <c r="Y1965" t="str">
        <f t="shared" si="246"/>
        <v>Engineers</v>
      </c>
      <c r="Z1965" t="s">
        <v>12402</v>
      </c>
      <c r="AA1965" t="s">
        <v>51</v>
      </c>
      <c r="AB1965" t="s">
        <v>251</v>
      </c>
      <c r="AC1965" t="s">
        <v>53</v>
      </c>
      <c r="AD1965">
        <v>94090</v>
      </c>
      <c r="AE1965" t="s">
        <v>176</v>
      </c>
      <c r="AF1965" t="s">
        <v>143</v>
      </c>
      <c r="AG1965" t="s">
        <v>56</v>
      </c>
      <c r="AH1965">
        <v>1</v>
      </c>
      <c r="AI1965">
        <v>2390</v>
      </c>
      <c r="AJ1965" t="str">
        <f t="shared" si="247"/>
        <v>39</v>
      </c>
      <c r="AK1965" t="s">
        <v>1025</v>
      </c>
      <c r="AL1965">
        <v>1</v>
      </c>
      <c r="AM1965">
        <v>5</v>
      </c>
      <c r="AN1965">
        <v>4</v>
      </c>
      <c r="AO1965" s="1">
        <v>45126</v>
      </c>
      <c r="AP1965" t="s">
        <v>75</v>
      </c>
      <c r="AQ1965" t="s">
        <v>76</v>
      </c>
      <c r="AR1965" t="s">
        <v>104</v>
      </c>
      <c r="AS1965" t="s">
        <v>12403</v>
      </c>
      <c r="AT1965" t="s">
        <v>12404</v>
      </c>
      <c r="AU1965">
        <v>5</v>
      </c>
      <c r="AV1965">
        <v>923.06</v>
      </c>
    </row>
    <row r="1966" spans="1:48" x14ac:dyDescent="0.35">
      <c r="A1966" t="s">
        <v>12405</v>
      </c>
      <c r="B1966" t="str">
        <f t="shared" si="240"/>
        <v>G</v>
      </c>
      <c r="C1966" t="s">
        <v>2350</v>
      </c>
      <c r="D1966" t="str">
        <f t="shared" si="241"/>
        <v>Gisselle Villanueva</v>
      </c>
      <c r="E1966" s="1">
        <v>45044</v>
      </c>
      <c r="F1966" s="3">
        <f>YEAR(Table1[[#This Row],[StartDate]])</f>
        <v>2023</v>
      </c>
      <c r="G1966" s="3">
        <f t="shared" si="242"/>
        <v>4</v>
      </c>
      <c r="H1966" s="2">
        <f t="shared" ca="1" si="243"/>
        <v>46202</v>
      </c>
      <c r="I1966" s="1">
        <v>45059</v>
      </c>
      <c r="J1966" s="4">
        <f t="shared" ca="1" si="244"/>
        <v>3</v>
      </c>
      <c r="K1966" s="4" t="str" cm="1">
        <f t="array" aca="1" ref="K1966" ca="1">_xlfn.IFS(J1966&lt;1, "New", J1966&lt;3, _xleta.MID, J1966&gt;=3, "Senior")</f>
        <v>Senior</v>
      </c>
      <c r="L1966" t="s">
        <v>3849</v>
      </c>
      <c r="M1966" t="s">
        <v>12406</v>
      </c>
      <c r="N1966" t="s">
        <v>12407</v>
      </c>
      <c r="O1966" t="s">
        <v>111</v>
      </c>
      <c r="P1966" t="s">
        <v>44</v>
      </c>
      <c r="Q1966" t="s">
        <v>69</v>
      </c>
      <c r="R1966" t="s">
        <v>87</v>
      </c>
      <c r="S1966" t="str">
        <f t="shared" si="245"/>
        <v>B</v>
      </c>
      <c r="T1966" t="s">
        <v>86</v>
      </c>
      <c r="U1966" t="s">
        <v>174</v>
      </c>
      <c r="V1966" t="s">
        <v>12408</v>
      </c>
      <c r="W1966" t="s">
        <v>239</v>
      </c>
      <c r="X1966" t="s">
        <v>206</v>
      </c>
      <c r="Y1966" t="str">
        <f t="shared" si="246"/>
        <v>Splicing</v>
      </c>
      <c r="Z1966" s="2">
        <v>23683</v>
      </c>
      <c r="AA1966" t="s">
        <v>51</v>
      </c>
      <c r="AB1966" t="s">
        <v>209</v>
      </c>
      <c r="AC1966" t="s">
        <v>53</v>
      </c>
      <c r="AD1966">
        <v>44623</v>
      </c>
      <c r="AE1966" t="s">
        <v>176</v>
      </c>
      <c r="AF1966" t="s">
        <v>55</v>
      </c>
      <c r="AG1966" t="s">
        <v>56</v>
      </c>
      <c r="AH1966">
        <v>1</v>
      </c>
      <c r="AI1966">
        <v>2391</v>
      </c>
      <c r="AJ1966" t="str">
        <f t="shared" si="247"/>
        <v>39</v>
      </c>
      <c r="AK1966" t="s">
        <v>5529</v>
      </c>
      <c r="AL1966">
        <v>3</v>
      </c>
      <c r="AM1966">
        <v>3</v>
      </c>
      <c r="AN1966">
        <v>3</v>
      </c>
      <c r="AO1966" s="1">
        <v>44905</v>
      </c>
      <c r="AP1966" t="s">
        <v>118</v>
      </c>
      <c r="AQ1966" t="s">
        <v>76</v>
      </c>
      <c r="AR1966" t="s">
        <v>60</v>
      </c>
      <c r="AS1966" t="s">
        <v>12409</v>
      </c>
      <c r="AT1966" t="s">
        <v>12410</v>
      </c>
      <c r="AU1966">
        <v>3</v>
      </c>
      <c r="AV1966">
        <v>363.35</v>
      </c>
    </row>
    <row r="1967" spans="1:48" x14ac:dyDescent="0.35">
      <c r="A1967" t="s">
        <v>7531</v>
      </c>
      <c r="B1967" t="str">
        <f t="shared" si="240"/>
        <v>D</v>
      </c>
      <c r="C1967" t="s">
        <v>1107</v>
      </c>
      <c r="D1967" t="str">
        <f t="shared" si="241"/>
        <v>Demetrius Mendez</v>
      </c>
      <c r="E1967" s="1">
        <v>43682</v>
      </c>
      <c r="F1967" s="3">
        <f>YEAR(Table1[[#This Row],[StartDate]])</f>
        <v>2019</v>
      </c>
      <c r="G1967" s="3">
        <f t="shared" si="242"/>
        <v>8</v>
      </c>
      <c r="H1967" s="2">
        <f t="shared" ca="1" si="243"/>
        <v>46202</v>
      </c>
      <c r="J1967">
        <f t="shared" ca="1" si="244"/>
        <v>6</v>
      </c>
      <c r="K1967" t="str" cm="1">
        <f t="array" aca="1" ref="K1967" ca="1">_xlfn.IFS(J1967&lt;1, "New", J1967&lt;3, _xleta.MID, J1967&gt;=3, "Senior")</f>
        <v>Senior</v>
      </c>
      <c r="L1967" t="s">
        <v>3816</v>
      </c>
      <c r="M1967" t="s">
        <v>12411</v>
      </c>
      <c r="N1967" t="s">
        <v>12412</v>
      </c>
      <c r="O1967" t="s">
        <v>125</v>
      </c>
      <c r="P1967" t="s">
        <v>44</v>
      </c>
      <c r="Q1967" t="s">
        <v>86</v>
      </c>
      <c r="R1967" t="s">
        <v>68</v>
      </c>
      <c r="S1967" t="str">
        <f t="shared" si="245"/>
        <v>A</v>
      </c>
      <c r="T1967" t="s">
        <v>86</v>
      </c>
      <c r="U1967" t="s">
        <v>48</v>
      </c>
      <c r="W1967" t="s">
        <v>239</v>
      </c>
      <c r="X1967" t="s">
        <v>1116</v>
      </c>
      <c r="Y1967" t="str">
        <f t="shared" si="246"/>
        <v>People Services</v>
      </c>
      <c r="Z1967" t="s">
        <v>12413</v>
      </c>
      <c r="AA1967" t="s">
        <v>51</v>
      </c>
      <c r="AB1967" t="s">
        <v>12414</v>
      </c>
      <c r="AC1967" t="s">
        <v>73</v>
      </c>
      <c r="AD1967">
        <v>91306</v>
      </c>
      <c r="AE1967" t="s">
        <v>129</v>
      </c>
      <c r="AF1967" t="s">
        <v>101</v>
      </c>
      <c r="AG1967" t="s">
        <v>56</v>
      </c>
      <c r="AH1967">
        <v>1</v>
      </c>
      <c r="AI1967">
        <v>2392</v>
      </c>
      <c r="AJ1967" t="str">
        <f t="shared" si="247"/>
        <v>39</v>
      </c>
      <c r="AK1967" t="s">
        <v>686</v>
      </c>
      <c r="AL1967">
        <v>4</v>
      </c>
      <c r="AM1967">
        <v>3</v>
      </c>
      <c r="AN1967">
        <v>2</v>
      </c>
      <c r="AO1967" s="1">
        <v>44912</v>
      </c>
      <c r="AP1967" t="s">
        <v>75</v>
      </c>
      <c r="AQ1967" t="s">
        <v>76</v>
      </c>
      <c r="AR1967" t="s">
        <v>60</v>
      </c>
      <c r="AS1967" t="s">
        <v>12415</v>
      </c>
      <c r="AT1967" t="s">
        <v>4879</v>
      </c>
      <c r="AU1967">
        <v>5</v>
      </c>
      <c r="AV1967">
        <v>652.9</v>
      </c>
    </row>
    <row r="1968" spans="1:48" x14ac:dyDescent="0.35">
      <c r="A1968" t="s">
        <v>1982</v>
      </c>
      <c r="B1968" t="str">
        <f t="shared" si="240"/>
        <v>R</v>
      </c>
      <c r="C1968" t="s">
        <v>3050</v>
      </c>
      <c r="D1968" t="str">
        <f t="shared" si="241"/>
        <v>Rhett Holmes</v>
      </c>
      <c r="E1968" s="1">
        <v>43439</v>
      </c>
      <c r="F1968" s="3">
        <f>YEAR(Table1[[#This Row],[StartDate]])</f>
        <v>2018</v>
      </c>
      <c r="G1968" s="3">
        <f t="shared" si="242"/>
        <v>12</v>
      </c>
      <c r="H1968" s="2">
        <f t="shared" ca="1" si="243"/>
        <v>46202</v>
      </c>
      <c r="I1968" s="1">
        <v>44454</v>
      </c>
      <c r="J1968" s="4">
        <f t="shared" ca="1" si="244"/>
        <v>7</v>
      </c>
      <c r="K1968" s="4" t="str" cm="1">
        <f t="array" aca="1" ref="K1968" ca="1">_xlfn.IFS(J1968&lt;1, "New", J1968&lt;3, _xleta.MID, J1968&gt;=3, "Senior")</f>
        <v>Senior</v>
      </c>
      <c r="L1968" t="s">
        <v>5011</v>
      </c>
      <c r="M1968" t="s">
        <v>12416</v>
      </c>
      <c r="N1968" t="s">
        <v>12417</v>
      </c>
      <c r="O1968" t="s">
        <v>163</v>
      </c>
      <c r="P1968" t="s">
        <v>44</v>
      </c>
      <c r="Q1968" t="s">
        <v>86</v>
      </c>
      <c r="R1968" t="s">
        <v>46</v>
      </c>
      <c r="S1968" t="str">
        <f t="shared" si="245"/>
        <v>C</v>
      </c>
      <c r="T1968" t="s">
        <v>69</v>
      </c>
      <c r="U1968" t="s">
        <v>138</v>
      </c>
      <c r="V1968" t="s">
        <v>12418</v>
      </c>
      <c r="W1968" t="s">
        <v>49</v>
      </c>
      <c r="X1968" t="s">
        <v>153</v>
      </c>
      <c r="Y1968" t="str">
        <f t="shared" si="246"/>
        <v>Engineers</v>
      </c>
      <c r="Z1968" s="2">
        <v>34068</v>
      </c>
      <c r="AA1968" t="s">
        <v>51</v>
      </c>
      <c r="AB1968" t="s">
        <v>155</v>
      </c>
      <c r="AC1968" t="s">
        <v>53</v>
      </c>
      <c r="AD1968">
        <v>79531</v>
      </c>
      <c r="AE1968" t="s">
        <v>100</v>
      </c>
      <c r="AF1968" t="s">
        <v>55</v>
      </c>
      <c r="AG1968" t="s">
        <v>56</v>
      </c>
      <c r="AH1968">
        <v>5</v>
      </c>
      <c r="AI1968">
        <v>2393</v>
      </c>
      <c r="AJ1968" t="str">
        <f t="shared" si="247"/>
        <v>39</v>
      </c>
      <c r="AK1968" s="2">
        <v>45265</v>
      </c>
      <c r="AL1968">
        <v>3</v>
      </c>
      <c r="AM1968">
        <v>2</v>
      </c>
      <c r="AN1968">
        <v>2</v>
      </c>
      <c r="AO1968" s="1">
        <v>44984</v>
      </c>
      <c r="AP1968" t="s">
        <v>103</v>
      </c>
      <c r="AQ1968" t="s">
        <v>76</v>
      </c>
      <c r="AR1968" t="s">
        <v>104</v>
      </c>
      <c r="AS1968" t="s">
        <v>12419</v>
      </c>
      <c r="AT1968" t="s">
        <v>12420</v>
      </c>
      <c r="AU1968">
        <v>5</v>
      </c>
      <c r="AV1968">
        <v>803.82</v>
      </c>
    </row>
    <row r="1969" spans="1:48" x14ac:dyDescent="0.35">
      <c r="A1969" t="s">
        <v>9385</v>
      </c>
      <c r="B1969" t="str">
        <f t="shared" si="240"/>
        <v>H</v>
      </c>
      <c r="C1969" t="s">
        <v>5685</v>
      </c>
      <c r="D1969" t="str">
        <f t="shared" si="241"/>
        <v>Harold David</v>
      </c>
      <c r="E1969" s="1">
        <v>44676</v>
      </c>
      <c r="F1969" s="3">
        <f>YEAR(Table1[[#This Row],[StartDate]])</f>
        <v>2022</v>
      </c>
      <c r="G1969" s="3">
        <f t="shared" si="242"/>
        <v>4</v>
      </c>
      <c r="H1969" s="2">
        <f t="shared" ca="1" si="243"/>
        <v>46202</v>
      </c>
      <c r="I1969" s="1">
        <v>45100</v>
      </c>
      <c r="J1969" s="4">
        <f t="shared" ca="1" si="244"/>
        <v>4</v>
      </c>
      <c r="K1969" s="4" t="str" cm="1">
        <f t="array" aca="1" ref="K1969" ca="1">_xlfn.IFS(J1969&lt;1, "New", J1969&lt;3, _xleta.MID, J1969&gt;=3, "Senior")</f>
        <v>Senior</v>
      </c>
      <c r="L1969" t="s">
        <v>5011</v>
      </c>
      <c r="M1969" t="s">
        <v>12421</v>
      </c>
      <c r="N1969" t="s">
        <v>12422</v>
      </c>
      <c r="O1969" t="s">
        <v>85</v>
      </c>
      <c r="P1969" t="s">
        <v>44</v>
      </c>
      <c r="Q1969" t="s">
        <v>86</v>
      </c>
      <c r="R1969" t="s">
        <v>46</v>
      </c>
      <c r="S1969" t="str">
        <f t="shared" si="245"/>
        <v>C</v>
      </c>
      <c r="T1969" t="s">
        <v>86</v>
      </c>
      <c r="U1969" t="s">
        <v>138</v>
      </c>
      <c r="V1969" t="s">
        <v>12423</v>
      </c>
      <c r="W1969" t="s">
        <v>49</v>
      </c>
      <c r="X1969" t="s">
        <v>126</v>
      </c>
      <c r="Y1969" t="str">
        <f t="shared" si="246"/>
        <v>Field Operations</v>
      </c>
      <c r="Z1969" t="s">
        <v>12424</v>
      </c>
      <c r="AA1969" t="s">
        <v>51</v>
      </c>
      <c r="AB1969" t="s">
        <v>115</v>
      </c>
      <c r="AC1969" t="s">
        <v>73</v>
      </c>
      <c r="AD1969">
        <v>57850</v>
      </c>
      <c r="AE1969" t="s">
        <v>54</v>
      </c>
      <c r="AF1969" t="s">
        <v>101</v>
      </c>
      <c r="AG1969" t="s">
        <v>56</v>
      </c>
      <c r="AH1969">
        <v>2</v>
      </c>
      <c r="AI1969">
        <v>2394</v>
      </c>
      <c r="AJ1969" t="str">
        <f t="shared" si="247"/>
        <v>39</v>
      </c>
      <c r="AK1969" t="s">
        <v>1674</v>
      </c>
      <c r="AL1969">
        <v>4</v>
      </c>
      <c r="AM1969">
        <v>1</v>
      </c>
      <c r="AN1969">
        <v>1</v>
      </c>
      <c r="AO1969" s="1">
        <v>44826</v>
      </c>
      <c r="AP1969" t="s">
        <v>75</v>
      </c>
      <c r="AQ1969" t="s">
        <v>59</v>
      </c>
      <c r="AR1969" t="s">
        <v>104</v>
      </c>
      <c r="AS1969" t="s">
        <v>12425</v>
      </c>
      <c r="AT1969" t="s">
        <v>12426</v>
      </c>
      <c r="AU1969">
        <v>1</v>
      </c>
      <c r="AV1969">
        <v>661.88</v>
      </c>
    </row>
    <row r="1970" spans="1:48" x14ac:dyDescent="0.35">
      <c r="A1970" t="s">
        <v>1356</v>
      </c>
      <c r="B1970" t="str">
        <f t="shared" si="240"/>
        <v>T</v>
      </c>
      <c r="C1970" t="s">
        <v>5296</v>
      </c>
      <c r="D1970" t="str">
        <f t="shared" si="241"/>
        <v>Terrell Guerra</v>
      </c>
      <c r="E1970" s="1">
        <v>43809</v>
      </c>
      <c r="F1970" s="3">
        <f>YEAR(Table1[[#This Row],[StartDate]])</f>
        <v>2019</v>
      </c>
      <c r="G1970" s="3">
        <f t="shared" si="242"/>
        <v>12</v>
      </c>
      <c r="H1970" s="2">
        <f t="shared" ca="1" si="243"/>
        <v>46202</v>
      </c>
      <c r="J1970">
        <f t="shared" ca="1" si="244"/>
        <v>6</v>
      </c>
      <c r="K1970" t="str" cm="1">
        <f t="array" aca="1" ref="K1970" ca="1">_xlfn.IFS(J1970&lt;1, "New", J1970&lt;3, _xleta.MID, J1970&gt;=3, "Senior")</f>
        <v>Senior</v>
      </c>
      <c r="L1970" t="s">
        <v>5011</v>
      </c>
      <c r="M1970" t="s">
        <v>12427</v>
      </c>
      <c r="N1970" t="s">
        <v>12428</v>
      </c>
      <c r="O1970" t="s">
        <v>237</v>
      </c>
      <c r="P1970" t="s">
        <v>44</v>
      </c>
      <c r="Q1970" t="s">
        <v>69</v>
      </c>
      <c r="R1970" t="s">
        <v>46</v>
      </c>
      <c r="S1970" t="str">
        <f t="shared" si="245"/>
        <v>C</v>
      </c>
      <c r="T1970" t="s">
        <v>69</v>
      </c>
      <c r="U1970" t="s">
        <v>48</v>
      </c>
      <c r="W1970" t="s">
        <v>49</v>
      </c>
      <c r="X1970" t="s">
        <v>140</v>
      </c>
      <c r="Y1970" t="str">
        <f t="shared" si="246"/>
        <v>General - Eng</v>
      </c>
      <c r="Z1970" t="s">
        <v>12429</v>
      </c>
      <c r="AA1970" t="s">
        <v>51</v>
      </c>
      <c r="AB1970" t="s">
        <v>155</v>
      </c>
      <c r="AC1970" t="s">
        <v>73</v>
      </c>
      <c r="AD1970">
        <v>8880</v>
      </c>
      <c r="AE1970" t="s">
        <v>129</v>
      </c>
      <c r="AF1970" t="s">
        <v>143</v>
      </c>
      <c r="AG1970" t="s">
        <v>56</v>
      </c>
      <c r="AH1970">
        <v>1</v>
      </c>
      <c r="AI1970">
        <v>2395</v>
      </c>
      <c r="AJ1970" t="str">
        <f t="shared" si="247"/>
        <v>39</v>
      </c>
      <c r="AK1970" t="s">
        <v>2561</v>
      </c>
      <c r="AL1970">
        <v>1</v>
      </c>
      <c r="AM1970">
        <v>1</v>
      </c>
      <c r="AN1970">
        <v>4</v>
      </c>
      <c r="AO1970" s="1">
        <v>45014</v>
      </c>
      <c r="AP1970" t="s">
        <v>75</v>
      </c>
      <c r="AQ1970" t="s">
        <v>76</v>
      </c>
      <c r="AR1970" t="s">
        <v>104</v>
      </c>
      <c r="AS1970" t="s">
        <v>12430</v>
      </c>
      <c r="AT1970" t="s">
        <v>12431</v>
      </c>
      <c r="AU1970">
        <v>5</v>
      </c>
      <c r="AV1970">
        <v>337.08</v>
      </c>
    </row>
    <row r="1971" spans="1:48" x14ac:dyDescent="0.35">
      <c r="A1971" t="s">
        <v>1668</v>
      </c>
      <c r="B1971" t="str">
        <f t="shared" si="240"/>
        <v>R</v>
      </c>
      <c r="C1971" t="s">
        <v>3193</v>
      </c>
      <c r="D1971" t="str">
        <f t="shared" si="241"/>
        <v>Reginald Klein</v>
      </c>
      <c r="E1971" s="1">
        <v>44742</v>
      </c>
      <c r="F1971" s="3">
        <f>YEAR(Table1[[#This Row],[StartDate]])</f>
        <v>2022</v>
      </c>
      <c r="G1971" s="3">
        <f t="shared" si="242"/>
        <v>6</v>
      </c>
      <c r="H1971" s="2">
        <f t="shared" ca="1" si="243"/>
        <v>46202</v>
      </c>
      <c r="I1971" s="1">
        <v>44755</v>
      </c>
      <c r="J1971" s="4">
        <f t="shared" ca="1" si="244"/>
        <v>3</v>
      </c>
      <c r="K1971" s="4" t="str" cm="1">
        <f t="array" aca="1" ref="K1971" ca="1">_xlfn.IFS(J1971&lt;1, "New", J1971&lt;3, _xleta.MID, J1971&gt;=3, "Senior")</f>
        <v>Senior</v>
      </c>
      <c r="L1971" t="s">
        <v>5011</v>
      </c>
      <c r="M1971" t="s">
        <v>12432</v>
      </c>
      <c r="N1971" t="s">
        <v>12433</v>
      </c>
      <c r="O1971" t="s">
        <v>184</v>
      </c>
      <c r="P1971" t="s">
        <v>1194</v>
      </c>
      <c r="Q1971" t="s">
        <v>45</v>
      </c>
      <c r="R1971" t="s">
        <v>46</v>
      </c>
      <c r="S1971" t="str">
        <f t="shared" si="245"/>
        <v>C</v>
      </c>
      <c r="T1971" t="s">
        <v>69</v>
      </c>
      <c r="U1971" t="s">
        <v>174</v>
      </c>
      <c r="V1971" t="s">
        <v>12434</v>
      </c>
      <c r="W1971" t="s">
        <v>49</v>
      </c>
      <c r="X1971" t="s">
        <v>140</v>
      </c>
      <c r="Y1971" t="str">
        <f t="shared" si="246"/>
        <v>General - Eng</v>
      </c>
      <c r="Z1971" t="s">
        <v>12435</v>
      </c>
      <c r="AA1971" t="s">
        <v>51</v>
      </c>
      <c r="AB1971" t="s">
        <v>155</v>
      </c>
      <c r="AC1971" t="s">
        <v>53</v>
      </c>
      <c r="AD1971">
        <v>11959</v>
      </c>
      <c r="AE1971" t="s">
        <v>100</v>
      </c>
      <c r="AF1971" t="s">
        <v>101</v>
      </c>
      <c r="AG1971" t="s">
        <v>56</v>
      </c>
      <c r="AH1971">
        <v>1</v>
      </c>
      <c r="AI1971">
        <v>2396</v>
      </c>
      <c r="AJ1971" t="str">
        <f t="shared" si="247"/>
        <v>39</v>
      </c>
      <c r="AK1971" t="s">
        <v>262</v>
      </c>
      <c r="AL1971">
        <v>3</v>
      </c>
      <c r="AM1971">
        <v>4</v>
      </c>
      <c r="AN1971">
        <v>2</v>
      </c>
      <c r="AO1971" s="1">
        <v>44887</v>
      </c>
      <c r="AP1971" t="s">
        <v>103</v>
      </c>
      <c r="AQ1971" t="s">
        <v>76</v>
      </c>
      <c r="AR1971" t="s">
        <v>104</v>
      </c>
      <c r="AS1971" t="s">
        <v>12436</v>
      </c>
      <c r="AT1971" t="s">
        <v>12437</v>
      </c>
      <c r="AU1971">
        <v>5</v>
      </c>
      <c r="AV1971">
        <v>887.46</v>
      </c>
    </row>
    <row r="1972" spans="1:48" x14ac:dyDescent="0.35">
      <c r="A1972" t="s">
        <v>2221</v>
      </c>
      <c r="B1972" t="str">
        <f t="shared" si="240"/>
        <v>M</v>
      </c>
      <c r="C1972" t="s">
        <v>1304</v>
      </c>
      <c r="D1972" t="str">
        <f t="shared" si="241"/>
        <v>Marcos Sloan</v>
      </c>
      <c r="E1972" s="1">
        <v>43362</v>
      </c>
      <c r="F1972" s="3">
        <f>YEAR(Table1[[#This Row],[StartDate]])</f>
        <v>2018</v>
      </c>
      <c r="G1972" s="3">
        <f t="shared" si="242"/>
        <v>9</v>
      </c>
      <c r="H1972" s="2">
        <f t="shared" ca="1" si="243"/>
        <v>46202</v>
      </c>
      <c r="I1972" s="1">
        <v>43584</v>
      </c>
      <c r="J1972" s="4">
        <f t="shared" ca="1" si="244"/>
        <v>7</v>
      </c>
      <c r="K1972" s="4" t="str" cm="1">
        <f t="array" aca="1" ref="K1972" ca="1">_xlfn.IFS(J1972&lt;1, "New", J1972&lt;3, _xleta.MID, J1972&gt;=3, "Senior")</f>
        <v>Senior</v>
      </c>
      <c r="L1972" t="s">
        <v>5011</v>
      </c>
      <c r="M1972" t="s">
        <v>12438</v>
      </c>
      <c r="N1972" t="s">
        <v>12439</v>
      </c>
      <c r="O1972" t="s">
        <v>111</v>
      </c>
      <c r="P1972" t="s">
        <v>44</v>
      </c>
      <c r="Q1972" t="s">
        <v>69</v>
      </c>
      <c r="R1972" t="s">
        <v>87</v>
      </c>
      <c r="S1972" t="str">
        <f t="shared" si="245"/>
        <v>B</v>
      </c>
      <c r="T1972" t="s">
        <v>86</v>
      </c>
      <c r="U1972" t="s">
        <v>195</v>
      </c>
      <c r="V1972" t="s">
        <v>12440</v>
      </c>
      <c r="W1972" t="s">
        <v>49</v>
      </c>
      <c r="X1972" t="s">
        <v>126</v>
      </c>
      <c r="Y1972" t="str">
        <f t="shared" si="246"/>
        <v>Field Operations</v>
      </c>
      <c r="Z1972" t="s">
        <v>12441</v>
      </c>
      <c r="AA1972" t="s">
        <v>51</v>
      </c>
      <c r="AB1972" t="s">
        <v>115</v>
      </c>
      <c r="AC1972" t="s">
        <v>53</v>
      </c>
      <c r="AD1972">
        <v>90692</v>
      </c>
      <c r="AE1972" t="s">
        <v>100</v>
      </c>
      <c r="AF1972" t="s">
        <v>55</v>
      </c>
      <c r="AG1972" t="s">
        <v>56</v>
      </c>
      <c r="AH1972">
        <v>2</v>
      </c>
      <c r="AI1972">
        <v>2397</v>
      </c>
      <c r="AJ1972" t="str">
        <f t="shared" si="247"/>
        <v>39</v>
      </c>
      <c r="AK1972" s="2">
        <v>44782</v>
      </c>
      <c r="AL1972">
        <v>2</v>
      </c>
      <c r="AM1972">
        <v>5</v>
      </c>
      <c r="AN1972">
        <v>2</v>
      </c>
      <c r="AO1972" s="1">
        <v>44875</v>
      </c>
      <c r="AP1972" t="s">
        <v>103</v>
      </c>
      <c r="AQ1972" t="s">
        <v>76</v>
      </c>
      <c r="AR1972" t="s">
        <v>104</v>
      </c>
      <c r="AS1972" t="s">
        <v>12442</v>
      </c>
      <c r="AT1972" t="s">
        <v>12443</v>
      </c>
      <c r="AU1972">
        <v>5</v>
      </c>
      <c r="AV1972">
        <v>514.94000000000005</v>
      </c>
    </row>
    <row r="1973" spans="1:48" x14ac:dyDescent="0.35">
      <c r="A1973" t="s">
        <v>1311</v>
      </c>
      <c r="B1973" t="str">
        <f t="shared" si="240"/>
        <v>D</v>
      </c>
      <c r="C1973" t="s">
        <v>8296</v>
      </c>
      <c r="D1973" t="str">
        <f t="shared" si="241"/>
        <v>Davion Hahn</v>
      </c>
      <c r="E1973" s="1">
        <v>43654</v>
      </c>
      <c r="F1973" s="3">
        <f>YEAR(Table1[[#This Row],[StartDate]])</f>
        <v>2019</v>
      </c>
      <c r="G1973" s="3">
        <f t="shared" si="242"/>
        <v>7</v>
      </c>
      <c r="H1973" s="2">
        <f t="shared" ca="1" si="243"/>
        <v>46202</v>
      </c>
      <c r="I1973" s="1">
        <v>44789</v>
      </c>
      <c r="J1973" s="4">
        <f t="shared" ca="1" si="244"/>
        <v>6</v>
      </c>
      <c r="K1973" s="4" t="str" cm="1">
        <f t="array" aca="1" ref="K1973" ca="1">_xlfn.IFS(J1973&lt;1, "New", J1973&lt;3, _xleta.MID, J1973&gt;=3, "Senior")</f>
        <v>Senior</v>
      </c>
      <c r="L1973" t="s">
        <v>5011</v>
      </c>
      <c r="M1973" t="s">
        <v>9737</v>
      </c>
      <c r="N1973" t="s">
        <v>12444</v>
      </c>
      <c r="O1973" t="s">
        <v>137</v>
      </c>
      <c r="P1973" t="s">
        <v>44</v>
      </c>
      <c r="Q1973" t="s">
        <v>45</v>
      </c>
      <c r="R1973" t="s">
        <v>46</v>
      </c>
      <c r="S1973" t="str">
        <f t="shared" si="245"/>
        <v>C</v>
      </c>
      <c r="T1973" t="s">
        <v>47</v>
      </c>
      <c r="U1973" t="s">
        <v>174</v>
      </c>
      <c r="V1973" t="s">
        <v>12445</v>
      </c>
      <c r="W1973" t="s">
        <v>49</v>
      </c>
      <c r="X1973" t="s">
        <v>112</v>
      </c>
      <c r="Y1973" t="str">
        <f t="shared" si="246"/>
        <v>General - Con</v>
      </c>
      <c r="Z1973" s="2">
        <v>21860</v>
      </c>
      <c r="AA1973" t="s">
        <v>51</v>
      </c>
      <c r="AB1973" t="s">
        <v>327</v>
      </c>
      <c r="AC1973" t="s">
        <v>53</v>
      </c>
      <c r="AD1973">
        <v>75907</v>
      </c>
      <c r="AE1973" t="s">
        <v>54</v>
      </c>
      <c r="AF1973" t="s">
        <v>55</v>
      </c>
      <c r="AG1973" t="s">
        <v>56</v>
      </c>
      <c r="AH1973">
        <v>5</v>
      </c>
      <c r="AI1973">
        <v>2398</v>
      </c>
      <c r="AJ1973" t="str">
        <f t="shared" si="247"/>
        <v>39</v>
      </c>
      <c r="AK1973" s="2">
        <v>45108</v>
      </c>
      <c r="AL1973">
        <v>4</v>
      </c>
      <c r="AM1973">
        <v>3</v>
      </c>
      <c r="AN1973">
        <v>3</v>
      </c>
      <c r="AO1973" s="1">
        <v>44908</v>
      </c>
      <c r="AP1973" t="s">
        <v>118</v>
      </c>
      <c r="AQ1973" t="s">
        <v>76</v>
      </c>
      <c r="AR1973" t="s">
        <v>77</v>
      </c>
      <c r="AS1973" t="s">
        <v>12446</v>
      </c>
      <c r="AT1973" t="s">
        <v>12447</v>
      </c>
      <c r="AU1973">
        <v>3</v>
      </c>
      <c r="AV1973">
        <v>304.35000000000002</v>
      </c>
    </row>
    <row r="1974" spans="1:48" x14ac:dyDescent="0.35">
      <c r="A1974" t="s">
        <v>7637</v>
      </c>
      <c r="B1974" t="str">
        <f t="shared" si="240"/>
        <v>B</v>
      </c>
      <c r="C1974" t="s">
        <v>8184</v>
      </c>
      <c r="D1974" t="str">
        <f t="shared" si="241"/>
        <v>Brice Phillips</v>
      </c>
      <c r="E1974" s="1">
        <v>45071</v>
      </c>
      <c r="F1974" s="3">
        <f>YEAR(Table1[[#This Row],[StartDate]])</f>
        <v>2023</v>
      </c>
      <c r="G1974" s="3">
        <f t="shared" si="242"/>
        <v>5</v>
      </c>
      <c r="H1974" s="2">
        <f t="shared" ca="1" si="243"/>
        <v>46202</v>
      </c>
      <c r="I1974" s="1">
        <v>45138</v>
      </c>
      <c r="J1974" s="4">
        <f t="shared" ca="1" si="244"/>
        <v>3</v>
      </c>
      <c r="K1974" s="4" t="str" cm="1">
        <f t="array" aca="1" ref="K1974" ca="1">_xlfn.IFS(J1974&lt;1, "New", J1974&lt;3, _xleta.MID, J1974&gt;=3, "Senior")</f>
        <v>Senior</v>
      </c>
      <c r="L1974" t="s">
        <v>5011</v>
      </c>
      <c r="M1974" t="s">
        <v>12448</v>
      </c>
      <c r="N1974" t="s">
        <v>12449</v>
      </c>
      <c r="O1974" t="s">
        <v>237</v>
      </c>
      <c r="P1974" t="s">
        <v>44</v>
      </c>
      <c r="Q1974" t="s">
        <v>86</v>
      </c>
      <c r="R1974" t="s">
        <v>87</v>
      </c>
      <c r="S1974" t="str">
        <f t="shared" si="245"/>
        <v>B</v>
      </c>
      <c r="T1974" t="s">
        <v>69</v>
      </c>
      <c r="U1974" t="s">
        <v>195</v>
      </c>
      <c r="V1974" t="s">
        <v>12450</v>
      </c>
      <c r="W1974" t="s">
        <v>49</v>
      </c>
      <c r="X1974" t="s">
        <v>459</v>
      </c>
      <c r="Y1974" t="str">
        <f t="shared" si="246"/>
        <v>Wireline Construction</v>
      </c>
      <c r="Z1974" t="s">
        <v>12451</v>
      </c>
      <c r="AA1974" t="s">
        <v>51</v>
      </c>
      <c r="AB1974" t="s">
        <v>128</v>
      </c>
      <c r="AC1974" t="s">
        <v>73</v>
      </c>
      <c r="AD1974">
        <v>2777</v>
      </c>
      <c r="AE1974" t="s">
        <v>54</v>
      </c>
      <c r="AF1974" t="s">
        <v>116</v>
      </c>
      <c r="AG1974" t="s">
        <v>56</v>
      </c>
      <c r="AH1974">
        <v>4</v>
      </c>
      <c r="AI1974">
        <v>2399</v>
      </c>
      <c r="AJ1974" t="str">
        <f t="shared" si="247"/>
        <v>39</v>
      </c>
      <c r="AK1974" t="s">
        <v>537</v>
      </c>
      <c r="AL1974">
        <v>1</v>
      </c>
      <c r="AM1974">
        <v>4</v>
      </c>
      <c r="AN1974">
        <v>2</v>
      </c>
      <c r="AO1974" s="1">
        <v>45000</v>
      </c>
      <c r="AP1974" t="s">
        <v>75</v>
      </c>
      <c r="AQ1974" t="s">
        <v>76</v>
      </c>
      <c r="AR1974" t="s">
        <v>130</v>
      </c>
      <c r="AS1974" t="s">
        <v>12452</v>
      </c>
      <c r="AT1974" t="s">
        <v>12453</v>
      </c>
      <c r="AU1974">
        <v>1</v>
      </c>
      <c r="AV1974">
        <v>329.83</v>
      </c>
    </row>
    <row r="1975" spans="1:48" x14ac:dyDescent="0.35">
      <c r="A1975" t="s">
        <v>12454</v>
      </c>
      <c r="B1975" t="str">
        <f t="shared" si="240"/>
        <v>A</v>
      </c>
      <c r="C1975" t="s">
        <v>2308</v>
      </c>
      <c r="D1975" t="str">
        <f t="shared" si="241"/>
        <v>Alvaro Le</v>
      </c>
      <c r="E1975" s="1">
        <v>43407</v>
      </c>
      <c r="F1975" s="3">
        <f>YEAR(Table1[[#This Row],[StartDate]])</f>
        <v>2018</v>
      </c>
      <c r="G1975" s="3">
        <f t="shared" si="242"/>
        <v>11</v>
      </c>
      <c r="H1975" s="2">
        <f t="shared" ca="1" si="243"/>
        <v>46202</v>
      </c>
      <c r="J1975">
        <f t="shared" ca="1" si="244"/>
        <v>7</v>
      </c>
      <c r="K1975" t="str" cm="1">
        <f t="array" aca="1" ref="K1975" ca="1">_xlfn.IFS(J1975&lt;1, "New", J1975&lt;3, _xleta.MID, J1975&gt;=3, "Senior")</f>
        <v>Senior</v>
      </c>
      <c r="L1975" t="s">
        <v>5011</v>
      </c>
      <c r="M1975" t="s">
        <v>12455</v>
      </c>
      <c r="N1975" t="s">
        <v>12456</v>
      </c>
      <c r="O1975" t="s">
        <v>137</v>
      </c>
      <c r="P1975" t="s">
        <v>44</v>
      </c>
      <c r="Q1975" t="s">
        <v>45</v>
      </c>
      <c r="R1975" t="s">
        <v>68</v>
      </c>
      <c r="S1975" t="str">
        <f t="shared" si="245"/>
        <v>A</v>
      </c>
      <c r="T1975" t="s">
        <v>69</v>
      </c>
      <c r="U1975" t="s">
        <v>48</v>
      </c>
      <c r="W1975" t="s">
        <v>49</v>
      </c>
      <c r="X1975" t="s">
        <v>89</v>
      </c>
      <c r="Y1975" t="str">
        <f t="shared" si="246"/>
        <v>General - Sga</v>
      </c>
      <c r="Z1975" s="2">
        <v>22621</v>
      </c>
      <c r="AA1975" t="s">
        <v>51</v>
      </c>
      <c r="AB1975" t="s">
        <v>5</v>
      </c>
      <c r="AC1975" t="s">
        <v>73</v>
      </c>
      <c r="AD1975">
        <v>28115</v>
      </c>
      <c r="AE1975" t="s">
        <v>129</v>
      </c>
      <c r="AF1975" t="s">
        <v>116</v>
      </c>
      <c r="AG1975" t="s">
        <v>56</v>
      </c>
      <c r="AH1975">
        <v>2</v>
      </c>
      <c r="AI1975">
        <v>2400</v>
      </c>
      <c r="AJ1975" t="str">
        <f t="shared" si="247"/>
        <v>40</v>
      </c>
      <c r="AK1975" t="s">
        <v>294</v>
      </c>
      <c r="AL1975">
        <v>4</v>
      </c>
      <c r="AM1975">
        <v>4</v>
      </c>
      <c r="AN1975">
        <v>3</v>
      </c>
      <c r="AO1975" s="1">
        <v>45130</v>
      </c>
      <c r="AP1975" t="s">
        <v>221</v>
      </c>
      <c r="AQ1975" t="s">
        <v>76</v>
      </c>
      <c r="AR1975" t="s">
        <v>104</v>
      </c>
      <c r="AS1975" t="s">
        <v>12212</v>
      </c>
      <c r="AT1975" t="s">
        <v>12457</v>
      </c>
      <c r="AU1975">
        <v>4</v>
      </c>
      <c r="AV1975">
        <v>872.57</v>
      </c>
    </row>
    <row r="1976" spans="1:48" x14ac:dyDescent="0.35">
      <c r="A1976" t="s">
        <v>12458</v>
      </c>
      <c r="B1976" t="str">
        <f t="shared" si="240"/>
        <v>D</v>
      </c>
      <c r="C1976" t="s">
        <v>5822</v>
      </c>
      <c r="D1976" t="str">
        <f t="shared" si="241"/>
        <v>Darien Young</v>
      </c>
      <c r="E1976" s="1">
        <v>44874</v>
      </c>
      <c r="F1976" s="3">
        <f>YEAR(Table1[[#This Row],[StartDate]])</f>
        <v>2022</v>
      </c>
      <c r="G1976" s="3">
        <f t="shared" si="242"/>
        <v>11</v>
      </c>
      <c r="H1976" s="2">
        <f t="shared" ca="1" si="243"/>
        <v>46202</v>
      </c>
      <c r="I1976" s="1">
        <v>44936</v>
      </c>
      <c r="J1976" s="4">
        <f t="shared" ca="1" si="244"/>
        <v>3</v>
      </c>
      <c r="K1976" s="4" t="str" cm="1">
        <f t="array" aca="1" ref="K1976" ca="1">_xlfn.IFS(J1976&lt;1, "New", J1976&lt;3, _xleta.MID, J1976&gt;=3, "Senior")</f>
        <v>Senior</v>
      </c>
      <c r="L1976" t="s">
        <v>5011</v>
      </c>
      <c r="M1976" t="s">
        <v>12459</v>
      </c>
      <c r="N1976" t="s">
        <v>12460</v>
      </c>
      <c r="O1976" t="s">
        <v>163</v>
      </c>
      <c r="P1976" t="s">
        <v>3800</v>
      </c>
      <c r="Q1976" t="s">
        <v>86</v>
      </c>
      <c r="R1976" t="s">
        <v>46</v>
      </c>
      <c r="S1976" t="str">
        <f t="shared" si="245"/>
        <v>C</v>
      </c>
      <c r="T1976" t="s">
        <v>69</v>
      </c>
      <c r="U1976" t="s">
        <v>174</v>
      </c>
      <c r="V1976" t="s">
        <v>12461</v>
      </c>
      <c r="W1976" t="s">
        <v>49</v>
      </c>
      <c r="X1976" t="s">
        <v>126</v>
      </c>
      <c r="Y1976" t="str">
        <f t="shared" si="246"/>
        <v>Field Operations</v>
      </c>
      <c r="Z1976" t="s">
        <v>12462</v>
      </c>
      <c r="AA1976" t="s">
        <v>51</v>
      </c>
      <c r="AB1976" t="s">
        <v>142</v>
      </c>
      <c r="AC1976" t="s">
        <v>53</v>
      </c>
      <c r="AD1976">
        <v>96954</v>
      </c>
      <c r="AE1976" t="s">
        <v>176</v>
      </c>
      <c r="AF1976" t="s">
        <v>143</v>
      </c>
      <c r="AG1976" t="s">
        <v>56</v>
      </c>
      <c r="AH1976">
        <v>5</v>
      </c>
      <c r="AI1976">
        <v>2401</v>
      </c>
      <c r="AJ1976" t="str">
        <f t="shared" si="247"/>
        <v>40</v>
      </c>
      <c r="AK1976" t="s">
        <v>7182</v>
      </c>
      <c r="AL1976">
        <v>1</v>
      </c>
      <c r="AM1976">
        <v>1</v>
      </c>
      <c r="AN1976">
        <v>3</v>
      </c>
      <c r="AO1976" s="1">
        <v>44866</v>
      </c>
      <c r="AP1976" t="s">
        <v>75</v>
      </c>
      <c r="AQ1976" t="s">
        <v>59</v>
      </c>
      <c r="AR1976" t="s">
        <v>60</v>
      </c>
      <c r="AS1976" t="s">
        <v>12463</v>
      </c>
      <c r="AT1976" t="s">
        <v>12464</v>
      </c>
      <c r="AU1976">
        <v>4</v>
      </c>
      <c r="AV1976">
        <v>935.2</v>
      </c>
    </row>
    <row r="1977" spans="1:48" x14ac:dyDescent="0.35">
      <c r="A1977" t="s">
        <v>8942</v>
      </c>
      <c r="B1977" t="str">
        <f t="shared" si="240"/>
        <v>H</v>
      </c>
      <c r="C1977" t="s">
        <v>2403</v>
      </c>
      <c r="D1977" t="str">
        <f t="shared" si="241"/>
        <v>Hayley Chung</v>
      </c>
      <c r="E1977" s="1">
        <v>44665</v>
      </c>
      <c r="F1977" s="3">
        <f>YEAR(Table1[[#This Row],[StartDate]])</f>
        <v>2022</v>
      </c>
      <c r="G1977" s="3">
        <f t="shared" si="242"/>
        <v>4</v>
      </c>
      <c r="H1977" s="2">
        <f t="shared" ca="1" si="243"/>
        <v>46202</v>
      </c>
      <c r="I1977" s="1">
        <v>44826</v>
      </c>
      <c r="J1977" s="4">
        <f t="shared" ca="1" si="244"/>
        <v>4</v>
      </c>
      <c r="K1977" s="4" t="str" cm="1">
        <f t="array" aca="1" ref="K1977" ca="1">_xlfn.IFS(J1977&lt;1, "New", J1977&lt;3, _xleta.MID, J1977&gt;=3, "Senior")</f>
        <v>Senior</v>
      </c>
      <c r="L1977" t="s">
        <v>5011</v>
      </c>
      <c r="M1977" t="s">
        <v>12465</v>
      </c>
      <c r="N1977" t="s">
        <v>12466</v>
      </c>
      <c r="O1977" t="s">
        <v>85</v>
      </c>
      <c r="P1977" t="s">
        <v>3800</v>
      </c>
      <c r="Q1977" t="s">
        <v>86</v>
      </c>
      <c r="R1977" t="s">
        <v>46</v>
      </c>
      <c r="S1977" t="str">
        <f t="shared" si="245"/>
        <v>C</v>
      </c>
      <c r="T1977" t="s">
        <v>86</v>
      </c>
      <c r="U1977" t="s">
        <v>174</v>
      </c>
      <c r="V1977" t="s">
        <v>12467</v>
      </c>
      <c r="W1977" t="s">
        <v>49</v>
      </c>
      <c r="X1977" t="s">
        <v>426</v>
      </c>
      <c r="Y1977" t="str">
        <f t="shared" si="246"/>
        <v>Shop (Fleet)</v>
      </c>
      <c r="Z1977" t="s">
        <v>12468</v>
      </c>
      <c r="AA1977" t="s">
        <v>51</v>
      </c>
      <c r="AB1977" t="s">
        <v>5</v>
      </c>
      <c r="AC1977" t="s">
        <v>53</v>
      </c>
      <c r="AD1977">
        <v>36118</v>
      </c>
      <c r="AE1977" t="s">
        <v>129</v>
      </c>
      <c r="AF1977" t="s">
        <v>55</v>
      </c>
      <c r="AG1977" t="s">
        <v>56</v>
      </c>
      <c r="AH1977">
        <v>2</v>
      </c>
      <c r="AI1977">
        <v>2402</v>
      </c>
      <c r="AJ1977" t="str">
        <f t="shared" si="247"/>
        <v>40</v>
      </c>
      <c r="AK1977" t="s">
        <v>4047</v>
      </c>
      <c r="AL1977">
        <v>3</v>
      </c>
      <c r="AM1977">
        <v>2</v>
      </c>
      <c r="AN1977">
        <v>2</v>
      </c>
      <c r="AO1977" s="1">
        <v>44975</v>
      </c>
      <c r="AP1977" t="s">
        <v>221</v>
      </c>
      <c r="AQ1977" t="s">
        <v>76</v>
      </c>
      <c r="AR1977" t="s">
        <v>60</v>
      </c>
      <c r="AS1977" t="s">
        <v>12469</v>
      </c>
      <c r="AT1977" t="s">
        <v>9059</v>
      </c>
      <c r="AU1977">
        <v>1</v>
      </c>
      <c r="AV1977">
        <v>478.73</v>
      </c>
    </row>
    <row r="1978" spans="1:48" x14ac:dyDescent="0.35">
      <c r="A1978" t="s">
        <v>658</v>
      </c>
      <c r="B1978" t="str">
        <f t="shared" si="240"/>
        <v>E</v>
      </c>
      <c r="C1978" t="s">
        <v>11501</v>
      </c>
      <c r="D1978" t="str">
        <f t="shared" si="241"/>
        <v>Ellis Maldonado</v>
      </c>
      <c r="E1978" s="1">
        <v>44049</v>
      </c>
      <c r="F1978" s="3">
        <f>YEAR(Table1[[#This Row],[StartDate]])</f>
        <v>2020</v>
      </c>
      <c r="G1978" s="3">
        <f t="shared" si="242"/>
        <v>8</v>
      </c>
      <c r="H1978" s="2">
        <f t="shared" ca="1" si="243"/>
        <v>46202</v>
      </c>
      <c r="I1978" s="1">
        <v>44771</v>
      </c>
      <c r="J1978" s="4">
        <f t="shared" ca="1" si="244"/>
        <v>5</v>
      </c>
      <c r="K1978" s="4" t="str" cm="1">
        <f t="array" aca="1" ref="K1978" ca="1">_xlfn.IFS(J1978&lt;1, "New", J1978&lt;3, _xleta.MID, J1978&gt;=3, "Senior")</f>
        <v>Senior</v>
      </c>
      <c r="L1978" t="s">
        <v>5011</v>
      </c>
      <c r="M1978" t="s">
        <v>12470</v>
      </c>
      <c r="N1978" t="s">
        <v>12471</v>
      </c>
      <c r="O1978" t="s">
        <v>125</v>
      </c>
      <c r="P1978" t="s">
        <v>44</v>
      </c>
      <c r="Q1978" t="s">
        <v>86</v>
      </c>
      <c r="R1978" t="s">
        <v>46</v>
      </c>
      <c r="S1978" t="str">
        <f t="shared" si="245"/>
        <v>C</v>
      </c>
      <c r="T1978" t="s">
        <v>47</v>
      </c>
      <c r="U1978" t="s">
        <v>195</v>
      </c>
      <c r="V1978" t="s">
        <v>12472</v>
      </c>
      <c r="W1978" t="s">
        <v>49</v>
      </c>
      <c r="X1978" t="s">
        <v>50</v>
      </c>
      <c r="Y1978" t="str">
        <f t="shared" si="246"/>
        <v>Finance &amp; Accounting</v>
      </c>
      <c r="Z1978" t="s">
        <v>12473</v>
      </c>
      <c r="AA1978" t="s">
        <v>51</v>
      </c>
      <c r="AB1978" t="s">
        <v>980</v>
      </c>
      <c r="AC1978" t="s">
        <v>53</v>
      </c>
      <c r="AD1978">
        <v>48453</v>
      </c>
      <c r="AE1978" t="s">
        <v>74</v>
      </c>
      <c r="AF1978" t="s">
        <v>116</v>
      </c>
      <c r="AG1978" t="s">
        <v>56</v>
      </c>
      <c r="AH1978">
        <v>4</v>
      </c>
      <c r="AI1978">
        <v>2403</v>
      </c>
      <c r="AJ1978" t="str">
        <f t="shared" si="247"/>
        <v>40</v>
      </c>
      <c r="AK1978" s="2">
        <v>44753</v>
      </c>
      <c r="AL1978">
        <v>3</v>
      </c>
      <c r="AM1978">
        <v>3</v>
      </c>
      <c r="AN1978">
        <v>3</v>
      </c>
      <c r="AO1978" s="1">
        <v>44798</v>
      </c>
      <c r="AP1978" t="s">
        <v>118</v>
      </c>
      <c r="AQ1978" t="s">
        <v>76</v>
      </c>
      <c r="AR1978" t="s">
        <v>60</v>
      </c>
      <c r="AS1978" t="s">
        <v>12474</v>
      </c>
      <c r="AT1978" t="s">
        <v>12475</v>
      </c>
      <c r="AU1978">
        <v>5</v>
      </c>
      <c r="AV1978">
        <v>766.04</v>
      </c>
    </row>
    <row r="1979" spans="1:48" x14ac:dyDescent="0.35">
      <c r="A1979" t="s">
        <v>9580</v>
      </c>
      <c r="B1979" t="str">
        <f t="shared" si="240"/>
        <v>A</v>
      </c>
      <c r="C1979" t="s">
        <v>2863</v>
      </c>
      <c r="D1979" t="str">
        <f t="shared" si="241"/>
        <v>Alena Ibarra</v>
      </c>
      <c r="E1979" s="1">
        <v>43642</v>
      </c>
      <c r="F1979" s="3">
        <f>YEAR(Table1[[#This Row],[StartDate]])</f>
        <v>2019</v>
      </c>
      <c r="G1979" s="3">
        <f t="shared" si="242"/>
        <v>6</v>
      </c>
      <c r="H1979" s="2">
        <f t="shared" ca="1" si="243"/>
        <v>46202</v>
      </c>
      <c r="I1979" s="1">
        <v>43857</v>
      </c>
      <c r="J1979" s="4">
        <f t="shared" ca="1" si="244"/>
        <v>7</v>
      </c>
      <c r="K1979" s="4" t="str" cm="1">
        <f t="array" aca="1" ref="K1979" ca="1">_xlfn.IFS(J1979&lt;1, "New", J1979&lt;3, _xleta.MID, J1979&gt;=3, "Senior")</f>
        <v>Senior</v>
      </c>
      <c r="L1979" t="s">
        <v>5011</v>
      </c>
      <c r="M1979" t="s">
        <v>12476</v>
      </c>
      <c r="N1979" t="s">
        <v>12477</v>
      </c>
      <c r="O1979" t="s">
        <v>43</v>
      </c>
      <c r="P1979" t="s">
        <v>44</v>
      </c>
      <c r="Q1979" t="s">
        <v>45</v>
      </c>
      <c r="R1979" t="s">
        <v>46</v>
      </c>
      <c r="S1979" t="str">
        <f t="shared" si="245"/>
        <v>C</v>
      </c>
      <c r="T1979" t="s">
        <v>47</v>
      </c>
      <c r="U1979" t="s">
        <v>248</v>
      </c>
      <c r="V1979" t="s">
        <v>12478</v>
      </c>
      <c r="W1979" t="s">
        <v>49</v>
      </c>
      <c r="X1979" t="s">
        <v>112</v>
      </c>
      <c r="Y1979" t="str">
        <f t="shared" si="246"/>
        <v>General - Con</v>
      </c>
      <c r="Z1979" t="s">
        <v>12479</v>
      </c>
      <c r="AA1979" t="s">
        <v>51</v>
      </c>
      <c r="AB1979" t="s">
        <v>355</v>
      </c>
      <c r="AC1979" t="s">
        <v>53</v>
      </c>
      <c r="AD1979">
        <v>25247</v>
      </c>
      <c r="AE1979" t="s">
        <v>54</v>
      </c>
      <c r="AF1979" t="s">
        <v>143</v>
      </c>
      <c r="AG1979" t="s">
        <v>56</v>
      </c>
      <c r="AH1979">
        <v>2</v>
      </c>
      <c r="AI1979">
        <v>2404</v>
      </c>
      <c r="AJ1979" t="str">
        <f t="shared" si="247"/>
        <v>40</v>
      </c>
      <c r="AK1979" s="2">
        <v>44931</v>
      </c>
      <c r="AL1979">
        <v>3</v>
      </c>
      <c r="AM1979">
        <v>3</v>
      </c>
      <c r="AN1979">
        <v>1</v>
      </c>
      <c r="AO1979" s="1">
        <v>45037</v>
      </c>
      <c r="AP1979" t="s">
        <v>103</v>
      </c>
      <c r="AQ1979" t="s">
        <v>76</v>
      </c>
      <c r="AR1979" t="s">
        <v>60</v>
      </c>
      <c r="AS1979" t="s">
        <v>12480</v>
      </c>
      <c r="AT1979" t="s">
        <v>12481</v>
      </c>
      <c r="AU1979">
        <v>3</v>
      </c>
      <c r="AV1979">
        <v>561.63</v>
      </c>
    </row>
    <row r="1980" spans="1:48" x14ac:dyDescent="0.35">
      <c r="A1980" t="s">
        <v>12482</v>
      </c>
      <c r="B1980" t="str">
        <f t="shared" si="240"/>
        <v>E</v>
      </c>
      <c r="C1980" t="s">
        <v>9567</v>
      </c>
      <c r="D1980" t="str">
        <f t="shared" si="241"/>
        <v>Emily Davidson</v>
      </c>
      <c r="E1980" s="1">
        <v>44087</v>
      </c>
      <c r="F1980" s="3">
        <f>YEAR(Table1[[#This Row],[StartDate]])</f>
        <v>2020</v>
      </c>
      <c r="G1980" s="3">
        <f t="shared" si="242"/>
        <v>9</v>
      </c>
      <c r="H1980" s="2">
        <f t="shared" ca="1" si="243"/>
        <v>46202</v>
      </c>
      <c r="I1980" s="1">
        <v>44635</v>
      </c>
      <c r="J1980" s="4">
        <f t="shared" ca="1" si="244"/>
        <v>5</v>
      </c>
      <c r="K1980" s="4" t="str" cm="1">
        <f t="array" aca="1" ref="K1980" ca="1">_xlfn.IFS(J1980&lt;1, "New", J1980&lt;3, _xleta.MID, J1980&gt;=3, "Senior")</f>
        <v>Senior</v>
      </c>
      <c r="L1980" t="s">
        <v>6219</v>
      </c>
      <c r="M1980" t="s">
        <v>12483</v>
      </c>
      <c r="N1980" t="s">
        <v>12484</v>
      </c>
      <c r="O1980" t="s">
        <v>184</v>
      </c>
      <c r="P1980" t="s">
        <v>1194</v>
      </c>
      <c r="Q1980" t="s">
        <v>86</v>
      </c>
      <c r="R1980" t="s">
        <v>87</v>
      </c>
      <c r="S1980" t="str">
        <f t="shared" si="245"/>
        <v>B</v>
      </c>
      <c r="T1980" t="s">
        <v>69</v>
      </c>
      <c r="U1980" t="s">
        <v>138</v>
      </c>
      <c r="V1980" t="s">
        <v>12485</v>
      </c>
      <c r="W1980" t="s">
        <v>49</v>
      </c>
      <c r="X1980" t="s">
        <v>126</v>
      </c>
      <c r="Y1980" t="str">
        <f t="shared" si="246"/>
        <v>Field Operations</v>
      </c>
      <c r="Z1980" s="2">
        <v>18418</v>
      </c>
      <c r="AA1980" t="s">
        <v>51</v>
      </c>
      <c r="AB1980" t="s">
        <v>230</v>
      </c>
      <c r="AC1980" t="s">
        <v>73</v>
      </c>
      <c r="AD1980">
        <v>3445</v>
      </c>
      <c r="AE1980" t="s">
        <v>54</v>
      </c>
      <c r="AF1980" t="s">
        <v>143</v>
      </c>
      <c r="AG1980" t="s">
        <v>56</v>
      </c>
      <c r="AH1980">
        <v>4</v>
      </c>
      <c r="AI1980">
        <v>2405</v>
      </c>
      <c r="AJ1980" t="str">
        <f t="shared" si="247"/>
        <v>40</v>
      </c>
      <c r="AK1980" t="s">
        <v>553</v>
      </c>
      <c r="AL1980">
        <v>4</v>
      </c>
      <c r="AM1980">
        <v>1</v>
      </c>
      <c r="AN1980">
        <v>2</v>
      </c>
      <c r="AO1980" s="1">
        <v>45004</v>
      </c>
      <c r="AP1980" t="s">
        <v>118</v>
      </c>
      <c r="AQ1980" t="s">
        <v>76</v>
      </c>
      <c r="AR1980" t="s">
        <v>104</v>
      </c>
      <c r="AS1980" t="s">
        <v>12486</v>
      </c>
      <c r="AT1980" t="s">
        <v>12487</v>
      </c>
      <c r="AU1980">
        <v>1</v>
      </c>
      <c r="AV1980">
        <v>722.5</v>
      </c>
    </row>
    <row r="1981" spans="1:48" x14ac:dyDescent="0.35">
      <c r="A1981" t="s">
        <v>2140</v>
      </c>
      <c r="B1981" t="str">
        <f t="shared" si="240"/>
        <v>N</v>
      </c>
      <c r="C1981" t="s">
        <v>10200</v>
      </c>
      <c r="D1981" t="str">
        <f t="shared" si="241"/>
        <v>Nickolas Stephens</v>
      </c>
      <c r="E1981" s="1">
        <v>43417</v>
      </c>
      <c r="F1981" s="3">
        <f>YEAR(Table1[[#This Row],[StartDate]])</f>
        <v>2018</v>
      </c>
      <c r="G1981" s="3">
        <f t="shared" si="242"/>
        <v>11</v>
      </c>
      <c r="H1981" s="2">
        <f t="shared" ca="1" si="243"/>
        <v>46202</v>
      </c>
      <c r="J1981">
        <f t="shared" ca="1" si="244"/>
        <v>7</v>
      </c>
      <c r="K1981" t="str" cm="1">
        <f t="array" aca="1" ref="K1981" ca="1">_xlfn.IFS(J1981&lt;1, "New", J1981&lt;3, _xleta.MID, J1981&gt;=3, "Senior")</f>
        <v>Senior</v>
      </c>
      <c r="L1981" t="s">
        <v>2937</v>
      </c>
      <c r="M1981" t="s">
        <v>12488</v>
      </c>
      <c r="N1981" t="s">
        <v>12489</v>
      </c>
      <c r="O1981" t="s">
        <v>67</v>
      </c>
      <c r="P1981" t="s">
        <v>44</v>
      </c>
      <c r="Q1981" t="s">
        <v>69</v>
      </c>
      <c r="R1981" t="s">
        <v>87</v>
      </c>
      <c r="S1981" t="str">
        <f t="shared" si="245"/>
        <v>B</v>
      </c>
      <c r="T1981" t="s">
        <v>69</v>
      </c>
      <c r="U1981" t="s">
        <v>48</v>
      </c>
      <c r="W1981" t="s">
        <v>49</v>
      </c>
      <c r="X1981" t="s">
        <v>153</v>
      </c>
      <c r="Y1981" t="str">
        <f t="shared" si="246"/>
        <v>Engineers</v>
      </c>
      <c r="Z1981" t="s">
        <v>11965</v>
      </c>
      <c r="AA1981" t="s">
        <v>51</v>
      </c>
      <c r="AB1981" t="s">
        <v>142</v>
      </c>
      <c r="AC1981" t="s">
        <v>73</v>
      </c>
      <c r="AD1981">
        <v>73530</v>
      </c>
      <c r="AE1981" t="s">
        <v>129</v>
      </c>
      <c r="AF1981" t="s">
        <v>55</v>
      </c>
      <c r="AG1981" t="s">
        <v>56</v>
      </c>
      <c r="AH1981">
        <v>1</v>
      </c>
      <c r="AI1981">
        <v>2406</v>
      </c>
      <c r="AJ1981" t="str">
        <f t="shared" si="247"/>
        <v>40</v>
      </c>
      <c r="AK1981" t="s">
        <v>943</v>
      </c>
      <c r="AL1981">
        <v>1</v>
      </c>
      <c r="AM1981">
        <v>4</v>
      </c>
      <c r="AN1981">
        <v>4</v>
      </c>
      <c r="AO1981" s="1">
        <v>45065</v>
      </c>
      <c r="AP1981" t="s">
        <v>221</v>
      </c>
      <c r="AQ1981" t="s">
        <v>59</v>
      </c>
      <c r="AR1981" t="s">
        <v>60</v>
      </c>
      <c r="AS1981" t="s">
        <v>12490</v>
      </c>
      <c r="AT1981" t="s">
        <v>12491</v>
      </c>
      <c r="AU1981">
        <v>1</v>
      </c>
      <c r="AV1981">
        <v>100.04</v>
      </c>
    </row>
    <row r="1982" spans="1:48" x14ac:dyDescent="0.35">
      <c r="A1982" t="s">
        <v>5037</v>
      </c>
      <c r="B1982" t="str">
        <f t="shared" si="240"/>
        <v>L</v>
      </c>
      <c r="C1982" t="s">
        <v>8376</v>
      </c>
      <c r="D1982" t="str">
        <f t="shared" si="241"/>
        <v>Lamont Prince</v>
      </c>
      <c r="E1982" s="1">
        <v>43744</v>
      </c>
      <c r="F1982" s="3">
        <f>YEAR(Table1[[#This Row],[StartDate]])</f>
        <v>2019</v>
      </c>
      <c r="G1982" s="3">
        <f t="shared" si="242"/>
        <v>10</v>
      </c>
      <c r="H1982" s="2">
        <f t="shared" ca="1" si="243"/>
        <v>46202</v>
      </c>
      <c r="I1982" s="1">
        <v>45030</v>
      </c>
      <c r="J1982" s="4">
        <f t="shared" ca="1" si="244"/>
        <v>6</v>
      </c>
      <c r="K1982" s="4" t="str" cm="1">
        <f t="array" aca="1" ref="K1982" ca="1">_xlfn.IFS(J1982&lt;1, "New", J1982&lt;3, _xleta.MID, J1982&gt;=3, "Senior")</f>
        <v>Senior</v>
      </c>
      <c r="L1982" t="s">
        <v>3816</v>
      </c>
      <c r="M1982" t="s">
        <v>12492</v>
      </c>
      <c r="N1982" t="s">
        <v>12493</v>
      </c>
      <c r="O1982" t="s">
        <v>67</v>
      </c>
      <c r="P1982" t="s">
        <v>44</v>
      </c>
      <c r="Q1982" t="s">
        <v>86</v>
      </c>
      <c r="R1982" t="s">
        <v>46</v>
      </c>
      <c r="S1982" t="str">
        <f t="shared" si="245"/>
        <v>C</v>
      </c>
      <c r="T1982" t="s">
        <v>47</v>
      </c>
      <c r="U1982" t="s">
        <v>138</v>
      </c>
      <c r="V1982" t="s">
        <v>12494</v>
      </c>
      <c r="W1982" t="s">
        <v>49</v>
      </c>
      <c r="X1982" t="s">
        <v>50</v>
      </c>
      <c r="Y1982" t="str">
        <f t="shared" si="246"/>
        <v>Finance &amp; Accounting</v>
      </c>
      <c r="Z1982" t="s">
        <v>12495</v>
      </c>
      <c r="AA1982" t="s">
        <v>51</v>
      </c>
      <c r="AB1982" t="s">
        <v>99</v>
      </c>
      <c r="AC1982" t="s">
        <v>73</v>
      </c>
      <c r="AD1982">
        <v>47723</v>
      </c>
      <c r="AE1982" t="s">
        <v>100</v>
      </c>
      <c r="AF1982" t="s">
        <v>55</v>
      </c>
      <c r="AG1982" t="s">
        <v>56</v>
      </c>
      <c r="AH1982">
        <v>4</v>
      </c>
      <c r="AI1982">
        <v>2407</v>
      </c>
      <c r="AJ1982" t="str">
        <f t="shared" si="247"/>
        <v>40</v>
      </c>
      <c r="AK1982" t="s">
        <v>609</v>
      </c>
      <c r="AL1982">
        <v>3</v>
      </c>
      <c r="AM1982">
        <v>5</v>
      </c>
      <c r="AN1982">
        <v>5</v>
      </c>
      <c r="AO1982" s="1">
        <v>44880</v>
      </c>
      <c r="AP1982" t="s">
        <v>103</v>
      </c>
      <c r="AQ1982" t="s">
        <v>59</v>
      </c>
      <c r="AR1982" t="s">
        <v>104</v>
      </c>
      <c r="AS1982" t="s">
        <v>12496</v>
      </c>
      <c r="AT1982" t="s">
        <v>9396</v>
      </c>
      <c r="AU1982">
        <v>2</v>
      </c>
      <c r="AV1982">
        <v>545.35</v>
      </c>
    </row>
    <row r="1983" spans="1:48" x14ac:dyDescent="0.35">
      <c r="A1983" t="s">
        <v>12497</v>
      </c>
      <c r="B1983" t="str">
        <f t="shared" si="240"/>
        <v>G</v>
      </c>
      <c r="C1983" t="s">
        <v>5290</v>
      </c>
      <c r="D1983" t="str">
        <f t="shared" si="241"/>
        <v>Gunner Boone</v>
      </c>
      <c r="E1983" s="1">
        <v>44454</v>
      </c>
      <c r="F1983" s="3">
        <f>YEAR(Table1[[#This Row],[StartDate]])</f>
        <v>2021</v>
      </c>
      <c r="G1983" s="3">
        <f t="shared" si="242"/>
        <v>9</v>
      </c>
      <c r="H1983" s="2">
        <f t="shared" ca="1" si="243"/>
        <v>46202</v>
      </c>
      <c r="J1983">
        <f t="shared" ca="1" si="244"/>
        <v>4</v>
      </c>
      <c r="K1983" t="str" cm="1">
        <f t="array" aca="1" ref="K1983" ca="1">_xlfn.IFS(J1983&lt;1, "New", J1983&lt;3, _xleta.MID, J1983&gt;=3, "Senior")</f>
        <v>Senior</v>
      </c>
      <c r="L1983" t="s">
        <v>3816</v>
      </c>
      <c r="M1983" t="s">
        <v>12498</v>
      </c>
      <c r="N1983" t="s">
        <v>12499</v>
      </c>
      <c r="O1983" t="s">
        <v>194</v>
      </c>
      <c r="P1983" t="s">
        <v>44</v>
      </c>
      <c r="Q1983" t="s">
        <v>86</v>
      </c>
      <c r="R1983" t="s">
        <v>87</v>
      </c>
      <c r="S1983" t="str">
        <f t="shared" si="245"/>
        <v>B</v>
      </c>
      <c r="T1983" t="s">
        <v>69</v>
      </c>
      <c r="U1983" t="s">
        <v>48</v>
      </c>
      <c r="W1983" t="s">
        <v>239</v>
      </c>
      <c r="X1983" t="s">
        <v>126</v>
      </c>
      <c r="Y1983" t="str">
        <f t="shared" si="246"/>
        <v>Field Operations</v>
      </c>
      <c r="Z1983" s="2">
        <v>22920</v>
      </c>
      <c r="AA1983" t="s">
        <v>51</v>
      </c>
      <c r="AB1983" t="s">
        <v>327</v>
      </c>
      <c r="AC1983" t="s">
        <v>53</v>
      </c>
      <c r="AD1983">
        <v>46328</v>
      </c>
      <c r="AE1983" t="s">
        <v>129</v>
      </c>
      <c r="AF1983" t="s">
        <v>143</v>
      </c>
      <c r="AG1983" t="s">
        <v>56</v>
      </c>
      <c r="AH1983">
        <v>5</v>
      </c>
      <c r="AI1983">
        <v>2408</v>
      </c>
      <c r="AJ1983" t="str">
        <f t="shared" si="247"/>
        <v>40</v>
      </c>
      <c r="AK1983" t="s">
        <v>1884</v>
      </c>
      <c r="AL1983">
        <v>2</v>
      </c>
      <c r="AM1983">
        <v>5</v>
      </c>
      <c r="AN1983">
        <v>5</v>
      </c>
      <c r="AO1983" s="1">
        <v>44808</v>
      </c>
      <c r="AP1983" t="s">
        <v>103</v>
      </c>
      <c r="AQ1983" t="s">
        <v>59</v>
      </c>
      <c r="AR1983" t="s">
        <v>60</v>
      </c>
      <c r="AS1983" t="s">
        <v>12500</v>
      </c>
      <c r="AT1983" t="s">
        <v>12501</v>
      </c>
      <c r="AU1983">
        <v>1</v>
      </c>
      <c r="AV1983">
        <v>968.87</v>
      </c>
    </row>
    <row r="1984" spans="1:48" x14ac:dyDescent="0.35">
      <c r="A1984" t="s">
        <v>2726</v>
      </c>
      <c r="B1984" t="str">
        <f t="shared" si="240"/>
        <v>K</v>
      </c>
      <c r="C1984" t="s">
        <v>11190</v>
      </c>
      <c r="D1984" t="str">
        <f t="shared" si="241"/>
        <v>Kaitlin Cooke</v>
      </c>
      <c r="E1984" s="1">
        <v>43867</v>
      </c>
      <c r="F1984" s="3">
        <f>YEAR(Table1[[#This Row],[StartDate]])</f>
        <v>2020</v>
      </c>
      <c r="G1984" s="3">
        <f t="shared" si="242"/>
        <v>2</v>
      </c>
      <c r="H1984" s="2">
        <f t="shared" ca="1" si="243"/>
        <v>46202</v>
      </c>
      <c r="J1984">
        <f t="shared" ca="1" si="244"/>
        <v>6</v>
      </c>
      <c r="K1984" t="str" cm="1">
        <f t="array" aca="1" ref="K1984" ca="1">_xlfn.IFS(J1984&lt;1, "New", J1984&lt;3, _xleta.MID, J1984&gt;=3, "Senior")</f>
        <v>Senior</v>
      </c>
      <c r="L1984" t="s">
        <v>3849</v>
      </c>
      <c r="M1984" t="s">
        <v>12502</v>
      </c>
      <c r="N1984" t="s">
        <v>12503</v>
      </c>
      <c r="O1984" t="s">
        <v>111</v>
      </c>
      <c r="P1984" t="s">
        <v>44</v>
      </c>
      <c r="Q1984" t="s">
        <v>86</v>
      </c>
      <c r="R1984" t="s">
        <v>87</v>
      </c>
      <c r="S1984" t="str">
        <f t="shared" si="245"/>
        <v>B</v>
      </c>
      <c r="T1984" t="s">
        <v>86</v>
      </c>
      <c r="U1984" t="s">
        <v>48</v>
      </c>
      <c r="W1984" t="s">
        <v>239</v>
      </c>
      <c r="X1984" t="s">
        <v>153</v>
      </c>
      <c r="Y1984" t="str">
        <f t="shared" si="246"/>
        <v>Engineers</v>
      </c>
      <c r="Z1984" t="s">
        <v>12504</v>
      </c>
      <c r="AA1984" t="s">
        <v>51</v>
      </c>
      <c r="AB1984" t="s">
        <v>4635</v>
      </c>
      <c r="AC1984" t="s">
        <v>53</v>
      </c>
      <c r="AD1984">
        <v>91289</v>
      </c>
      <c r="AE1984" t="s">
        <v>54</v>
      </c>
      <c r="AF1984" t="s">
        <v>101</v>
      </c>
      <c r="AG1984" t="s">
        <v>56</v>
      </c>
      <c r="AH1984">
        <v>4</v>
      </c>
      <c r="AI1984">
        <v>2409</v>
      </c>
      <c r="AJ1984" t="str">
        <f t="shared" si="247"/>
        <v>40</v>
      </c>
      <c r="AK1984" s="2">
        <v>45231</v>
      </c>
      <c r="AL1984">
        <v>3</v>
      </c>
      <c r="AM1984">
        <v>3</v>
      </c>
      <c r="AN1984">
        <v>3</v>
      </c>
      <c r="AO1984" s="1">
        <v>45023</v>
      </c>
      <c r="AP1984" t="s">
        <v>75</v>
      </c>
      <c r="AQ1984" t="s">
        <v>76</v>
      </c>
      <c r="AR1984" t="s">
        <v>130</v>
      </c>
      <c r="AS1984" t="s">
        <v>12505</v>
      </c>
      <c r="AT1984" t="s">
        <v>12506</v>
      </c>
      <c r="AU1984">
        <v>1</v>
      </c>
      <c r="AV1984">
        <v>949.78</v>
      </c>
    </row>
    <row r="1985" spans="1:48" x14ac:dyDescent="0.35">
      <c r="A1985" t="s">
        <v>11387</v>
      </c>
      <c r="B1985" t="str">
        <f t="shared" si="240"/>
        <v>S</v>
      </c>
      <c r="C1985" t="s">
        <v>3351</v>
      </c>
      <c r="D1985" t="str">
        <f t="shared" si="241"/>
        <v>Sam Gross</v>
      </c>
      <c r="E1985" s="1">
        <v>44855</v>
      </c>
      <c r="F1985" s="3">
        <f>YEAR(Table1[[#This Row],[StartDate]])</f>
        <v>2022</v>
      </c>
      <c r="G1985" s="3">
        <f t="shared" si="242"/>
        <v>10</v>
      </c>
      <c r="H1985" s="2">
        <f t="shared" ca="1" si="243"/>
        <v>46202</v>
      </c>
      <c r="J1985">
        <f t="shared" ca="1" si="244"/>
        <v>3</v>
      </c>
      <c r="K1985" t="str" cm="1">
        <f t="array" aca="1" ref="K1985" ca="1">_xlfn.IFS(J1985&lt;1, "New", J1985&lt;3, _xleta.MID, J1985&gt;=3, "Senior")</f>
        <v>Senior</v>
      </c>
      <c r="L1985" t="s">
        <v>3816</v>
      </c>
      <c r="M1985" t="s">
        <v>12507</v>
      </c>
      <c r="N1985" t="s">
        <v>12508</v>
      </c>
      <c r="O1985" t="s">
        <v>237</v>
      </c>
      <c r="P1985" t="s">
        <v>44</v>
      </c>
      <c r="Q1985" t="s">
        <v>86</v>
      </c>
      <c r="R1985" t="s">
        <v>87</v>
      </c>
      <c r="S1985" t="str">
        <f t="shared" si="245"/>
        <v>B</v>
      </c>
      <c r="T1985" t="s">
        <v>69</v>
      </c>
      <c r="U1985" t="s">
        <v>48</v>
      </c>
      <c r="W1985" t="s">
        <v>239</v>
      </c>
      <c r="X1985" t="s">
        <v>153</v>
      </c>
      <c r="Y1985" t="str">
        <f t="shared" si="246"/>
        <v>Engineers</v>
      </c>
      <c r="Z1985" t="s">
        <v>12509</v>
      </c>
      <c r="AA1985" t="s">
        <v>51</v>
      </c>
      <c r="AB1985" t="s">
        <v>647</v>
      </c>
      <c r="AC1985" t="s">
        <v>73</v>
      </c>
      <c r="AD1985">
        <v>39919</v>
      </c>
      <c r="AE1985" t="s">
        <v>54</v>
      </c>
      <c r="AF1985" t="s">
        <v>143</v>
      </c>
      <c r="AG1985" t="s">
        <v>56</v>
      </c>
      <c r="AH1985">
        <v>2</v>
      </c>
      <c r="AI1985">
        <v>2410</v>
      </c>
      <c r="AJ1985" t="str">
        <f t="shared" si="247"/>
        <v>41</v>
      </c>
      <c r="AK1985" s="2">
        <v>44990</v>
      </c>
      <c r="AL1985">
        <v>4</v>
      </c>
      <c r="AM1985">
        <v>4</v>
      </c>
      <c r="AN1985">
        <v>1</v>
      </c>
      <c r="AO1985" s="1">
        <v>44828</v>
      </c>
      <c r="AP1985" t="s">
        <v>118</v>
      </c>
      <c r="AQ1985" t="s">
        <v>76</v>
      </c>
      <c r="AR1985" t="s">
        <v>60</v>
      </c>
      <c r="AS1985" t="s">
        <v>12510</v>
      </c>
      <c r="AT1985" t="s">
        <v>12511</v>
      </c>
      <c r="AU1985">
        <v>3</v>
      </c>
      <c r="AV1985">
        <v>341.65</v>
      </c>
    </row>
    <row r="1986" spans="1:48" x14ac:dyDescent="0.35">
      <c r="A1986" t="s">
        <v>3199</v>
      </c>
      <c r="B1986" t="str">
        <f t="shared" ref="B1986:B2049" si="248">LEFT(A1986,1)</f>
        <v>N</v>
      </c>
      <c r="C1986" t="s">
        <v>433</v>
      </c>
      <c r="D1986" t="str">
        <f t="shared" ref="D1986:D2049" si="249">_xlfn.TEXTJOIN(" ",TRUE,A1986,C1986)</f>
        <v>Nathaly Stuart</v>
      </c>
      <c r="E1986" s="1">
        <v>44845</v>
      </c>
      <c r="F1986" s="3">
        <f>YEAR(Table1[[#This Row],[StartDate]])</f>
        <v>2022</v>
      </c>
      <c r="G1986" s="3">
        <f t="shared" ref="G1986:G2049" si="250">MONTH(E1986)</f>
        <v>10</v>
      </c>
      <c r="H1986" s="2">
        <f t="shared" ref="H1986:H2049" ca="1" si="251">TODAY()</f>
        <v>46202</v>
      </c>
      <c r="J1986">
        <f t="shared" ref="J1986:J2049" ca="1" si="252">DATEDIF(E1986, TODAY(), "y")</f>
        <v>3</v>
      </c>
      <c r="K1986" t="str" cm="1">
        <f t="array" aca="1" ref="K1986" ca="1">_xlfn.IFS(J1986&lt;1, "New", J1986&lt;3, _xleta.MID, J1986&gt;=3, "Senior")</f>
        <v>Senior</v>
      </c>
      <c r="L1986" t="s">
        <v>5011</v>
      </c>
      <c r="M1986" t="s">
        <v>2381</v>
      </c>
      <c r="N1986" t="s">
        <v>12512</v>
      </c>
      <c r="O1986" t="s">
        <v>163</v>
      </c>
      <c r="P1986" t="s">
        <v>44</v>
      </c>
      <c r="Q1986" t="s">
        <v>69</v>
      </c>
      <c r="R1986" t="s">
        <v>87</v>
      </c>
      <c r="S1986" t="str">
        <f t="shared" ref="S1986:S2049" si="253">RIGHT(R1986,1)</f>
        <v>B</v>
      </c>
      <c r="T1986" t="s">
        <v>47</v>
      </c>
      <c r="U1986" t="s">
        <v>48</v>
      </c>
      <c r="W1986" t="s">
        <v>49</v>
      </c>
      <c r="X1986" t="s">
        <v>112</v>
      </c>
      <c r="Y1986" t="str">
        <f t="shared" ref="Y1986:Y2049" si="254">PROPER(X1986)</f>
        <v>General - Con</v>
      </c>
      <c r="Z1986" t="s">
        <v>5989</v>
      </c>
      <c r="AA1986" t="s">
        <v>51</v>
      </c>
      <c r="AB1986" t="s">
        <v>230</v>
      </c>
      <c r="AC1986" t="s">
        <v>53</v>
      </c>
      <c r="AD1986">
        <v>43601</v>
      </c>
      <c r="AE1986" t="s">
        <v>129</v>
      </c>
      <c r="AF1986" t="s">
        <v>55</v>
      </c>
      <c r="AG1986" t="s">
        <v>56</v>
      </c>
      <c r="AH1986">
        <v>2</v>
      </c>
      <c r="AI1986">
        <v>2411</v>
      </c>
      <c r="AJ1986" t="str">
        <f t="shared" ref="AJ1986:AJ2049" si="255">MID(AI1986,2,2)</f>
        <v>41</v>
      </c>
      <c r="AK1986" t="s">
        <v>1090</v>
      </c>
      <c r="AL1986">
        <v>2</v>
      </c>
      <c r="AM1986">
        <v>3</v>
      </c>
      <c r="AN1986">
        <v>3</v>
      </c>
      <c r="AO1986" s="1">
        <v>44984</v>
      </c>
      <c r="AP1986" t="s">
        <v>103</v>
      </c>
      <c r="AQ1986" t="s">
        <v>76</v>
      </c>
      <c r="AR1986" t="s">
        <v>60</v>
      </c>
      <c r="AS1986" t="s">
        <v>1876</v>
      </c>
      <c r="AT1986" t="s">
        <v>12513</v>
      </c>
      <c r="AU1986">
        <v>4</v>
      </c>
      <c r="AV1986">
        <v>798.7</v>
      </c>
    </row>
    <row r="1987" spans="1:48" x14ac:dyDescent="0.35">
      <c r="A1987" t="s">
        <v>1511</v>
      </c>
      <c r="B1987" t="str">
        <f t="shared" si="248"/>
        <v>F</v>
      </c>
      <c r="C1987" t="s">
        <v>12514</v>
      </c>
      <c r="D1987" t="str">
        <f t="shared" si="249"/>
        <v>Frankie Yang</v>
      </c>
      <c r="E1987" s="1">
        <v>44591</v>
      </c>
      <c r="F1987" s="3">
        <f>YEAR(Table1[[#This Row],[StartDate]])</f>
        <v>2022</v>
      </c>
      <c r="G1987" s="3">
        <f t="shared" si="250"/>
        <v>1</v>
      </c>
      <c r="H1987" s="2">
        <f t="shared" ca="1" si="251"/>
        <v>46202</v>
      </c>
      <c r="I1987" s="1">
        <v>45007</v>
      </c>
      <c r="J1987" s="4">
        <f t="shared" ca="1" si="252"/>
        <v>4</v>
      </c>
      <c r="K1987" s="4" t="str" cm="1">
        <f t="array" aca="1" ref="K1987" ca="1">_xlfn.IFS(J1987&lt;1, "New", J1987&lt;3, _xleta.MID, J1987&gt;=3, "Senior")</f>
        <v>Senior</v>
      </c>
      <c r="L1987" t="s">
        <v>5011</v>
      </c>
      <c r="M1987" t="s">
        <v>12515</v>
      </c>
      <c r="N1987" t="s">
        <v>12516</v>
      </c>
      <c r="O1987" t="s">
        <v>85</v>
      </c>
      <c r="P1987" t="s">
        <v>44</v>
      </c>
      <c r="Q1987" t="s">
        <v>86</v>
      </c>
      <c r="R1987" t="s">
        <v>87</v>
      </c>
      <c r="S1987" t="str">
        <f t="shared" si="253"/>
        <v>B</v>
      </c>
      <c r="T1987" t="s">
        <v>69</v>
      </c>
      <c r="U1987" t="s">
        <v>248</v>
      </c>
      <c r="V1987" t="s">
        <v>12517</v>
      </c>
      <c r="W1987" t="s">
        <v>49</v>
      </c>
      <c r="X1987" t="s">
        <v>153</v>
      </c>
      <c r="Y1987" t="str">
        <f t="shared" si="254"/>
        <v>Engineers</v>
      </c>
      <c r="Z1987" t="s">
        <v>12518</v>
      </c>
      <c r="AA1987" t="s">
        <v>51</v>
      </c>
      <c r="AB1987" t="s">
        <v>155</v>
      </c>
      <c r="AC1987" t="s">
        <v>73</v>
      </c>
      <c r="AD1987">
        <v>63971</v>
      </c>
      <c r="AE1987" t="s">
        <v>54</v>
      </c>
      <c r="AF1987" t="s">
        <v>55</v>
      </c>
      <c r="AG1987" t="s">
        <v>56</v>
      </c>
      <c r="AH1987">
        <v>2</v>
      </c>
      <c r="AI1987">
        <v>2412</v>
      </c>
      <c r="AJ1987" t="str">
        <f t="shared" si="255"/>
        <v>41</v>
      </c>
      <c r="AK1987" s="2">
        <v>45203</v>
      </c>
      <c r="AL1987">
        <v>5</v>
      </c>
      <c r="AM1987">
        <v>4</v>
      </c>
      <c r="AN1987">
        <v>5</v>
      </c>
      <c r="AO1987" s="1">
        <v>44947</v>
      </c>
      <c r="AP1987" t="s">
        <v>103</v>
      </c>
      <c r="AQ1987" t="s">
        <v>59</v>
      </c>
      <c r="AR1987" t="s">
        <v>130</v>
      </c>
      <c r="AS1987" t="s">
        <v>12519</v>
      </c>
      <c r="AT1987" t="s">
        <v>12520</v>
      </c>
      <c r="AU1987">
        <v>5</v>
      </c>
      <c r="AV1987">
        <v>859</v>
      </c>
    </row>
    <row r="1988" spans="1:48" x14ac:dyDescent="0.35">
      <c r="A1988" t="s">
        <v>808</v>
      </c>
      <c r="B1988" t="str">
        <f t="shared" si="248"/>
        <v>A</v>
      </c>
      <c r="C1988" t="s">
        <v>1372</v>
      </c>
      <c r="D1988" t="str">
        <f t="shared" si="249"/>
        <v>Alexus Greer</v>
      </c>
      <c r="E1988" s="1">
        <v>44769</v>
      </c>
      <c r="F1988" s="3">
        <f>YEAR(Table1[[#This Row],[StartDate]])</f>
        <v>2022</v>
      </c>
      <c r="G1988" s="3">
        <f t="shared" si="250"/>
        <v>7</v>
      </c>
      <c r="H1988" s="2">
        <f t="shared" ca="1" si="251"/>
        <v>46202</v>
      </c>
      <c r="I1988" s="1">
        <v>44843</v>
      </c>
      <c r="J1988" s="4">
        <f t="shared" ca="1" si="252"/>
        <v>3</v>
      </c>
      <c r="K1988" s="4" t="str" cm="1">
        <f t="array" aca="1" ref="K1988" ca="1">_xlfn.IFS(J1988&lt;1, "New", J1988&lt;3, _xleta.MID, J1988&gt;=3, "Senior")</f>
        <v>Senior</v>
      </c>
      <c r="L1988" t="s">
        <v>5011</v>
      </c>
      <c r="M1988" t="s">
        <v>12521</v>
      </c>
      <c r="N1988" t="s">
        <v>12522</v>
      </c>
      <c r="O1988" t="s">
        <v>237</v>
      </c>
      <c r="P1988" t="s">
        <v>44</v>
      </c>
      <c r="Q1988" t="s">
        <v>86</v>
      </c>
      <c r="R1988" t="s">
        <v>87</v>
      </c>
      <c r="S1988" t="str">
        <f t="shared" si="253"/>
        <v>B</v>
      </c>
      <c r="T1988" t="s">
        <v>47</v>
      </c>
      <c r="U1988" t="s">
        <v>174</v>
      </c>
      <c r="V1988" t="s">
        <v>12523</v>
      </c>
      <c r="W1988" t="s">
        <v>49</v>
      </c>
      <c r="X1988" t="s">
        <v>112</v>
      </c>
      <c r="Y1988" t="str">
        <f t="shared" si="254"/>
        <v>General - Con</v>
      </c>
      <c r="Z1988" s="2">
        <v>15618</v>
      </c>
      <c r="AA1988" t="s">
        <v>51</v>
      </c>
      <c r="AB1988" t="s">
        <v>128</v>
      </c>
      <c r="AC1988" t="s">
        <v>53</v>
      </c>
      <c r="AD1988">
        <v>18899</v>
      </c>
      <c r="AE1988" t="s">
        <v>54</v>
      </c>
      <c r="AF1988" t="s">
        <v>101</v>
      </c>
      <c r="AG1988" t="s">
        <v>56</v>
      </c>
      <c r="AH1988">
        <v>4</v>
      </c>
      <c r="AI1988">
        <v>2413</v>
      </c>
      <c r="AJ1988" t="str">
        <f t="shared" si="255"/>
        <v>41</v>
      </c>
      <c r="AK1988" s="2">
        <v>44784</v>
      </c>
      <c r="AL1988">
        <v>4</v>
      </c>
      <c r="AM1988">
        <v>2</v>
      </c>
      <c r="AN1988">
        <v>2</v>
      </c>
      <c r="AO1988" s="1">
        <v>44805</v>
      </c>
      <c r="AP1988" t="s">
        <v>221</v>
      </c>
      <c r="AQ1988" t="s">
        <v>76</v>
      </c>
      <c r="AR1988" t="s">
        <v>60</v>
      </c>
      <c r="AS1988" t="s">
        <v>12524</v>
      </c>
      <c r="AT1988" t="s">
        <v>12525</v>
      </c>
      <c r="AU1988">
        <v>1</v>
      </c>
      <c r="AV1988">
        <v>193.51</v>
      </c>
    </row>
    <row r="1989" spans="1:48" x14ac:dyDescent="0.35">
      <c r="A1989" t="s">
        <v>12526</v>
      </c>
      <c r="B1989" t="str">
        <f t="shared" si="248"/>
        <v>J</v>
      </c>
      <c r="C1989" t="s">
        <v>3933</v>
      </c>
      <c r="D1989" t="str">
        <f t="shared" si="249"/>
        <v>Julianne Shaw</v>
      </c>
      <c r="E1989" s="1">
        <v>44707</v>
      </c>
      <c r="F1989" s="3">
        <f>YEAR(Table1[[#This Row],[StartDate]])</f>
        <v>2022</v>
      </c>
      <c r="G1989" s="3">
        <f t="shared" si="250"/>
        <v>5</v>
      </c>
      <c r="H1989" s="2">
        <f t="shared" ca="1" si="251"/>
        <v>46202</v>
      </c>
      <c r="J1989">
        <f t="shared" ca="1" si="252"/>
        <v>4</v>
      </c>
      <c r="K1989" t="str" cm="1">
        <f t="array" aca="1" ref="K1989" ca="1">_xlfn.IFS(J1989&lt;1, "New", J1989&lt;3, _xleta.MID, J1989&gt;=3, "Senior")</f>
        <v>Senior</v>
      </c>
      <c r="L1989" t="s">
        <v>5011</v>
      </c>
      <c r="M1989" t="s">
        <v>12527</v>
      </c>
      <c r="N1989" t="s">
        <v>12528</v>
      </c>
      <c r="O1989" t="s">
        <v>184</v>
      </c>
      <c r="P1989" t="s">
        <v>44</v>
      </c>
      <c r="Q1989" t="s">
        <v>69</v>
      </c>
      <c r="R1989" t="s">
        <v>87</v>
      </c>
      <c r="S1989" t="str">
        <f t="shared" si="253"/>
        <v>B</v>
      </c>
      <c r="T1989" t="s">
        <v>69</v>
      </c>
      <c r="U1989" t="s">
        <v>48</v>
      </c>
      <c r="W1989" t="s">
        <v>49</v>
      </c>
      <c r="X1989" t="s">
        <v>112</v>
      </c>
      <c r="Y1989" t="str">
        <f t="shared" si="254"/>
        <v>General - Con</v>
      </c>
      <c r="Z1989" t="s">
        <v>12529</v>
      </c>
      <c r="AA1989" t="s">
        <v>51</v>
      </c>
      <c r="AB1989" t="s">
        <v>115</v>
      </c>
      <c r="AC1989" t="s">
        <v>53</v>
      </c>
      <c r="AD1989">
        <v>82519</v>
      </c>
      <c r="AE1989" t="s">
        <v>176</v>
      </c>
      <c r="AF1989" t="s">
        <v>101</v>
      </c>
      <c r="AG1989" t="s">
        <v>56</v>
      </c>
      <c r="AH1989">
        <v>2</v>
      </c>
      <c r="AI1989">
        <v>2414</v>
      </c>
      <c r="AJ1989" t="str">
        <f t="shared" si="255"/>
        <v>41</v>
      </c>
      <c r="AK1989" s="2">
        <v>44690</v>
      </c>
      <c r="AL1989">
        <v>1</v>
      </c>
      <c r="AM1989">
        <v>1</v>
      </c>
      <c r="AN1989">
        <v>5</v>
      </c>
      <c r="AO1989" s="1">
        <v>44805</v>
      </c>
      <c r="AP1989" t="s">
        <v>118</v>
      </c>
      <c r="AQ1989" t="s">
        <v>76</v>
      </c>
      <c r="AR1989" t="s">
        <v>60</v>
      </c>
      <c r="AS1989" t="s">
        <v>12530</v>
      </c>
      <c r="AT1989" t="s">
        <v>12531</v>
      </c>
      <c r="AU1989">
        <v>5</v>
      </c>
      <c r="AV1989">
        <v>506.08</v>
      </c>
    </row>
    <row r="1990" spans="1:48" x14ac:dyDescent="0.35">
      <c r="A1990" t="s">
        <v>11745</v>
      </c>
      <c r="B1990" t="str">
        <f t="shared" si="248"/>
        <v>R</v>
      </c>
      <c r="C1990" t="s">
        <v>12532</v>
      </c>
      <c r="D1990" t="str">
        <f t="shared" si="249"/>
        <v>Raelynn Lara</v>
      </c>
      <c r="E1990" s="1">
        <v>44235</v>
      </c>
      <c r="F1990" s="3">
        <f>YEAR(Table1[[#This Row],[StartDate]])</f>
        <v>2021</v>
      </c>
      <c r="G1990" s="3">
        <f t="shared" si="250"/>
        <v>2</v>
      </c>
      <c r="H1990" s="2">
        <f t="shared" ca="1" si="251"/>
        <v>46202</v>
      </c>
      <c r="I1990" s="1">
        <v>44796</v>
      </c>
      <c r="J1990" s="4">
        <f t="shared" ca="1" si="252"/>
        <v>5</v>
      </c>
      <c r="K1990" s="4" t="str" cm="1">
        <f t="array" aca="1" ref="K1990" ca="1">_xlfn.IFS(J1990&lt;1, "New", J1990&lt;3, _xleta.MID, J1990&gt;=3, "Senior")</f>
        <v>Senior</v>
      </c>
      <c r="L1990" t="s">
        <v>5011</v>
      </c>
      <c r="M1990" t="s">
        <v>12533</v>
      </c>
      <c r="N1990" t="s">
        <v>12534</v>
      </c>
      <c r="O1990" t="s">
        <v>111</v>
      </c>
      <c r="P1990" t="s">
        <v>44</v>
      </c>
      <c r="Q1990" t="s">
        <v>86</v>
      </c>
      <c r="R1990" t="s">
        <v>87</v>
      </c>
      <c r="S1990" t="str">
        <f t="shared" si="253"/>
        <v>B</v>
      </c>
      <c r="T1990" t="s">
        <v>86</v>
      </c>
      <c r="U1990" t="s">
        <v>138</v>
      </c>
      <c r="V1990" t="s">
        <v>12535</v>
      </c>
      <c r="W1990" t="s">
        <v>49</v>
      </c>
      <c r="X1990" t="s">
        <v>126</v>
      </c>
      <c r="Y1990" t="str">
        <f t="shared" si="254"/>
        <v>Field Operations</v>
      </c>
      <c r="Z1990" s="2">
        <v>19276</v>
      </c>
      <c r="AA1990" t="s">
        <v>51</v>
      </c>
      <c r="AB1990" t="s">
        <v>142</v>
      </c>
      <c r="AC1990" t="s">
        <v>53</v>
      </c>
      <c r="AD1990">
        <v>25010</v>
      </c>
      <c r="AE1990" t="s">
        <v>54</v>
      </c>
      <c r="AF1990" t="s">
        <v>116</v>
      </c>
      <c r="AG1990" t="s">
        <v>56</v>
      </c>
      <c r="AH1990">
        <v>4</v>
      </c>
      <c r="AI1990">
        <v>2415</v>
      </c>
      <c r="AJ1990" t="str">
        <f t="shared" si="255"/>
        <v>41</v>
      </c>
      <c r="AK1990" s="2">
        <v>45140</v>
      </c>
      <c r="AL1990">
        <v>1</v>
      </c>
      <c r="AM1990">
        <v>2</v>
      </c>
      <c r="AN1990">
        <v>5</v>
      </c>
      <c r="AO1990" s="1">
        <v>44791</v>
      </c>
      <c r="AP1990" t="s">
        <v>75</v>
      </c>
      <c r="AQ1990" t="s">
        <v>59</v>
      </c>
      <c r="AR1990" t="s">
        <v>60</v>
      </c>
      <c r="AS1990" t="s">
        <v>8790</v>
      </c>
      <c r="AT1990" t="s">
        <v>12536</v>
      </c>
      <c r="AU1990">
        <v>4</v>
      </c>
      <c r="AV1990">
        <v>938.18</v>
      </c>
    </row>
    <row r="1991" spans="1:48" x14ac:dyDescent="0.35">
      <c r="A1991" t="s">
        <v>556</v>
      </c>
      <c r="B1991" t="str">
        <f t="shared" si="248"/>
        <v>L</v>
      </c>
      <c r="C1991" t="s">
        <v>12537</v>
      </c>
      <c r="D1991" t="str">
        <f t="shared" si="249"/>
        <v>Leland Chang</v>
      </c>
      <c r="E1991" s="1">
        <v>44718</v>
      </c>
      <c r="F1991" s="3">
        <f>YEAR(Table1[[#This Row],[StartDate]])</f>
        <v>2022</v>
      </c>
      <c r="G1991" s="3">
        <f t="shared" si="250"/>
        <v>6</v>
      </c>
      <c r="H1991" s="2">
        <f t="shared" ca="1" si="251"/>
        <v>46202</v>
      </c>
      <c r="J1991">
        <f t="shared" ca="1" si="252"/>
        <v>4</v>
      </c>
      <c r="K1991" t="str" cm="1">
        <f t="array" aca="1" ref="K1991" ca="1">_xlfn.IFS(J1991&lt;1, "New", J1991&lt;3, _xleta.MID, J1991&gt;=3, "Senior")</f>
        <v>Senior</v>
      </c>
      <c r="L1991" t="s">
        <v>5011</v>
      </c>
      <c r="M1991" t="s">
        <v>12538</v>
      </c>
      <c r="N1991" t="s">
        <v>12539</v>
      </c>
      <c r="O1991" t="s">
        <v>137</v>
      </c>
      <c r="P1991" t="s">
        <v>44</v>
      </c>
      <c r="Q1991" t="s">
        <v>45</v>
      </c>
      <c r="R1991" t="s">
        <v>46</v>
      </c>
      <c r="S1991" t="str">
        <f t="shared" si="253"/>
        <v>C</v>
      </c>
      <c r="T1991" t="s">
        <v>86</v>
      </c>
      <c r="U1991" t="s">
        <v>48</v>
      </c>
      <c r="W1991" t="s">
        <v>49</v>
      </c>
      <c r="X1991" t="s">
        <v>112</v>
      </c>
      <c r="Y1991" t="str">
        <f t="shared" si="254"/>
        <v>General - Con</v>
      </c>
      <c r="Z1991" s="2">
        <v>34552</v>
      </c>
      <c r="AA1991" t="s">
        <v>51</v>
      </c>
      <c r="AB1991" t="s">
        <v>115</v>
      </c>
      <c r="AC1991" t="s">
        <v>73</v>
      </c>
      <c r="AD1991">
        <v>91822</v>
      </c>
      <c r="AE1991" t="s">
        <v>176</v>
      </c>
      <c r="AF1991" t="s">
        <v>101</v>
      </c>
      <c r="AG1991" t="s">
        <v>56</v>
      </c>
      <c r="AH1991">
        <v>2</v>
      </c>
      <c r="AI1991">
        <v>2416</v>
      </c>
      <c r="AJ1991" t="str">
        <f t="shared" si="255"/>
        <v>41</v>
      </c>
      <c r="AK1991" s="2">
        <v>44572</v>
      </c>
      <c r="AL1991">
        <v>4</v>
      </c>
      <c r="AM1991">
        <v>5</v>
      </c>
      <c r="AN1991">
        <v>1</v>
      </c>
      <c r="AO1991" s="1">
        <v>45052</v>
      </c>
      <c r="AP1991" t="s">
        <v>221</v>
      </c>
      <c r="AQ1991" t="s">
        <v>59</v>
      </c>
      <c r="AR1991" t="s">
        <v>60</v>
      </c>
      <c r="AS1991" t="s">
        <v>12540</v>
      </c>
      <c r="AT1991" t="s">
        <v>12541</v>
      </c>
      <c r="AU1991">
        <v>2</v>
      </c>
      <c r="AV1991">
        <v>344.8</v>
      </c>
    </row>
    <row r="1992" spans="1:48" x14ac:dyDescent="0.35">
      <c r="A1992" t="s">
        <v>8942</v>
      </c>
      <c r="B1992" t="str">
        <f t="shared" si="248"/>
        <v>H</v>
      </c>
      <c r="C1992" t="s">
        <v>4588</v>
      </c>
      <c r="D1992" t="str">
        <f t="shared" si="249"/>
        <v>Hayley Webb</v>
      </c>
      <c r="E1992" s="1">
        <v>44254</v>
      </c>
      <c r="F1992" s="3">
        <f>YEAR(Table1[[#This Row],[StartDate]])</f>
        <v>2021</v>
      </c>
      <c r="G1992" s="3">
        <f t="shared" si="250"/>
        <v>2</v>
      </c>
      <c r="H1992" s="2">
        <f t="shared" ca="1" si="251"/>
        <v>46202</v>
      </c>
      <c r="I1992" s="1">
        <v>45137</v>
      </c>
      <c r="J1992" s="4">
        <f t="shared" ca="1" si="252"/>
        <v>5</v>
      </c>
      <c r="K1992" s="4" t="str" cm="1">
        <f t="array" aca="1" ref="K1992" ca="1">_xlfn.IFS(J1992&lt;1, "New", J1992&lt;3, _xleta.MID, J1992&gt;=3, "Senior")</f>
        <v>Senior</v>
      </c>
      <c r="L1992" t="s">
        <v>5011</v>
      </c>
      <c r="M1992" t="s">
        <v>12542</v>
      </c>
      <c r="N1992" t="s">
        <v>12543</v>
      </c>
      <c r="O1992" t="s">
        <v>125</v>
      </c>
      <c r="P1992" t="s">
        <v>44</v>
      </c>
      <c r="Q1992" t="s">
        <v>45</v>
      </c>
      <c r="R1992" t="s">
        <v>46</v>
      </c>
      <c r="S1992" t="str">
        <f t="shared" si="253"/>
        <v>C</v>
      </c>
      <c r="T1992" t="s">
        <v>86</v>
      </c>
      <c r="U1992" t="s">
        <v>195</v>
      </c>
      <c r="V1992" t="s">
        <v>12544</v>
      </c>
      <c r="W1992" t="s">
        <v>49</v>
      </c>
      <c r="X1992" t="s">
        <v>153</v>
      </c>
      <c r="Y1992" t="str">
        <f t="shared" si="254"/>
        <v>Engineers</v>
      </c>
      <c r="Z1992" s="2">
        <v>31696</v>
      </c>
      <c r="AA1992" t="s">
        <v>51</v>
      </c>
      <c r="AB1992" t="s">
        <v>4635</v>
      </c>
      <c r="AC1992" t="s">
        <v>73</v>
      </c>
      <c r="AD1992">
        <v>37752</v>
      </c>
      <c r="AE1992" t="s">
        <v>54</v>
      </c>
      <c r="AF1992" t="s">
        <v>101</v>
      </c>
      <c r="AG1992" t="s">
        <v>56</v>
      </c>
      <c r="AH1992">
        <v>4</v>
      </c>
      <c r="AI1992">
        <v>2417</v>
      </c>
      <c r="AJ1992" t="str">
        <f t="shared" si="255"/>
        <v>41</v>
      </c>
      <c r="AK1992" t="s">
        <v>336</v>
      </c>
      <c r="AL1992">
        <v>2</v>
      </c>
      <c r="AM1992">
        <v>3</v>
      </c>
      <c r="AN1992">
        <v>4</v>
      </c>
      <c r="AO1992" s="1">
        <v>44865</v>
      </c>
      <c r="AP1992" t="s">
        <v>221</v>
      </c>
      <c r="AQ1992" t="s">
        <v>76</v>
      </c>
      <c r="AR1992" t="s">
        <v>130</v>
      </c>
      <c r="AS1992" t="s">
        <v>12545</v>
      </c>
      <c r="AT1992" t="s">
        <v>12546</v>
      </c>
      <c r="AU1992">
        <v>4</v>
      </c>
      <c r="AV1992">
        <v>587.29</v>
      </c>
    </row>
    <row r="1993" spans="1:48" x14ac:dyDescent="0.35">
      <c r="A1993" t="s">
        <v>9813</v>
      </c>
      <c r="B1993" t="str">
        <f t="shared" si="248"/>
        <v>T</v>
      </c>
      <c r="C1993" t="s">
        <v>674</v>
      </c>
      <c r="D1993" t="str">
        <f t="shared" si="249"/>
        <v>Teagan Rodriguez</v>
      </c>
      <c r="E1993" s="1">
        <v>44587</v>
      </c>
      <c r="F1993" s="3">
        <f>YEAR(Table1[[#This Row],[StartDate]])</f>
        <v>2022</v>
      </c>
      <c r="G1993" s="3">
        <f t="shared" si="250"/>
        <v>1</v>
      </c>
      <c r="H1993" s="2">
        <f t="shared" ca="1" si="251"/>
        <v>46202</v>
      </c>
      <c r="I1993" s="1">
        <v>45050</v>
      </c>
      <c r="J1993" s="4">
        <f t="shared" ca="1" si="252"/>
        <v>4</v>
      </c>
      <c r="K1993" s="4" t="str" cm="1">
        <f t="array" aca="1" ref="K1993" ca="1">_xlfn.IFS(J1993&lt;1, "New", J1993&lt;3, _xleta.MID, J1993&gt;=3, "Senior")</f>
        <v>Senior</v>
      </c>
      <c r="L1993" t="s">
        <v>5011</v>
      </c>
      <c r="M1993" t="s">
        <v>12547</v>
      </c>
      <c r="N1993" t="s">
        <v>12548</v>
      </c>
      <c r="O1993" t="s">
        <v>43</v>
      </c>
      <c r="P1993" t="s">
        <v>3800</v>
      </c>
      <c r="Q1993" t="s">
        <v>45</v>
      </c>
      <c r="R1993" t="s">
        <v>87</v>
      </c>
      <c r="S1993" t="str">
        <f t="shared" si="253"/>
        <v>B</v>
      </c>
      <c r="T1993" t="s">
        <v>47</v>
      </c>
      <c r="U1993" t="s">
        <v>138</v>
      </c>
      <c r="V1993" t="s">
        <v>12549</v>
      </c>
      <c r="W1993" t="s">
        <v>49</v>
      </c>
      <c r="X1993" t="s">
        <v>250</v>
      </c>
      <c r="Y1993" t="str">
        <f t="shared" si="254"/>
        <v>Project Management - Con</v>
      </c>
      <c r="Z1993" t="s">
        <v>5151</v>
      </c>
      <c r="AA1993" t="s">
        <v>51</v>
      </c>
      <c r="AB1993" t="s">
        <v>355</v>
      </c>
      <c r="AC1993" t="s">
        <v>73</v>
      </c>
      <c r="AD1993">
        <v>16793</v>
      </c>
      <c r="AE1993" t="s">
        <v>129</v>
      </c>
      <c r="AF1993" t="s">
        <v>116</v>
      </c>
      <c r="AG1993" t="s">
        <v>56</v>
      </c>
      <c r="AH1993">
        <v>1</v>
      </c>
      <c r="AI1993">
        <v>2418</v>
      </c>
      <c r="AJ1993" t="str">
        <f t="shared" si="255"/>
        <v>41</v>
      </c>
      <c r="AK1993" s="2">
        <v>45141</v>
      </c>
      <c r="AL1993">
        <v>3</v>
      </c>
      <c r="AM1993">
        <v>2</v>
      </c>
      <c r="AN1993">
        <v>5</v>
      </c>
      <c r="AO1993" s="1">
        <v>44953</v>
      </c>
      <c r="AP1993" t="s">
        <v>118</v>
      </c>
      <c r="AQ1993" t="s">
        <v>76</v>
      </c>
      <c r="AR1993" t="s">
        <v>60</v>
      </c>
      <c r="AS1993" t="s">
        <v>12550</v>
      </c>
      <c r="AT1993" t="s">
        <v>12551</v>
      </c>
      <c r="AU1993">
        <v>5</v>
      </c>
      <c r="AV1993">
        <v>966.19</v>
      </c>
    </row>
    <row r="1994" spans="1:48" x14ac:dyDescent="0.35">
      <c r="A1994" t="s">
        <v>5333</v>
      </c>
      <c r="B1994" t="str">
        <f t="shared" si="248"/>
        <v>K</v>
      </c>
      <c r="C1994" t="s">
        <v>12552</v>
      </c>
      <c r="D1994" t="str">
        <f t="shared" si="249"/>
        <v>Kaylyn Joyce</v>
      </c>
      <c r="E1994" s="1">
        <v>43922</v>
      </c>
      <c r="F1994" s="3">
        <f>YEAR(Table1[[#This Row],[StartDate]])</f>
        <v>2020</v>
      </c>
      <c r="G1994" s="3">
        <f t="shared" si="250"/>
        <v>4</v>
      </c>
      <c r="H1994" s="2">
        <f t="shared" ca="1" si="251"/>
        <v>46202</v>
      </c>
      <c r="J1994">
        <f t="shared" ca="1" si="252"/>
        <v>6</v>
      </c>
      <c r="K1994" t="str" cm="1">
        <f t="array" aca="1" ref="K1994" ca="1">_xlfn.IFS(J1994&lt;1, "New", J1994&lt;3, _xleta.MID, J1994&gt;=3, "Senior")</f>
        <v>Senior</v>
      </c>
      <c r="L1994" t="s">
        <v>5011</v>
      </c>
      <c r="M1994" t="s">
        <v>12553</v>
      </c>
      <c r="N1994" t="s">
        <v>12554</v>
      </c>
      <c r="O1994" t="s">
        <v>67</v>
      </c>
      <c r="P1994" t="s">
        <v>44</v>
      </c>
      <c r="Q1994" t="s">
        <v>69</v>
      </c>
      <c r="R1994" t="s">
        <v>68</v>
      </c>
      <c r="S1994" t="str">
        <f t="shared" si="253"/>
        <v>A</v>
      </c>
      <c r="T1994" t="s">
        <v>47</v>
      </c>
      <c r="U1994" t="s">
        <v>48</v>
      </c>
      <c r="W1994" t="s">
        <v>49</v>
      </c>
      <c r="X1994" t="s">
        <v>459</v>
      </c>
      <c r="Y1994" t="str">
        <f t="shared" si="254"/>
        <v>Wireline Construction</v>
      </c>
      <c r="Z1994" t="s">
        <v>12555</v>
      </c>
      <c r="AA1994" t="s">
        <v>51</v>
      </c>
      <c r="AB1994" t="s">
        <v>128</v>
      </c>
      <c r="AC1994" t="s">
        <v>53</v>
      </c>
      <c r="AD1994">
        <v>94808</v>
      </c>
      <c r="AE1994" t="s">
        <v>54</v>
      </c>
      <c r="AF1994" t="s">
        <v>116</v>
      </c>
      <c r="AG1994" t="s">
        <v>56</v>
      </c>
      <c r="AH1994">
        <v>2</v>
      </c>
      <c r="AI1994">
        <v>2419</v>
      </c>
      <c r="AJ1994" t="str">
        <f t="shared" si="255"/>
        <v>41</v>
      </c>
      <c r="AK1994" t="s">
        <v>2948</v>
      </c>
      <c r="AL1994">
        <v>2</v>
      </c>
      <c r="AM1994">
        <v>2</v>
      </c>
      <c r="AN1994">
        <v>1</v>
      </c>
      <c r="AO1994" s="1">
        <v>45112</v>
      </c>
      <c r="AP1994" t="s">
        <v>103</v>
      </c>
      <c r="AQ1994" t="s">
        <v>76</v>
      </c>
      <c r="AR1994" t="s">
        <v>104</v>
      </c>
      <c r="AS1994" t="s">
        <v>12556</v>
      </c>
      <c r="AT1994" t="s">
        <v>12557</v>
      </c>
      <c r="AU1994">
        <v>4</v>
      </c>
      <c r="AV1994">
        <v>433.85</v>
      </c>
    </row>
    <row r="1995" spans="1:48" x14ac:dyDescent="0.35">
      <c r="A1995" t="s">
        <v>12558</v>
      </c>
      <c r="B1995" t="str">
        <f t="shared" si="248"/>
        <v>C</v>
      </c>
      <c r="C1995" t="s">
        <v>10597</v>
      </c>
      <c r="D1995" t="str">
        <f t="shared" si="249"/>
        <v>Carleigh Garrison</v>
      </c>
      <c r="E1995" s="1">
        <v>43985</v>
      </c>
      <c r="F1995" s="3">
        <f>YEAR(Table1[[#This Row],[StartDate]])</f>
        <v>2020</v>
      </c>
      <c r="G1995" s="3">
        <f t="shared" si="250"/>
        <v>6</v>
      </c>
      <c r="H1995" s="2">
        <f t="shared" ca="1" si="251"/>
        <v>46202</v>
      </c>
      <c r="J1995">
        <f t="shared" ca="1" si="252"/>
        <v>6</v>
      </c>
      <c r="K1995" t="str" cm="1">
        <f t="array" aca="1" ref="K1995" ca="1">_xlfn.IFS(J1995&lt;1, "New", J1995&lt;3, _xleta.MID, J1995&gt;=3, "Senior")</f>
        <v>Senior</v>
      </c>
      <c r="L1995" t="s">
        <v>5011</v>
      </c>
      <c r="M1995" t="s">
        <v>12559</v>
      </c>
      <c r="N1995" t="s">
        <v>12560</v>
      </c>
      <c r="O1995" t="s">
        <v>194</v>
      </c>
      <c r="P1995" t="s">
        <v>44</v>
      </c>
      <c r="Q1995" t="s">
        <v>45</v>
      </c>
      <c r="R1995" t="s">
        <v>87</v>
      </c>
      <c r="S1995" t="str">
        <f t="shared" si="253"/>
        <v>B</v>
      </c>
      <c r="T1995" t="s">
        <v>86</v>
      </c>
      <c r="U1995" t="s">
        <v>48</v>
      </c>
      <c r="W1995" t="s">
        <v>49</v>
      </c>
      <c r="X1995" t="s">
        <v>250</v>
      </c>
      <c r="Y1995" t="str">
        <f t="shared" si="254"/>
        <v>Project Management - Con</v>
      </c>
      <c r="Z1995" s="2">
        <v>17902</v>
      </c>
      <c r="AA1995" t="s">
        <v>51</v>
      </c>
      <c r="AB1995" t="s">
        <v>251</v>
      </c>
      <c r="AC1995" t="s">
        <v>53</v>
      </c>
      <c r="AD1995">
        <v>22631</v>
      </c>
      <c r="AE1995" t="s">
        <v>54</v>
      </c>
      <c r="AF1995" t="s">
        <v>101</v>
      </c>
      <c r="AG1995" t="s">
        <v>56</v>
      </c>
      <c r="AH1995">
        <v>5</v>
      </c>
      <c r="AI1995">
        <v>2420</v>
      </c>
      <c r="AJ1995" t="str">
        <f t="shared" si="255"/>
        <v>42</v>
      </c>
      <c r="AK1995" s="2">
        <v>45112</v>
      </c>
      <c r="AL1995">
        <v>4</v>
      </c>
      <c r="AM1995">
        <v>3</v>
      </c>
      <c r="AN1995">
        <v>1</v>
      </c>
      <c r="AO1995" s="1">
        <v>44955</v>
      </c>
      <c r="AP1995" t="s">
        <v>103</v>
      </c>
      <c r="AQ1995" t="s">
        <v>59</v>
      </c>
      <c r="AR1995" t="s">
        <v>130</v>
      </c>
      <c r="AS1995" t="s">
        <v>12561</v>
      </c>
      <c r="AT1995" t="s">
        <v>12562</v>
      </c>
      <c r="AU1995">
        <v>3</v>
      </c>
      <c r="AV1995">
        <v>684.64</v>
      </c>
    </row>
    <row r="1996" spans="1:48" x14ac:dyDescent="0.35">
      <c r="A1996" t="s">
        <v>12563</v>
      </c>
      <c r="B1996" t="str">
        <f t="shared" si="248"/>
        <v>B</v>
      </c>
      <c r="C1996" t="s">
        <v>8943</v>
      </c>
      <c r="D1996" t="str">
        <f t="shared" si="249"/>
        <v>Brycen York</v>
      </c>
      <c r="E1996" s="1">
        <v>44520</v>
      </c>
      <c r="F1996" s="3">
        <f>YEAR(Table1[[#This Row],[StartDate]])</f>
        <v>2021</v>
      </c>
      <c r="G1996" s="3">
        <f t="shared" si="250"/>
        <v>11</v>
      </c>
      <c r="H1996" s="2">
        <f t="shared" ca="1" si="251"/>
        <v>46202</v>
      </c>
      <c r="J1996">
        <f t="shared" ca="1" si="252"/>
        <v>4</v>
      </c>
      <c r="K1996" t="str" cm="1">
        <f t="array" aca="1" ref="K1996" ca="1">_xlfn.IFS(J1996&lt;1, "New", J1996&lt;3, _xleta.MID, J1996&gt;=3, "Senior")</f>
        <v>Senior</v>
      </c>
      <c r="L1996" t="s">
        <v>5011</v>
      </c>
      <c r="M1996" t="s">
        <v>12564</v>
      </c>
      <c r="N1996" t="s">
        <v>12565</v>
      </c>
      <c r="O1996" t="s">
        <v>163</v>
      </c>
      <c r="P1996" t="s">
        <v>44</v>
      </c>
      <c r="Q1996" t="s">
        <v>86</v>
      </c>
      <c r="R1996" t="s">
        <v>46</v>
      </c>
      <c r="S1996" t="str">
        <f t="shared" si="253"/>
        <v>C</v>
      </c>
      <c r="T1996" t="s">
        <v>69</v>
      </c>
      <c r="U1996" t="s">
        <v>48</v>
      </c>
      <c r="W1996" t="s">
        <v>49</v>
      </c>
      <c r="X1996" t="s">
        <v>153</v>
      </c>
      <c r="Y1996" t="str">
        <f t="shared" si="254"/>
        <v>Engineers</v>
      </c>
      <c r="Z1996" s="2">
        <v>31480</v>
      </c>
      <c r="AA1996" t="s">
        <v>51</v>
      </c>
      <c r="AB1996" t="s">
        <v>155</v>
      </c>
      <c r="AC1996" t="s">
        <v>53</v>
      </c>
      <c r="AD1996">
        <v>70680</v>
      </c>
      <c r="AE1996" t="s">
        <v>176</v>
      </c>
      <c r="AF1996" t="s">
        <v>116</v>
      </c>
      <c r="AG1996" t="s">
        <v>56</v>
      </c>
      <c r="AH1996">
        <v>2</v>
      </c>
      <c r="AI1996">
        <v>2421</v>
      </c>
      <c r="AJ1996" t="str">
        <f t="shared" si="255"/>
        <v>42</v>
      </c>
      <c r="AK1996" s="2">
        <v>44989</v>
      </c>
      <c r="AL1996">
        <v>1</v>
      </c>
      <c r="AM1996">
        <v>3</v>
      </c>
      <c r="AN1996">
        <v>5</v>
      </c>
      <c r="AO1996" s="1">
        <v>45115</v>
      </c>
      <c r="AP1996" t="s">
        <v>75</v>
      </c>
      <c r="AQ1996" t="s">
        <v>59</v>
      </c>
      <c r="AR1996" t="s">
        <v>104</v>
      </c>
      <c r="AS1996" t="s">
        <v>12566</v>
      </c>
      <c r="AT1996" t="s">
        <v>12567</v>
      </c>
      <c r="AU1996">
        <v>3</v>
      </c>
      <c r="AV1996">
        <v>442.48</v>
      </c>
    </row>
    <row r="1997" spans="1:48" x14ac:dyDescent="0.35">
      <c r="A1997" t="s">
        <v>5416</v>
      </c>
      <c r="B1997" t="str">
        <f t="shared" si="248"/>
        <v>R</v>
      </c>
      <c r="C1997" t="s">
        <v>2781</v>
      </c>
      <c r="D1997" t="str">
        <f t="shared" si="249"/>
        <v>Rigoberto Gibson</v>
      </c>
      <c r="E1997" s="1">
        <v>44551</v>
      </c>
      <c r="F1997" s="3">
        <f>YEAR(Table1[[#This Row],[StartDate]])</f>
        <v>2021</v>
      </c>
      <c r="G1997" s="3">
        <f t="shared" si="250"/>
        <v>12</v>
      </c>
      <c r="H1997" s="2">
        <f t="shared" ca="1" si="251"/>
        <v>46202</v>
      </c>
      <c r="I1997" s="1">
        <v>44658</v>
      </c>
      <c r="J1997" s="4">
        <f t="shared" ca="1" si="252"/>
        <v>4</v>
      </c>
      <c r="K1997" s="4" t="str" cm="1">
        <f t="array" aca="1" ref="K1997" ca="1">_xlfn.IFS(J1997&lt;1, "New", J1997&lt;3, _xleta.MID, J1997&gt;=3, "Senior")</f>
        <v>Senior</v>
      </c>
      <c r="L1997" t="s">
        <v>5011</v>
      </c>
      <c r="M1997" t="s">
        <v>12568</v>
      </c>
      <c r="N1997" t="s">
        <v>12569</v>
      </c>
      <c r="O1997" t="s">
        <v>85</v>
      </c>
      <c r="P1997" t="s">
        <v>1194</v>
      </c>
      <c r="Q1997" t="s">
        <v>69</v>
      </c>
      <c r="R1997" t="s">
        <v>68</v>
      </c>
      <c r="S1997" t="str">
        <f t="shared" si="253"/>
        <v>A</v>
      </c>
      <c r="T1997" t="s">
        <v>47</v>
      </c>
      <c r="U1997" t="s">
        <v>138</v>
      </c>
      <c r="V1997" t="s">
        <v>12570</v>
      </c>
      <c r="W1997" t="s">
        <v>49</v>
      </c>
      <c r="X1997" t="s">
        <v>112</v>
      </c>
      <c r="Y1997" t="str">
        <f t="shared" si="254"/>
        <v>General - Con</v>
      </c>
      <c r="Z1997" t="s">
        <v>12571</v>
      </c>
      <c r="AA1997" t="s">
        <v>51</v>
      </c>
      <c r="AB1997" t="s">
        <v>115</v>
      </c>
      <c r="AC1997" t="s">
        <v>73</v>
      </c>
      <c r="AD1997">
        <v>86374</v>
      </c>
      <c r="AE1997" t="s">
        <v>74</v>
      </c>
      <c r="AF1997" t="s">
        <v>55</v>
      </c>
      <c r="AG1997" t="s">
        <v>56</v>
      </c>
      <c r="AH1997">
        <v>2</v>
      </c>
      <c r="AI1997">
        <v>2422</v>
      </c>
      <c r="AJ1997" t="str">
        <f t="shared" si="255"/>
        <v>42</v>
      </c>
      <c r="AK1997" t="s">
        <v>1025</v>
      </c>
      <c r="AL1997">
        <v>5</v>
      </c>
      <c r="AM1997">
        <v>4</v>
      </c>
      <c r="AN1997">
        <v>5</v>
      </c>
      <c r="AO1997" s="1">
        <v>44802</v>
      </c>
      <c r="AP1997" t="s">
        <v>58</v>
      </c>
      <c r="AQ1997" t="s">
        <v>76</v>
      </c>
      <c r="AR1997" t="s">
        <v>60</v>
      </c>
      <c r="AS1997" t="s">
        <v>12572</v>
      </c>
      <c r="AT1997" t="s">
        <v>12573</v>
      </c>
      <c r="AU1997">
        <v>1</v>
      </c>
      <c r="AV1997">
        <v>400.73</v>
      </c>
    </row>
    <row r="1998" spans="1:48" x14ac:dyDescent="0.35">
      <c r="A1998" t="s">
        <v>8995</v>
      </c>
      <c r="B1998" t="str">
        <f t="shared" si="248"/>
        <v>Y</v>
      </c>
      <c r="C1998" t="s">
        <v>8734</v>
      </c>
      <c r="D1998" t="str">
        <f t="shared" si="249"/>
        <v>Yael Garcia</v>
      </c>
      <c r="E1998" s="1">
        <v>43383</v>
      </c>
      <c r="F1998" s="3">
        <f>YEAR(Table1[[#This Row],[StartDate]])</f>
        <v>2018</v>
      </c>
      <c r="G1998" s="3">
        <f t="shared" si="250"/>
        <v>10</v>
      </c>
      <c r="H1998" s="2">
        <f t="shared" ca="1" si="251"/>
        <v>46202</v>
      </c>
      <c r="J1998">
        <f t="shared" ca="1" si="252"/>
        <v>7</v>
      </c>
      <c r="K1998" t="str" cm="1">
        <f t="array" aca="1" ref="K1998" ca="1">_xlfn.IFS(J1998&lt;1, "New", J1998&lt;3, _xleta.MID, J1998&gt;=3, "Senior")</f>
        <v>Senior</v>
      </c>
      <c r="L1998" t="s">
        <v>6219</v>
      </c>
      <c r="M1998" t="s">
        <v>12574</v>
      </c>
      <c r="N1998" t="s">
        <v>12575</v>
      </c>
      <c r="O1998" t="s">
        <v>237</v>
      </c>
      <c r="P1998" t="s">
        <v>44</v>
      </c>
      <c r="Q1998" t="s">
        <v>45</v>
      </c>
      <c r="R1998" t="s">
        <v>68</v>
      </c>
      <c r="S1998" t="str">
        <f t="shared" si="253"/>
        <v>A</v>
      </c>
      <c r="T1998" t="s">
        <v>86</v>
      </c>
      <c r="U1998" t="s">
        <v>48</v>
      </c>
      <c r="W1998" t="s">
        <v>49</v>
      </c>
      <c r="X1998" t="s">
        <v>112</v>
      </c>
      <c r="Y1998" t="str">
        <f t="shared" si="254"/>
        <v>General - Con</v>
      </c>
      <c r="Z1998" s="2">
        <v>28409</v>
      </c>
      <c r="AA1998" t="s">
        <v>51</v>
      </c>
      <c r="AB1998" t="s">
        <v>115</v>
      </c>
      <c r="AC1998" t="s">
        <v>73</v>
      </c>
      <c r="AD1998">
        <v>93897</v>
      </c>
      <c r="AE1998" t="s">
        <v>176</v>
      </c>
      <c r="AF1998" t="s">
        <v>143</v>
      </c>
      <c r="AG1998" t="s">
        <v>56</v>
      </c>
      <c r="AH1998">
        <v>1</v>
      </c>
      <c r="AI1998">
        <v>2423</v>
      </c>
      <c r="AJ1998" t="str">
        <f t="shared" si="255"/>
        <v>42</v>
      </c>
      <c r="AK1998" s="2">
        <v>45081</v>
      </c>
      <c r="AL1998">
        <v>3</v>
      </c>
      <c r="AM1998">
        <v>3</v>
      </c>
      <c r="AN1998">
        <v>5</v>
      </c>
      <c r="AO1998" s="1">
        <v>45092</v>
      </c>
      <c r="AP1998" t="s">
        <v>118</v>
      </c>
      <c r="AQ1998" t="s">
        <v>59</v>
      </c>
      <c r="AR1998" t="s">
        <v>60</v>
      </c>
      <c r="AS1998" t="s">
        <v>12576</v>
      </c>
      <c r="AT1998" t="s">
        <v>12577</v>
      </c>
      <c r="AU1998">
        <v>5</v>
      </c>
      <c r="AV1998">
        <v>523.75</v>
      </c>
    </row>
    <row r="1999" spans="1:48" x14ac:dyDescent="0.35">
      <c r="A1999" t="s">
        <v>7416</v>
      </c>
      <c r="B1999" t="str">
        <f t="shared" si="248"/>
        <v>J</v>
      </c>
      <c r="C1999" t="s">
        <v>10458</v>
      </c>
      <c r="D1999" t="str">
        <f t="shared" si="249"/>
        <v>Jonathon Montes</v>
      </c>
      <c r="E1999" s="1">
        <v>43522</v>
      </c>
      <c r="F1999" s="3">
        <f>YEAR(Table1[[#This Row],[StartDate]])</f>
        <v>2019</v>
      </c>
      <c r="G1999" s="3">
        <f t="shared" si="250"/>
        <v>2</v>
      </c>
      <c r="H1999" s="2">
        <f t="shared" ca="1" si="251"/>
        <v>46202</v>
      </c>
      <c r="I1999" s="1">
        <v>44279</v>
      </c>
      <c r="J1999" s="4">
        <f t="shared" ca="1" si="252"/>
        <v>7</v>
      </c>
      <c r="K1999" s="4" t="str" cm="1">
        <f t="array" aca="1" ref="K1999" ca="1">_xlfn.IFS(J1999&lt;1, "New", J1999&lt;3, _xleta.MID, J1999&gt;=3, "Senior")</f>
        <v>Senior</v>
      </c>
      <c r="L1999" t="s">
        <v>2937</v>
      </c>
      <c r="M1999" t="s">
        <v>12578</v>
      </c>
      <c r="N1999" t="s">
        <v>12579</v>
      </c>
      <c r="O1999" t="s">
        <v>184</v>
      </c>
      <c r="P1999" t="s">
        <v>44</v>
      </c>
      <c r="Q1999" t="s">
        <v>86</v>
      </c>
      <c r="R1999" t="s">
        <v>46</v>
      </c>
      <c r="S1999" t="str">
        <f t="shared" si="253"/>
        <v>C</v>
      </c>
      <c r="T1999" t="s">
        <v>86</v>
      </c>
      <c r="U1999" t="s">
        <v>174</v>
      </c>
      <c r="V1999" t="s">
        <v>12580</v>
      </c>
      <c r="W1999" t="s">
        <v>3037</v>
      </c>
      <c r="X1999" t="s">
        <v>153</v>
      </c>
      <c r="Y1999" t="str">
        <f t="shared" si="254"/>
        <v>Engineers</v>
      </c>
      <c r="Z1999" t="s">
        <v>12581</v>
      </c>
      <c r="AA1999" t="s">
        <v>51</v>
      </c>
      <c r="AB1999" t="s">
        <v>142</v>
      </c>
      <c r="AC1999" t="s">
        <v>73</v>
      </c>
      <c r="AD1999">
        <v>47083</v>
      </c>
      <c r="AE1999" t="s">
        <v>74</v>
      </c>
      <c r="AF1999" t="s">
        <v>143</v>
      </c>
      <c r="AG1999" t="s">
        <v>56</v>
      </c>
      <c r="AH1999">
        <v>2</v>
      </c>
      <c r="AI1999">
        <v>2424</v>
      </c>
      <c r="AJ1999" t="str">
        <f t="shared" si="255"/>
        <v>42</v>
      </c>
      <c r="AK1999" t="s">
        <v>4509</v>
      </c>
      <c r="AL1999">
        <v>2</v>
      </c>
      <c r="AM1999">
        <v>1</v>
      </c>
      <c r="AN1999">
        <v>4</v>
      </c>
      <c r="AO1999" s="1">
        <v>44852</v>
      </c>
      <c r="AP1999" t="s">
        <v>75</v>
      </c>
      <c r="AQ1999" t="s">
        <v>59</v>
      </c>
      <c r="AR1999" t="s">
        <v>60</v>
      </c>
      <c r="AS1999" t="s">
        <v>12582</v>
      </c>
      <c r="AT1999" t="s">
        <v>12583</v>
      </c>
      <c r="AU1999">
        <v>1</v>
      </c>
      <c r="AV1999">
        <v>292.85000000000002</v>
      </c>
    </row>
    <row r="2000" spans="1:48" x14ac:dyDescent="0.35">
      <c r="A2000" t="s">
        <v>3041</v>
      </c>
      <c r="B2000" t="str">
        <f t="shared" si="248"/>
        <v>A</v>
      </c>
      <c r="C2000" t="s">
        <v>1402</v>
      </c>
      <c r="D2000" t="str">
        <f t="shared" si="249"/>
        <v>Alexzander Guzman</v>
      </c>
      <c r="E2000" s="1">
        <v>44731</v>
      </c>
      <c r="F2000" s="3">
        <f>YEAR(Table1[[#This Row],[StartDate]])</f>
        <v>2022</v>
      </c>
      <c r="G2000" s="3">
        <f t="shared" si="250"/>
        <v>6</v>
      </c>
      <c r="H2000" s="2">
        <f t="shared" ca="1" si="251"/>
        <v>46202</v>
      </c>
      <c r="I2000" s="1">
        <v>45066</v>
      </c>
      <c r="J2000" s="4">
        <f t="shared" ca="1" si="252"/>
        <v>4</v>
      </c>
      <c r="K2000" s="4" t="str" cm="1">
        <f t="array" aca="1" ref="K2000" ca="1">_xlfn.IFS(J2000&lt;1, "New", J2000&lt;3, _xleta.MID, J2000&gt;=3, "Senior")</f>
        <v>Senior</v>
      </c>
      <c r="L2000" t="s">
        <v>11862</v>
      </c>
      <c r="M2000" t="s">
        <v>12584</v>
      </c>
      <c r="N2000" t="s">
        <v>12585</v>
      </c>
      <c r="O2000" t="s">
        <v>194</v>
      </c>
      <c r="P2000" t="s">
        <v>44</v>
      </c>
      <c r="Q2000" t="s">
        <v>45</v>
      </c>
      <c r="R2000" t="s">
        <v>46</v>
      </c>
      <c r="S2000" t="str">
        <f t="shared" si="253"/>
        <v>C</v>
      </c>
      <c r="T2000" t="s">
        <v>86</v>
      </c>
      <c r="U2000" t="s">
        <v>174</v>
      </c>
      <c r="V2000" t="s">
        <v>12586</v>
      </c>
      <c r="W2000" t="s">
        <v>49</v>
      </c>
      <c r="X2000" t="s">
        <v>459</v>
      </c>
      <c r="Y2000" t="str">
        <f t="shared" si="254"/>
        <v>Wireline Construction</v>
      </c>
      <c r="Z2000" t="s">
        <v>12587</v>
      </c>
      <c r="AA2000" t="s">
        <v>51</v>
      </c>
      <c r="AB2000" t="s">
        <v>128</v>
      </c>
      <c r="AC2000" t="s">
        <v>73</v>
      </c>
      <c r="AD2000">
        <v>61895</v>
      </c>
      <c r="AE2000" t="s">
        <v>176</v>
      </c>
      <c r="AF2000" t="s">
        <v>143</v>
      </c>
      <c r="AG2000" t="s">
        <v>56</v>
      </c>
      <c r="AH2000">
        <v>2</v>
      </c>
      <c r="AI2000">
        <v>2425</v>
      </c>
      <c r="AJ2000" t="str">
        <f t="shared" si="255"/>
        <v>42</v>
      </c>
      <c r="AK2000" t="s">
        <v>294</v>
      </c>
      <c r="AL2000">
        <v>2</v>
      </c>
      <c r="AM2000">
        <v>2</v>
      </c>
      <c r="AN2000">
        <v>2</v>
      </c>
      <c r="AO2000" s="1">
        <v>45039</v>
      </c>
      <c r="AP2000" t="s">
        <v>118</v>
      </c>
      <c r="AQ2000" t="s">
        <v>76</v>
      </c>
      <c r="AR2000" t="s">
        <v>60</v>
      </c>
      <c r="AS2000" t="s">
        <v>12588</v>
      </c>
      <c r="AT2000" t="s">
        <v>12589</v>
      </c>
      <c r="AU2000">
        <v>3</v>
      </c>
      <c r="AV2000">
        <v>136.76</v>
      </c>
    </row>
    <row r="2001" spans="1:48" x14ac:dyDescent="0.35">
      <c r="A2001" t="s">
        <v>5387</v>
      </c>
      <c r="B2001" t="str">
        <f t="shared" si="248"/>
        <v>G</v>
      </c>
      <c r="C2001" t="s">
        <v>2436</v>
      </c>
      <c r="D2001" t="str">
        <f t="shared" si="249"/>
        <v>Gunnar Gray</v>
      </c>
      <c r="E2001" s="1">
        <v>44032</v>
      </c>
      <c r="F2001" s="3">
        <f>YEAR(Table1[[#This Row],[StartDate]])</f>
        <v>2020</v>
      </c>
      <c r="G2001" s="3">
        <f t="shared" si="250"/>
        <v>7</v>
      </c>
      <c r="H2001" s="2">
        <f t="shared" ca="1" si="251"/>
        <v>46202</v>
      </c>
      <c r="I2001" s="1">
        <v>45117</v>
      </c>
      <c r="J2001" s="4">
        <f t="shared" ca="1" si="252"/>
        <v>5</v>
      </c>
      <c r="K2001" s="4" t="str" cm="1">
        <f t="array" aca="1" ref="K2001" ca="1">_xlfn.IFS(J2001&lt;1, "New", J2001&lt;3, _xleta.MID, J2001&gt;=3, "Senior")</f>
        <v>Senior</v>
      </c>
      <c r="L2001" t="s">
        <v>3816</v>
      </c>
      <c r="M2001" t="s">
        <v>12590</v>
      </c>
      <c r="N2001" t="s">
        <v>12591</v>
      </c>
      <c r="O2001" t="s">
        <v>67</v>
      </c>
      <c r="P2001" t="s">
        <v>44</v>
      </c>
      <c r="Q2001" t="s">
        <v>86</v>
      </c>
      <c r="R2001" t="s">
        <v>46</v>
      </c>
      <c r="S2001" t="str">
        <f t="shared" si="253"/>
        <v>C</v>
      </c>
      <c r="T2001" t="s">
        <v>69</v>
      </c>
      <c r="U2001" t="s">
        <v>195</v>
      </c>
      <c r="V2001" t="s">
        <v>12592</v>
      </c>
      <c r="W2001" t="s">
        <v>49</v>
      </c>
      <c r="X2001" t="s">
        <v>112</v>
      </c>
      <c r="Y2001" t="str">
        <f t="shared" si="254"/>
        <v>General - Con</v>
      </c>
      <c r="Z2001" s="2">
        <v>21612</v>
      </c>
      <c r="AA2001" t="s">
        <v>51</v>
      </c>
      <c r="AB2001" t="s">
        <v>327</v>
      </c>
      <c r="AC2001" t="s">
        <v>53</v>
      </c>
      <c r="AD2001">
        <v>43373</v>
      </c>
      <c r="AE2001" t="s">
        <v>54</v>
      </c>
      <c r="AF2001" t="s">
        <v>55</v>
      </c>
      <c r="AG2001" t="s">
        <v>56</v>
      </c>
      <c r="AH2001">
        <v>2</v>
      </c>
      <c r="AI2001">
        <v>2426</v>
      </c>
      <c r="AJ2001" t="str">
        <f t="shared" si="255"/>
        <v>42</v>
      </c>
      <c r="AK2001" t="s">
        <v>1316</v>
      </c>
      <c r="AL2001">
        <v>5</v>
      </c>
      <c r="AM2001">
        <v>5</v>
      </c>
      <c r="AN2001">
        <v>3</v>
      </c>
      <c r="AO2001" s="1">
        <v>44886</v>
      </c>
      <c r="AP2001" t="s">
        <v>58</v>
      </c>
      <c r="AQ2001" t="s">
        <v>76</v>
      </c>
      <c r="AR2001" t="s">
        <v>77</v>
      </c>
      <c r="AS2001" t="s">
        <v>12593</v>
      </c>
      <c r="AT2001" t="s">
        <v>12594</v>
      </c>
      <c r="AU2001">
        <v>4</v>
      </c>
      <c r="AV2001">
        <v>107.48</v>
      </c>
    </row>
    <row r="2002" spans="1:48" x14ac:dyDescent="0.35">
      <c r="A2002" t="s">
        <v>12595</v>
      </c>
      <c r="B2002" t="str">
        <f t="shared" si="248"/>
        <v>E</v>
      </c>
      <c r="C2002" t="s">
        <v>3580</v>
      </c>
      <c r="D2002" t="str">
        <f t="shared" si="249"/>
        <v>Emilee Thompson</v>
      </c>
      <c r="E2002" s="1">
        <v>43847</v>
      </c>
      <c r="F2002" s="3">
        <f>YEAR(Table1[[#This Row],[StartDate]])</f>
        <v>2020</v>
      </c>
      <c r="G2002" s="3">
        <f t="shared" si="250"/>
        <v>1</v>
      </c>
      <c r="H2002" s="2">
        <f t="shared" ca="1" si="251"/>
        <v>46202</v>
      </c>
      <c r="I2002" s="1">
        <v>43941</v>
      </c>
      <c r="J2002" s="4">
        <f t="shared" ca="1" si="252"/>
        <v>6</v>
      </c>
      <c r="K2002" s="4" t="str" cm="1">
        <f t="array" aca="1" ref="K2002" ca="1">_xlfn.IFS(J2002&lt;1, "New", J2002&lt;3, _xleta.MID, J2002&gt;=3, "Senior")</f>
        <v>Senior</v>
      </c>
      <c r="L2002" t="s">
        <v>3816</v>
      </c>
      <c r="M2002" t="s">
        <v>12596</v>
      </c>
      <c r="N2002" t="s">
        <v>12597</v>
      </c>
      <c r="O2002" t="s">
        <v>43</v>
      </c>
      <c r="P2002" t="s">
        <v>44</v>
      </c>
      <c r="Q2002" t="s">
        <v>69</v>
      </c>
      <c r="R2002" t="s">
        <v>46</v>
      </c>
      <c r="S2002" t="str">
        <f t="shared" si="253"/>
        <v>C</v>
      </c>
      <c r="T2002" t="s">
        <v>86</v>
      </c>
      <c r="U2002" t="s">
        <v>248</v>
      </c>
      <c r="V2002" t="s">
        <v>12598</v>
      </c>
      <c r="W2002" t="s">
        <v>239</v>
      </c>
      <c r="X2002" t="s">
        <v>126</v>
      </c>
      <c r="Y2002" t="str">
        <f t="shared" si="254"/>
        <v>Field Operations</v>
      </c>
      <c r="Z2002" t="s">
        <v>12599</v>
      </c>
      <c r="AA2002" t="s">
        <v>51</v>
      </c>
      <c r="AB2002" t="s">
        <v>927</v>
      </c>
      <c r="AC2002" t="s">
        <v>53</v>
      </c>
      <c r="AD2002">
        <v>87868</v>
      </c>
      <c r="AE2002" t="s">
        <v>176</v>
      </c>
      <c r="AF2002" t="s">
        <v>143</v>
      </c>
      <c r="AG2002" t="s">
        <v>56</v>
      </c>
      <c r="AH2002">
        <v>5</v>
      </c>
      <c r="AI2002">
        <v>2427</v>
      </c>
      <c r="AJ2002" t="str">
        <f t="shared" si="255"/>
        <v>42</v>
      </c>
      <c r="AK2002" t="s">
        <v>966</v>
      </c>
      <c r="AL2002">
        <v>2</v>
      </c>
      <c r="AM2002">
        <v>2</v>
      </c>
      <c r="AN2002">
        <v>1</v>
      </c>
      <c r="AO2002" s="1">
        <v>44953</v>
      </c>
      <c r="AP2002" t="s">
        <v>221</v>
      </c>
      <c r="AQ2002" t="s">
        <v>59</v>
      </c>
      <c r="AR2002" t="s">
        <v>130</v>
      </c>
      <c r="AS2002" t="s">
        <v>12600</v>
      </c>
      <c r="AT2002" t="s">
        <v>12601</v>
      </c>
      <c r="AU2002">
        <v>2</v>
      </c>
      <c r="AV2002">
        <v>528.76</v>
      </c>
    </row>
    <row r="2003" spans="1:48" x14ac:dyDescent="0.35">
      <c r="A2003" t="s">
        <v>9095</v>
      </c>
      <c r="B2003" t="str">
        <f t="shared" si="248"/>
        <v>E</v>
      </c>
      <c r="C2003" t="s">
        <v>532</v>
      </c>
      <c r="D2003" t="str">
        <f t="shared" si="249"/>
        <v>Emmett Chandler</v>
      </c>
      <c r="E2003" s="1">
        <v>44351</v>
      </c>
      <c r="F2003" s="3">
        <f>YEAR(Table1[[#This Row],[StartDate]])</f>
        <v>2021</v>
      </c>
      <c r="G2003" s="3">
        <f t="shared" si="250"/>
        <v>6</v>
      </c>
      <c r="H2003" s="2">
        <f t="shared" ca="1" si="251"/>
        <v>46202</v>
      </c>
      <c r="I2003" s="1">
        <v>44603</v>
      </c>
      <c r="J2003" s="4">
        <f t="shared" ca="1" si="252"/>
        <v>5</v>
      </c>
      <c r="K2003" s="4" t="str" cm="1">
        <f t="array" aca="1" ref="K2003" ca="1">_xlfn.IFS(J2003&lt;1, "New", J2003&lt;3, _xleta.MID, J2003&gt;=3, "Senior")</f>
        <v>Senior</v>
      </c>
      <c r="L2003" t="s">
        <v>3849</v>
      </c>
      <c r="M2003" t="s">
        <v>12602</v>
      </c>
      <c r="N2003" t="s">
        <v>12603</v>
      </c>
      <c r="O2003" t="s">
        <v>125</v>
      </c>
      <c r="P2003" t="s">
        <v>44</v>
      </c>
      <c r="Q2003" t="s">
        <v>69</v>
      </c>
      <c r="R2003" t="s">
        <v>87</v>
      </c>
      <c r="S2003" t="str">
        <f t="shared" si="253"/>
        <v>B</v>
      </c>
      <c r="T2003" t="s">
        <v>47</v>
      </c>
      <c r="U2003" t="s">
        <v>248</v>
      </c>
      <c r="V2003" t="s">
        <v>12604</v>
      </c>
      <c r="W2003" t="s">
        <v>239</v>
      </c>
      <c r="X2003" t="s">
        <v>796</v>
      </c>
      <c r="Y2003" t="str">
        <f t="shared" si="254"/>
        <v>Yard (Material Handling)</v>
      </c>
      <c r="Z2003" t="s">
        <v>12605</v>
      </c>
      <c r="AA2003" t="s">
        <v>51</v>
      </c>
      <c r="AB2003" t="s">
        <v>5163</v>
      </c>
      <c r="AC2003" t="s">
        <v>53</v>
      </c>
      <c r="AD2003">
        <v>7404</v>
      </c>
      <c r="AE2003" t="s">
        <v>54</v>
      </c>
      <c r="AF2003" t="s">
        <v>143</v>
      </c>
      <c r="AG2003" t="s">
        <v>56</v>
      </c>
      <c r="AH2003">
        <v>4</v>
      </c>
      <c r="AI2003">
        <v>2428</v>
      </c>
      <c r="AJ2003" t="str">
        <f t="shared" si="255"/>
        <v>42</v>
      </c>
      <c r="AK2003" t="s">
        <v>1987</v>
      </c>
      <c r="AL2003">
        <v>2</v>
      </c>
      <c r="AM2003">
        <v>5</v>
      </c>
      <c r="AN2003">
        <v>5</v>
      </c>
      <c r="AO2003" s="1">
        <v>45120</v>
      </c>
      <c r="AP2003" t="s">
        <v>75</v>
      </c>
      <c r="AQ2003" t="s">
        <v>76</v>
      </c>
      <c r="AR2003" t="s">
        <v>130</v>
      </c>
      <c r="AS2003" t="s">
        <v>12606</v>
      </c>
      <c r="AT2003" t="s">
        <v>12607</v>
      </c>
      <c r="AU2003">
        <v>4</v>
      </c>
      <c r="AV2003">
        <v>549.79999999999995</v>
      </c>
    </row>
    <row r="2004" spans="1:48" x14ac:dyDescent="0.35">
      <c r="A2004" t="s">
        <v>2611</v>
      </c>
      <c r="B2004" t="str">
        <f t="shared" si="248"/>
        <v>V</v>
      </c>
      <c r="C2004" t="s">
        <v>12608</v>
      </c>
      <c r="D2004" t="str">
        <f t="shared" si="249"/>
        <v>Vincent Ramsey</v>
      </c>
      <c r="E2004" s="1">
        <v>43574</v>
      </c>
      <c r="F2004" s="3">
        <f>YEAR(Table1[[#This Row],[StartDate]])</f>
        <v>2019</v>
      </c>
      <c r="G2004" s="3">
        <f t="shared" si="250"/>
        <v>4</v>
      </c>
      <c r="H2004" s="2">
        <f t="shared" ca="1" si="251"/>
        <v>46202</v>
      </c>
      <c r="I2004" s="1">
        <v>44014</v>
      </c>
      <c r="J2004" s="4">
        <f t="shared" ca="1" si="252"/>
        <v>7</v>
      </c>
      <c r="K2004" s="4" t="str" cm="1">
        <f t="array" aca="1" ref="K2004" ca="1">_xlfn.IFS(J2004&lt;1, "New", J2004&lt;3, _xleta.MID, J2004&gt;=3, "Senior")</f>
        <v>Senior</v>
      </c>
      <c r="L2004" t="s">
        <v>5011</v>
      </c>
      <c r="M2004" t="s">
        <v>12609</v>
      </c>
      <c r="N2004" t="s">
        <v>12610</v>
      </c>
      <c r="O2004" t="s">
        <v>125</v>
      </c>
      <c r="P2004" t="s">
        <v>44</v>
      </c>
      <c r="Q2004" t="s">
        <v>69</v>
      </c>
      <c r="R2004" t="s">
        <v>46</v>
      </c>
      <c r="S2004" t="str">
        <f t="shared" si="253"/>
        <v>C</v>
      </c>
      <c r="T2004" t="s">
        <v>47</v>
      </c>
      <c r="U2004" t="s">
        <v>138</v>
      </c>
      <c r="V2004" t="s">
        <v>12611</v>
      </c>
      <c r="W2004" t="s">
        <v>49</v>
      </c>
      <c r="X2004" t="s">
        <v>126</v>
      </c>
      <c r="Y2004" t="str">
        <f t="shared" si="254"/>
        <v>Field Operations</v>
      </c>
      <c r="Z2004" s="2">
        <v>36165</v>
      </c>
      <c r="AA2004" t="s">
        <v>51</v>
      </c>
      <c r="AB2004" t="s">
        <v>115</v>
      </c>
      <c r="AC2004" t="s">
        <v>73</v>
      </c>
      <c r="AD2004">
        <v>68494</v>
      </c>
      <c r="AE2004" t="s">
        <v>129</v>
      </c>
      <c r="AF2004" t="s">
        <v>55</v>
      </c>
      <c r="AG2004" t="s">
        <v>56</v>
      </c>
      <c r="AH2004">
        <v>4</v>
      </c>
      <c r="AI2004">
        <v>2429</v>
      </c>
      <c r="AJ2004" t="str">
        <f t="shared" si="255"/>
        <v>42</v>
      </c>
      <c r="AK2004" s="2">
        <v>44723</v>
      </c>
      <c r="AL2004">
        <v>3</v>
      </c>
      <c r="AM2004">
        <v>4</v>
      </c>
      <c r="AN2004">
        <v>2</v>
      </c>
      <c r="AO2004" s="1">
        <v>44904</v>
      </c>
      <c r="AP2004" t="s">
        <v>221</v>
      </c>
      <c r="AQ2004" t="s">
        <v>76</v>
      </c>
      <c r="AR2004" t="s">
        <v>104</v>
      </c>
      <c r="AS2004" t="s">
        <v>12612</v>
      </c>
      <c r="AT2004" t="s">
        <v>12613</v>
      </c>
      <c r="AU2004">
        <v>5</v>
      </c>
      <c r="AV2004">
        <v>308.10000000000002</v>
      </c>
    </row>
    <row r="2005" spans="1:48" x14ac:dyDescent="0.35">
      <c r="A2005" t="s">
        <v>12614</v>
      </c>
      <c r="B2005" t="str">
        <f t="shared" si="248"/>
        <v>D</v>
      </c>
      <c r="C2005" t="s">
        <v>1319</v>
      </c>
      <c r="D2005" t="str">
        <f t="shared" si="249"/>
        <v>Dallas Ross</v>
      </c>
      <c r="E2005" s="1">
        <v>43421</v>
      </c>
      <c r="F2005" s="3">
        <f>YEAR(Table1[[#This Row],[StartDate]])</f>
        <v>2018</v>
      </c>
      <c r="G2005" s="3">
        <f t="shared" si="250"/>
        <v>11</v>
      </c>
      <c r="H2005" s="2">
        <f t="shared" ca="1" si="251"/>
        <v>46202</v>
      </c>
      <c r="I2005" s="1">
        <v>44185</v>
      </c>
      <c r="J2005" s="4">
        <f t="shared" ca="1" si="252"/>
        <v>7</v>
      </c>
      <c r="K2005" s="4" t="str" cm="1">
        <f t="array" aca="1" ref="K2005" ca="1">_xlfn.IFS(J2005&lt;1, "New", J2005&lt;3, _xleta.MID, J2005&gt;=3, "Senior")</f>
        <v>Senior</v>
      </c>
      <c r="L2005" t="s">
        <v>5011</v>
      </c>
      <c r="M2005" t="s">
        <v>12615</v>
      </c>
      <c r="N2005" t="s">
        <v>12616</v>
      </c>
      <c r="O2005" t="s">
        <v>43</v>
      </c>
      <c r="P2005" t="s">
        <v>44</v>
      </c>
      <c r="Q2005" t="s">
        <v>86</v>
      </c>
      <c r="R2005" t="s">
        <v>87</v>
      </c>
      <c r="S2005" t="str">
        <f t="shared" si="253"/>
        <v>B</v>
      </c>
      <c r="T2005" t="s">
        <v>69</v>
      </c>
      <c r="U2005" t="s">
        <v>248</v>
      </c>
      <c r="V2005" t="s">
        <v>12617</v>
      </c>
      <c r="W2005" t="s">
        <v>49</v>
      </c>
      <c r="X2005" t="s">
        <v>112</v>
      </c>
      <c r="Y2005" t="str">
        <f t="shared" si="254"/>
        <v>General - Con</v>
      </c>
      <c r="Z2005" t="s">
        <v>12618</v>
      </c>
      <c r="AA2005" t="s">
        <v>51</v>
      </c>
      <c r="AB2005" t="s">
        <v>142</v>
      </c>
      <c r="AC2005" t="s">
        <v>73</v>
      </c>
      <c r="AD2005">
        <v>69480</v>
      </c>
      <c r="AE2005" t="s">
        <v>54</v>
      </c>
      <c r="AF2005" t="s">
        <v>101</v>
      </c>
      <c r="AG2005" t="s">
        <v>56</v>
      </c>
      <c r="AH2005">
        <v>2</v>
      </c>
      <c r="AI2005">
        <v>2430</v>
      </c>
      <c r="AJ2005" t="str">
        <f t="shared" si="255"/>
        <v>43</v>
      </c>
      <c r="AK2005" t="s">
        <v>7202</v>
      </c>
      <c r="AL2005">
        <v>2</v>
      </c>
      <c r="AM2005">
        <v>1</v>
      </c>
      <c r="AN2005">
        <v>1</v>
      </c>
      <c r="AO2005" s="1">
        <v>45072</v>
      </c>
      <c r="AP2005" t="s">
        <v>118</v>
      </c>
      <c r="AQ2005" t="s">
        <v>76</v>
      </c>
      <c r="AR2005" t="s">
        <v>130</v>
      </c>
      <c r="AS2005" t="s">
        <v>12619</v>
      </c>
      <c r="AT2005" t="s">
        <v>12620</v>
      </c>
      <c r="AU2005">
        <v>2</v>
      </c>
      <c r="AV2005">
        <v>622.08000000000004</v>
      </c>
    </row>
    <row r="2006" spans="1:48" x14ac:dyDescent="0.35">
      <c r="A2006" t="s">
        <v>9836</v>
      </c>
      <c r="B2006" t="str">
        <f t="shared" si="248"/>
        <v>E</v>
      </c>
      <c r="C2006" t="s">
        <v>7728</v>
      </c>
      <c r="D2006" t="str">
        <f t="shared" si="249"/>
        <v>Elvis Kaufman</v>
      </c>
      <c r="E2006" s="1">
        <v>44791</v>
      </c>
      <c r="F2006" s="3">
        <f>YEAR(Table1[[#This Row],[StartDate]])</f>
        <v>2022</v>
      </c>
      <c r="G2006" s="3">
        <f t="shared" si="250"/>
        <v>8</v>
      </c>
      <c r="H2006" s="2">
        <f t="shared" ca="1" si="251"/>
        <v>46202</v>
      </c>
      <c r="I2006" s="1">
        <v>45097</v>
      </c>
      <c r="J2006" s="4">
        <f t="shared" ca="1" si="252"/>
        <v>3</v>
      </c>
      <c r="K2006" s="4" t="str" cm="1">
        <f t="array" aca="1" ref="K2006" ca="1">_xlfn.IFS(J2006&lt;1, "New", J2006&lt;3, _xleta.MID, J2006&gt;=3, "Senior")</f>
        <v>Senior</v>
      </c>
      <c r="L2006" t="s">
        <v>5011</v>
      </c>
      <c r="M2006" t="s">
        <v>12621</v>
      </c>
      <c r="N2006" t="s">
        <v>12622</v>
      </c>
      <c r="O2006" t="s">
        <v>184</v>
      </c>
      <c r="P2006" t="s">
        <v>44</v>
      </c>
      <c r="Q2006" t="s">
        <v>45</v>
      </c>
      <c r="R2006" t="s">
        <v>68</v>
      </c>
      <c r="S2006" t="str">
        <f t="shared" si="253"/>
        <v>A</v>
      </c>
      <c r="T2006" t="s">
        <v>86</v>
      </c>
      <c r="U2006" t="s">
        <v>174</v>
      </c>
      <c r="V2006" t="s">
        <v>12623</v>
      </c>
      <c r="W2006" t="s">
        <v>49</v>
      </c>
      <c r="X2006" t="s">
        <v>112</v>
      </c>
      <c r="Y2006" t="str">
        <f t="shared" si="254"/>
        <v>General - Con</v>
      </c>
      <c r="Z2006" s="2">
        <v>15678</v>
      </c>
      <c r="AA2006" t="s">
        <v>51</v>
      </c>
      <c r="AB2006" t="s">
        <v>115</v>
      </c>
      <c r="AC2006" t="s">
        <v>53</v>
      </c>
      <c r="AD2006">
        <v>16520</v>
      </c>
      <c r="AE2006" t="s">
        <v>176</v>
      </c>
      <c r="AF2006" t="s">
        <v>55</v>
      </c>
      <c r="AG2006" t="s">
        <v>56</v>
      </c>
      <c r="AH2006">
        <v>4</v>
      </c>
      <c r="AI2006">
        <v>2431</v>
      </c>
      <c r="AJ2006" t="str">
        <f t="shared" si="255"/>
        <v>43</v>
      </c>
      <c r="AK2006" t="s">
        <v>241</v>
      </c>
      <c r="AL2006">
        <v>4</v>
      </c>
      <c r="AM2006">
        <v>2</v>
      </c>
      <c r="AN2006">
        <v>5</v>
      </c>
      <c r="AO2006" s="1">
        <v>45002</v>
      </c>
      <c r="AP2006" t="s">
        <v>75</v>
      </c>
      <c r="AQ2006" t="s">
        <v>76</v>
      </c>
      <c r="AR2006" t="s">
        <v>77</v>
      </c>
      <c r="AS2006" t="s">
        <v>12624</v>
      </c>
      <c r="AT2006" t="s">
        <v>12625</v>
      </c>
      <c r="AU2006">
        <v>3</v>
      </c>
      <c r="AV2006">
        <v>730.23</v>
      </c>
    </row>
    <row r="2007" spans="1:48" x14ac:dyDescent="0.35">
      <c r="A2007" t="s">
        <v>12626</v>
      </c>
      <c r="B2007" t="str">
        <f t="shared" si="248"/>
        <v>R</v>
      </c>
      <c r="C2007" t="s">
        <v>1844</v>
      </c>
      <c r="D2007" t="str">
        <f t="shared" si="249"/>
        <v>Rayna Gates</v>
      </c>
      <c r="E2007" s="1">
        <v>44967</v>
      </c>
      <c r="F2007" s="3">
        <f>YEAR(Table1[[#This Row],[StartDate]])</f>
        <v>2023</v>
      </c>
      <c r="G2007" s="3">
        <f t="shared" si="250"/>
        <v>2</v>
      </c>
      <c r="H2007" s="2">
        <f t="shared" ca="1" si="251"/>
        <v>46202</v>
      </c>
      <c r="I2007" s="1">
        <v>45040</v>
      </c>
      <c r="J2007" s="4">
        <f t="shared" ca="1" si="252"/>
        <v>3</v>
      </c>
      <c r="K2007" s="4" t="str" cm="1">
        <f t="array" aca="1" ref="K2007" ca="1">_xlfn.IFS(J2007&lt;1, "New", J2007&lt;3, _xleta.MID, J2007&gt;=3, "Senior")</f>
        <v>Senior</v>
      </c>
      <c r="L2007" t="s">
        <v>5011</v>
      </c>
      <c r="M2007" t="s">
        <v>12627</v>
      </c>
      <c r="N2007" t="s">
        <v>12628</v>
      </c>
      <c r="O2007" t="s">
        <v>67</v>
      </c>
      <c r="P2007" t="s">
        <v>1194</v>
      </c>
      <c r="Q2007" t="s">
        <v>45</v>
      </c>
      <c r="R2007" t="s">
        <v>46</v>
      </c>
      <c r="S2007" t="str">
        <f t="shared" si="253"/>
        <v>C</v>
      </c>
      <c r="T2007" t="s">
        <v>86</v>
      </c>
      <c r="U2007" t="s">
        <v>195</v>
      </c>
      <c r="V2007" t="s">
        <v>12629</v>
      </c>
      <c r="W2007" t="s">
        <v>49</v>
      </c>
      <c r="X2007" t="s">
        <v>796</v>
      </c>
      <c r="Y2007" t="str">
        <f t="shared" si="254"/>
        <v>Yard (Material Handling)</v>
      </c>
      <c r="Z2007" t="s">
        <v>12630</v>
      </c>
      <c r="AA2007" t="s">
        <v>51</v>
      </c>
      <c r="AB2007" t="s">
        <v>5163</v>
      </c>
      <c r="AC2007" t="s">
        <v>53</v>
      </c>
      <c r="AD2007">
        <v>44133</v>
      </c>
      <c r="AE2007" t="s">
        <v>176</v>
      </c>
      <c r="AF2007" t="s">
        <v>116</v>
      </c>
      <c r="AG2007" t="s">
        <v>56</v>
      </c>
      <c r="AH2007">
        <v>2</v>
      </c>
      <c r="AI2007">
        <v>2432</v>
      </c>
      <c r="AJ2007" t="str">
        <f t="shared" si="255"/>
        <v>43</v>
      </c>
      <c r="AK2007" t="s">
        <v>177</v>
      </c>
      <c r="AL2007">
        <v>1</v>
      </c>
      <c r="AM2007">
        <v>1</v>
      </c>
      <c r="AN2007">
        <v>2</v>
      </c>
      <c r="AO2007" s="1">
        <v>44790</v>
      </c>
      <c r="AP2007" t="s">
        <v>75</v>
      </c>
      <c r="AQ2007" t="s">
        <v>76</v>
      </c>
      <c r="AR2007" t="s">
        <v>60</v>
      </c>
      <c r="AS2007" t="s">
        <v>2766</v>
      </c>
      <c r="AT2007" t="s">
        <v>12631</v>
      </c>
      <c r="AU2007">
        <v>1</v>
      </c>
      <c r="AV2007">
        <v>353.71</v>
      </c>
    </row>
    <row r="2008" spans="1:48" x14ac:dyDescent="0.35">
      <c r="A2008" t="s">
        <v>11751</v>
      </c>
      <c r="B2008" t="str">
        <f t="shared" si="248"/>
        <v>D</v>
      </c>
      <c r="C2008" t="s">
        <v>7252</v>
      </c>
      <c r="D2008" t="str">
        <f t="shared" si="249"/>
        <v>Darryl Wiley</v>
      </c>
      <c r="E2008" s="1">
        <v>43943</v>
      </c>
      <c r="F2008" s="3">
        <f>YEAR(Table1[[#This Row],[StartDate]])</f>
        <v>2020</v>
      </c>
      <c r="G2008" s="3">
        <f t="shared" si="250"/>
        <v>4</v>
      </c>
      <c r="H2008" s="2">
        <f t="shared" ca="1" si="251"/>
        <v>46202</v>
      </c>
      <c r="I2008" s="1">
        <v>44776</v>
      </c>
      <c r="J2008" s="4">
        <f t="shared" ca="1" si="252"/>
        <v>6</v>
      </c>
      <c r="K2008" s="4" t="str" cm="1">
        <f t="array" aca="1" ref="K2008" ca="1">_xlfn.IFS(J2008&lt;1, "New", J2008&lt;3, _xleta.MID, J2008&gt;=3, "Senior")</f>
        <v>Senior</v>
      </c>
      <c r="L2008" t="s">
        <v>5011</v>
      </c>
      <c r="M2008" t="s">
        <v>12632</v>
      </c>
      <c r="N2008" t="s">
        <v>12633</v>
      </c>
      <c r="O2008" t="s">
        <v>194</v>
      </c>
      <c r="P2008" t="s">
        <v>44</v>
      </c>
      <c r="Q2008" t="s">
        <v>45</v>
      </c>
      <c r="R2008" t="s">
        <v>46</v>
      </c>
      <c r="S2008" t="str">
        <f t="shared" si="253"/>
        <v>C</v>
      </c>
      <c r="T2008" t="s">
        <v>47</v>
      </c>
      <c r="U2008" t="s">
        <v>195</v>
      </c>
      <c r="V2008" t="s">
        <v>12634</v>
      </c>
      <c r="W2008" t="s">
        <v>49</v>
      </c>
      <c r="X2008" t="s">
        <v>153</v>
      </c>
      <c r="Y2008" t="str">
        <f t="shared" si="254"/>
        <v>Engineers</v>
      </c>
      <c r="Z2008" t="s">
        <v>12635</v>
      </c>
      <c r="AA2008" t="s">
        <v>51</v>
      </c>
      <c r="AB2008" t="s">
        <v>647</v>
      </c>
      <c r="AC2008" t="s">
        <v>73</v>
      </c>
      <c r="AD2008">
        <v>28492</v>
      </c>
      <c r="AE2008" t="s">
        <v>54</v>
      </c>
      <c r="AF2008" t="s">
        <v>55</v>
      </c>
      <c r="AG2008" t="s">
        <v>56</v>
      </c>
      <c r="AH2008">
        <v>1</v>
      </c>
      <c r="AI2008">
        <v>2433</v>
      </c>
      <c r="AJ2008" t="str">
        <f t="shared" si="255"/>
        <v>43</v>
      </c>
      <c r="AK2008" s="2">
        <v>44689</v>
      </c>
      <c r="AL2008">
        <v>1</v>
      </c>
      <c r="AM2008">
        <v>5</v>
      </c>
      <c r="AN2008">
        <v>3</v>
      </c>
      <c r="AO2008" s="1">
        <v>45036</v>
      </c>
      <c r="AP2008" t="s">
        <v>118</v>
      </c>
      <c r="AQ2008" t="s">
        <v>59</v>
      </c>
      <c r="AR2008" t="s">
        <v>104</v>
      </c>
      <c r="AS2008" t="s">
        <v>586</v>
      </c>
      <c r="AT2008" t="s">
        <v>12636</v>
      </c>
      <c r="AU2008">
        <v>4</v>
      </c>
      <c r="AV2008">
        <v>580.82000000000005</v>
      </c>
    </row>
    <row r="2009" spans="1:48" x14ac:dyDescent="0.35">
      <c r="A2009" t="s">
        <v>3413</v>
      </c>
      <c r="B2009" t="str">
        <f t="shared" si="248"/>
        <v>L</v>
      </c>
      <c r="C2009" t="s">
        <v>12637</v>
      </c>
      <c r="D2009" t="str">
        <f t="shared" si="249"/>
        <v>Liam Blevins</v>
      </c>
      <c r="E2009" s="1">
        <v>44940</v>
      </c>
      <c r="F2009" s="3">
        <f>YEAR(Table1[[#This Row],[StartDate]])</f>
        <v>2023</v>
      </c>
      <c r="G2009" s="3">
        <f t="shared" si="250"/>
        <v>1</v>
      </c>
      <c r="H2009" s="2">
        <f t="shared" ca="1" si="251"/>
        <v>46202</v>
      </c>
      <c r="I2009" s="1">
        <v>45053</v>
      </c>
      <c r="J2009" s="4">
        <f t="shared" ca="1" si="252"/>
        <v>3</v>
      </c>
      <c r="K2009" s="4" t="str" cm="1">
        <f t="array" aca="1" ref="K2009" ca="1">_xlfn.IFS(J2009&lt;1, "New", J2009&lt;3, _xleta.MID, J2009&gt;=3, "Senior")</f>
        <v>Senior</v>
      </c>
      <c r="L2009" t="s">
        <v>5011</v>
      </c>
      <c r="M2009" t="s">
        <v>12638</v>
      </c>
      <c r="N2009" t="s">
        <v>12639</v>
      </c>
      <c r="O2009" t="s">
        <v>111</v>
      </c>
      <c r="P2009" t="s">
        <v>44</v>
      </c>
      <c r="Q2009" t="s">
        <v>69</v>
      </c>
      <c r="R2009" t="s">
        <v>68</v>
      </c>
      <c r="S2009" t="str">
        <f t="shared" si="253"/>
        <v>A</v>
      </c>
      <c r="T2009" t="s">
        <v>86</v>
      </c>
      <c r="U2009" t="s">
        <v>138</v>
      </c>
      <c r="V2009" t="s">
        <v>12640</v>
      </c>
      <c r="W2009" t="s">
        <v>49</v>
      </c>
      <c r="X2009" t="s">
        <v>112</v>
      </c>
      <c r="Y2009" t="str">
        <f t="shared" si="254"/>
        <v>General - Con</v>
      </c>
      <c r="Z2009" t="s">
        <v>12641</v>
      </c>
      <c r="AA2009" t="s">
        <v>51</v>
      </c>
      <c r="AB2009" t="s">
        <v>327</v>
      </c>
      <c r="AC2009" t="s">
        <v>73</v>
      </c>
      <c r="AD2009">
        <v>34702</v>
      </c>
      <c r="AE2009" t="s">
        <v>176</v>
      </c>
      <c r="AF2009" t="s">
        <v>101</v>
      </c>
      <c r="AG2009" t="s">
        <v>56</v>
      </c>
      <c r="AH2009">
        <v>5</v>
      </c>
      <c r="AI2009">
        <v>2434</v>
      </c>
      <c r="AJ2009" t="str">
        <f t="shared" si="255"/>
        <v>43</v>
      </c>
      <c r="AK2009" t="s">
        <v>1294</v>
      </c>
      <c r="AL2009">
        <v>5</v>
      </c>
      <c r="AM2009">
        <v>2</v>
      </c>
      <c r="AN2009">
        <v>5</v>
      </c>
      <c r="AO2009" s="1">
        <v>44810</v>
      </c>
      <c r="AP2009" t="s">
        <v>58</v>
      </c>
      <c r="AQ2009" t="s">
        <v>76</v>
      </c>
      <c r="AR2009" t="s">
        <v>60</v>
      </c>
      <c r="AS2009" t="s">
        <v>12642</v>
      </c>
      <c r="AT2009" t="s">
        <v>12643</v>
      </c>
      <c r="AU2009">
        <v>4</v>
      </c>
      <c r="AV2009">
        <v>810.59</v>
      </c>
    </row>
    <row r="2010" spans="1:48" x14ac:dyDescent="0.35">
      <c r="A2010" t="s">
        <v>12644</v>
      </c>
      <c r="B2010" t="str">
        <f t="shared" si="248"/>
        <v>E</v>
      </c>
      <c r="C2010" t="s">
        <v>2871</v>
      </c>
      <c r="D2010" t="str">
        <f t="shared" si="249"/>
        <v>Easton Zavala</v>
      </c>
      <c r="E2010" s="1">
        <v>44998</v>
      </c>
      <c r="F2010" s="3">
        <f>YEAR(Table1[[#This Row],[StartDate]])</f>
        <v>2023</v>
      </c>
      <c r="G2010" s="3">
        <f t="shared" si="250"/>
        <v>3</v>
      </c>
      <c r="H2010" s="2">
        <f t="shared" ca="1" si="251"/>
        <v>46202</v>
      </c>
      <c r="I2010" s="1">
        <v>45006</v>
      </c>
      <c r="J2010" s="4">
        <f t="shared" ca="1" si="252"/>
        <v>3</v>
      </c>
      <c r="K2010" s="4" t="str" cm="1">
        <f t="array" aca="1" ref="K2010" ca="1">_xlfn.IFS(J2010&lt;1, "New", J2010&lt;3, _xleta.MID, J2010&gt;=3, "Senior")</f>
        <v>Senior</v>
      </c>
      <c r="L2010" t="s">
        <v>5011</v>
      </c>
      <c r="M2010" t="s">
        <v>12645</v>
      </c>
      <c r="N2010" t="s">
        <v>12646</v>
      </c>
      <c r="O2010" t="s">
        <v>237</v>
      </c>
      <c r="P2010" t="s">
        <v>3800</v>
      </c>
      <c r="Q2010" t="s">
        <v>86</v>
      </c>
      <c r="R2010" t="s">
        <v>46</v>
      </c>
      <c r="S2010" t="str">
        <f t="shared" si="253"/>
        <v>C</v>
      </c>
      <c r="T2010" t="s">
        <v>69</v>
      </c>
      <c r="U2010" t="s">
        <v>138</v>
      </c>
      <c r="V2010" t="s">
        <v>12647</v>
      </c>
      <c r="W2010" t="s">
        <v>49</v>
      </c>
      <c r="X2010" t="s">
        <v>153</v>
      </c>
      <c r="Y2010" t="str">
        <f t="shared" si="254"/>
        <v>Engineers</v>
      </c>
      <c r="Z2010" s="2">
        <v>30077</v>
      </c>
      <c r="AA2010" t="s">
        <v>51</v>
      </c>
      <c r="AB2010" t="s">
        <v>2534</v>
      </c>
      <c r="AC2010" t="s">
        <v>73</v>
      </c>
      <c r="AD2010">
        <v>97893</v>
      </c>
      <c r="AE2010" t="s">
        <v>100</v>
      </c>
      <c r="AF2010" t="s">
        <v>55</v>
      </c>
      <c r="AG2010" t="s">
        <v>56</v>
      </c>
      <c r="AH2010">
        <v>2</v>
      </c>
      <c r="AI2010">
        <v>2435</v>
      </c>
      <c r="AJ2010" t="str">
        <f t="shared" si="255"/>
        <v>43</v>
      </c>
      <c r="AK2010" t="s">
        <v>1658</v>
      </c>
      <c r="AL2010">
        <v>1</v>
      </c>
      <c r="AM2010">
        <v>3</v>
      </c>
      <c r="AN2010">
        <v>2</v>
      </c>
      <c r="AO2010" s="1">
        <v>45011</v>
      </c>
      <c r="AP2010" t="s">
        <v>221</v>
      </c>
      <c r="AQ2010" t="s">
        <v>59</v>
      </c>
      <c r="AR2010" t="s">
        <v>77</v>
      </c>
      <c r="AS2010" t="s">
        <v>12648</v>
      </c>
      <c r="AT2010" t="s">
        <v>12649</v>
      </c>
      <c r="AU2010">
        <v>5</v>
      </c>
      <c r="AV2010">
        <v>150.58000000000001</v>
      </c>
    </row>
    <row r="2011" spans="1:48" x14ac:dyDescent="0.35">
      <c r="A2011" t="s">
        <v>1190</v>
      </c>
      <c r="B2011" t="str">
        <f t="shared" si="248"/>
        <v>S</v>
      </c>
      <c r="C2011" t="s">
        <v>1060</v>
      </c>
      <c r="D2011" t="str">
        <f t="shared" si="249"/>
        <v>Susan Wiggins</v>
      </c>
      <c r="E2011" s="1">
        <v>44925</v>
      </c>
      <c r="F2011" s="3">
        <f>YEAR(Table1[[#This Row],[StartDate]])</f>
        <v>2022</v>
      </c>
      <c r="G2011" s="3">
        <f t="shared" si="250"/>
        <v>12</v>
      </c>
      <c r="H2011" s="2">
        <f t="shared" ca="1" si="251"/>
        <v>46202</v>
      </c>
      <c r="I2011" s="1">
        <v>45032</v>
      </c>
      <c r="J2011" s="4">
        <f t="shared" ca="1" si="252"/>
        <v>3</v>
      </c>
      <c r="K2011" s="4" t="str" cm="1">
        <f t="array" aca="1" ref="K2011" ca="1">_xlfn.IFS(J2011&lt;1, "New", J2011&lt;3, _xleta.MID, J2011&gt;=3, "Senior")</f>
        <v>Senior</v>
      </c>
      <c r="L2011" t="s">
        <v>5011</v>
      </c>
      <c r="M2011" t="s">
        <v>11153</v>
      </c>
      <c r="N2011" t="s">
        <v>12650</v>
      </c>
      <c r="O2011" t="s">
        <v>137</v>
      </c>
      <c r="P2011" t="s">
        <v>3800</v>
      </c>
      <c r="Q2011" t="s">
        <v>86</v>
      </c>
      <c r="R2011" t="s">
        <v>87</v>
      </c>
      <c r="S2011" t="str">
        <f t="shared" si="253"/>
        <v>B</v>
      </c>
      <c r="T2011" t="s">
        <v>69</v>
      </c>
      <c r="U2011" t="s">
        <v>248</v>
      </c>
      <c r="V2011" t="s">
        <v>12651</v>
      </c>
      <c r="W2011" t="s">
        <v>49</v>
      </c>
      <c r="X2011" t="s">
        <v>126</v>
      </c>
      <c r="Y2011" t="str">
        <f t="shared" si="254"/>
        <v>Field Operations</v>
      </c>
      <c r="Z2011" t="s">
        <v>12652</v>
      </c>
      <c r="AA2011" t="s">
        <v>51</v>
      </c>
      <c r="AB2011" t="s">
        <v>275</v>
      </c>
      <c r="AC2011" t="s">
        <v>73</v>
      </c>
      <c r="AD2011">
        <v>94765</v>
      </c>
      <c r="AE2011" t="s">
        <v>176</v>
      </c>
      <c r="AF2011" t="s">
        <v>55</v>
      </c>
      <c r="AG2011" t="s">
        <v>56</v>
      </c>
      <c r="AH2011">
        <v>4</v>
      </c>
      <c r="AI2011">
        <v>2436</v>
      </c>
      <c r="AJ2011" t="str">
        <f t="shared" si="255"/>
        <v>43</v>
      </c>
      <c r="AK2011" s="2">
        <v>44662</v>
      </c>
      <c r="AL2011">
        <v>1</v>
      </c>
      <c r="AM2011">
        <v>3</v>
      </c>
      <c r="AN2011">
        <v>3</v>
      </c>
      <c r="AO2011" s="1">
        <v>45055</v>
      </c>
      <c r="AP2011" t="s">
        <v>103</v>
      </c>
      <c r="AQ2011" t="s">
        <v>76</v>
      </c>
      <c r="AR2011" t="s">
        <v>60</v>
      </c>
      <c r="AS2011" t="s">
        <v>12653</v>
      </c>
      <c r="AT2011" t="s">
        <v>12654</v>
      </c>
      <c r="AU2011">
        <v>5</v>
      </c>
      <c r="AV2011">
        <v>985.02</v>
      </c>
    </row>
    <row r="2012" spans="1:48" x14ac:dyDescent="0.35">
      <c r="A2012" t="s">
        <v>8545</v>
      </c>
      <c r="B2012" t="str">
        <f t="shared" si="248"/>
        <v>A</v>
      </c>
      <c r="C2012" t="s">
        <v>7120</v>
      </c>
      <c r="D2012" t="str">
        <f t="shared" si="249"/>
        <v>Alison Evans</v>
      </c>
      <c r="E2012" s="1">
        <v>43986</v>
      </c>
      <c r="F2012" s="3">
        <f>YEAR(Table1[[#This Row],[StartDate]])</f>
        <v>2020</v>
      </c>
      <c r="G2012" s="3">
        <f t="shared" si="250"/>
        <v>6</v>
      </c>
      <c r="H2012" s="2">
        <f t="shared" ca="1" si="251"/>
        <v>46202</v>
      </c>
      <c r="I2012" s="1">
        <v>44864</v>
      </c>
      <c r="J2012" s="4">
        <f t="shared" ca="1" si="252"/>
        <v>6</v>
      </c>
      <c r="K2012" s="4" t="str" cm="1">
        <f t="array" aca="1" ref="K2012" ca="1">_xlfn.IFS(J2012&lt;1, "New", J2012&lt;3, _xleta.MID, J2012&gt;=3, "Senior")</f>
        <v>Senior</v>
      </c>
      <c r="L2012" t="s">
        <v>5011</v>
      </c>
      <c r="M2012" t="s">
        <v>12655</v>
      </c>
      <c r="N2012" t="s">
        <v>12656</v>
      </c>
      <c r="O2012" t="s">
        <v>163</v>
      </c>
      <c r="P2012" t="s">
        <v>3800</v>
      </c>
      <c r="Q2012" t="s">
        <v>86</v>
      </c>
      <c r="R2012" t="s">
        <v>68</v>
      </c>
      <c r="S2012" t="str">
        <f t="shared" si="253"/>
        <v>A</v>
      </c>
      <c r="T2012" t="s">
        <v>86</v>
      </c>
      <c r="U2012" t="s">
        <v>248</v>
      </c>
      <c r="V2012" t="s">
        <v>12657</v>
      </c>
      <c r="W2012" t="s">
        <v>49</v>
      </c>
      <c r="X2012" t="s">
        <v>426</v>
      </c>
      <c r="Y2012" t="str">
        <f t="shared" si="254"/>
        <v>Shop (Fleet)</v>
      </c>
      <c r="Z2012" t="s">
        <v>12658</v>
      </c>
      <c r="AA2012" t="s">
        <v>51</v>
      </c>
      <c r="AB2012" t="s">
        <v>428</v>
      </c>
      <c r="AC2012" t="s">
        <v>53</v>
      </c>
      <c r="AD2012">
        <v>83290</v>
      </c>
      <c r="AE2012" t="s">
        <v>100</v>
      </c>
      <c r="AF2012" t="s">
        <v>101</v>
      </c>
      <c r="AG2012" t="s">
        <v>56</v>
      </c>
      <c r="AH2012">
        <v>2</v>
      </c>
      <c r="AI2012">
        <v>2437</v>
      </c>
      <c r="AJ2012" t="str">
        <f t="shared" si="255"/>
        <v>43</v>
      </c>
      <c r="AK2012" t="s">
        <v>5357</v>
      </c>
      <c r="AL2012">
        <v>3</v>
      </c>
      <c r="AM2012">
        <v>5</v>
      </c>
      <c r="AN2012">
        <v>2</v>
      </c>
      <c r="AO2012" s="1">
        <v>45048</v>
      </c>
      <c r="AP2012" t="s">
        <v>75</v>
      </c>
      <c r="AQ2012" t="s">
        <v>76</v>
      </c>
      <c r="AR2012" t="s">
        <v>104</v>
      </c>
      <c r="AS2012" t="s">
        <v>12659</v>
      </c>
      <c r="AT2012" t="s">
        <v>12660</v>
      </c>
      <c r="AU2012">
        <v>2</v>
      </c>
      <c r="AV2012">
        <v>669.99</v>
      </c>
    </row>
    <row r="2013" spans="1:48" x14ac:dyDescent="0.35">
      <c r="A2013" t="s">
        <v>6994</v>
      </c>
      <c r="B2013" t="str">
        <f t="shared" si="248"/>
        <v>H</v>
      </c>
      <c r="C2013" t="s">
        <v>1447</v>
      </c>
      <c r="D2013" t="str">
        <f t="shared" si="249"/>
        <v>Humberto Rocha</v>
      </c>
      <c r="E2013" s="1">
        <v>44633</v>
      </c>
      <c r="F2013" s="3">
        <f>YEAR(Table1[[#This Row],[StartDate]])</f>
        <v>2022</v>
      </c>
      <c r="G2013" s="3">
        <f t="shared" si="250"/>
        <v>3</v>
      </c>
      <c r="H2013" s="2">
        <f t="shared" ca="1" si="251"/>
        <v>46202</v>
      </c>
      <c r="J2013">
        <f t="shared" ca="1" si="252"/>
        <v>4</v>
      </c>
      <c r="K2013" t="str" cm="1">
        <f t="array" aca="1" ref="K2013" ca="1">_xlfn.IFS(J2013&lt;1, "New", J2013&lt;3, _xleta.MID, J2013&gt;=3, "Senior")</f>
        <v>Senior</v>
      </c>
      <c r="L2013" t="s">
        <v>5011</v>
      </c>
      <c r="M2013" t="s">
        <v>12661</v>
      </c>
      <c r="N2013" t="s">
        <v>12662</v>
      </c>
      <c r="O2013" t="s">
        <v>85</v>
      </c>
      <c r="P2013" t="s">
        <v>44</v>
      </c>
      <c r="Q2013" t="s">
        <v>45</v>
      </c>
      <c r="R2013" t="s">
        <v>68</v>
      </c>
      <c r="S2013" t="str">
        <f t="shared" si="253"/>
        <v>A</v>
      </c>
      <c r="T2013" t="s">
        <v>86</v>
      </c>
      <c r="U2013" t="s">
        <v>48</v>
      </c>
      <c r="W2013" t="s">
        <v>49</v>
      </c>
      <c r="X2013" t="s">
        <v>950</v>
      </c>
      <c r="Y2013" t="str">
        <f t="shared" si="254"/>
        <v>Wireless</v>
      </c>
      <c r="Z2013" t="s">
        <v>12663</v>
      </c>
      <c r="AA2013" t="s">
        <v>51</v>
      </c>
      <c r="AB2013" t="s">
        <v>311</v>
      </c>
      <c r="AC2013" t="s">
        <v>53</v>
      </c>
      <c r="AD2013">
        <v>47253</v>
      </c>
      <c r="AE2013" t="s">
        <v>129</v>
      </c>
      <c r="AF2013" t="s">
        <v>143</v>
      </c>
      <c r="AG2013" t="s">
        <v>56</v>
      </c>
      <c r="AH2013">
        <v>5</v>
      </c>
      <c r="AI2013">
        <v>2438</v>
      </c>
      <c r="AJ2013" t="str">
        <f t="shared" si="255"/>
        <v>43</v>
      </c>
      <c r="AK2013" s="2">
        <v>44815</v>
      </c>
      <c r="AL2013">
        <v>4</v>
      </c>
      <c r="AM2013">
        <v>1</v>
      </c>
      <c r="AN2013">
        <v>4</v>
      </c>
      <c r="AO2013" s="1">
        <v>44879</v>
      </c>
      <c r="AP2013" t="s">
        <v>75</v>
      </c>
      <c r="AQ2013" t="s">
        <v>76</v>
      </c>
      <c r="AR2013" t="s">
        <v>60</v>
      </c>
      <c r="AS2013" t="s">
        <v>12664</v>
      </c>
      <c r="AT2013" t="s">
        <v>12665</v>
      </c>
      <c r="AU2013">
        <v>1</v>
      </c>
      <c r="AV2013">
        <v>101.26</v>
      </c>
    </row>
    <row r="2014" spans="1:48" x14ac:dyDescent="0.35">
      <c r="A2014" t="s">
        <v>12666</v>
      </c>
      <c r="B2014" t="str">
        <f t="shared" si="248"/>
        <v>C</v>
      </c>
      <c r="C2014" t="s">
        <v>3110</v>
      </c>
      <c r="D2014" t="str">
        <f t="shared" si="249"/>
        <v>Cordell Vazquez</v>
      </c>
      <c r="E2014" s="1">
        <v>44429</v>
      </c>
      <c r="F2014" s="3">
        <f>YEAR(Table1[[#This Row],[StartDate]])</f>
        <v>2021</v>
      </c>
      <c r="G2014" s="3">
        <f t="shared" si="250"/>
        <v>8</v>
      </c>
      <c r="H2014" s="2">
        <f t="shared" ca="1" si="251"/>
        <v>46202</v>
      </c>
      <c r="J2014">
        <f t="shared" ca="1" si="252"/>
        <v>4</v>
      </c>
      <c r="K2014" t="str" cm="1">
        <f t="array" aca="1" ref="K2014" ca="1">_xlfn.IFS(J2014&lt;1, "New", J2014&lt;3, _xleta.MID, J2014&gt;=3, "Senior")</f>
        <v>Senior</v>
      </c>
      <c r="L2014" t="s">
        <v>5011</v>
      </c>
      <c r="M2014" t="s">
        <v>12667</v>
      </c>
      <c r="N2014" t="s">
        <v>12668</v>
      </c>
      <c r="O2014" t="s">
        <v>125</v>
      </c>
      <c r="P2014" t="s">
        <v>44</v>
      </c>
      <c r="Q2014" t="s">
        <v>45</v>
      </c>
      <c r="R2014" t="s">
        <v>87</v>
      </c>
      <c r="S2014" t="str">
        <f t="shared" si="253"/>
        <v>B</v>
      </c>
      <c r="T2014" t="s">
        <v>69</v>
      </c>
      <c r="U2014" t="s">
        <v>48</v>
      </c>
      <c r="W2014" t="s">
        <v>49</v>
      </c>
      <c r="X2014" t="s">
        <v>153</v>
      </c>
      <c r="Y2014" t="str">
        <f t="shared" si="254"/>
        <v>Engineers</v>
      </c>
      <c r="Z2014" s="2">
        <v>16350</v>
      </c>
      <c r="AA2014" t="s">
        <v>51</v>
      </c>
      <c r="AB2014" t="s">
        <v>155</v>
      </c>
      <c r="AC2014" t="s">
        <v>53</v>
      </c>
      <c r="AD2014">
        <v>52238</v>
      </c>
      <c r="AE2014" t="s">
        <v>54</v>
      </c>
      <c r="AF2014" t="s">
        <v>101</v>
      </c>
      <c r="AG2014" t="s">
        <v>56</v>
      </c>
      <c r="AH2014">
        <v>5</v>
      </c>
      <c r="AI2014">
        <v>2439</v>
      </c>
      <c r="AJ2014" t="str">
        <f t="shared" si="255"/>
        <v>43</v>
      </c>
      <c r="AK2014" t="s">
        <v>3369</v>
      </c>
      <c r="AL2014">
        <v>4</v>
      </c>
      <c r="AM2014">
        <v>3</v>
      </c>
      <c r="AN2014">
        <v>5</v>
      </c>
      <c r="AO2014" s="1">
        <v>44863</v>
      </c>
      <c r="AP2014" t="s">
        <v>103</v>
      </c>
      <c r="AQ2014" t="s">
        <v>76</v>
      </c>
      <c r="AR2014" t="s">
        <v>60</v>
      </c>
      <c r="AS2014" t="s">
        <v>12669</v>
      </c>
      <c r="AT2014" t="s">
        <v>12670</v>
      </c>
      <c r="AU2014">
        <v>4</v>
      </c>
      <c r="AV2014">
        <v>816.24</v>
      </c>
    </row>
    <row r="2015" spans="1:48" x14ac:dyDescent="0.35">
      <c r="A2015" t="s">
        <v>9813</v>
      </c>
      <c r="B2015" t="str">
        <f t="shared" si="248"/>
        <v>T</v>
      </c>
      <c r="C2015" t="s">
        <v>4364</v>
      </c>
      <c r="D2015" t="str">
        <f t="shared" si="249"/>
        <v>Teagan Fletcher</v>
      </c>
      <c r="E2015" s="1">
        <v>44331</v>
      </c>
      <c r="F2015" s="3">
        <f>YEAR(Table1[[#This Row],[StartDate]])</f>
        <v>2021</v>
      </c>
      <c r="G2015" s="3">
        <f t="shared" si="250"/>
        <v>5</v>
      </c>
      <c r="H2015" s="2">
        <f t="shared" ca="1" si="251"/>
        <v>46202</v>
      </c>
      <c r="J2015">
        <f t="shared" ca="1" si="252"/>
        <v>5</v>
      </c>
      <c r="K2015" t="str" cm="1">
        <f t="array" aca="1" ref="K2015" ca="1">_xlfn.IFS(J2015&lt;1, "New", J2015&lt;3, _xleta.MID, J2015&gt;=3, "Senior")</f>
        <v>Senior</v>
      </c>
      <c r="L2015" t="s">
        <v>5011</v>
      </c>
      <c r="M2015" t="s">
        <v>12671</v>
      </c>
      <c r="N2015" t="s">
        <v>12672</v>
      </c>
      <c r="O2015" t="s">
        <v>43</v>
      </c>
      <c r="P2015" t="s">
        <v>44</v>
      </c>
      <c r="Q2015" t="s">
        <v>45</v>
      </c>
      <c r="R2015" t="s">
        <v>87</v>
      </c>
      <c r="S2015" t="str">
        <f t="shared" si="253"/>
        <v>B</v>
      </c>
      <c r="T2015" t="s">
        <v>47</v>
      </c>
      <c r="U2015" t="s">
        <v>48</v>
      </c>
      <c r="W2015" t="s">
        <v>49</v>
      </c>
      <c r="X2015" t="s">
        <v>112</v>
      </c>
      <c r="Y2015" t="str">
        <f t="shared" si="254"/>
        <v>General - Con</v>
      </c>
      <c r="Z2015" t="s">
        <v>12673</v>
      </c>
      <c r="AA2015" t="s">
        <v>51</v>
      </c>
      <c r="AB2015" t="s">
        <v>115</v>
      </c>
      <c r="AC2015" t="s">
        <v>73</v>
      </c>
      <c r="AD2015">
        <v>72975</v>
      </c>
      <c r="AE2015" t="s">
        <v>100</v>
      </c>
      <c r="AF2015" t="s">
        <v>143</v>
      </c>
      <c r="AG2015" t="s">
        <v>56</v>
      </c>
      <c r="AH2015">
        <v>1</v>
      </c>
      <c r="AI2015">
        <v>2440</v>
      </c>
      <c r="AJ2015" t="str">
        <f t="shared" si="255"/>
        <v>44</v>
      </c>
      <c r="AK2015" s="2">
        <v>45141</v>
      </c>
      <c r="AL2015">
        <v>2</v>
      </c>
      <c r="AM2015">
        <v>5</v>
      </c>
      <c r="AN2015">
        <v>2</v>
      </c>
      <c r="AO2015" s="1">
        <v>44889</v>
      </c>
      <c r="AP2015" t="s">
        <v>221</v>
      </c>
      <c r="AQ2015" t="s">
        <v>59</v>
      </c>
      <c r="AR2015" t="s">
        <v>60</v>
      </c>
      <c r="AS2015" t="s">
        <v>12674</v>
      </c>
      <c r="AT2015" t="s">
        <v>12675</v>
      </c>
      <c r="AU2015">
        <v>4</v>
      </c>
      <c r="AV2015">
        <v>809.02</v>
      </c>
    </row>
    <row r="2016" spans="1:48" x14ac:dyDescent="0.35">
      <c r="A2016" t="s">
        <v>4492</v>
      </c>
      <c r="B2016" t="str">
        <f t="shared" si="248"/>
        <v>C</v>
      </c>
      <c r="C2016" t="s">
        <v>12676</v>
      </c>
      <c r="D2016" t="str">
        <f t="shared" si="249"/>
        <v>Camden Mcclure</v>
      </c>
      <c r="E2016" s="1">
        <v>44391</v>
      </c>
      <c r="F2016" s="3">
        <f>YEAR(Table1[[#This Row],[StartDate]])</f>
        <v>2021</v>
      </c>
      <c r="G2016" s="3">
        <f t="shared" si="250"/>
        <v>7</v>
      </c>
      <c r="H2016" s="2">
        <f t="shared" ca="1" si="251"/>
        <v>46202</v>
      </c>
      <c r="J2016">
        <f t="shared" ca="1" si="252"/>
        <v>4</v>
      </c>
      <c r="K2016" t="str" cm="1">
        <f t="array" aca="1" ref="K2016" ca="1">_xlfn.IFS(J2016&lt;1, "New", J2016&lt;3, _xleta.MID, J2016&gt;=3, "Senior")</f>
        <v>Senior</v>
      </c>
      <c r="L2016" t="s">
        <v>6219</v>
      </c>
      <c r="M2016" t="s">
        <v>12677</v>
      </c>
      <c r="N2016" t="s">
        <v>12678</v>
      </c>
      <c r="O2016" t="s">
        <v>184</v>
      </c>
      <c r="P2016" t="s">
        <v>44</v>
      </c>
      <c r="Q2016" t="s">
        <v>45</v>
      </c>
      <c r="R2016" t="s">
        <v>87</v>
      </c>
      <c r="S2016" t="str">
        <f t="shared" si="253"/>
        <v>B</v>
      </c>
      <c r="T2016" t="s">
        <v>69</v>
      </c>
      <c r="U2016" t="s">
        <v>48</v>
      </c>
      <c r="W2016" t="s">
        <v>49</v>
      </c>
      <c r="X2016" t="s">
        <v>89</v>
      </c>
      <c r="Y2016" t="str">
        <f t="shared" si="254"/>
        <v>General - Sga</v>
      </c>
      <c r="Z2016" t="s">
        <v>12679</v>
      </c>
      <c r="AA2016" t="s">
        <v>51</v>
      </c>
      <c r="AB2016" t="s">
        <v>12680</v>
      </c>
      <c r="AC2016" t="s">
        <v>73</v>
      </c>
      <c r="AD2016">
        <v>94258</v>
      </c>
      <c r="AE2016" t="s">
        <v>74</v>
      </c>
      <c r="AF2016" t="s">
        <v>116</v>
      </c>
      <c r="AG2016" t="s">
        <v>56</v>
      </c>
      <c r="AH2016">
        <v>2</v>
      </c>
      <c r="AI2016">
        <v>2441</v>
      </c>
      <c r="AJ2016" t="str">
        <f t="shared" si="255"/>
        <v>44</v>
      </c>
      <c r="AK2016" t="s">
        <v>5357</v>
      </c>
      <c r="AL2016">
        <v>2</v>
      </c>
      <c r="AM2016">
        <v>4</v>
      </c>
      <c r="AN2016">
        <v>2</v>
      </c>
      <c r="AO2016" s="1">
        <v>44851</v>
      </c>
      <c r="AP2016" t="s">
        <v>103</v>
      </c>
      <c r="AQ2016" t="s">
        <v>76</v>
      </c>
      <c r="AR2016" t="s">
        <v>130</v>
      </c>
      <c r="AS2016" t="s">
        <v>12681</v>
      </c>
      <c r="AT2016" t="s">
        <v>12682</v>
      </c>
      <c r="AU2016">
        <v>5</v>
      </c>
      <c r="AV2016">
        <v>559.08000000000004</v>
      </c>
    </row>
    <row r="2017" spans="1:48" x14ac:dyDescent="0.35">
      <c r="A2017" t="s">
        <v>6073</v>
      </c>
      <c r="B2017" t="str">
        <f t="shared" si="248"/>
        <v>L</v>
      </c>
      <c r="C2017" t="s">
        <v>1920</v>
      </c>
      <c r="D2017" t="str">
        <f t="shared" si="249"/>
        <v>Larissa Garza</v>
      </c>
      <c r="E2017" s="1">
        <v>44957</v>
      </c>
      <c r="F2017" s="3">
        <f>YEAR(Table1[[#This Row],[StartDate]])</f>
        <v>2023</v>
      </c>
      <c r="G2017" s="3">
        <f t="shared" si="250"/>
        <v>1</v>
      </c>
      <c r="H2017" s="2">
        <f t="shared" ca="1" si="251"/>
        <v>46202</v>
      </c>
      <c r="I2017" s="1">
        <v>45099</v>
      </c>
      <c r="J2017" s="4">
        <f t="shared" ca="1" si="252"/>
        <v>3</v>
      </c>
      <c r="K2017" s="4" t="str" cm="1">
        <f t="array" aca="1" ref="K2017" ca="1">_xlfn.IFS(J2017&lt;1, "New", J2017&lt;3, _xleta.MID, J2017&gt;=3, "Senior")</f>
        <v>Senior</v>
      </c>
      <c r="L2017" t="s">
        <v>11862</v>
      </c>
      <c r="M2017" t="s">
        <v>12683</v>
      </c>
      <c r="N2017" t="s">
        <v>12684</v>
      </c>
      <c r="O2017" t="s">
        <v>184</v>
      </c>
      <c r="P2017" t="s">
        <v>44</v>
      </c>
      <c r="Q2017" t="s">
        <v>45</v>
      </c>
      <c r="R2017" t="s">
        <v>46</v>
      </c>
      <c r="S2017" t="str">
        <f t="shared" si="253"/>
        <v>C</v>
      </c>
      <c r="T2017" t="s">
        <v>86</v>
      </c>
      <c r="U2017" t="s">
        <v>174</v>
      </c>
      <c r="V2017" t="s">
        <v>12685</v>
      </c>
      <c r="W2017" t="s">
        <v>49</v>
      </c>
      <c r="X2017" t="s">
        <v>164</v>
      </c>
      <c r="Y2017" t="str">
        <f t="shared" si="254"/>
        <v>Executive</v>
      </c>
      <c r="Z2017" t="s">
        <v>12686</v>
      </c>
      <c r="AA2017" t="s">
        <v>51</v>
      </c>
      <c r="AB2017" t="s">
        <v>1134</v>
      </c>
      <c r="AC2017" t="s">
        <v>53</v>
      </c>
      <c r="AD2017">
        <v>53145</v>
      </c>
      <c r="AE2017" t="s">
        <v>129</v>
      </c>
      <c r="AF2017" t="s">
        <v>143</v>
      </c>
      <c r="AG2017" t="s">
        <v>56</v>
      </c>
      <c r="AH2017">
        <v>1</v>
      </c>
      <c r="AI2017">
        <v>2442</v>
      </c>
      <c r="AJ2017" t="str">
        <f t="shared" si="255"/>
        <v>44</v>
      </c>
      <c r="AK2017" t="s">
        <v>3490</v>
      </c>
      <c r="AL2017">
        <v>2</v>
      </c>
      <c r="AM2017">
        <v>1</v>
      </c>
      <c r="AN2017">
        <v>5</v>
      </c>
      <c r="AO2017" s="1">
        <v>44944</v>
      </c>
      <c r="AP2017" t="s">
        <v>221</v>
      </c>
      <c r="AQ2017" t="s">
        <v>59</v>
      </c>
      <c r="AR2017" t="s">
        <v>60</v>
      </c>
      <c r="AS2017" t="s">
        <v>12687</v>
      </c>
      <c r="AT2017" t="s">
        <v>5495</v>
      </c>
      <c r="AU2017">
        <v>2</v>
      </c>
      <c r="AV2017">
        <v>688.8</v>
      </c>
    </row>
    <row r="2018" spans="1:48" x14ac:dyDescent="0.35">
      <c r="A2018" t="s">
        <v>12688</v>
      </c>
      <c r="B2018" t="str">
        <f t="shared" si="248"/>
        <v>C</v>
      </c>
      <c r="C2018" t="s">
        <v>4388</v>
      </c>
      <c r="D2018" t="str">
        <f t="shared" si="249"/>
        <v>Camron Jenkins</v>
      </c>
      <c r="E2018" s="1">
        <v>44039</v>
      </c>
      <c r="F2018" s="3">
        <f>YEAR(Table1[[#This Row],[StartDate]])</f>
        <v>2020</v>
      </c>
      <c r="G2018" s="3">
        <f t="shared" si="250"/>
        <v>7</v>
      </c>
      <c r="H2018" s="2">
        <f t="shared" ca="1" si="251"/>
        <v>46202</v>
      </c>
      <c r="J2018">
        <f t="shared" ca="1" si="252"/>
        <v>5</v>
      </c>
      <c r="K2018" t="str" cm="1">
        <f t="array" aca="1" ref="K2018" ca="1">_xlfn.IFS(J2018&lt;1, "New", J2018&lt;3, _xleta.MID, J2018&gt;=3, "Senior")</f>
        <v>Senior</v>
      </c>
      <c r="L2018" t="s">
        <v>3816</v>
      </c>
      <c r="M2018" t="s">
        <v>12689</v>
      </c>
      <c r="N2018" t="s">
        <v>12690</v>
      </c>
      <c r="O2018" t="s">
        <v>67</v>
      </c>
      <c r="P2018" t="s">
        <v>44</v>
      </c>
      <c r="Q2018" t="s">
        <v>69</v>
      </c>
      <c r="R2018" t="s">
        <v>87</v>
      </c>
      <c r="S2018" t="str">
        <f t="shared" si="253"/>
        <v>B</v>
      </c>
      <c r="T2018" t="s">
        <v>86</v>
      </c>
      <c r="U2018" t="s">
        <v>48</v>
      </c>
      <c r="W2018" t="s">
        <v>49</v>
      </c>
      <c r="X2018" t="s">
        <v>459</v>
      </c>
      <c r="Y2018" t="str">
        <f t="shared" si="254"/>
        <v>Wireline Construction</v>
      </c>
      <c r="Z2018" t="s">
        <v>12691</v>
      </c>
      <c r="AA2018" t="s">
        <v>51</v>
      </c>
      <c r="AB2018" t="s">
        <v>327</v>
      </c>
      <c r="AC2018" t="s">
        <v>53</v>
      </c>
      <c r="AD2018">
        <v>8971</v>
      </c>
      <c r="AE2018" t="s">
        <v>54</v>
      </c>
      <c r="AF2018" t="s">
        <v>55</v>
      </c>
      <c r="AG2018" t="s">
        <v>56</v>
      </c>
      <c r="AH2018">
        <v>1</v>
      </c>
      <c r="AI2018">
        <v>2443</v>
      </c>
      <c r="AJ2018" t="str">
        <f t="shared" si="255"/>
        <v>44</v>
      </c>
      <c r="AK2018" t="s">
        <v>2110</v>
      </c>
      <c r="AL2018">
        <v>4</v>
      </c>
      <c r="AM2018">
        <v>3</v>
      </c>
      <c r="AN2018">
        <v>5</v>
      </c>
      <c r="AO2018" s="1">
        <v>44925</v>
      </c>
      <c r="AP2018" t="s">
        <v>103</v>
      </c>
      <c r="AQ2018" t="s">
        <v>76</v>
      </c>
      <c r="AR2018" t="s">
        <v>104</v>
      </c>
      <c r="AS2018" t="s">
        <v>12692</v>
      </c>
      <c r="AT2018" t="s">
        <v>12693</v>
      </c>
      <c r="AU2018">
        <v>5</v>
      </c>
      <c r="AV2018">
        <v>300.20999999999998</v>
      </c>
    </row>
    <row r="2019" spans="1:48" x14ac:dyDescent="0.35">
      <c r="A2019" t="s">
        <v>12694</v>
      </c>
      <c r="B2019" t="str">
        <f t="shared" si="248"/>
        <v>A</v>
      </c>
      <c r="C2019" t="s">
        <v>630</v>
      </c>
      <c r="D2019" t="str">
        <f t="shared" si="249"/>
        <v>America Buchanan</v>
      </c>
      <c r="E2019" s="1">
        <v>45032</v>
      </c>
      <c r="F2019" s="3">
        <f>YEAR(Table1[[#This Row],[StartDate]])</f>
        <v>2023</v>
      </c>
      <c r="G2019" s="3">
        <f t="shared" si="250"/>
        <v>4</v>
      </c>
      <c r="H2019" s="2">
        <f t="shared" ca="1" si="251"/>
        <v>46202</v>
      </c>
      <c r="J2019">
        <f t="shared" ca="1" si="252"/>
        <v>3</v>
      </c>
      <c r="K2019" t="str" cm="1">
        <f t="array" aca="1" ref="K2019" ca="1">_xlfn.IFS(J2019&lt;1, "New", J2019&lt;3, _xleta.MID, J2019&gt;=3, "Senior")</f>
        <v>Senior</v>
      </c>
      <c r="L2019" t="s">
        <v>3816</v>
      </c>
      <c r="M2019" t="s">
        <v>12695</v>
      </c>
      <c r="N2019" t="s">
        <v>12696</v>
      </c>
      <c r="O2019" t="s">
        <v>194</v>
      </c>
      <c r="P2019" t="s">
        <v>44</v>
      </c>
      <c r="Q2019" t="s">
        <v>69</v>
      </c>
      <c r="R2019" t="s">
        <v>46</v>
      </c>
      <c r="S2019" t="str">
        <f t="shared" si="253"/>
        <v>C</v>
      </c>
      <c r="T2019" t="s">
        <v>69</v>
      </c>
      <c r="U2019" t="s">
        <v>48</v>
      </c>
      <c r="W2019" t="s">
        <v>239</v>
      </c>
      <c r="X2019" t="s">
        <v>459</v>
      </c>
      <c r="Y2019" t="str">
        <f t="shared" si="254"/>
        <v>Wireline Construction</v>
      </c>
      <c r="Z2019" s="2">
        <v>21010</v>
      </c>
      <c r="AA2019" t="s">
        <v>51</v>
      </c>
      <c r="AB2019" t="s">
        <v>12697</v>
      </c>
      <c r="AC2019" t="s">
        <v>53</v>
      </c>
      <c r="AD2019">
        <v>53240</v>
      </c>
      <c r="AE2019" t="s">
        <v>129</v>
      </c>
      <c r="AF2019" t="s">
        <v>101</v>
      </c>
      <c r="AG2019" t="s">
        <v>56</v>
      </c>
      <c r="AH2019">
        <v>4</v>
      </c>
      <c r="AI2019">
        <v>2444</v>
      </c>
      <c r="AJ2019" t="str">
        <f t="shared" si="255"/>
        <v>44</v>
      </c>
      <c r="AK2019" s="2">
        <v>45054</v>
      </c>
      <c r="AL2019">
        <v>1</v>
      </c>
      <c r="AM2019">
        <v>1</v>
      </c>
      <c r="AN2019">
        <v>5</v>
      </c>
      <c r="AO2019" s="1">
        <v>44868</v>
      </c>
      <c r="AP2019" t="s">
        <v>103</v>
      </c>
      <c r="AQ2019" t="s">
        <v>76</v>
      </c>
      <c r="AR2019" t="s">
        <v>104</v>
      </c>
      <c r="AS2019" t="s">
        <v>12698</v>
      </c>
      <c r="AT2019" t="s">
        <v>12699</v>
      </c>
      <c r="AU2019">
        <v>1</v>
      </c>
      <c r="AV2019">
        <v>851.57</v>
      </c>
    </row>
    <row r="2020" spans="1:48" x14ac:dyDescent="0.35">
      <c r="A2020" t="s">
        <v>5214</v>
      </c>
      <c r="B2020" t="str">
        <f t="shared" si="248"/>
        <v>A</v>
      </c>
      <c r="C2020" t="s">
        <v>518</v>
      </c>
      <c r="D2020" t="str">
        <f t="shared" si="249"/>
        <v>Avery Koch</v>
      </c>
      <c r="E2020" s="1">
        <v>43829</v>
      </c>
      <c r="F2020" s="3">
        <f>YEAR(Table1[[#This Row],[StartDate]])</f>
        <v>2019</v>
      </c>
      <c r="G2020" s="3">
        <f t="shared" si="250"/>
        <v>12</v>
      </c>
      <c r="H2020" s="2">
        <f t="shared" ca="1" si="251"/>
        <v>46202</v>
      </c>
      <c r="J2020">
        <f t="shared" ca="1" si="252"/>
        <v>6</v>
      </c>
      <c r="K2020" t="str" cm="1">
        <f t="array" aca="1" ref="K2020" ca="1">_xlfn.IFS(J2020&lt;1, "New", J2020&lt;3, _xleta.MID, J2020&gt;=3, "Senior")</f>
        <v>Senior</v>
      </c>
      <c r="L2020" t="s">
        <v>5011</v>
      </c>
      <c r="M2020" t="s">
        <v>12700</v>
      </c>
      <c r="N2020" t="s">
        <v>12701</v>
      </c>
      <c r="O2020" t="s">
        <v>194</v>
      </c>
      <c r="P2020" t="s">
        <v>44</v>
      </c>
      <c r="Q2020" t="s">
        <v>45</v>
      </c>
      <c r="R2020" t="s">
        <v>87</v>
      </c>
      <c r="S2020" t="str">
        <f t="shared" si="253"/>
        <v>B</v>
      </c>
      <c r="T2020" t="s">
        <v>47</v>
      </c>
      <c r="U2020" t="s">
        <v>48</v>
      </c>
      <c r="W2020" t="s">
        <v>49</v>
      </c>
      <c r="X2020" t="s">
        <v>112</v>
      </c>
      <c r="Y2020" t="str">
        <f t="shared" si="254"/>
        <v>General - Con</v>
      </c>
      <c r="Z2020" t="s">
        <v>12702</v>
      </c>
      <c r="AA2020" t="s">
        <v>51</v>
      </c>
      <c r="AB2020" t="s">
        <v>142</v>
      </c>
      <c r="AC2020" t="s">
        <v>53</v>
      </c>
      <c r="AD2020">
        <v>55950</v>
      </c>
      <c r="AE2020" t="s">
        <v>176</v>
      </c>
      <c r="AF2020" t="s">
        <v>55</v>
      </c>
      <c r="AG2020" t="s">
        <v>56</v>
      </c>
      <c r="AH2020">
        <v>2</v>
      </c>
      <c r="AI2020">
        <v>2445</v>
      </c>
      <c r="AJ2020" t="str">
        <f t="shared" si="255"/>
        <v>44</v>
      </c>
      <c r="AK2020" t="s">
        <v>1171</v>
      </c>
      <c r="AL2020">
        <v>3</v>
      </c>
      <c r="AM2020">
        <v>4</v>
      </c>
      <c r="AN2020">
        <v>5</v>
      </c>
      <c r="AO2020" s="1">
        <v>45057</v>
      </c>
      <c r="AP2020" t="s">
        <v>58</v>
      </c>
      <c r="AQ2020" t="s">
        <v>76</v>
      </c>
      <c r="AR2020" t="s">
        <v>60</v>
      </c>
      <c r="AS2020" t="s">
        <v>12703</v>
      </c>
      <c r="AT2020" t="s">
        <v>12704</v>
      </c>
      <c r="AU2020">
        <v>1</v>
      </c>
      <c r="AV2020">
        <v>833.89</v>
      </c>
    </row>
    <row r="2021" spans="1:48" x14ac:dyDescent="0.35">
      <c r="A2021" t="s">
        <v>12705</v>
      </c>
      <c r="B2021" t="str">
        <f t="shared" si="248"/>
        <v>D</v>
      </c>
      <c r="C2021" t="s">
        <v>7437</v>
      </c>
      <c r="D2021" t="str">
        <f t="shared" si="249"/>
        <v>Devan Hall</v>
      </c>
      <c r="E2021" s="1">
        <v>44536</v>
      </c>
      <c r="F2021" s="3">
        <f>YEAR(Table1[[#This Row],[StartDate]])</f>
        <v>2021</v>
      </c>
      <c r="G2021" s="3">
        <f t="shared" si="250"/>
        <v>12</v>
      </c>
      <c r="H2021" s="2">
        <f t="shared" ca="1" si="251"/>
        <v>46202</v>
      </c>
      <c r="I2021" s="1">
        <v>44937</v>
      </c>
      <c r="J2021" s="4">
        <f t="shared" ca="1" si="252"/>
        <v>4</v>
      </c>
      <c r="K2021" s="4" t="str" cm="1">
        <f t="array" aca="1" ref="K2021" ca="1">_xlfn.IFS(J2021&lt;1, "New", J2021&lt;3, _xleta.MID, J2021&gt;=3, "Senior")</f>
        <v>Senior</v>
      </c>
      <c r="L2021" t="s">
        <v>5011</v>
      </c>
      <c r="M2021" t="s">
        <v>12706</v>
      </c>
      <c r="N2021" t="s">
        <v>12707</v>
      </c>
      <c r="O2021" t="s">
        <v>163</v>
      </c>
      <c r="P2021" t="s">
        <v>44</v>
      </c>
      <c r="Q2021" t="s">
        <v>45</v>
      </c>
      <c r="R2021" t="s">
        <v>46</v>
      </c>
      <c r="S2021" t="str">
        <f t="shared" si="253"/>
        <v>C</v>
      </c>
      <c r="T2021" t="s">
        <v>86</v>
      </c>
      <c r="U2021" t="s">
        <v>138</v>
      </c>
      <c r="V2021" t="s">
        <v>12708</v>
      </c>
      <c r="W2021" t="s">
        <v>49</v>
      </c>
      <c r="X2021" t="s">
        <v>164</v>
      </c>
      <c r="Y2021" t="str">
        <f t="shared" si="254"/>
        <v>Executive</v>
      </c>
      <c r="Z2021" t="s">
        <v>11396</v>
      </c>
      <c r="AA2021" t="s">
        <v>51</v>
      </c>
      <c r="AB2021" t="s">
        <v>355</v>
      </c>
      <c r="AC2021" t="s">
        <v>73</v>
      </c>
      <c r="AD2021">
        <v>59946</v>
      </c>
      <c r="AE2021" t="s">
        <v>129</v>
      </c>
      <c r="AF2021" t="s">
        <v>143</v>
      </c>
      <c r="AG2021" t="s">
        <v>56</v>
      </c>
      <c r="AH2021">
        <v>5</v>
      </c>
      <c r="AI2021">
        <v>2446</v>
      </c>
      <c r="AJ2021" t="str">
        <f t="shared" si="255"/>
        <v>44</v>
      </c>
      <c r="AK2021" s="2">
        <v>45175</v>
      </c>
      <c r="AL2021">
        <v>1</v>
      </c>
      <c r="AM2021">
        <v>2</v>
      </c>
      <c r="AN2021">
        <v>5</v>
      </c>
      <c r="AO2021" s="1">
        <v>45096</v>
      </c>
      <c r="AP2021" t="s">
        <v>221</v>
      </c>
      <c r="AQ2021" t="s">
        <v>76</v>
      </c>
      <c r="AR2021" t="s">
        <v>130</v>
      </c>
      <c r="AS2021" t="s">
        <v>12709</v>
      </c>
      <c r="AT2021" t="s">
        <v>12710</v>
      </c>
      <c r="AU2021">
        <v>1</v>
      </c>
      <c r="AV2021">
        <v>129.32</v>
      </c>
    </row>
    <row r="2022" spans="1:48" x14ac:dyDescent="0.35">
      <c r="A2022" t="s">
        <v>7856</v>
      </c>
      <c r="B2022" t="str">
        <f t="shared" si="248"/>
        <v>J</v>
      </c>
      <c r="C2022" t="s">
        <v>1363</v>
      </c>
      <c r="D2022" t="str">
        <f t="shared" si="249"/>
        <v>Jensen Mccullough</v>
      </c>
      <c r="E2022" s="1">
        <v>43863</v>
      </c>
      <c r="F2022" s="3">
        <f>YEAR(Table1[[#This Row],[StartDate]])</f>
        <v>2020</v>
      </c>
      <c r="G2022" s="3">
        <f t="shared" si="250"/>
        <v>2</v>
      </c>
      <c r="H2022" s="2">
        <f t="shared" ca="1" si="251"/>
        <v>46202</v>
      </c>
      <c r="I2022" s="1">
        <v>44626</v>
      </c>
      <c r="J2022" s="4">
        <f t="shared" ca="1" si="252"/>
        <v>6</v>
      </c>
      <c r="K2022" s="4" t="str" cm="1">
        <f t="array" aca="1" ref="K2022" ca="1">_xlfn.IFS(J2022&lt;1, "New", J2022&lt;3, _xleta.MID, J2022&gt;=3, "Senior")</f>
        <v>Senior</v>
      </c>
      <c r="L2022" t="s">
        <v>5011</v>
      </c>
      <c r="M2022" t="s">
        <v>12711</v>
      </c>
      <c r="N2022" t="s">
        <v>12712</v>
      </c>
      <c r="O2022" t="s">
        <v>85</v>
      </c>
      <c r="P2022" t="s">
        <v>44</v>
      </c>
      <c r="Q2022" t="s">
        <v>86</v>
      </c>
      <c r="R2022" t="s">
        <v>68</v>
      </c>
      <c r="S2022" t="str">
        <f t="shared" si="253"/>
        <v>A</v>
      </c>
      <c r="T2022" t="s">
        <v>86</v>
      </c>
      <c r="U2022" t="s">
        <v>248</v>
      </c>
      <c r="V2022" t="s">
        <v>12713</v>
      </c>
      <c r="W2022" t="s">
        <v>49</v>
      </c>
      <c r="X2022" t="s">
        <v>153</v>
      </c>
      <c r="Y2022" t="str">
        <f t="shared" si="254"/>
        <v>Engineers</v>
      </c>
      <c r="Z2022" t="s">
        <v>12714</v>
      </c>
      <c r="AA2022" t="s">
        <v>51</v>
      </c>
      <c r="AB2022" t="s">
        <v>980</v>
      </c>
      <c r="AC2022" t="s">
        <v>53</v>
      </c>
      <c r="AD2022">
        <v>7019</v>
      </c>
      <c r="AE2022" t="s">
        <v>54</v>
      </c>
      <c r="AF2022" t="s">
        <v>55</v>
      </c>
      <c r="AG2022" t="s">
        <v>56</v>
      </c>
      <c r="AH2022">
        <v>4</v>
      </c>
      <c r="AI2022">
        <v>2447</v>
      </c>
      <c r="AJ2022" t="str">
        <f t="shared" si="255"/>
        <v>44</v>
      </c>
      <c r="AK2022" s="2">
        <v>44928</v>
      </c>
      <c r="AL2022">
        <v>5</v>
      </c>
      <c r="AM2022">
        <v>3</v>
      </c>
      <c r="AN2022">
        <v>4</v>
      </c>
      <c r="AO2022" s="1">
        <v>44794</v>
      </c>
      <c r="AP2022" t="s">
        <v>118</v>
      </c>
      <c r="AQ2022" t="s">
        <v>59</v>
      </c>
      <c r="AR2022" t="s">
        <v>104</v>
      </c>
      <c r="AS2022" t="s">
        <v>12715</v>
      </c>
      <c r="AT2022" t="s">
        <v>12716</v>
      </c>
      <c r="AU2022">
        <v>1</v>
      </c>
      <c r="AV2022">
        <v>505.6</v>
      </c>
    </row>
    <row r="2023" spans="1:48" x14ac:dyDescent="0.35">
      <c r="A2023" t="s">
        <v>9967</v>
      </c>
      <c r="B2023" t="str">
        <f t="shared" si="248"/>
        <v>K</v>
      </c>
      <c r="C2023" t="s">
        <v>3707</v>
      </c>
      <c r="D2023" t="str">
        <f t="shared" si="249"/>
        <v>Kristin Hickman</v>
      </c>
      <c r="E2023" s="1">
        <v>44127</v>
      </c>
      <c r="F2023" s="3">
        <f>YEAR(Table1[[#This Row],[StartDate]])</f>
        <v>2020</v>
      </c>
      <c r="G2023" s="3">
        <f t="shared" si="250"/>
        <v>10</v>
      </c>
      <c r="H2023" s="2">
        <f t="shared" ca="1" si="251"/>
        <v>46202</v>
      </c>
      <c r="I2023" s="1">
        <v>44269</v>
      </c>
      <c r="J2023" s="4">
        <f t="shared" ca="1" si="252"/>
        <v>5</v>
      </c>
      <c r="K2023" s="4" t="str" cm="1">
        <f t="array" aca="1" ref="K2023" ca="1">_xlfn.IFS(J2023&lt;1, "New", J2023&lt;3, _xleta.MID, J2023&gt;=3, "Senior")</f>
        <v>Senior</v>
      </c>
      <c r="L2023" t="s">
        <v>5011</v>
      </c>
      <c r="M2023" t="s">
        <v>12717</v>
      </c>
      <c r="N2023" t="s">
        <v>12718</v>
      </c>
      <c r="O2023" t="s">
        <v>237</v>
      </c>
      <c r="P2023" t="s">
        <v>1194</v>
      </c>
      <c r="Q2023" t="s">
        <v>86</v>
      </c>
      <c r="R2023" t="s">
        <v>46</v>
      </c>
      <c r="S2023" t="str">
        <f t="shared" si="253"/>
        <v>C</v>
      </c>
      <c r="T2023" t="s">
        <v>69</v>
      </c>
      <c r="U2023" t="s">
        <v>248</v>
      </c>
      <c r="V2023" t="s">
        <v>12719</v>
      </c>
      <c r="W2023" t="s">
        <v>49</v>
      </c>
      <c r="X2023" t="s">
        <v>140</v>
      </c>
      <c r="Y2023" t="str">
        <f t="shared" si="254"/>
        <v>General - Eng</v>
      </c>
      <c r="Z2023" t="s">
        <v>12720</v>
      </c>
      <c r="AA2023" t="s">
        <v>51</v>
      </c>
      <c r="AB2023" t="s">
        <v>293</v>
      </c>
      <c r="AC2023" t="s">
        <v>53</v>
      </c>
      <c r="AD2023">
        <v>43686</v>
      </c>
      <c r="AE2023" t="s">
        <v>176</v>
      </c>
      <c r="AF2023" t="s">
        <v>101</v>
      </c>
      <c r="AG2023" t="s">
        <v>56</v>
      </c>
      <c r="AH2023">
        <v>4</v>
      </c>
      <c r="AI2023">
        <v>2448</v>
      </c>
      <c r="AJ2023" t="str">
        <f t="shared" si="255"/>
        <v>44</v>
      </c>
      <c r="AK2023" t="s">
        <v>966</v>
      </c>
      <c r="AL2023">
        <v>2</v>
      </c>
      <c r="AM2023">
        <v>2</v>
      </c>
      <c r="AN2023">
        <v>5</v>
      </c>
      <c r="AO2023" s="1">
        <v>44833</v>
      </c>
      <c r="AP2023" t="s">
        <v>75</v>
      </c>
      <c r="AQ2023" t="s">
        <v>59</v>
      </c>
      <c r="AR2023" t="s">
        <v>130</v>
      </c>
      <c r="AS2023" t="s">
        <v>12721</v>
      </c>
      <c r="AT2023" t="s">
        <v>12722</v>
      </c>
      <c r="AU2023">
        <v>5</v>
      </c>
      <c r="AV2023">
        <v>633.54</v>
      </c>
    </row>
    <row r="2024" spans="1:48" x14ac:dyDescent="0.35">
      <c r="A2024" t="s">
        <v>12723</v>
      </c>
      <c r="B2024" t="str">
        <f t="shared" si="248"/>
        <v>C</v>
      </c>
      <c r="C2024" t="s">
        <v>4103</v>
      </c>
      <c r="D2024" t="str">
        <f t="shared" si="249"/>
        <v>Chana Fox</v>
      </c>
      <c r="E2024" s="1">
        <v>43950</v>
      </c>
      <c r="F2024" s="3">
        <f>YEAR(Table1[[#This Row],[StartDate]])</f>
        <v>2020</v>
      </c>
      <c r="G2024" s="3">
        <f t="shared" si="250"/>
        <v>4</v>
      </c>
      <c r="H2024" s="2">
        <f t="shared" ca="1" si="251"/>
        <v>46202</v>
      </c>
      <c r="I2024" s="1">
        <v>44387</v>
      </c>
      <c r="J2024" s="4">
        <f t="shared" ca="1" si="252"/>
        <v>6</v>
      </c>
      <c r="K2024" s="4" t="str" cm="1">
        <f t="array" aca="1" ref="K2024" ca="1">_xlfn.IFS(J2024&lt;1, "New", J2024&lt;3, _xleta.MID, J2024&gt;=3, "Senior")</f>
        <v>Senior</v>
      </c>
      <c r="L2024" t="s">
        <v>5011</v>
      </c>
      <c r="M2024" t="s">
        <v>12724</v>
      </c>
      <c r="N2024" t="s">
        <v>12725</v>
      </c>
      <c r="O2024" t="s">
        <v>184</v>
      </c>
      <c r="P2024" t="s">
        <v>1194</v>
      </c>
      <c r="Q2024" t="s">
        <v>69</v>
      </c>
      <c r="R2024" t="s">
        <v>87</v>
      </c>
      <c r="S2024" t="str">
        <f t="shared" si="253"/>
        <v>B</v>
      </c>
      <c r="T2024" t="s">
        <v>47</v>
      </c>
      <c r="U2024" t="s">
        <v>195</v>
      </c>
      <c r="V2024" t="s">
        <v>12726</v>
      </c>
      <c r="W2024" t="s">
        <v>49</v>
      </c>
      <c r="X2024" t="s">
        <v>70</v>
      </c>
      <c r="Y2024" t="str">
        <f t="shared" si="254"/>
        <v>Aerial</v>
      </c>
      <c r="Z2024" s="2">
        <v>31687</v>
      </c>
      <c r="AA2024" t="s">
        <v>51</v>
      </c>
      <c r="AB2024" t="s">
        <v>230</v>
      </c>
      <c r="AC2024" t="s">
        <v>53</v>
      </c>
      <c r="AD2024">
        <v>63427</v>
      </c>
      <c r="AE2024" t="s">
        <v>74</v>
      </c>
      <c r="AF2024" t="s">
        <v>101</v>
      </c>
      <c r="AG2024" t="s">
        <v>56</v>
      </c>
      <c r="AH2024">
        <v>4</v>
      </c>
      <c r="AI2024">
        <v>2449</v>
      </c>
      <c r="AJ2024" t="str">
        <f t="shared" si="255"/>
        <v>44</v>
      </c>
      <c r="AK2024" t="s">
        <v>728</v>
      </c>
      <c r="AL2024">
        <v>4</v>
      </c>
      <c r="AM2024">
        <v>5</v>
      </c>
      <c r="AN2024">
        <v>3</v>
      </c>
      <c r="AO2024" s="1">
        <v>44944</v>
      </c>
      <c r="AP2024" t="s">
        <v>103</v>
      </c>
      <c r="AQ2024" t="s">
        <v>76</v>
      </c>
      <c r="AR2024" t="s">
        <v>130</v>
      </c>
      <c r="AS2024" t="s">
        <v>12727</v>
      </c>
      <c r="AT2024" t="s">
        <v>12728</v>
      </c>
      <c r="AU2024">
        <v>4</v>
      </c>
      <c r="AV2024">
        <v>485.29</v>
      </c>
    </row>
    <row r="2025" spans="1:48" x14ac:dyDescent="0.35">
      <c r="A2025" t="s">
        <v>11274</v>
      </c>
      <c r="B2025" t="str">
        <f t="shared" si="248"/>
        <v>V</v>
      </c>
      <c r="C2025" t="s">
        <v>5319</v>
      </c>
      <c r="D2025" t="str">
        <f t="shared" si="249"/>
        <v>Vivian Bright</v>
      </c>
      <c r="E2025" s="1">
        <v>44791</v>
      </c>
      <c r="F2025" s="3">
        <f>YEAR(Table1[[#This Row],[StartDate]])</f>
        <v>2022</v>
      </c>
      <c r="G2025" s="3">
        <f t="shared" si="250"/>
        <v>8</v>
      </c>
      <c r="H2025" s="2">
        <f t="shared" ca="1" si="251"/>
        <v>46202</v>
      </c>
      <c r="I2025" s="1">
        <v>44828</v>
      </c>
      <c r="J2025" s="4">
        <f t="shared" ca="1" si="252"/>
        <v>3</v>
      </c>
      <c r="K2025" s="4" t="str" cm="1">
        <f t="array" aca="1" ref="K2025" ca="1">_xlfn.IFS(J2025&lt;1, "New", J2025&lt;3, _xleta.MID, J2025&gt;=3, "Senior")</f>
        <v>Senior</v>
      </c>
      <c r="L2025" t="s">
        <v>5011</v>
      </c>
      <c r="M2025" t="s">
        <v>12729</v>
      </c>
      <c r="N2025" t="s">
        <v>12730</v>
      </c>
      <c r="O2025" t="s">
        <v>111</v>
      </c>
      <c r="P2025" t="s">
        <v>44</v>
      </c>
      <c r="Q2025" t="s">
        <v>86</v>
      </c>
      <c r="R2025" t="s">
        <v>68</v>
      </c>
      <c r="S2025" t="str">
        <f t="shared" si="253"/>
        <v>A</v>
      </c>
      <c r="T2025" t="s">
        <v>69</v>
      </c>
      <c r="U2025" t="s">
        <v>174</v>
      </c>
      <c r="V2025" t="s">
        <v>12731</v>
      </c>
      <c r="W2025" t="s">
        <v>49</v>
      </c>
      <c r="X2025" t="s">
        <v>70</v>
      </c>
      <c r="Y2025" t="str">
        <f t="shared" si="254"/>
        <v>Aerial</v>
      </c>
      <c r="Z2025" t="s">
        <v>12732</v>
      </c>
      <c r="AA2025" t="s">
        <v>51</v>
      </c>
      <c r="AB2025" t="s">
        <v>230</v>
      </c>
      <c r="AC2025" t="s">
        <v>73</v>
      </c>
      <c r="AD2025">
        <v>73413</v>
      </c>
      <c r="AE2025" t="s">
        <v>176</v>
      </c>
      <c r="AF2025" t="s">
        <v>101</v>
      </c>
      <c r="AG2025" t="s">
        <v>56</v>
      </c>
      <c r="AH2025">
        <v>1</v>
      </c>
      <c r="AI2025">
        <v>2450</v>
      </c>
      <c r="AJ2025" t="str">
        <f t="shared" si="255"/>
        <v>45</v>
      </c>
      <c r="AK2025" t="s">
        <v>5015</v>
      </c>
      <c r="AL2025">
        <v>5</v>
      </c>
      <c r="AM2025">
        <v>3</v>
      </c>
      <c r="AN2025">
        <v>2</v>
      </c>
      <c r="AO2025" s="1">
        <v>44944</v>
      </c>
      <c r="AP2025" t="s">
        <v>103</v>
      </c>
      <c r="AQ2025" t="s">
        <v>59</v>
      </c>
      <c r="AR2025" t="s">
        <v>104</v>
      </c>
      <c r="AS2025" t="s">
        <v>12733</v>
      </c>
      <c r="AT2025" t="s">
        <v>12734</v>
      </c>
      <c r="AU2025">
        <v>5</v>
      </c>
      <c r="AV2025">
        <v>302.62</v>
      </c>
    </row>
    <row r="2026" spans="1:48" x14ac:dyDescent="0.35">
      <c r="A2026" t="s">
        <v>12735</v>
      </c>
      <c r="B2026" t="str">
        <f t="shared" si="248"/>
        <v>R</v>
      </c>
      <c r="C2026" t="s">
        <v>7092</v>
      </c>
      <c r="D2026" t="str">
        <f t="shared" si="249"/>
        <v>Rosa Rosales</v>
      </c>
      <c r="E2026" s="1">
        <v>44082</v>
      </c>
      <c r="F2026" s="3">
        <f>YEAR(Table1[[#This Row],[StartDate]])</f>
        <v>2020</v>
      </c>
      <c r="G2026" s="3">
        <f t="shared" si="250"/>
        <v>9</v>
      </c>
      <c r="H2026" s="2">
        <f t="shared" ca="1" si="251"/>
        <v>46202</v>
      </c>
      <c r="J2026">
        <f t="shared" ca="1" si="252"/>
        <v>5</v>
      </c>
      <c r="K2026" t="str" cm="1">
        <f t="array" aca="1" ref="K2026" ca="1">_xlfn.IFS(J2026&lt;1, "New", J2026&lt;3, _xleta.MID, J2026&gt;=3, "Senior")</f>
        <v>Senior</v>
      </c>
      <c r="L2026" t="s">
        <v>5011</v>
      </c>
      <c r="M2026" t="s">
        <v>12736</v>
      </c>
      <c r="N2026" t="s">
        <v>12737</v>
      </c>
      <c r="O2026" t="s">
        <v>137</v>
      </c>
      <c r="P2026" t="s">
        <v>44</v>
      </c>
      <c r="Q2026" t="s">
        <v>45</v>
      </c>
      <c r="R2026" t="s">
        <v>68</v>
      </c>
      <c r="S2026" t="str">
        <f t="shared" si="253"/>
        <v>A</v>
      </c>
      <c r="T2026" t="s">
        <v>47</v>
      </c>
      <c r="U2026" t="s">
        <v>48</v>
      </c>
      <c r="W2026" t="s">
        <v>49</v>
      </c>
      <c r="X2026" t="s">
        <v>206</v>
      </c>
      <c r="Y2026" t="str">
        <f t="shared" si="254"/>
        <v>Splicing</v>
      </c>
      <c r="Z2026" t="s">
        <v>5789</v>
      </c>
      <c r="AA2026" t="s">
        <v>51</v>
      </c>
      <c r="AB2026" t="s">
        <v>5</v>
      </c>
      <c r="AC2026" t="s">
        <v>73</v>
      </c>
      <c r="AD2026">
        <v>78058</v>
      </c>
      <c r="AE2026" t="s">
        <v>129</v>
      </c>
      <c r="AF2026" t="s">
        <v>116</v>
      </c>
      <c r="AG2026" t="s">
        <v>56</v>
      </c>
      <c r="AH2026">
        <v>5</v>
      </c>
      <c r="AI2026">
        <v>2451</v>
      </c>
      <c r="AJ2026" t="str">
        <f t="shared" si="255"/>
        <v>45</v>
      </c>
      <c r="AK2026" t="s">
        <v>1742</v>
      </c>
      <c r="AL2026">
        <v>5</v>
      </c>
      <c r="AM2026">
        <v>3</v>
      </c>
      <c r="AN2026">
        <v>1</v>
      </c>
      <c r="AO2026" s="1">
        <v>45138</v>
      </c>
      <c r="AP2026" t="s">
        <v>221</v>
      </c>
      <c r="AQ2026" t="s">
        <v>76</v>
      </c>
      <c r="AR2026" t="s">
        <v>77</v>
      </c>
      <c r="AS2026" t="s">
        <v>12738</v>
      </c>
      <c r="AT2026" t="s">
        <v>12739</v>
      </c>
      <c r="AU2026">
        <v>1</v>
      </c>
      <c r="AV2026">
        <v>510.72</v>
      </c>
    </row>
    <row r="2027" spans="1:48" x14ac:dyDescent="0.35">
      <c r="A2027" t="s">
        <v>5821</v>
      </c>
      <c r="B2027" t="str">
        <f t="shared" si="248"/>
        <v>F</v>
      </c>
      <c r="C2027" t="s">
        <v>3784</v>
      </c>
      <c r="D2027" t="str">
        <f t="shared" si="249"/>
        <v>Fabian Mullins</v>
      </c>
      <c r="E2027" s="1">
        <v>44848</v>
      </c>
      <c r="F2027" s="3">
        <f>YEAR(Table1[[#This Row],[StartDate]])</f>
        <v>2022</v>
      </c>
      <c r="G2027" s="3">
        <f t="shared" si="250"/>
        <v>10</v>
      </c>
      <c r="H2027" s="2">
        <f t="shared" ca="1" si="251"/>
        <v>46202</v>
      </c>
      <c r="J2027">
        <f t="shared" ca="1" si="252"/>
        <v>3</v>
      </c>
      <c r="K2027" t="str" cm="1">
        <f t="array" aca="1" ref="K2027" ca="1">_xlfn.IFS(J2027&lt;1, "New", J2027&lt;3, _xleta.MID, J2027&gt;=3, "Senior")</f>
        <v>Senior</v>
      </c>
      <c r="L2027" t="s">
        <v>5011</v>
      </c>
      <c r="M2027" t="s">
        <v>12740</v>
      </c>
      <c r="N2027" t="s">
        <v>12741</v>
      </c>
      <c r="O2027" t="s">
        <v>125</v>
      </c>
      <c r="P2027" t="s">
        <v>44</v>
      </c>
      <c r="Q2027" t="s">
        <v>86</v>
      </c>
      <c r="R2027" t="s">
        <v>46</v>
      </c>
      <c r="S2027" t="str">
        <f t="shared" si="253"/>
        <v>C</v>
      </c>
      <c r="T2027" t="s">
        <v>69</v>
      </c>
      <c r="U2027" t="s">
        <v>48</v>
      </c>
      <c r="W2027" t="s">
        <v>49</v>
      </c>
      <c r="X2027" t="s">
        <v>250</v>
      </c>
      <c r="Y2027" t="str">
        <f t="shared" si="254"/>
        <v>Project Management - Con</v>
      </c>
      <c r="Z2027" t="s">
        <v>12742</v>
      </c>
      <c r="AA2027" t="s">
        <v>51</v>
      </c>
      <c r="AB2027" t="s">
        <v>1134</v>
      </c>
      <c r="AC2027" t="s">
        <v>73</v>
      </c>
      <c r="AD2027">
        <v>15079</v>
      </c>
      <c r="AE2027" t="s">
        <v>176</v>
      </c>
      <c r="AF2027" t="s">
        <v>116</v>
      </c>
      <c r="AG2027" t="s">
        <v>56</v>
      </c>
      <c r="AH2027">
        <v>2</v>
      </c>
      <c r="AI2027">
        <v>2452</v>
      </c>
      <c r="AJ2027" t="str">
        <f t="shared" si="255"/>
        <v>45</v>
      </c>
      <c r="AK2027" s="2">
        <v>44601</v>
      </c>
      <c r="AL2027">
        <v>3</v>
      </c>
      <c r="AM2027">
        <v>3</v>
      </c>
      <c r="AN2027">
        <v>1</v>
      </c>
      <c r="AO2027" s="1">
        <v>45106</v>
      </c>
      <c r="AP2027" t="s">
        <v>221</v>
      </c>
      <c r="AQ2027" t="s">
        <v>59</v>
      </c>
      <c r="AR2027" t="s">
        <v>77</v>
      </c>
      <c r="AS2027" t="s">
        <v>12743</v>
      </c>
      <c r="AT2027" t="s">
        <v>12744</v>
      </c>
      <c r="AU2027">
        <v>3</v>
      </c>
      <c r="AV2027">
        <v>241.25</v>
      </c>
    </row>
    <row r="2028" spans="1:48" x14ac:dyDescent="0.35">
      <c r="A2028" t="s">
        <v>12745</v>
      </c>
      <c r="B2028" t="str">
        <f t="shared" si="248"/>
        <v>M</v>
      </c>
      <c r="C2028" t="s">
        <v>12746</v>
      </c>
      <c r="D2028" t="str">
        <f t="shared" si="249"/>
        <v>Mila Poole</v>
      </c>
      <c r="E2028" s="1">
        <v>45059</v>
      </c>
      <c r="F2028" s="3">
        <f>YEAR(Table1[[#This Row],[StartDate]])</f>
        <v>2023</v>
      </c>
      <c r="G2028" s="3">
        <f t="shared" si="250"/>
        <v>5</v>
      </c>
      <c r="H2028" s="2">
        <f t="shared" ca="1" si="251"/>
        <v>46202</v>
      </c>
      <c r="J2028">
        <f t="shared" ca="1" si="252"/>
        <v>3</v>
      </c>
      <c r="K2028" t="str" cm="1">
        <f t="array" aca="1" ref="K2028" ca="1">_xlfn.IFS(J2028&lt;1, "New", J2028&lt;3, _xleta.MID, J2028&gt;=3, "Senior")</f>
        <v>Senior</v>
      </c>
      <c r="L2028" t="s">
        <v>5011</v>
      </c>
      <c r="M2028" t="s">
        <v>12747</v>
      </c>
      <c r="N2028" t="s">
        <v>12748</v>
      </c>
      <c r="O2028" t="s">
        <v>43</v>
      </c>
      <c r="P2028" t="s">
        <v>44</v>
      </c>
      <c r="Q2028" t="s">
        <v>86</v>
      </c>
      <c r="R2028" t="s">
        <v>46</v>
      </c>
      <c r="S2028" t="str">
        <f t="shared" si="253"/>
        <v>C</v>
      </c>
      <c r="T2028" t="s">
        <v>86</v>
      </c>
      <c r="U2028" t="s">
        <v>48</v>
      </c>
      <c r="W2028" t="s">
        <v>49</v>
      </c>
      <c r="X2028" t="s">
        <v>1271</v>
      </c>
      <c r="Y2028" t="str">
        <f t="shared" si="254"/>
        <v>Underground</v>
      </c>
      <c r="Z2028" t="s">
        <v>12749</v>
      </c>
      <c r="AA2028" t="s">
        <v>51</v>
      </c>
      <c r="AB2028" t="s">
        <v>115</v>
      </c>
      <c r="AC2028" t="s">
        <v>73</v>
      </c>
      <c r="AD2028">
        <v>70878</v>
      </c>
      <c r="AE2028" t="s">
        <v>100</v>
      </c>
      <c r="AF2028" t="s">
        <v>55</v>
      </c>
      <c r="AG2028" t="s">
        <v>56</v>
      </c>
      <c r="AH2028">
        <v>1</v>
      </c>
      <c r="AI2028">
        <v>2453</v>
      </c>
      <c r="AJ2028" t="str">
        <f t="shared" si="255"/>
        <v>45</v>
      </c>
      <c r="AK2028" t="s">
        <v>7182</v>
      </c>
      <c r="AL2028">
        <v>3</v>
      </c>
      <c r="AM2028">
        <v>3</v>
      </c>
      <c r="AN2028">
        <v>3</v>
      </c>
      <c r="AO2028" s="1">
        <v>44893</v>
      </c>
      <c r="AP2028" t="s">
        <v>118</v>
      </c>
      <c r="AQ2028" t="s">
        <v>76</v>
      </c>
      <c r="AR2028" t="s">
        <v>77</v>
      </c>
      <c r="AS2028" t="s">
        <v>12750</v>
      </c>
      <c r="AT2028" t="s">
        <v>12751</v>
      </c>
      <c r="AU2028">
        <v>3</v>
      </c>
      <c r="AV2028">
        <v>285.55</v>
      </c>
    </row>
    <row r="2029" spans="1:48" x14ac:dyDescent="0.35">
      <c r="A2029" t="s">
        <v>921</v>
      </c>
      <c r="B2029" t="str">
        <f t="shared" si="248"/>
        <v>C</v>
      </c>
      <c r="C2029" t="s">
        <v>892</v>
      </c>
      <c r="D2029" t="str">
        <f t="shared" si="249"/>
        <v>Callum Mccormick</v>
      </c>
      <c r="E2029" s="1">
        <v>44255</v>
      </c>
      <c r="F2029" s="3">
        <f>YEAR(Table1[[#This Row],[StartDate]])</f>
        <v>2021</v>
      </c>
      <c r="G2029" s="3">
        <f t="shared" si="250"/>
        <v>2</v>
      </c>
      <c r="H2029" s="2">
        <f t="shared" ca="1" si="251"/>
        <v>46202</v>
      </c>
      <c r="J2029">
        <f t="shared" ca="1" si="252"/>
        <v>5</v>
      </c>
      <c r="K2029" t="str" cm="1">
        <f t="array" aca="1" ref="K2029" ca="1">_xlfn.IFS(J2029&lt;1, "New", J2029&lt;3, _xleta.MID, J2029&gt;=3, "Senior")</f>
        <v>Senior</v>
      </c>
      <c r="L2029" t="s">
        <v>5011</v>
      </c>
      <c r="M2029" t="s">
        <v>12752</v>
      </c>
      <c r="N2029" t="s">
        <v>12753</v>
      </c>
      <c r="O2029" t="s">
        <v>67</v>
      </c>
      <c r="P2029" t="s">
        <v>44</v>
      </c>
      <c r="Q2029" t="s">
        <v>86</v>
      </c>
      <c r="R2029" t="s">
        <v>68</v>
      </c>
      <c r="S2029" t="str">
        <f t="shared" si="253"/>
        <v>A</v>
      </c>
      <c r="T2029" t="s">
        <v>69</v>
      </c>
      <c r="U2029" t="s">
        <v>48</v>
      </c>
      <c r="W2029" t="s">
        <v>49</v>
      </c>
      <c r="X2029" t="s">
        <v>335</v>
      </c>
      <c r="Y2029" t="str">
        <f t="shared" si="254"/>
        <v>Fielders</v>
      </c>
      <c r="Z2029" s="2">
        <v>32845</v>
      </c>
      <c r="AA2029" t="s">
        <v>51</v>
      </c>
      <c r="AB2029" t="s">
        <v>155</v>
      </c>
      <c r="AC2029" t="s">
        <v>53</v>
      </c>
      <c r="AD2029">
        <v>5526</v>
      </c>
      <c r="AE2029" t="s">
        <v>176</v>
      </c>
      <c r="AF2029" t="s">
        <v>116</v>
      </c>
      <c r="AG2029" t="s">
        <v>56</v>
      </c>
      <c r="AH2029">
        <v>5</v>
      </c>
      <c r="AI2029">
        <v>2454</v>
      </c>
      <c r="AJ2029" t="str">
        <f t="shared" si="255"/>
        <v>45</v>
      </c>
      <c r="AK2029" t="s">
        <v>220</v>
      </c>
      <c r="AL2029">
        <v>1</v>
      </c>
      <c r="AM2029">
        <v>4</v>
      </c>
      <c r="AN2029">
        <v>3</v>
      </c>
      <c r="AO2029" s="1">
        <v>44840</v>
      </c>
      <c r="AP2029" t="s">
        <v>58</v>
      </c>
      <c r="AQ2029" t="s">
        <v>59</v>
      </c>
      <c r="AR2029" t="s">
        <v>104</v>
      </c>
      <c r="AS2029" t="s">
        <v>12754</v>
      </c>
      <c r="AT2029" t="s">
        <v>12755</v>
      </c>
      <c r="AU2029">
        <v>1</v>
      </c>
      <c r="AV2029">
        <v>524.51</v>
      </c>
    </row>
    <row r="2030" spans="1:48" x14ac:dyDescent="0.35">
      <c r="A2030" t="s">
        <v>12756</v>
      </c>
      <c r="B2030" t="str">
        <f t="shared" si="248"/>
        <v>J</v>
      </c>
      <c r="C2030" t="s">
        <v>9587</v>
      </c>
      <c r="D2030" t="str">
        <f t="shared" si="249"/>
        <v>Jakob Luna</v>
      </c>
      <c r="E2030" s="1">
        <v>43893</v>
      </c>
      <c r="F2030" s="3">
        <f>YEAR(Table1[[#This Row],[StartDate]])</f>
        <v>2020</v>
      </c>
      <c r="G2030" s="3">
        <f t="shared" si="250"/>
        <v>3</v>
      </c>
      <c r="H2030" s="2">
        <f t="shared" ca="1" si="251"/>
        <v>46202</v>
      </c>
      <c r="J2030">
        <f t="shared" ca="1" si="252"/>
        <v>6</v>
      </c>
      <c r="K2030" t="str" cm="1">
        <f t="array" aca="1" ref="K2030" ca="1">_xlfn.IFS(J2030&lt;1, "New", J2030&lt;3, _xleta.MID, J2030&gt;=3, "Senior")</f>
        <v>Senior</v>
      </c>
      <c r="L2030" t="s">
        <v>5011</v>
      </c>
      <c r="M2030" t="s">
        <v>12757</v>
      </c>
      <c r="N2030" t="s">
        <v>12758</v>
      </c>
      <c r="O2030" t="s">
        <v>194</v>
      </c>
      <c r="P2030" t="s">
        <v>44</v>
      </c>
      <c r="Q2030" t="s">
        <v>86</v>
      </c>
      <c r="R2030" t="s">
        <v>87</v>
      </c>
      <c r="S2030" t="str">
        <f t="shared" si="253"/>
        <v>B</v>
      </c>
      <c r="T2030" t="s">
        <v>86</v>
      </c>
      <c r="U2030" t="s">
        <v>48</v>
      </c>
      <c r="W2030" t="s">
        <v>49</v>
      </c>
      <c r="X2030" t="s">
        <v>112</v>
      </c>
      <c r="Y2030" t="str">
        <f t="shared" si="254"/>
        <v>General - Con</v>
      </c>
      <c r="Z2030" s="2">
        <v>33401</v>
      </c>
      <c r="AA2030" t="s">
        <v>51</v>
      </c>
      <c r="AB2030" t="s">
        <v>293</v>
      </c>
      <c r="AC2030" t="s">
        <v>53</v>
      </c>
      <c r="AD2030">
        <v>50307</v>
      </c>
      <c r="AE2030" t="s">
        <v>74</v>
      </c>
      <c r="AF2030" t="s">
        <v>101</v>
      </c>
      <c r="AG2030" t="s">
        <v>56</v>
      </c>
      <c r="AH2030">
        <v>2</v>
      </c>
      <c r="AI2030">
        <v>2455</v>
      </c>
      <c r="AJ2030" t="str">
        <f t="shared" si="255"/>
        <v>45</v>
      </c>
      <c r="AK2030" s="2">
        <v>45236</v>
      </c>
      <c r="AL2030">
        <v>3</v>
      </c>
      <c r="AM2030">
        <v>3</v>
      </c>
      <c r="AN2030">
        <v>1</v>
      </c>
      <c r="AO2030" s="1">
        <v>45085</v>
      </c>
      <c r="AP2030" t="s">
        <v>75</v>
      </c>
      <c r="AQ2030" t="s">
        <v>76</v>
      </c>
      <c r="AR2030" t="s">
        <v>104</v>
      </c>
      <c r="AS2030" t="s">
        <v>12759</v>
      </c>
      <c r="AT2030" t="s">
        <v>12760</v>
      </c>
      <c r="AU2030">
        <v>4</v>
      </c>
      <c r="AV2030">
        <v>218.61</v>
      </c>
    </row>
    <row r="2031" spans="1:48" x14ac:dyDescent="0.35">
      <c r="A2031" t="s">
        <v>7949</v>
      </c>
      <c r="B2031" t="str">
        <f t="shared" si="248"/>
        <v>O</v>
      </c>
      <c r="C2031" t="s">
        <v>7839</v>
      </c>
      <c r="D2031" t="str">
        <f t="shared" si="249"/>
        <v>Odin Sampson</v>
      </c>
      <c r="E2031" s="1">
        <v>44529</v>
      </c>
      <c r="F2031" s="3">
        <f>YEAR(Table1[[#This Row],[StartDate]])</f>
        <v>2021</v>
      </c>
      <c r="G2031" s="3">
        <f t="shared" si="250"/>
        <v>11</v>
      </c>
      <c r="H2031" s="2">
        <f t="shared" ca="1" si="251"/>
        <v>46202</v>
      </c>
      <c r="J2031">
        <f t="shared" ca="1" si="252"/>
        <v>4</v>
      </c>
      <c r="K2031" t="str" cm="1">
        <f t="array" aca="1" ref="K2031" ca="1">_xlfn.IFS(J2031&lt;1, "New", J2031&lt;3, _xleta.MID, J2031&gt;=3, "Senior")</f>
        <v>Senior</v>
      </c>
      <c r="L2031" t="s">
        <v>5011</v>
      </c>
      <c r="M2031" t="s">
        <v>12761</v>
      </c>
      <c r="N2031" t="s">
        <v>12762</v>
      </c>
      <c r="O2031" t="s">
        <v>163</v>
      </c>
      <c r="P2031" t="s">
        <v>44</v>
      </c>
      <c r="Q2031" t="s">
        <v>86</v>
      </c>
      <c r="R2031" t="s">
        <v>68</v>
      </c>
      <c r="S2031" t="str">
        <f t="shared" si="253"/>
        <v>A</v>
      </c>
      <c r="T2031" t="s">
        <v>86</v>
      </c>
      <c r="U2031" t="s">
        <v>48</v>
      </c>
      <c r="W2031" t="s">
        <v>49</v>
      </c>
      <c r="X2031" t="s">
        <v>459</v>
      </c>
      <c r="Y2031" t="str">
        <f t="shared" si="254"/>
        <v>Wireline Construction</v>
      </c>
      <c r="Z2031" t="s">
        <v>12763</v>
      </c>
      <c r="AA2031" t="s">
        <v>51</v>
      </c>
      <c r="AB2031" t="s">
        <v>115</v>
      </c>
      <c r="AC2031" t="s">
        <v>73</v>
      </c>
      <c r="AD2031">
        <v>70237</v>
      </c>
      <c r="AE2031" t="s">
        <v>176</v>
      </c>
      <c r="AF2031" t="s">
        <v>101</v>
      </c>
      <c r="AG2031" t="s">
        <v>56</v>
      </c>
      <c r="AH2031">
        <v>5</v>
      </c>
      <c r="AI2031">
        <v>2456</v>
      </c>
      <c r="AJ2031" t="str">
        <f t="shared" si="255"/>
        <v>45</v>
      </c>
      <c r="AK2031" t="s">
        <v>7202</v>
      </c>
      <c r="AL2031">
        <v>4</v>
      </c>
      <c r="AM2031">
        <v>5</v>
      </c>
      <c r="AN2031">
        <v>3</v>
      </c>
      <c r="AO2031" s="1">
        <v>44795</v>
      </c>
      <c r="AP2031" t="s">
        <v>75</v>
      </c>
      <c r="AQ2031" t="s">
        <v>76</v>
      </c>
      <c r="AR2031" t="s">
        <v>60</v>
      </c>
      <c r="AS2031" t="s">
        <v>12764</v>
      </c>
      <c r="AT2031" t="s">
        <v>12765</v>
      </c>
      <c r="AU2031">
        <v>2</v>
      </c>
      <c r="AV2031">
        <v>263.3</v>
      </c>
    </row>
    <row r="2032" spans="1:48" x14ac:dyDescent="0.35">
      <c r="A2032" t="s">
        <v>1274</v>
      </c>
      <c r="B2032" t="str">
        <f t="shared" si="248"/>
        <v>G</v>
      </c>
      <c r="C2032" t="s">
        <v>8608</v>
      </c>
      <c r="D2032" t="str">
        <f t="shared" si="249"/>
        <v>George Meyers</v>
      </c>
      <c r="E2032" s="1">
        <v>43336</v>
      </c>
      <c r="F2032" s="3">
        <f>YEAR(Table1[[#This Row],[StartDate]])</f>
        <v>2018</v>
      </c>
      <c r="G2032" s="3">
        <f t="shared" si="250"/>
        <v>8</v>
      </c>
      <c r="H2032" s="2">
        <f t="shared" ca="1" si="251"/>
        <v>46202</v>
      </c>
      <c r="J2032">
        <f t="shared" ca="1" si="252"/>
        <v>7</v>
      </c>
      <c r="K2032" t="str" cm="1">
        <f t="array" aca="1" ref="K2032" ca="1">_xlfn.IFS(J2032&lt;1, "New", J2032&lt;3, _xleta.MID, J2032&gt;=3, "Senior")</f>
        <v>Senior</v>
      </c>
      <c r="L2032" t="s">
        <v>5011</v>
      </c>
      <c r="M2032" t="s">
        <v>12766</v>
      </c>
      <c r="N2032" t="s">
        <v>12767</v>
      </c>
      <c r="O2032" t="s">
        <v>85</v>
      </c>
      <c r="P2032" t="s">
        <v>44</v>
      </c>
      <c r="Q2032" t="s">
        <v>69</v>
      </c>
      <c r="R2032" t="s">
        <v>68</v>
      </c>
      <c r="S2032" t="str">
        <f t="shared" si="253"/>
        <v>A</v>
      </c>
      <c r="T2032" t="s">
        <v>69</v>
      </c>
      <c r="U2032" t="s">
        <v>48</v>
      </c>
      <c r="W2032" t="s">
        <v>49</v>
      </c>
      <c r="X2032" t="s">
        <v>126</v>
      </c>
      <c r="Y2032" t="str">
        <f t="shared" si="254"/>
        <v>Field Operations</v>
      </c>
      <c r="Z2032" t="s">
        <v>12768</v>
      </c>
      <c r="AA2032" t="s">
        <v>51</v>
      </c>
      <c r="AB2032" t="s">
        <v>536</v>
      </c>
      <c r="AC2032" t="s">
        <v>73</v>
      </c>
      <c r="AD2032">
        <v>82947</v>
      </c>
      <c r="AE2032" t="s">
        <v>74</v>
      </c>
      <c r="AF2032" t="s">
        <v>101</v>
      </c>
      <c r="AG2032" t="s">
        <v>56</v>
      </c>
      <c r="AH2032">
        <v>2</v>
      </c>
      <c r="AI2032">
        <v>2457</v>
      </c>
      <c r="AJ2032" t="str">
        <f t="shared" si="255"/>
        <v>45</v>
      </c>
      <c r="AK2032" t="s">
        <v>1308</v>
      </c>
      <c r="AL2032">
        <v>3</v>
      </c>
      <c r="AM2032">
        <v>2</v>
      </c>
      <c r="AN2032">
        <v>3</v>
      </c>
      <c r="AO2032" s="1">
        <v>45065</v>
      </c>
      <c r="AP2032" t="s">
        <v>118</v>
      </c>
      <c r="AQ2032" t="s">
        <v>59</v>
      </c>
      <c r="AR2032" t="s">
        <v>77</v>
      </c>
      <c r="AS2032" t="s">
        <v>12769</v>
      </c>
      <c r="AT2032" t="s">
        <v>12770</v>
      </c>
      <c r="AU2032">
        <v>5</v>
      </c>
      <c r="AV2032">
        <v>423.81</v>
      </c>
    </row>
    <row r="2033" spans="1:48" x14ac:dyDescent="0.35">
      <c r="A2033" t="s">
        <v>12771</v>
      </c>
      <c r="B2033" t="str">
        <f t="shared" si="248"/>
        <v>A</v>
      </c>
      <c r="C2033" t="s">
        <v>3733</v>
      </c>
      <c r="D2033" t="str">
        <f t="shared" si="249"/>
        <v>Angelica Gamble</v>
      </c>
      <c r="E2033" s="1">
        <v>44125</v>
      </c>
      <c r="F2033" s="3">
        <f>YEAR(Table1[[#This Row],[StartDate]])</f>
        <v>2020</v>
      </c>
      <c r="G2033" s="3">
        <f t="shared" si="250"/>
        <v>10</v>
      </c>
      <c r="H2033" s="2">
        <f t="shared" ca="1" si="251"/>
        <v>46202</v>
      </c>
      <c r="I2033" s="1">
        <v>44644</v>
      </c>
      <c r="J2033" s="4">
        <f t="shared" ca="1" si="252"/>
        <v>5</v>
      </c>
      <c r="K2033" s="4" t="str" cm="1">
        <f t="array" aca="1" ref="K2033" ca="1">_xlfn.IFS(J2033&lt;1, "New", J2033&lt;3, _xleta.MID, J2033&gt;=3, "Senior")</f>
        <v>Senior</v>
      </c>
      <c r="L2033" t="s">
        <v>6219</v>
      </c>
      <c r="M2033" t="s">
        <v>12772</v>
      </c>
      <c r="N2033" t="s">
        <v>12773</v>
      </c>
      <c r="O2033" t="s">
        <v>237</v>
      </c>
      <c r="P2033" t="s">
        <v>44</v>
      </c>
      <c r="Q2033" t="s">
        <v>69</v>
      </c>
      <c r="R2033" t="s">
        <v>87</v>
      </c>
      <c r="S2033" t="str">
        <f t="shared" si="253"/>
        <v>B</v>
      </c>
      <c r="T2033" t="s">
        <v>47</v>
      </c>
      <c r="U2033" t="s">
        <v>248</v>
      </c>
      <c r="V2033" t="s">
        <v>12774</v>
      </c>
      <c r="W2033" t="s">
        <v>49</v>
      </c>
      <c r="X2033" t="s">
        <v>426</v>
      </c>
      <c r="Y2033" t="str">
        <f t="shared" si="254"/>
        <v>Shop (Fleet)</v>
      </c>
      <c r="Z2033" s="2">
        <v>29131</v>
      </c>
      <c r="AA2033" t="s">
        <v>51</v>
      </c>
      <c r="AB2033" t="s">
        <v>142</v>
      </c>
      <c r="AC2033" t="s">
        <v>73</v>
      </c>
      <c r="AD2033">
        <v>59127</v>
      </c>
      <c r="AE2033" t="s">
        <v>100</v>
      </c>
      <c r="AF2033" t="s">
        <v>55</v>
      </c>
      <c r="AG2033" t="s">
        <v>56</v>
      </c>
      <c r="AH2033">
        <v>2</v>
      </c>
      <c r="AI2033">
        <v>2458</v>
      </c>
      <c r="AJ2033" t="str">
        <f t="shared" si="255"/>
        <v>45</v>
      </c>
      <c r="AK2033" t="s">
        <v>866</v>
      </c>
      <c r="AL2033">
        <v>5</v>
      </c>
      <c r="AM2033">
        <v>3</v>
      </c>
      <c r="AN2033">
        <v>1</v>
      </c>
      <c r="AO2033" s="1">
        <v>45066</v>
      </c>
      <c r="AP2033" t="s">
        <v>75</v>
      </c>
      <c r="AQ2033" t="s">
        <v>59</v>
      </c>
      <c r="AR2033" t="s">
        <v>60</v>
      </c>
      <c r="AS2033" t="s">
        <v>12775</v>
      </c>
      <c r="AT2033" t="s">
        <v>12776</v>
      </c>
      <c r="AU2033">
        <v>5</v>
      </c>
      <c r="AV2033">
        <v>912.62</v>
      </c>
    </row>
    <row r="2034" spans="1:48" x14ac:dyDescent="0.35">
      <c r="A2034" t="s">
        <v>12777</v>
      </c>
      <c r="B2034" t="str">
        <f t="shared" si="248"/>
        <v>B</v>
      </c>
      <c r="C2034" t="s">
        <v>2824</v>
      </c>
      <c r="D2034" t="str">
        <f t="shared" si="249"/>
        <v>Bradyn Pham</v>
      </c>
      <c r="E2034" s="1">
        <v>44180</v>
      </c>
      <c r="F2034" s="3">
        <f>YEAR(Table1[[#This Row],[StartDate]])</f>
        <v>2020</v>
      </c>
      <c r="G2034" s="3">
        <f t="shared" si="250"/>
        <v>12</v>
      </c>
      <c r="H2034" s="2">
        <f t="shared" ca="1" si="251"/>
        <v>46202</v>
      </c>
      <c r="I2034" s="1">
        <v>44371</v>
      </c>
      <c r="J2034" s="4">
        <f t="shared" ca="1" si="252"/>
        <v>5</v>
      </c>
      <c r="K2034" s="4" t="str" cm="1">
        <f t="array" aca="1" ref="K2034" ca="1">_xlfn.IFS(J2034&lt;1, "New", J2034&lt;3, _xleta.MID, J2034&gt;=3, "Senior")</f>
        <v>Senior</v>
      </c>
      <c r="L2034" t="s">
        <v>11862</v>
      </c>
      <c r="M2034" t="s">
        <v>12778</v>
      </c>
      <c r="N2034" t="s">
        <v>12779</v>
      </c>
      <c r="O2034" t="s">
        <v>184</v>
      </c>
      <c r="P2034" t="s">
        <v>44</v>
      </c>
      <c r="Q2034" t="s">
        <v>86</v>
      </c>
      <c r="R2034" t="s">
        <v>68</v>
      </c>
      <c r="S2034" t="str">
        <f t="shared" si="253"/>
        <v>A</v>
      </c>
      <c r="T2034" t="s">
        <v>47</v>
      </c>
      <c r="U2034" t="s">
        <v>195</v>
      </c>
      <c r="V2034" t="s">
        <v>12780</v>
      </c>
      <c r="W2034" t="s">
        <v>49</v>
      </c>
      <c r="X2034" t="s">
        <v>126</v>
      </c>
      <c r="Y2034" t="str">
        <f t="shared" si="254"/>
        <v>Field Operations</v>
      </c>
      <c r="Z2034" s="2">
        <v>34979</v>
      </c>
      <c r="AA2034" t="s">
        <v>11858</v>
      </c>
      <c r="AB2034" t="s">
        <v>115</v>
      </c>
      <c r="AC2034" t="s">
        <v>53</v>
      </c>
      <c r="AD2034">
        <v>89047</v>
      </c>
      <c r="AE2034" t="s">
        <v>176</v>
      </c>
      <c r="AF2034" t="s">
        <v>116</v>
      </c>
      <c r="AG2034" t="s">
        <v>56</v>
      </c>
      <c r="AH2034">
        <v>4</v>
      </c>
      <c r="AI2034">
        <v>2459</v>
      </c>
      <c r="AJ2034" t="str">
        <f t="shared" si="255"/>
        <v>45</v>
      </c>
      <c r="AK2034" t="s">
        <v>1104</v>
      </c>
      <c r="AL2034">
        <v>5</v>
      </c>
      <c r="AM2034">
        <v>5</v>
      </c>
      <c r="AN2034">
        <v>5</v>
      </c>
      <c r="AO2034" s="1">
        <v>44892</v>
      </c>
      <c r="AP2034" t="s">
        <v>103</v>
      </c>
      <c r="AQ2034" t="s">
        <v>76</v>
      </c>
      <c r="AR2034" t="s">
        <v>60</v>
      </c>
      <c r="AS2034" t="s">
        <v>12781</v>
      </c>
      <c r="AT2034" t="s">
        <v>12782</v>
      </c>
      <c r="AU2034">
        <v>4</v>
      </c>
      <c r="AV2034">
        <v>973.11</v>
      </c>
    </row>
    <row r="2035" spans="1:48" x14ac:dyDescent="0.35">
      <c r="A2035" t="s">
        <v>4003</v>
      </c>
      <c r="B2035" t="str">
        <f t="shared" si="248"/>
        <v>K</v>
      </c>
      <c r="C2035" t="s">
        <v>3116</v>
      </c>
      <c r="D2035" t="str">
        <f t="shared" si="249"/>
        <v>Konner Pierce</v>
      </c>
      <c r="E2035" s="1">
        <v>43348</v>
      </c>
      <c r="F2035" s="3">
        <f>YEAR(Table1[[#This Row],[StartDate]])</f>
        <v>2018</v>
      </c>
      <c r="G2035" s="3">
        <f t="shared" si="250"/>
        <v>9</v>
      </c>
      <c r="H2035" s="2">
        <f t="shared" ca="1" si="251"/>
        <v>46202</v>
      </c>
      <c r="I2035" s="1">
        <v>44953</v>
      </c>
      <c r="J2035" s="4">
        <f t="shared" ca="1" si="252"/>
        <v>7</v>
      </c>
      <c r="K2035" s="4" t="str" cm="1">
        <f t="array" aca="1" ref="K2035" ca="1">_xlfn.IFS(J2035&lt;1, "New", J2035&lt;3, _xleta.MID, J2035&gt;=3, "Senior")</f>
        <v>Senior</v>
      </c>
      <c r="L2035" t="s">
        <v>3816</v>
      </c>
      <c r="M2035" t="s">
        <v>12783</v>
      </c>
      <c r="N2035" t="s">
        <v>12784</v>
      </c>
      <c r="O2035" t="s">
        <v>67</v>
      </c>
      <c r="P2035" t="s">
        <v>44</v>
      </c>
      <c r="Q2035" t="s">
        <v>45</v>
      </c>
      <c r="R2035" t="s">
        <v>46</v>
      </c>
      <c r="S2035" t="str">
        <f t="shared" si="253"/>
        <v>C</v>
      </c>
      <c r="T2035" t="s">
        <v>86</v>
      </c>
      <c r="U2035" t="s">
        <v>195</v>
      </c>
      <c r="V2035" t="s">
        <v>12785</v>
      </c>
      <c r="W2035" t="s">
        <v>239</v>
      </c>
      <c r="X2035" t="s">
        <v>50</v>
      </c>
      <c r="Y2035" t="str">
        <f t="shared" si="254"/>
        <v>Finance &amp; Accounting</v>
      </c>
      <c r="Z2035" t="s">
        <v>12786</v>
      </c>
      <c r="AA2035" t="s">
        <v>51</v>
      </c>
      <c r="AB2035" t="s">
        <v>219</v>
      </c>
      <c r="AC2035" t="s">
        <v>53</v>
      </c>
      <c r="AD2035">
        <v>15258</v>
      </c>
      <c r="AE2035" t="s">
        <v>54</v>
      </c>
      <c r="AF2035" t="s">
        <v>55</v>
      </c>
      <c r="AG2035" t="s">
        <v>56</v>
      </c>
      <c r="AH2035">
        <v>2</v>
      </c>
      <c r="AI2035">
        <v>2460</v>
      </c>
      <c r="AJ2035" t="str">
        <f t="shared" si="255"/>
        <v>46</v>
      </c>
      <c r="AK2035" t="s">
        <v>2241</v>
      </c>
      <c r="AL2035">
        <v>3</v>
      </c>
      <c r="AM2035">
        <v>4</v>
      </c>
      <c r="AN2035">
        <v>2</v>
      </c>
      <c r="AO2035" s="1">
        <v>44890</v>
      </c>
      <c r="AP2035" t="s">
        <v>221</v>
      </c>
      <c r="AQ2035" t="s">
        <v>76</v>
      </c>
      <c r="AR2035" t="s">
        <v>130</v>
      </c>
      <c r="AS2035" t="s">
        <v>4427</v>
      </c>
      <c r="AT2035" t="s">
        <v>12787</v>
      </c>
      <c r="AU2035">
        <v>5</v>
      </c>
      <c r="AV2035">
        <v>637.58000000000004</v>
      </c>
    </row>
    <row r="2036" spans="1:48" x14ac:dyDescent="0.35">
      <c r="A2036" t="s">
        <v>12788</v>
      </c>
      <c r="B2036" t="str">
        <f t="shared" si="248"/>
        <v>T</v>
      </c>
      <c r="C2036" t="s">
        <v>3471</v>
      </c>
      <c r="D2036" t="str">
        <f t="shared" si="249"/>
        <v>Tucker Haas</v>
      </c>
      <c r="E2036" s="1">
        <v>44466</v>
      </c>
      <c r="F2036" s="3">
        <f>YEAR(Table1[[#This Row],[StartDate]])</f>
        <v>2021</v>
      </c>
      <c r="G2036" s="3">
        <f t="shared" si="250"/>
        <v>9</v>
      </c>
      <c r="H2036" s="2">
        <f t="shared" ca="1" si="251"/>
        <v>46202</v>
      </c>
      <c r="J2036">
        <f t="shared" ca="1" si="252"/>
        <v>4</v>
      </c>
      <c r="K2036" t="str" cm="1">
        <f t="array" aca="1" ref="K2036" ca="1">_xlfn.IFS(J2036&lt;1, "New", J2036&lt;3, _xleta.MID, J2036&gt;=3, "Senior")</f>
        <v>Senior</v>
      </c>
      <c r="L2036" t="s">
        <v>4316</v>
      </c>
      <c r="M2036" t="s">
        <v>12789</v>
      </c>
      <c r="N2036" t="s">
        <v>12790</v>
      </c>
      <c r="O2036" t="s">
        <v>67</v>
      </c>
      <c r="P2036" t="s">
        <v>44</v>
      </c>
      <c r="Q2036" t="s">
        <v>69</v>
      </c>
      <c r="R2036" t="s">
        <v>68</v>
      </c>
      <c r="S2036" t="str">
        <f t="shared" si="253"/>
        <v>A</v>
      </c>
      <c r="T2036" t="s">
        <v>86</v>
      </c>
      <c r="U2036" t="s">
        <v>48</v>
      </c>
      <c r="W2036" t="s">
        <v>4334</v>
      </c>
      <c r="X2036" t="s">
        <v>206</v>
      </c>
      <c r="Y2036" t="str">
        <f t="shared" si="254"/>
        <v>Splicing</v>
      </c>
      <c r="Z2036" s="2">
        <v>28981</v>
      </c>
      <c r="AA2036" t="s">
        <v>51</v>
      </c>
      <c r="AB2036" t="s">
        <v>209</v>
      </c>
      <c r="AC2036" t="s">
        <v>73</v>
      </c>
      <c r="AD2036">
        <v>23555</v>
      </c>
      <c r="AE2036" t="s">
        <v>129</v>
      </c>
      <c r="AF2036" t="s">
        <v>143</v>
      </c>
      <c r="AG2036" t="s">
        <v>56</v>
      </c>
      <c r="AH2036">
        <v>5</v>
      </c>
      <c r="AI2036">
        <v>2461</v>
      </c>
      <c r="AJ2036" t="str">
        <f t="shared" si="255"/>
        <v>46</v>
      </c>
      <c r="AK2036" s="2">
        <v>44632</v>
      </c>
      <c r="AL2036">
        <v>3</v>
      </c>
      <c r="AM2036">
        <v>2</v>
      </c>
      <c r="AN2036">
        <v>4</v>
      </c>
      <c r="AO2036" s="1">
        <v>45120</v>
      </c>
      <c r="AP2036" t="s">
        <v>221</v>
      </c>
      <c r="AQ2036" t="s">
        <v>76</v>
      </c>
      <c r="AR2036" t="s">
        <v>104</v>
      </c>
      <c r="AS2036" t="s">
        <v>12791</v>
      </c>
      <c r="AT2036" t="s">
        <v>12792</v>
      </c>
      <c r="AU2036">
        <v>2</v>
      </c>
      <c r="AV2036">
        <v>103.04</v>
      </c>
    </row>
    <row r="2037" spans="1:48" x14ac:dyDescent="0.35">
      <c r="A2037" t="s">
        <v>8326</v>
      </c>
      <c r="B2037" t="str">
        <f t="shared" si="248"/>
        <v>L</v>
      </c>
      <c r="C2037" t="s">
        <v>8943</v>
      </c>
      <c r="D2037" t="str">
        <f t="shared" si="249"/>
        <v>Lainey York</v>
      </c>
      <c r="E2037" s="1">
        <v>43839</v>
      </c>
      <c r="F2037" s="3">
        <f>YEAR(Table1[[#This Row],[StartDate]])</f>
        <v>2020</v>
      </c>
      <c r="G2037" s="3">
        <f t="shared" si="250"/>
        <v>1</v>
      </c>
      <c r="H2037" s="2">
        <f t="shared" ca="1" si="251"/>
        <v>46202</v>
      </c>
      <c r="I2037" s="1">
        <v>44223</v>
      </c>
      <c r="J2037" s="4">
        <f t="shared" ca="1" si="252"/>
        <v>6</v>
      </c>
      <c r="K2037" s="4" t="str" cm="1">
        <f t="array" aca="1" ref="K2037" ca="1">_xlfn.IFS(J2037&lt;1, "New", J2037&lt;3, _xleta.MID, J2037&gt;=3, "Senior")</f>
        <v>Senior</v>
      </c>
      <c r="L2037" t="s">
        <v>5011</v>
      </c>
      <c r="M2037" t="s">
        <v>12793</v>
      </c>
      <c r="N2037" t="s">
        <v>12794</v>
      </c>
      <c r="O2037" t="s">
        <v>163</v>
      </c>
      <c r="P2037" t="s">
        <v>44</v>
      </c>
      <c r="Q2037" t="s">
        <v>69</v>
      </c>
      <c r="R2037" t="s">
        <v>46</v>
      </c>
      <c r="S2037" t="str">
        <f t="shared" si="253"/>
        <v>C</v>
      </c>
      <c r="T2037" t="s">
        <v>86</v>
      </c>
      <c r="U2037" t="s">
        <v>248</v>
      </c>
      <c r="V2037" t="s">
        <v>12795</v>
      </c>
      <c r="W2037" t="s">
        <v>49</v>
      </c>
      <c r="X2037" t="s">
        <v>112</v>
      </c>
      <c r="Y2037" t="str">
        <f t="shared" si="254"/>
        <v>General - Con</v>
      </c>
      <c r="Z2037" s="2">
        <v>17603</v>
      </c>
      <c r="AA2037" t="s">
        <v>51</v>
      </c>
      <c r="AB2037" t="s">
        <v>327</v>
      </c>
      <c r="AC2037" t="s">
        <v>53</v>
      </c>
      <c r="AD2037">
        <v>83298</v>
      </c>
      <c r="AE2037" t="s">
        <v>54</v>
      </c>
      <c r="AF2037" t="s">
        <v>116</v>
      </c>
      <c r="AG2037" t="s">
        <v>56</v>
      </c>
      <c r="AH2037">
        <v>2</v>
      </c>
      <c r="AI2037">
        <v>2462</v>
      </c>
      <c r="AJ2037" t="str">
        <f t="shared" si="255"/>
        <v>46</v>
      </c>
      <c r="AK2037" s="2">
        <v>45174</v>
      </c>
      <c r="AL2037">
        <v>4</v>
      </c>
      <c r="AM2037">
        <v>1</v>
      </c>
      <c r="AN2037">
        <v>2</v>
      </c>
      <c r="AO2037" s="1">
        <v>44962</v>
      </c>
      <c r="AP2037" t="s">
        <v>75</v>
      </c>
      <c r="AQ2037" t="s">
        <v>76</v>
      </c>
      <c r="AR2037" t="s">
        <v>104</v>
      </c>
      <c r="AS2037" t="s">
        <v>12796</v>
      </c>
      <c r="AT2037" t="s">
        <v>12797</v>
      </c>
      <c r="AU2037">
        <v>3</v>
      </c>
      <c r="AV2037">
        <v>758.62</v>
      </c>
    </row>
    <row r="2038" spans="1:48" x14ac:dyDescent="0.35">
      <c r="A2038" t="s">
        <v>4781</v>
      </c>
      <c r="B2038" t="str">
        <f t="shared" si="248"/>
        <v>A</v>
      </c>
      <c r="C2038" t="s">
        <v>10006</v>
      </c>
      <c r="D2038" t="str">
        <f t="shared" si="249"/>
        <v>Ava Chan</v>
      </c>
      <c r="E2038" s="1">
        <v>43440</v>
      </c>
      <c r="F2038" s="3">
        <f>YEAR(Table1[[#This Row],[StartDate]])</f>
        <v>2018</v>
      </c>
      <c r="G2038" s="3">
        <f t="shared" si="250"/>
        <v>12</v>
      </c>
      <c r="H2038" s="2">
        <f t="shared" ca="1" si="251"/>
        <v>46202</v>
      </c>
      <c r="J2038">
        <f t="shared" ca="1" si="252"/>
        <v>7</v>
      </c>
      <c r="K2038" t="str" cm="1">
        <f t="array" aca="1" ref="K2038" ca="1">_xlfn.IFS(J2038&lt;1, "New", J2038&lt;3, _xleta.MID, J2038&gt;=3, "Senior")</f>
        <v>Senior</v>
      </c>
      <c r="L2038" t="s">
        <v>5011</v>
      </c>
      <c r="M2038" t="s">
        <v>822</v>
      </c>
      <c r="N2038" t="s">
        <v>12798</v>
      </c>
      <c r="O2038" t="s">
        <v>85</v>
      </c>
      <c r="P2038" t="s">
        <v>44</v>
      </c>
      <c r="Q2038" t="s">
        <v>69</v>
      </c>
      <c r="R2038" t="s">
        <v>68</v>
      </c>
      <c r="S2038" t="str">
        <f t="shared" si="253"/>
        <v>A</v>
      </c>
      <c r="T2038" t="s">
        <v>69</v>
      </c>
      <c r="U2038" t="s">
        <v>48</v>
      </c>
      <c r="W2038" t="s">
        <v>49</v>
      </c>
      <c r="X2038" t="s">
        <v>335</v>
      </c>
      <c r="Y2038" t="str">
        <f t="shared" si="254"/>
        <v>Fielders</v>
      </c>
      <c r="Z2038" s="2">
        <v>31475</v>
      </c>
      <c r="AA2038" t="s">
        <v>51</v>
      </c>
      <c r="AB2038" t="s">
        <v>155</v>
      </c>
      <c r="AC2038" t="s">
        <v>53</v>
      </c>
      <c r="AD2038">
        <v>27705</v>
      </c>
      <c r="AE2038" t="s">
        <v>74</v>
      </c>
      <c r="AF2038" t="s">
        <v>55</v>
      </c>
      <c r="AG2038" t="s">
        <v>56</v>
      </c>
      <c r="AH2038">
        <v>4</v>
      </c>
      <c r="AI2038">
        <v>2463</v>
      </c>
      <c r="AJ2038" t="str">
        <f t="shared" si="255"/>
        <v>46</v>
      </c>
      <c r="AK2038" s="2">
        <v>44663</v>
      </c>
      <c r="AL2038">
        <v>3</v>
      </c>
      <c r="AM2038">
        <v>5</v>
      </c>
      <c r="AN2038">
        <v>5</v>
      </c>
      <c r="AO2038" s="1">
        <v>45079</v>
      </c>
      <c r="AP2038" t="s">
        <v>58</v>
      </c>
      <c r="AQ2038" t="s">
        <v>59</v>
      </c>
      <c r="AR2038" t="s">
        <v>130</v>
      </c>
      <c r="AS2038" t="s">
        <v>12799</v>
      </c>
      <c r="AT2038" t="s">
        <v>12800</v>
      </c>
      <c r="AU2038">
        <v>3</v>
      </c>
      <c r="AV2038">
        <v>792.67</v>
      </c>
    </row>
    <row r="2039" spans="1:48" x14ac:dyDescent="0.35">
      <c r="A2039" t="s">
        <v>5449</v>
      </c>
      <c r="B2039" t="str">
        <f t="shared" si="248"/>
        <v>M</v>
      </c>
      <c r="C2039" t="s">
        <v>11585</v>
      </c>
      <c r="D2039" t="str">
        <f t="shared" si="249"/>
        <v>Marquise Pacheco</v>
      </c>
      <c r="E2039" s="1">
        <v>44784</v>
      </c>
      <c r="F2039" s="3">
        <f>YEAR(Table1[[#This Row],[StartDate]])</f>
        <v>2022</v>
      </c>
      <c r="G2039" s="3">
        <f t="shared" si="250"/>
        <v>8</v>
      </c>
      <c r="H2039" s="2">
        <f t="shared" ca="1" si="251"/>
        <v>46202</v>
      </c>
      <c r="J2039">
        <f t="shared" ca="1" si="252"/>
        <v>3</v>
      </c>
      <c r="K2039" t="str" cm="1">
        <f t="array" aca="1" ref="K2039" ca="1">_xlfn.IFS(J2039&lt;1, "New", J2039&lt;3, _xleta.MID, J2039&gt;=3, "Senior")</f>
        <v>Senior</v>
      </c>
      <c r="L2039" t="s">
        <v>5011</v>
      </c>
      <c r="M2039" t="s">
        <v>12801</v>
      </c>
      <c r="N2039" t="s">
        <v>12802</v>
      </c>
      <c r="O2039" t="s">
        <v>125</v>
      </c>
      <c r="P2039" t="s">
        <v>44</v>
      </c>
      <c r="Q2039" t="s">
        <v>86</v>
      </c>
      <c r="R2039" t="s">
        <v>87</v>
      </c>
      <c r="S2039" t="str">
        <f t="shared" si="253"/>
        <v>B</v>
      </c>
      <c r="T2039" t="s">
        <v>47</v>
      </c>
      <c r="U2039" t="s">
        <v>48</v>
      </c>
      <c r="W2039" t="s">
        <v>49</v>
      </c>
      <c r="X2039" t="s">
        <v>126</v>
      </c>
      <c r="Y2039" t="str">
        <f t="shared" si="254"/>
        <v>Field Operations</v>
      </c>
      <c r="Z2039" t="s">
        <v>12803</v>
      </c>
      <c r="AA2039" t="s">
        <v>51</v>
      </c>
      <c r="AB2039" t="s">
        <v>142</v>
      </c>
      <c r="AC2039" t="s">
        <v>73</v>
      </c>
      <c r="AD2039">
        <v>78500</v>
      </c>
      <c r="AE2039" t="s">
        <v>54</v>
      </c>
      <c r="AF2039" t="s">
        <v>55</v>
      </c>
      <c r="AG2039" t="s">
        <v>56</v>
      </c>
      <c r="AH2039">
        <v>2</v>
      </c>
      <c r="AI2039">
        <v>2464</v>
      </c>
      <c r="AJ2039" t="str">
        <f t="shared" si="255"/>
        <v>46</v>
      </c>
      <c r="AK2039" t="s">
        <v>4532</v>
      </c>
      <c r="AL2039">
        <v>2</v>
      </c>
      <c r="AM2039">
        <v>3</v>
      </c>
      <c r="AN2039">
        <v>2</v>
      </c>
      <c r="AO2039" s="1">
        <v>45121</v>
      </c>
      <c r="AP2039" t="s">
        <v>58</v>
      </c>
      <c r="AQ2039" t="s">
        <v>76</v>
      </c>
      <c r="AR2039" t="s">
        <v>130</v>
      </c>
      <c r="AS2039" t="s">
        <v>12804</v>
      </c>
      <c r="AT2039" t="s">
        <v>12805</v>
      </c>
      <c r="AU2039">
        <v>1</v>
      </c>
      <c r="AV2039">
        <v>795.5</v>
      </c>
    </row>
    <row r="2040" spans="1:48" x14ac:dyDescent="0.35">
      <c r="A2040" t="s">
        <v>921</v>
      </c>
      <c r="B2040" t="str">
        <f t="shared" si="248"/>
        <v>C</v>
      </c>
      <c r="C2040" t="s">
        <v>7205</v>
      </c>
      <c r="D2040" t="str">
        <f t="shared" si="249"/>
        <v>Callum Miles</v>
      </c>
      <c r="E2040" s="1">
        <v>43934</v>
      </c>
      <c r="F2040" s="3">
        <f>YEAR(Table1[[#This Row],[StartDate]])</f>
        <v>2020</v>
      </c>
      <c r="G2040" s="3">
        <f t="shared" si="250"/>
        <v>4</v>
      </c>
      <c r="H2040" s="2">
        <f t="shared" ca="1" si="251"/>
        <v>46202</v>
      </c>
      <c r="I2040" s="1">
        <v>44373</v>
      </c>
      <c r="J2040" s="4">
        <f t="shared" ca="1" si="252"/>
        <v>6</v>
      </c>
      <c r="K2040" s="4" t="str" cm="1">
        <f t="array" aca="1" ref="K2040" ca="1">_xlfn.IFS(J2040&lt;1, "New", J2040&lt;3, _xleta.MID, J2040&gt;=3, "Senior")</f>
        <v>Senior</v>
      </c>
      <c r="L2040" t="s">
        <v>5011</v>
      </c>
      <c r="M2040" t="s">
        <v>12806</v>
      </c>
      <c r="N2040" t="s">
        <v>12807</v>
      </c>
      <c r="O2040" t="s">
        <v>43</v>
      </c>
      <c r="P2040" t="s">
        <v>44</v>
      </c>
      <c r="Q2040" t="s">
        <v>45</v>
      </c>
      <c r="R2040" t="s">
        <v>68</v>
      </c>
      <c r="S2040" t="str">
        <f t="shared" si="253"/>
        <v>A</v>
      </c>
      <c r="T2040" t="s">
        <v>86</v>
      </c>
      <c r="U2040" t="s">
        <v>195</v>
      </c>
      <c r="V2040" t="s">
        <v>12808</v>
      </c>
      <c r="W2040" t="s">
        <v>49</v>
      </c>
      <c r="X2040" t="s">
        <v>126</v>
      </c>
      <c r="Y2040" t="str">
        <f t="shared" si="254"/>
        <v>Field Operations</v>
      </c>
      <c r="Z2040" s="2">
        <v>22535</v>
      </c>
      <c r="AA2040" t="s">
        <v>51</v>
      </c>
      <c r="AB2040" t="s">
        <v>115</v>
      </c>
      <c r="AC2040" t="s">
        <v>53</v>
      </c>
      <c r="AD2040">
        <v>42463</v>
      </c>
      <c r="AE2040" t="s">
        <v>54</v>
      </c>
      <c r="AF2040" t="s">
        <v>101</v>
      </c>
      <c r="AG2040" t="s">
        <v>56</v>
      </c>
      <c r="AH2040">
        <v>2</v>
      </c>
      <c r="AI2040">
        <v>2465</v>
      </c>
      <c r="AJ2040" t="str">
        <f t="shared" si="255"/>
        <v>46</v>
      </c>
      <c r="AK2040" s="2">
        <v>45078</v>
      </c>
      <c r="AL2040">
        <v>3</v>
      </c>
      <c r="AM2040">
        <v>3</v>
      </c>
      <c r="AN2040">
        <v>1</v>
      </c>
      <c r="AO2040" s="1">
        <v>45129</v>
      </c>
      <c r="AP2040" t="s">
        <v>103</v>
      </c>
      <c r="AQ2040" t="s">
        <v>59</v>
      </c>
      <c r="AR2040" t="s">
        <v>77</v>
      </c>
      <c r="AS2040" t="s">
        <v>12809</v>
      </c>
      <c r="AT2040" t="s">
        <v>12810</v>
      </c>
      <c r="AU2040">
        <v>3</v>
      </c>
      <c r="AV2040">
        <v>475.26</v>
      </c>
    </row>
    <row r="2041" spans="1:48" x14ac:dyDescent="0.35">
      <c r="A2041" t="s">
        <v>12811</v>
      </c>
      <c r="B2041" t="str">
        <f t="shared" si="248"/>
        <v>N</v>
      </c>
      <c r="C2041" t="s">
        <v>12812</v>
      </c>
      <c r="D2041" t="str">
        <f t="shared" si="249"/>
        <v>Natasha Valdez</v>
      </c>
      <c r="E2041" s="1">
        <v>44514</v>
      </c>
      <c r="F2041" s="3">
        <f>YEAR(Table1[[#This Row],[StartDate]])</f>
        <v>2021</v>
      </c>
      <c r="G2041" s="3">
        <f t="shared" si="250"/>
        <v>11</v>
      </c>
      <c r="H2041" s="2">
        <f t="shared" ca="1" si="251"/>
        <v>46202</v>
      </c>
      <c r="I2041" s="1">
        <v>44948</v>
      </c>
      <c r="J2041" s="4">
        <f t="shared" ca="1" si="252"/>
        <v>4</v>
      </c>
      <c r="K2041" s="4" t="str" cm="1">
        <f t="array" aca="1" ref="K2041" ca="1">_xlfn.IFS(J2041&lt;1, "New", J2041&lt;3, _xleta.MID, J2041&gt;=3, "Senior")</f>
        <v>Senior</v>
      </c>
      <c r="L2041" t="s">
        <v>5011</v>
      </c>
      <c r="M2041" t="s">
        <v>12813</v>
      </c>
      <c r="N2041" t="s">
        <v>12814</v>
      </c>
      <c r="O2041" t="s">
        <v>184</v>
      </c>
      <c r="P2041" t="s">
        <v>1194</v>
      </c>
      <c r="Q2041" t="s">
        <v>45</v>
      </c>
      <c r="R2041" t="s">
        <v>68</v>
      </c>
      <c r="S2041" t="str">
        <f t="shared" si="253"/>
        <v>A</v>
      </c>
      <c r="T2041" t="s">
        <v>86</v>
      </c>
      <c r="U2041" t="s">
        <v>248</v>
      </c>
      <c r="V2041" t="s">
        <v>12815</v>
      </c>
      <c r="W2041" t="s">
        <v>49</v>
      </c>
      <c r="X2041" t="s">
        <v>335</v>
      </c>
      <c r="Y2041" t="str">
        <f t="shared" si="254"/>
        <v>Fielders</v>
      </c>
      <c r="Z2041" t="s">
        <v>12816</v>
      </c>
      <c r="AA2041" t="s">
        <v>51</v>
      </c>
      <c r="AB2041" t="s">
        <v>155</v>
      </c>
      <c r="AC2041" t="s">
        <v>53</v>
      </c>
      <c r="AD2041">
        <v>17484</v>
      </c>
      <c r="AE2041" t="s">
        <v>54</v>
      </c>
      <c r="AF2041" t="s">
        <v>55</v>
      </c>
      <c r="AG2041" t="s">
        <v>56</v>
      </c>
      <c r="AH2041">
        <v>2</v>
      </c>
      <c r="AI2041">
        <v>2466</v>
      </c>
      <c r="AJ2041" t="str">
        <f t="shared" si="255"/>
        <v>46</v>
      </c>
      <c r="AK2041" t="s">
        <v>1040</v>
      </c>
      <c r="AL2041">
        <v>2</v>
      </c>
      <c r="AM2041">
        <v>4</v>
      </c>
      <c r="AN2041">
        <v>1</v>
      </c>
      <c r="AO2041" s="1">
        <v>44869</v>
      </c>
      <c r="AP2041" t="s">
        <v>75</v>
      </c>
      <c r="AQ2041" t="s">
        <v>76</v>
      </c>
      <c r="AR2041" t="s">
        <v>60</v>
      </c>
      <c r="AS2041" t="s">
        <v>12817</v>
      </c>
      <c r="AT2041" t="s">
        <v>12818</v>
      </c>
      <c r="AU2041">
        <v>3</v>
      </c>
      <c r="AV2041">
        <v>652.89</v>
      </c>
    </row>
    <row r="2042" spans="1:48" x14ac:dyDescent="0.35">
      <c r="A2042" t="s">
        <v>12819</v>
      </c>
      <c r="B2042" t="str">
        <f t="shared" si="248"/>
        <v>T</v>
      </c>
      <c r="C2042" t="s">
        <v>3605</v>
      </c>
      <c r="D2042" t="str">
        <f t="shared" si="249"/>
        <v>Talia Barrett</v>
      </c>
      <c r="E2042" s="1">
        <v>44637</v>
      </c>
      <c r="F2042" s="3">
        <f>YEAR(Table1[[#This Row],[StartDate]])</f>
        <v>2022</v>
      </c>
      <c r="G2042" s="3">
        <f t="shared" si="250"/>
        <v>3</v>
      </c>
      <c r="H2042" s="2">
        <f t="shared" ca="1" si="251"/>
        <v>46202</v>
      </c>
      <c r="I2042" s="1">
        <v>45100</v>
      </c>
      <c r="J2042" s="4">
        <f t="shared" ca="1" si="252"/>
        <v>4</v>
      </c>
      <c r="K2042" s="4" t="str" cm="1">
        <f t="array" aca="1" ref="K2042" ca="1">_xlfn.IFS(J2042&lt;1, "New", J2042&lt;3, _xleta.MID, J2042&gt;=3, "Senior")</f>
        <v>Senior</v>
      </c>
      <c r="L2042" t="s">
        <v>5011</v>
      </c>
      <c r="M2042" t="s">
        <v>12820</v>
      </c>
      <c r="N2042" t="s">
        <v>12821</v>
      </c>
      <c r="O2042" t="s">
        <v>67</v>
      </c>
      <c r="P2042" t="s">
        <v>1194</v>
      </c>
      <c r="Q2042" t="s">
        <v>86</v>
      </c>
      <c r="R2042" t="s">
        <v>87</v>
      </c>
      <c r="S2042" t="str">
        <f t="shared" si="253"/>
        <v>B</v>
      </c>
      <c r="T2042" t="s">
        <v>86</v>
      </c>
      <c r="U2042" t="s">
        <v>138</v>
      </c>
      <c r="V2042" t="s">
        <v>12822</v>
      </c>
      <c r="W2042" t="s">
        <v>49</v>
      </c>
      <c r="X2042" t="s">
        <v>153</v>
      </c>
      <c r="Y2042" t="str">
        <f t="shared" si="254"/>
        <v>Engineers</v>
      </c>
      <c r="Z2042" s="2">
        <v>28887</v>
      </c>
      <c r="AA2042" t="s">
        <v>51</v>
      </c>
      <c r="AB2042" t="s">
        <v>155</v>
      </c>
      <c r="AC2042" t="s">
        <v>53</v>
      </c>
      <c r="AD2042">
        <v>86392</v>
      </c>
      <c r="AE2042" t="s">
        <v>100</v>
      </c>
      <c r="AF2042" t="s">
        <v>116</v>
      </c>
      <c r="AG2042" t="s">
        <v>56</v>
      </c>
      <c r="AH2042">
        <v>5</v>
      </c>
      <c r="AI2042">
        <v>2467</v>
      </c>
      <c r="AJ2042" t="str">
        <f t="shared" si="255"/>
        <v>46</v>
      </c>
      <c r="AK2042" t="s">
        <v>1294</v>
      </c>
      <c r="AL2042">
        <v>1</v>
      </c>
      <c r="AM2042">
        <v>1</v>
      </c>
      <c r="AN2042">
        <v>4</v>
      </c>
      <c r="AO2042" s="1">
        <v>44993</v>
      </c>
      <c r="AP2042" t="s">
        <v>75</v>
      </c>
      <c r="AQ2042" t="s">
        <v>76</v>
      </c>
      <c r="AR2042" t="s">
        <v>130</v>
      </c>
      <c r="AS2042" t="s">
        <v>12823</v>
      </c>
      <c r="AT2042" t="s">
        <v>12824</v>
      </c>
      <c r="AU2042">
        <v>1</v>
      </c>
      <c r="AV2042">
        <v>832.16</v>
      </c>
    </row>
    <row r="2043" spans="1:48" x14ac:dyDescent="0.35">
      <c r="A2043" t="s">
        <v>10607</v>
      </c>
      <c r="B2043" t="str">
        <f t="shared" si="248"/>
        <v>K</v>
      </c>
      <c r="C2043" t="s">
        <v>3961</v>
      </c>
      <c r="D2043" t="str">
        <f t="shared" si="249"/>
        <v>Kailyn Torres</v>
      </c>
      <c r="E2043" s="1">
        <v>43591</v>
      </c>
      <c r="F2043" s="3">
        <f>YEAR(Table1[[#This Row],[StartDate]])</f>
        <v>2019</v>
      </c>
      <c r="G2043" s="3">
        <f t="shared" si="250"/>
        <v>5</v>
      </c>
      <c r="H2043" s="2">
        <f t="shared" ca="1" si="251"/>
        <v>46202</v>
      </c>
      <c r="J2043">
        <f t="shared" ca="1" si="252"/>
        <v>7</v>
      </c>
      <c r="K2043" t="str" cm="1">
        <f t="array" aca="1" ref="K2043" ca="1">_xlfn.IFS(J2043&lt;1, "New", J2043&lt;3, _xleta.MID, J2043&gt;=3, "Senior")</f>
        <v>Senior</v>
      </c>
      <c r="L2043" t="s">
        <v>5011</v>
      </c>
      <c r="M2043" t="s">
        <v>12825</v>
      </c>
      <c r="N2043" t="s">
        <v>12826</v>
      </c>
      <c r="O2043" t="s">
        <v>194</v>
      </c>
      <c r="P2043" t="s">
        <v>44</v>
      </c>
      <c r="Q2043" t="s">
        <v>69</v>
      </c>
      <c r="R2043" t="s">
        <v>68</v>
      </c>
      <c r="S2043" t="str">
        <f t="shared" si="253"/>
        <v>A</v>
      </c>
      <c r="T2043" t="s">
        <v>69</v>
      </c>
      <c r="U2043" t="s">
        <v>48</v>
      </c>
      <c r="W2043" t="s">
        <v>49</v>
      </c>
      <c r="X2043" t="s">
        <v>112</v>
      </c>
      <c r="Y2043" t="str">
        <f t="shared" si="254"/>
        <v>General - Con</v>
      </c>
      <c r="Z2043" t="s">
        <v>12827</v>
      </c>
      <c r="AA2043" t="s">
        <v>51</v>
      </c>
      <c r="AB2043" t="s">
        <v>115</v>
      </c>
      <c r="AC2043" t="s">
        <v>73</v>
      </c>
      <c r="AD2043">
        <v>53359</v>
      </c>
      <c r="AE2043" t="s">
        <v>74</v>
      </c>
      <c r="AF2043" t="s">
        <v>116</v>
      </c>
      <c r="AG2043" t="s">
        <v>56</v>
      </c>
      <c r="AH2043">
        <v>5</v>
      </c>
      <c r="AI2043">
        <v>2468</v>
      </c>
      <c r="AJ2043" t="str">
        <f t="shared" si="255"/>
        <v>46</v>
      </c>
      <c r="AK2043" t="s">
        <v>1286</v>
      </c>
      <c r="AL2043">
        <v>5</v>
      </c>
      <c r="AM2043">
        <v>4</v>
      </c>
      <c r="AN2043">
        <v>3</v>
      </c>
      <c r="AO2043" s="1">
        <v>44981</v>
      </c>
      <c r="AP2043" t="s">
        <v>221</v>
      </c>
      <c r="AQ2043" t="s">
        <v>59</v>
      </c>
      <c r="AR2043" t="s">
        <v>130</v>
      </c>
      <c r="AS2043" t="s">
        <v>12828</v>
      </c>
      <c r="AT2043" t="s">
        <v>12829</v>
      </c>
      <c r="AU2043">
        <v>3</v>
      </c>
      <c r="AV2043">
        <v>629.25</v>
      </c>
    </row>
    <row r="2044" spans="1:48" x14ac:dyDescent="0.35">
      <c r="A2044" t="s">
        <v>38</v>
      </c>
      <c r="B2044" t="str">
        <f t="shared" si="248"/>
        <v>U</v>
      </c>
      <c r="C2044" t="s">
        <v>6135</v>
      </c>
      <c r="D2044" t="str">
        <f t="shared" si="249"/>
        <v>Uriah Pennington</v>
      </c>
      <c r="E2044" s="1">
        <v>44527</v>
      </c>
      <c r="F2044" s="3">
        <f>YEAR(Table1[[#This Row],[StartDate]])</f>
        <v>2021</v>
      </c>
      <c r="G2044" s="3">
        <f t="shared" si="250"/>
        <v>11</v>
      </c>
      <c r="H2044" s="2">
        <f t="shared" ca="1" si="251"/>
        <v>46202</v>
      </c>
      <c r="I2044" s="1">
        <v>45099</v>
      </c>
      <c r="J2044" s="4">
        <f t="shared" ca="1" si="252"/>
        <v>4</v>
      </c>
      <c r="K2044" s="4" t="str" cm="1">
        <f t="array" aca="1" ref="K2044" ca="1">_xlfn.IFS(J2044&lt;1, "New", J2044&lt;3, _xleta.MID, J2044&gt;=3, "Senior")</f>
        <v>Senior</v>
      </c>
      <c r="L2044" t="s">
        <v>5011</v>
      </c>
      <c r="M2044" t="s">
        <v>12830</v>
      </c>
      <c r="N2044" t="s">
        <v>12831</v>
      </c>
      <c r="O2044" t="s">
        <v>111</v>
      </c>
      <c r="P2044" t="s">
        <v>44</v>
      </c>
      <c r="Q2044" t="s">
        <v>69</v>
      </c>
      <c r="R2044" t="s">
        <v>46</v>
      </c>
      <c r="S2044" t="str">
        <f t="shared" si="253"/>
        <v>C</v>
      </c>
      <c r="T2044" t="s">
        <v>69</v>
      </c>
      <c r="U2044" t="s">
        <v>138</v>
      </c>
      <c r="V2044" t="s">
        <v>12832</v>
      </c>
      <c r="W2044" t="s">
        <v>49</v>
      </c>
      <c r="X2044" t="s">
        <v>126</v>
      </c>
      <c r="Y2044" t="str">
        <f t="shared" si="254"/>
        <v>Field Operations</v>
      </c>
      <c r="Z2044" s="2">
        <v>36983</v>
      </c>
      <c r="AA2044" t="s">
        <v>51</v>
      </c>
      <c r="AB2044" t="s">
        <v>5</v>
      </c>
      <c r="AC2044" t="s">
        <v>73</v>
      </c>
      <c r="AD2044">
        <v>74482</v>
      </c>
      <c r="AE2044" t="s">
        <v>74</v>
      </c>
      <c r="AF2044" t="s">
        <v>143</v>
      </c>
      <c r="AG2044" t="s">
        <v>56</v>
      </c>
      <c r="AH2044">
        <v>4</v>
      </c>
      <c r="AI2044">
        <v>2469</v>
      </c>
      <c r="AJ2044" t="str">
        <f t="shared" si="255"/>
        <v>46</v>
      </c>
      <c r="AK2044" t="s">
        <v>6036</v>
      </c>
      <c r="AL2044">
        <v>2</v>
      </c>
      <c r="AM2044">
        <v>1</v>
      </c>
      <c r="AN2044">
        <v>5</v>
      </c>
      <c r="AO2044" s="1">
        <v>44819</v>
      </c>
      <c r="AP2044" t="s">
        <v>103</v>
      </c>
      <c r="AQ2044" t="s">
        <v>76</v>
      </c>
      <c r="AR2044" t="s">
        <v>104</v>
      </c>
      <c r="AS2044" t="s">
        <v>12833</v>
      </c>
      <c r="AT2044" t="s">
        <v>12834</v>
      </c>
      <c r="AU2044">
        <v>5</v>
      </c>
      <c r="AV2044">
        <v>780.71</v>
      </c>
    </row>
    <row r="2045" spans="1:48" x14ac:dyDescent="0.35">
      <c r="A2045" t="s">
        <v>1630</v>
      </c>
      <c r="B2045" t="str">
        <f t="shared" si="248"/>
        <v>C</v>
      </c>
      <c r="C2045" t="s">
        <v>2126</v>
      </c>
      <c r="D2045" t="str">
        <f t="shared" si="249"/>
        <v>Cesar Hunter</v>
      </c>
      <c r="E2045" s="1">
        <v>44236</v>
      </c>
      <c r="F2045" s="3">
        <f>YEAR(Table1[[#This Row],[StartDate]])</f>
        <v>2021</v>
      </c>
      <c r="G2045" s="3">
        <f t="shared" si="250"/>
        <v>2</v>
      </c>
      <c r="H2045" s="2">
        <f t="shared" ca="1" si="251"/>
        <v>46202</v>
      </c>
      <c r="J2045">
        <f t="shared" ca="1" si="252"/>
        <v>5</v>
      </c>
      <c r="K2045" t="str" cm="1">
        <f t="array" aca="1" ref="K2045" ca="1">_xlfn.IFS(J2045&lt;1, "New", J2045&lt;3, _xleta.MID, J2045&gt;=3, "Senior")</f>
        <v>Senior</v>
      </c>
      <c r="L2045" t="s">
        <v>5011</v>
      </c>
      <c r="M2045" t="s">
        <v>12835</v>
      </c>
      <c r="N2045" t="s">
        <v>12836</v>
      </c>
      <c r="O2045" t="s">
        <v>125</v>
      </c>
      <c r="P2045" t="s">
        <v>44</v>
      </c>
      <c r="Q2045" t="s">
        <v>86</v>
      </c>
      <c r="R2045" t="s">
        <v>46</v>
      </c>
      <c r="S2045" t="str">
        <f t="shared" si="253"/>
        <v>C</v>
      </c>
      <c r="T2045" t="s">
        <v>47</v>
      </c>
      <c r="U2045" t="s">
        <v>48</v>
      </c>
      <c r="W2045" t="s">
        <v>49</v>
      </c>
      <c r="X2045" t="s">
        <v>112</v>
      </c>
      <c r="Y2045" t="str">
        <f t="shared" si="254"/>
        <v>General - Con</v>
      </c>
      <c r="Z2045" t="s">
        <v>12837</v>
      </c>
      <c r="AA2045" t="s">
        <v>51</v>
      </c>
      <c r="AB2045" t="s">
        <v>115</v>
      </c>
      <c r="AC2045" t="s">
        <v>73</v>
      </c>
      <c r="AD2045">
        <v>71766</v>
      </c>
      <c r="AE2045" t="s">
        <v>176</v>
      </c>
      <c r="AF2045" t="s">
        <v>101</v>
      </c>
      <c r="AG2045" t="s">
        <v>56</v>
      </c>
      <c r="AH2045">
        <v>5</v>
      </c>
      <c r="AI2045">
        <v>2470</v>
      </c>
      <c r="AJ2045" t="str">
        <f t="shared" si="255"/>
        <v>47</v>
      </c>
      <c r="AK2045" t="s">
        <v>1316</v>
      </c>
      <c r="AL2045">
        <v>5</v>
      </c>
      <c r="AM2045">
        <v>5</v>
      </c>
      <c r="AN2045">
        <v>2</v>
      </c>
      <c r="AO2045" s="1">
        <v>45021</v>
      </c>
      <c r="AP2045" t="s">
        <v>221</v>
      </c>
      <c r="AQ2045" t="s">
        <v>59</v>
      </c>
      <c r="AR2045" t="s">
        <v>104</v>
      </c>
      <c r="AS2045" t="s">
        <v>12838</v>
      </c>
      <c r="AT2045" t="s">
        <v>12839</v>
      </c>
      <c r="AU2045">
        <v>2</v>
      </c>
      <c r="AV2045">
        <v>999</v>
      </c>
    </row>
    <row r="2046" spans="1:48" x14ac:dyDescent="0.35">
      <c r="A2046" t="s">
        <v>12840</v>
      </c>
      <c r="B2046" t="str">
        <f t="shared" si="248"/>
        <v>B</v>
      </c>
      <c r="C2046" t="s">
        <v>4418</v>
      </c>
      <c r="D2046" t="str">
        <f t="shared" si="249"/>
        <v>Brianna Hurley</v>
      </c>
      <c r="E2046" s="1">
        <v>44567</v>
      </c>
      <c r="F2046" s="3">
        <f>YEAR(Table1[[#This Row],[StartDate]])</f>
        <v>2022</v>
      </c>
      <c r="G2046" s="3">
        <f t="shared" si="250"/>
        <v>1</v>
      </c>
      <c r="H2046" s="2">
        <f t="shared" ca="1" si="251"/>
        <v>46202</v>
      </c>
      <c r="J2046">
        <f t="shared" ca="1" si="252"/>
        <v>4</v>
      </c>
      <c r="K2046" t="str" cm="1">
        <f t="array" aca="1" ref="K2046" ca="1">_xlfn.IFS(J2046&lt;1, "New", J2046&lt;3, _xleta.MID, J2046&gt;=3, "Senior")</f>
        <v>Senior</v>
      </c>
      <c r="L2046" t="s">
        <v>5011</v>
      </c>
      <c r="M2046" t="s">
        <v>12841</v>
      </c>
      <c r="N2046" t="s">
        <v>12842</v>
      </c>
      <c r="O2046" t="s">
        <v>43</v>
      </c>
      <c r="P2046" t="s">
        <v>44</v>
      </c>
      <c r="Q2046" t="s">
        <v>69</v>
      </c>
      <c r="R2046" t="s">
        <v>46</v>
      </c>
      <c r="S2046" t="str">
        <f t="shared" si="253"/>
        <v>C</v>
      </c>
      <c r="T2046" t="s">
        <v>69</v>
      </c>
      <c r="U2046" t="s">
        <v>48</v>
      </c>
      <c r="W2046" t="s">
        <v>49</v>
      </c>
      <c r="X2046" t="s">
        <v>335</v>
      </c>
      <c r="Y2046" t="str">
        <f t="shared" si="254"/>
        <v>Fielders</v>
      </c>
      <c r="Z2046" t="s">
        <v>12843</v>
      </c>
      <c r="AA2046" t="s">
        <v>51</v>
      </c>
      <c r="AB2046" t="s">
        <v>155</v>
      </c>
      <c r="AC2046" t="s">
        <v>73</v>
      </c>
      <c r="AD2046">
        <v>84366</v>
      </c>
      <c r="AE2046" t="s">
        <v>100</v>
      </c>
      <c r="AF2046" t="s">
        <v>143</v>
      </c>
      <c r="AG2046" t="s">
        <v>56</v>
      </c>
      <c r="AH2046">
        <v>2</v>
      </c>
      <c r="AI2046">
        <v>2471</v>
      </c>
      <c r="AJ2046" t="str">
        <f t="shared" si="255"/>
        <v>47</v>
      </c>
      <c r="AK2046" t="s">
        <v>1090</v>
      </c>
      <c r="AL2046">
        <v>5</v>
      </c>
      <c r="AM2046">
        <v>5</v>
      </c>
      <c r="AN2046">
        <v>3</v>
      </c>
      <c r="AO2046" s="1">
        <v>44779</v>
      </c>
      <c r="AP2046" t="s">
        <v>58</v>
      </c>
      <c r="AQ2046" t="s">
        <v>76</v>
      </c>
      <c r="AR2046" t="s">
        <v>130</v>
      </c>
      <c r="AS2046" t="s">
        <v>12844</v>
      </c>
      <c r="AT2046" t="s">
        <v>12845</v>
      </c>
      <c r="AU2046">
        <v>3</v>
      </c>
      <c r="AV2046">
        <v>489.29</v>
      </c>
    </row>
    <row r="2047" spans="1:48" x14ac:dyDescent="0.35">
      <c r="A2047" t="s">
        <v>11113</v>
      </c>
      <c r="B2047" t="str">
        <f t="shared" si="248"/>
        <v>A</v>
      </c>
      <c r="C2047" t="s">
        <v>8719</v>
      </c>
      <c r="D2047" t="str">
        <f t="shared" si="249"/>
        <v>Ariel May</v>
      </c>
      <c r="E2047" s="1">
        <v>45135</v>
      </c>
      <c r="F2047" s="3">
        <f>YEAR(Table1[[#This Row],[StartDate]])</f>
        <v>2023</v>
      </c>
      <c r="G2047" s="3">
        <f t="shared" si="250"/>
        <v>7</v>
      </c>
      <c r="H2047" s="2">
        <f t="shared" ca="1" si="251"/>
        <v>46202</v>
      </c>
      <c r="J2047">
        <f t="shared" ca="1" si="252"/>
        <v>2</v>
      </c>
      <c r="K2047" t="e" cm="1" vm="1">
        <f t="array" aca="1" ref="K2047" ca="1">_xlfn.IFS(J2047&lt;1, "New", J2047&lt;3, _xleta.MID, J2047&gt;=3, "Senior")</f>
        <v>#VALUE!</v>
      </c>
      <c r="L2047" t="s">
        <v>5011</v>
      </c>
      <c r="M2047" t="s">
        <v>12846</v>
      </c>
      <c r="N2047" t="s">
        <v>12847</v>
      </c>
      <c r="O2047" t="s">
        <v>67</v>
      </c>
      <c r="P2047" t="s">
        <v>44</v>
      </c>
      <c r="Q2047" t="s">
        <v>86</v>
      </c>
      <c r="R2047" t="s">
        <v>87</v>
      </c>
      <c r="S2047" t="str">
        <f t="shared" si="253"/>
        <v>B</v>
      </c>
      <c r="T2047" t="s">
        <v>47</v>
      </c>
      <c r="U2047" t="s">
        <v>48</v>
      </c>
      <c r="W2047" t="s">
        <v>49</v>
      </c>
      <c r="X2047" t="s">
        <v>70</v>
      </c>
      <c r="Y2047" t="str">
        <f t="shared" si="254"/>
        <v>Aerial</v>
      </c>
      <c r="Z2047" t="s">
        <v>12848</v>
      </c>
      <c r="AA2047" t="s">
        <v>51</v>
      </c>
      <c r="AB2047" t="s">
        <v>327</v>
      </c>
      <c r="AC2047" t="s">
        <v>53</v>
      </c>
      <c r="AD2047">
        <v>71843</v>
      </c>
      <c r="AE2047" t="s">
        <v>176</v>
      </c>
      <c r="AF2047" t="s">
        <v>116</v>
      </c>
      <c r="AG2047" t="s">
        <v>56</v>
      </c>
      <c r="AH2047">
        <v>2</v>
      </c>
      <c r="AI2047">
        <v>2472</v>
      </c>
      <c r="AJ2047" t="str">
        <f t="shared" si="255"/>
        <v>47</v>
      </c>
      <c r="AK2047" t="s">
        <v>5529</v>
      </c>
      <c r="AL2047">
        <v>5</v>
      </c>
      <c r="AM2047">
        <v>2</v>
      </c>
      <c r="AN2047">
        <v>3</v>
      </c>
      <c r="AO2047" s="1">
        <v>45044</v>
      </c>
      <c r="AP2047" t="s">
        <v>103</v>
      </c>
      <c r="AQ2047" t="s">
        <v>76</v>
      </c>
      <c r="AR2047" t="s">
        <v>60</v>
      </c>
      <c r="AS2047" t="s">
        <v>12849</v>
      </c>
      <c r="AT2047" t="s">
        <v>12850</v>
      </c>
      <c r="AU2047">
        <v>1</v>
      </c>
      <c r="AV2047">
        <v>942.75</v>
      </c>
    </row>
    <row r="2048" spans="1:48" x14ac:dyDescent="0.35">
      <c r="A2048" t="s">
        <v>4012</v>
      </c>
      <c r="B2048" t="str">
        <f t="shared" si="248"/>
        <v>A</v>
      </c>
      <c r="C2048" t="s">
        <v>5463</v>
      </c>
      <c r="D2048" t="str">
        <f t="shared" si="249"/>
        <v>Anastasia Hardy</v>
      </c>
      <c r="E2048" s="1">
        <v>44282</v>
      </c>
      <c r="F2048" s="3">
        <f>YEAR(Table1[[#This Row],[StartDate]])</f>
        <v>2021</v>
      </c>
      <c r="G2048" s="3">
        <f t="shared" si="250"/>
        <v>3</v>
      </c>
      <c r="H2048" s="2">
        <f t="shared" ca="1" si="251"/>
        <v>46202</v>
      </c>
      <c r="I2048" s="1">
        <v>44735</v>
      </c>
      <c r="J2048" s="4">
        <f t="shared" ca="1" si="252"/>
        <v>5</v>
      </c>
      <c r="K2048" s="4" t="str" cm="1">
        <f t="array" aca="1" ref="K2048" ca="1">_xlfn.IFS(J2048&lt;1, "New", J2048&lt;3, _xleta.MID, J2048&gt;=3, "Senior")</f>
        <v>Senior</v>
      </c>
      <c r="L2048" t="s">
        <v>5011</v>
      </c>
      <c r="M2048" t="s">
        <v>12851</v>
      </c>
      <c r="N2048" t="s">
        <v>12852</v>
      </c>
      <c r="O2048" t="s">
        <v>194</v>
      </c>
      <c r="P2048" t="s">
        <v>44</v>
      </c>
      <c r="Q2048" t="s">
        <v>45</v>
      </c>
      <c r="R2048" t="s">
        <v>87</v>
      </c>
      <c r="S2048" t="str">
        <f t="shared" si="253"/>
        <v>B</v>
      </c>
      <c r="T2048" t="s">
        <v>86</v>
      </c>
      <c r="U2048" t="s">
        <v>138</v>
      </c>
      <c r="V2048" t="s">
        <v>12853</v>
      </c>
      <c r="W2048" t="s">
        <v>49</v>
      </c>
      <c r="X2048" t="s">
        <v>12854</v>
      </c>
      <c r="Y2048" t="str">
        <f t="shared" si="254"/>
        <v>Corp Operations</v>
      </c>
      <c r="Z2048" t="s">
        <v>12855</v>
      </c>
      <c r="AA2048" t="s">
        <v>51</v>
      </c>
      <c r="AB2048" t="s">
        <v>980</v>
      </c>
      <c r="AC2048" t="s">
        <v>73</v>
      </c>
      <c r="AD2048">
        <v>55005</v>
      </c>
      <c r="AE2048" t="s">
        <v>74</v>
      </c>
      <c r="AF2048" t="s">
        <v>101</v>
      </c>
      <c r="AG2048" t="s">
        <v>56</v>
      </c>
      <c r="AH2048">
        <v>4</v>
      </c>
      <c r="AI2048">
        <v>2473</v>
      </c>
      <c r="AJ2048" t="str">
        <f t="shared" si="255"/>
        <v>47</v>
      </c>
      <c r="AK2048" t="s">
        <v>585</v>
      </c>
      <c r="AL2048">
        <v>4</v>
      </c>
      <c r="AM2048">
        <v>4</v>
      </c>
      <c r="AN2048">
        <v>3</v>
      </c>
      <c r="AO2048" s="1">
        <v>44867</v>
      </c>
      <c r="AP2048" t="s">
        <v>58</v>
      </c>
      <c r="AQ2048" t="s">
        <v>59</v>
      </c>
      <c r="AR2048" t="s">
        <v>104</v>
      </c>
      <c r="AS2048" t="s">
        <v>8639</v>
      </c>
      <c r="AT2048" t="s">
        <v>12856</v>
      </c>
      <c r="AU2048">
        <v>5</v>
      </c>
      <c r="AV2048">
        <v>938.63</v>
      </c>
    </row>
    <row r="2049" spans="1:48" x14ac:dyDescent="0.35">
      <c r="A2049" t="s">
        <v>405</v>
      </c>
      <c r="B2049" t="str">
        <f t="shared" si="248"/>
        <v>A</v>
      </c>
      <c r="C2049" t="s">
        <v>9406</v>
      </c>
      <c r="D2049" t="str">
        <f t="shared" si="249"/>
        <v>Aliana Blake</v>
      </c>
      <c r="E2049" s="1">
        <v>44997</v>
      </c>
      <c r="F2049" s="3">
        <f>YEAR(Table1[[#This Row],[StartDate]])</f>
        <v>2023</v>
      </c>
      <c r="G2049" s="3">
        <f t="shared" si="250"/>
        <v>3</v>
      </c>
      <c r="H2049" s="2">
        <f t="shared" ca="1" si="251"/>
        <v>46202</v>
      </c>
      <c r="I2049" s="1">
        <v>45079</v>
      </c>
      <c r="J2049" s="4">
        <f t="shared" ca="1" si="252"/>
        <v>3</v>
      </c>
      <c r="K2049" s="4" t="str" cm="1">
        <f t="array" aca="1" ref="K2049" ca="1">_xlfn.IFS(J2049&lt;1, "New", J2049&lt;3, _xleta.MID, J2049&gt;=3, "Senior")</f>
        <v>Senior</v>
      </c>
      <c r="L2049" t="s">
        <v>5011</v>
      </c>
      <c r="M2049" t="s">
        <v>12857</v>
      </c>
      <c r="N2049" t="s">
        <v>12858</v>
      </c>
      <c r="O2049" t="s">
        <v>163</v>
      </c>
      <c r="P2049" t="s">
        <v>44</v>
      </c>
      <c r="Q2049" t="s">
        <v>45</v>
      </c>
      <c r="R2049" t="s">
        <v>68</v>
      </c>
      <c r="S2049" t="str">
        <f t="shared" si="253"/>
        <v>A</v>
      </c>
      <c r="T2049" t="s">
        <v>47</v>
      </c>
      <c r="U2049" t="s">
        <v>138</v>
      </c>
      <c r="V2049" t="s">
        <v>12859</v>
      </c>
      <c r="W2049" t="s">
        <v>49</v>
      </c>
      <c r="X2049" t="s">
        <v>126</v>
      </c>
      <c r="Y2049" t="str">
        <f t="shared" si="254"/>
        <v>Field Operations</v>
      </c>
      <c r="Z2049" t="s">
        <v>12860</v>
      </c>
      <c r="AA2049" t="s">
        <v>51</v>
      </c>
      <c r="AB2049" t="s">
        <v>142</v>
      </c>
      <c r="AC2049" t="s">
        <v>73</v>
      </c>
      <c r="AD2049">
        <v>38407</v>
      </c>
      <c r="AE2049" t="s">
        <v>129</v>
      </c>
      <c r="AF2049" t="s">
        <v>116</v>
      </c>
      <c r="AG2049" t="s">
        <v>56</v>
      </c>
      <c r="AH2049">
        <v>4</v>
      </c>
      <c r="AI2049">
        <v>2474</v>
      </c>
      <c r="AJ2049" t="str">
        <f t="shared" si="255"/>
        <v>47</v>
      </c>
      <c r="AK2049" s="2">
        <v>45266</v>
      </c>
      <c r="AL2049">
        <v>4</v>
      </c>
      <c r="AM2049">
        <v>5</v>
      </c>
      <c r="AN2049">
        <v>2</v>
      </c>
      <c r="AO2049" s="1">
        <v>44883</v>
      </c>
      <c r="AP2049" t="s">
        <v>103</v>
      </c>
      <c r="AQ2049" t="s">
        <v>59</v>
      </c>
      <c r="AR2049" t="s">
        <v>104</v>
      </c>
      <c r="AS2049" t="s">
        <v>10595</v>
      </c>
      <c r="AT2049" t="s">
        <v>12861</v>
      </c>
      <c r="AU2049">
        <v>5</v>
      </c>
      <c r="AV2049">
        <v>543.64</v>
      </c>
    </row>
    <row r="2050" spans="1:48" x14ac:dyDescent="0.35">
      <c r="A2050" t="s">
        <v>1479</v>
      </c>
      <c r="B2050" t="str">
        <f t="shared" ref="B2050:B2113" si="256">LEFT(A2050,1)</f>
        <v>H</v>
      </c>
      <c r="C2050" t="s">
        <v>4743</v>
      </c>
      <c r="D2050" t="str">
        <f t="shared" ref="D2050:D2113" si="257">_xlfn.TEXTJOIN(" ",TRUE,A2050,C2050)</f>
        <v>Houston Burnett</v>
      </c>
      <c r="E2050" s="1">
        <v>44839</v>
      </c>
      <c r="F2050" s="3">
        <f>YEAR(Table1[[#This Row],[StartDate]])</f>
        <v>2022</v>
      </c>
      <c r="G2050" s="3">
        <f t="shared" ref="G2050:G2113" si="258">MONTH(E2050)</f>
        <v>10</v>
      </c>
      <c r="H2050" s="2">
        <f t="shared" ref="H2050:H2113" ca="1" si="259">TODAY()</f>
        <v>46202</v>
      </c>
      <c r="I2050" s="1">
        <v>44912</v>
      </c>
      <c r="J2050" s="4">
        <f t="shared" ref="J2050:J2113" ca="1" si="260">DATEDIF(E2050, TODAY(), "y")</f>
        <v>3</v>
      </c>
      <c r="K2050" s="4" t="str" cm="1">
        <f t="array" aca="1" ref="K2050" ca="1">_xlfn.IFS(J2050&lt;1, "New", J2050&lt;3, _xleta.MID, J2050&gt;=3, "Senior")</f>
        <v>Senior</v>
      </c>
      <c r="L2050" t="s">
        <v>5011</v>
      </c>
      <c r="M2050" t="s">
        <v>12862</v>
      </c>
      <c r="N2050" t="s">
        <v>12863</v>
      </c>
      <c r="O2050" t="s">
        <v>85</v>
      </c>
      <c r="P2050" t="s">
        <v>1194</v>
      </c>
      <c r="Q2050" t="s">
        <v>69</v>
      </c>
      <c r="R2050" t="s">
        <v>46</v>
      </c>
      <c r="S2050" t="str">
        <f t="shared" ref="S2050:S2113" si="261">RIGHT(R2050,1)</f>
        <v>C</v>
      </c>
      <c r="T2050" t="s">
        <v>47</v>
      </c>
      <c r="U2050" t="s">
        <v>195</v>
      </c>
      <c r="V2050" t="s">
        <v>12864</v>
      </c>
      <c r="W2050" t="s">
        <v>49</v>
      </c>
      <c r="X2050" t="s">
        <v>112</v>
      </c>
      <c r="Y2050" t="str">
        <f t="shared" ref="Y2050:Y2113" si="262">PROPER(X2050)</f>
        <v>General - Con</v>
      </c>
      <c r="Z2050" t="s">
        <v>12865</v>
      </c>
      <c r="AA2050" t="s">
        <v>51</v>
      </c>
      <c r="AB2050" t="s">
        <v>209</v>
      </c>
      <c r="AC2050" t="s">
        <v>73</v>
      </c>
      <c r="AD2050">
        <v>14857</v>
      </c>
      <c r="AE2050" t="s">
        <v>54</v>
      </c>
      <c r="AF2050" t="s">
        <v>101</v>
      </c>
      <c r="AG2050" t="s">
        <v>56</v>
      </c>
      <c r="AH2050">
        <v>4</v>
      </c>
      <c r="AI2050">
        <v>2475</v>
      </c>
      <c r="AJ2050" t="str">
        <f t="shared" ref="AJ2050:AJ2113" si="263">MID(AI2050,2,2)</f>
        <v>47</v>
      </c>
      <c r="AK2050" t="s">
        <v>2956</v>
      </c>
      <c r="AL2050">
        <v>1</v>
      </c>
      <c r="AM2050">
        <v>4</v>
      </c>
      <c r="AN2050">
        <v>1</v>
      </c>
      <c r="AO2050" s="1">
        <v>44895</v>
      </c>
      <c r="AP2050" t="s">
        <v>58</v>
      </c>
      <c r="AQ2050" t="s">
        <v>59</v>
      </c>
      <c r="AR2050" t="s">
        <v>60</v>
      </c>
      <c r="AS2050" t="s">
        <v>12866</v>
      </c>
      <c r="AT2050" t="s">
        <v>12867</v>
      </c>
      <c r="AU2050">
        <v>2</v>
      </c>
      <c r="AV2050">
        <v>117.83</v>
      </c>
    </row>
    <row r="2051" spans="1:48" x14ac:dyDescent="0.35">
      <c r="A2051" t="s">
        <v>2244</v>
      </c>
      <c r="B2051" t="str">
        <f t="shared" si="256"/>
        <v>C</v>
      </c>
      <c r="C2051" t="s">
        <v>12868</v>
      </c>
      <c r="D2051" t="str">
        <f t="shared" si="257"/>
        <v>Case Conley</v>
      </c>
      <c r="E2051" s="1">
        <v>44470</v>
      </c>
      <c r="F2051" s="3">
        <f>YEAR(Table1[[#This Row],[StartDate]])</f>
        <v>2021</v>
      </c>
      <c r="G2051" s="3">
        <f t="shared" si="258"/>
        <v>10</v>
      </c>
      <c r="H2051" s="2">
        <f t="shared" ca="1" si="259"/>
        <v>46202</v>
      </c>
      <c r="I2051" s="1">
        <v>45098</v>
      </c>
      <c r="J2051" s="4">
        <f t="shared" ca="1" si="260"/>
        <v>4</v>
      </c>
      <c r="K2051" s="4" t="str" cm="1">
        <f t="array" aca="1" ref="K2051" ca="1">_xlfn.IFS(J2051&lt;1, "New", J2051&lt;3, _xleta.MID, J2051&gt;=3, "Senior")</f>
        <v>Senior</v>
      </c>
      <c r="L2051" t="s">
        <v>6219</v>
      </c>
      <c r="M2051" t="s">
        <v>12869</v>
      </c>
      <c r="N2051" t="s">
        <v>12870</v>
      </c>
      <c r="O2051" t="s">
        <v>237</v>
      </c>
      <c r="P2051" t="s">
        <v>44</v>
      </c>
      <c r="Q2051" t="s">
        <v>69</v>
      </c>
      <c r="R2051" t="s">
        <v>87</v>
      </c>
      <c r="S2051" t="str">
        <f t="shared" si="261"/>
        <v>B</v>
      </c>
      <c r="T2051" t="s">
        <v>86</v>
      </c>
      <c r="U2051" t="s">
        <v>248</v>
      </c>
      <c r="V2051" t="s">
        <v>12871</v>
      </c>
      <c r="W2051" t="s">
        <v>3037</v>
      </c>
      <c r="X2051" t="s">
        <v>796</v>
      </c>
      <c r="Y2051" t="str">
        <f t="shared" si="262"/>
        <v>Yard (Material Handling)</v>
      </c>
      <c r="Z2051" s="2">
        <v>24783</v>
      </c>
      <c r="AA2051" t="s">
        <v>51</v>
      </c>
      <c r="AB2051" t="s">
        <v>1715</v>
      </c>
      <c r="AC2051" t="s">
        <v>73</v>
      </c>
      <c r="AD2051">
        <v>6637</v>
      </c>
      <c r="AE2051" t="s">
        <v>100</v>
      </c>
      <c r="AF2051" t="s">
        <v>101</v>
      </c>
      <c r="AG2051" t="s">
        <v>56</v>
      </c>
      <c r="AH2051">
        <v>2</v>
      </c>
      <c r="AI2051">
        <v>2476</v>
      </c>
      <c r="AJ2051" t="str">
        <f t="shared" si="263"/>
        <v>47</v>
      </c>
      <c r="AK2051" t="s">
        <v>6659</v>
      </c>
      <c r="AL2051">
        <v>3</v>
      </c>
      <c r="AM2051">
        <v>5</v>
      </c>
      <c r="AN2051">
        <v>5</v>
      </c>
      <c r="AO2051" s="1">
        <v>45106</v>
      </c>
      <c r="AP2051" t="s">
        <v>118</v>
      </c>
      <c r="AQ2051" t="s">
        <v>76</v>
      </c>
      <c r="AR2051" t="s">
        <v>104</v>
      </c>
      <c r="AS2051" t="s">
        <v>12872</v>
      </c>
      <c r="AT2051" t="s">
        <v>12873</v>
      </c>
      <c r="AU2051">
        <v>3</v>
      </c>
      <c r="AV2051">
        <v>350.21</v>
      </c>
    </row>
    <row r="2052" spans="1:48" x14ac:dyDescent="0.35">
      <c r="A2052" t="s">
        <v>5477</v>
      </c>
      <c r="B2052" t="str">
        <f t="shared" si="256"/>
        <v>T</v>
      </c>
      <c r="C2052" t="s">
        <v>12874</v>
      </c>
      <c r="D2052" t="str">
        <f t="shared" si="257"/>
        <v>Trevin Shannon</v>
      </c>
      <c r="E2052" s="1">
        <v>44592</v>
      </c>
      <c r="F2052" s="3">
        <f>YEAR(Table1[[#This Row],[StartDate]])</f>
        <v>2022</v>
      </c>
      <c r="G2052" s="3">
        <f t="shared" si="258"/>
        <v>1</v>
      </c>
      <c r="H2052" s="2">
        <f t="shared" ca="1" si="259"/>
        <v>46202</v>
      </c>
      <c r="J2052">
        <f t="shared" ca="1" si="260"/>
        <v>4</v>
      </c>
      <c r="K2052" t="str" cm="1">
        <f t="array" aca="1" ref="K2052" ca="1">_xlfn.IFS(J2052&lt;1, "New", J2052&lt;3, _xleta.MID, J2052&gt;=3, "Senior")</f>
        <v>Senior</v>
      </c>
      <c r="L2052" t="s">
        <v>11853</v>
      </c>
      <c r="M2052" t="s">
        <v>12875</v>
      </c>
      <c r="N2052" t="s">
        <v>12876</v>
      </c>
      <c r="O2052" t="s">
        <v>85</v>
      </c>
      <c r="P2052" t="s">
        <v>44</v>
      </c>
      <c r="Q2052" t="s">
        <v>45</v>
      </c>
      <c r="R2052" t="s">
        <v>68</v>
      </c>
      <c r="S2052" t="str">
        <f t="shared" si="261"/>
        <v>A</v>
      </c>
      <c r="T2052" t="s">
        <v>86</v>
      </c>
      <c r="U2052" t="s">
        <v>48</v>
      </c>
      <c r="W2052" t="s">
        <v>88</v>
      </c>
      <c r="X2052" t="s">
        <v>126</v>
      </c>
      <c r="Y2052" t="str">
        <f t="shared" si="262"/>
        <v>Field Operations</v>
      </c>
      <c r="Z2052" t="s">
        <v>12877</v>
      </c>
      <c r="AA2052" t="s">
        <v>11858</v>
      </c>
      <c r="AB2052" t="s">
        <v>115</v>
      </c>
      <c r="AC2052" t="s">
        <v>53</v>
      </c>
      <c r="AD2052">
        <v>92396</v>
      </c>
      <c r="AE2052" t="s">
        <v>176</v>
      </c>
      <c r="AF2052" t="s">
        <v>143</v>
      </c>
      <c r="AG2052" t="s">
        <v>56</v>
      </c>
      <c r="AH2052">
        <v>2</v>
      </c>
      <c r="AI2052">
        <v>2477</v>
      </c>
      <c r="AJ2052" t="str">
        <f t="shared" si="263"/>
        <v>47</v>
      </c>
      <c r="AK2052" s="2">
        <v>45170</v>
      </c>
      <c r="AL2052">
        <v>4</v>
      </c>
      <c r="AM2052">
        <v>4</v>
      </c>
      <c r="AN2052">
        <v>3</v>
      </c>
      <c r="AO2052" s="1">
        <v>44860</v>
      </c>
      <c r="AP2052" t="s">
        <v>58</v>
      </c>
      <c r="AQ2052" t="s">
        <v>59</v>
      </c>
      <c r="AR2052" t="s">
        <v>130</v>
      </c>
      <c r="AS2052" t="s">
        <v>12878</v>
      </c>
      <c r="AT2052" t="s">
        <v>12879</v>
      </c>
      <c r="AU2052">
        <v>4</v>
      </c>
      <c r="AV2052">
        <v>961.47</v>
      </c>
    </row>
    <row r="2053" spans="1:48" x14ac:dyDescent="0.35">
      <c r="A2053" t="s">
        <v>7706</v>
      </c>
      <c r="B2053" t="str">
        <f t="shared" si="256"/>
        <v>B</v>
      </c>
      <c r="C2053" t="s">
        <v>6123</v>
      </c>
      <c r="D2053" t="str">
        <f t="shared" si="257"/>
        <v>Braden Nicholson</v>
      </c>
      <c r="E2053" s="1">
        <v>43983</v>
      </c>
      <c r="F2053" s="3">
        <f>YEAR(Table1[[#This Row],[StartDate]])</f>
        <v>2020</v>
      </c>
      <c r="G2053" s="3">
        <f t="shared" si="258"/>
        <v>6</v>
      </c>
      <c r="H2053" s="2">
        <f t="shared" ca="1" si="259"/>
        <v>46202</v>
      </c>
      <c r="J2053">
        <f t="shared" ca="1" si="260"/>
        <v>6</v>
      </c>
      <c r="K2053" t="str" cm="1">
        <f t="array" aca="1" ref="K2053" ca="1">_xlfn.IFS(J2053&lt;1, "New", J2053&lt;3, _xleta.MID, J2053&gt;=3, "Senior")</f>
        <v>Senior</v>
      </c>
      <c r="L2053" t="s">
        <v>11862</v>
      </c>
      <c r="M2053" t="s">
        <v>12880</v>
      </c>
      <c r="N2053" t="s">
        <v>12881</v>
      </c>
      <c r="O2053" t="s">
        <v>237</v>
      </c>
      <c r="P2053" t="s">
        <v>44</v>
      </c>
      <c r="Q2053" t="s">
        <v>86</v>
      </c>
      <c r="R2053" t="s">
        <v>68</v>
      </c>
      <c r="S2053" t="str">
        <f t="shared" si="261"/>
        <v>A</v>
      </c>
      <c r="T2053" t="s">
        <v>47</v>
      </c>
      <c r="U2053" t="s">
        <v>48</v>
      </c>
      <c r="W2053" t="s">
        <v>49</v>
      </c>
      <c r="X2053" t="s">
        <v>112</v>
      </c>
      <c r="Y2053" t="str">
        <f t="shared" si="262"/>
        <v>General - Con</v>
      </c>
      <c r="Z2053" t="s">
        <v>12882</v>
      </c>
      <c r="AA2053" t="s">
        <v>11858</v>
      </c>
      <c r="AB2053" t="s">
        <v>436</v>
      </c>
      <c r="AC2053" t="s">
        <v>53</v>
      </c>
      <c r="AD2053">
        <v>6085</v>
      </c>
      <c r="AE2053" t="s">
        <v>54</v>
      </c>
      <c r="AF2053" t="s">
        <v>101</v>
      </c>
      <c r="AG2053" t="s">
        <v>56</v>
      </c>
      <c r="AH2053">
        <v>5</v>
      </c>
      <c r="AI2053">
        <v>2478</v>
      </c>
      <c r="AJ2053" t="str">
        <f t="shared" si="263"/>
        <v>47</v>
      </c>
      <c r="AK2053" t="s">
        <v>5474</v>
      </c>
      <c r="AL2053">
        <v>4</v>
      </c>
      <c r="AM2053">
        <v>4</v>
      </c>
      <c r="AN2053">
        <v>1</v>
      </c>
      <c r="AO2053" s="1">
        <v>44830</v>
      </c>
      <c r="AP2053" t="s">
        <v>75</v>
      </c>
      <c r="AQ2053" t="s">
        <v>59</v>
      </c>
      <c r="AR2053" t="s">
        <v>130</v>
      </c>
      <c r="AS2053" t="s">
        <v>12883</v>
      </c>
      <c r="AT2053" t="s">
        <v>12884</v>
      </c>
      <c r="AU2053">
        <v>4</v>
      </c>
      <c r="AV2053">
        <v>548.17999999999995</v>
      </c>
    </row>
    <row r="2054" spans="1:48" x14ac:dyDescent="0.35">
      <c r="A2054" t="s">
        <v>12885</v>
      </c>
      <c r="B2054" t="str">
        <f t="shared" si="256"/>
        <v>M</v>
      </c>
      <c r="C2054" t="s">
        <v>7675</v>
      </c>
      <c r="D2054" t="str">
        <f t="shared" si="257"/>
        <v>Mireya Sutton</v>
      </c>
      <c r="E2054" s="1">
        <v>45034</v>
      </c>
      <c r="F2054" s="3">
        <f>YEAR(Table1[[#This Row],[StartDate]])</f>
        <v>2023</v>
      </c>
      <c r="G2054" s="3">
        <f t="shared" si="258"/>
        <v>4</v>
      </c>
      <c r="H2054" s="2">
        <f t="shared" ca="1" si="259"/>
        <v>46202</v>
      </c>
      <c r="I2054" s="1">
        <v>45063</v>
      </c>
      <c r="J2054" s="4">
        <f t="shared" ca="1" si="260"/>
        <v>3</v>
      </c>
      <c r="K2054" s="4" t="str" cm="1">
        <f t="array" aca="1" ref="K2054" ca="1">_xlfn.IFS(J2054&lt;1, "New", J2054&lt;3, _xleta.MID, J2054&gt;=3, "Senior")</f>
        <v>Senior</v>
      </c>
      <c r="L2054" t="s">
        <v>3816</v>
      </c>
      <c r="M2054" t="s">
        <v>12886</v>
      </c>
      <c r="N2054" t="s">
        <v>12887</v>
      </c>
      <c r="O2054" t="s">
        <v>184</v>
      </c>
      <c r="P2054" t="s">
        <v>44</v>
      </c>
      <c r="Q2054" t="s">
        <v>45</v>
      </c>
      <c r="R2054" t="s">
        <v>46</v>
      </c>
      <c r="S2054" t="str">
        <f t="shared" si="261"/>
        <v>C</v>
      </c>
      <c r="T2054" t="s">
        <v>69</v>
      </c>
      <c r="U2054" t="s">
        <v>138</v>
      </c>
      <c r="V2054" t="s">
        <v>12888</v>
      </c>
      <c r="W2054" t="s">
        <v>239</v>
      </c>
      <c r="X2054" t="s">
        <v>112</v>
      </c>
      <c r="Y2054" t="str">
        <f t="shared" si="262"/>
        <v>General - Con</v>
      </c>
      <c r="Z2054" t="s">
        <v>12889</v>
      </c>
      <c r="AA2054" t="s">
        <v>51</v>
      </c>
      <c r="AB2054" t="s">
        <v>115</v>
      </c>
      <c r="AC2054" t="s">
        <v>53</v>
      </c>
      <c r="AD2054">
        <v>67089</v>
      </c>
      <c r="AE2054" t="s">
        <v>74</v>
      </c>
      <c r="AF2054" t="s">
        <v>143</v>
      </c>
      <c r="AG2054" t="s">
        <v>56</v>
      </c>
      <c r="AH2054">
        <v>4</v>
      </c>
      <c r="AI2054">
        <v>2479</v>
      </c>
      <c r="AJ2054" t="str">
        <f t="shared" si="263"/>
        <v>47</v>
      </c>
      <c r="AK2054" t="s">
        <v>241</v>
      </c>
      <c r="AL2054">
        <v>2</v>
      </c>
      <c r="AM2054">
        <v>1</v>
      </c>
      <c r="AN2054">
        <v>2</v>
      </c>
      <c r="AO2054" s="1">
        <v>45095</v>
      </c>
      <c r="AP2054" t="s">
        <v>118</v>
      </c>
      <c r="AQ2054" t="s">
        <v>59</v>
      </c>
      <c r="AR2054" t="s">
        <v>130</v>
      </c>
      <c r="AS2054" t="s">
        <v>12890</v>
      </c>
      <c r="AT2054" t="s">
        <v>12891</v>
      </c>
      <c r="AU2054">
        <v>2</v>
      </c>
      <c r="AV2054">
        <v>439.17</v>
      </c>
    </row>
    <row r="2055" spans="1:48" x14ac:dyDescent="0.35">
      <c r="A2055" t="s">
        <v>3847</v>
      </c>
      <c r="B2055" t="str">
        <f t="shared" si="256"/>
        <v>J</v>
      </c>
      <c r="C2055" t="s">
        <v>12892</v>
      </c>
      <c r="D2055" t="str">
        <f t="shared" si="257"/>
        <v>Jason Foss</v>
      </c>
      <c r="E2055" s="1">
        <v>44037</v>
      </c>
      <c r="F2055" s="3">
        <f>YEAR(Table1[[#This Row],[StartDate]])</f>
        <v>2020</v>
      </c>
      <c r="G2055" s="3">
        <f t="shared" si="258"/>
        <v>7</v>
      </c>
      <c r="H2055" s="2">
        <f t="shared" ca="1" si="259"/>
        <v>46202</v>
      </c>
      <c r="J2055">
        <f t="shared" ca="1" si="260"/>
        <v>5</v>
      </c>
      <c r="K2055" t="str" cm="1">
        <f t="array" aca="1" ref="K2055" ca="1">_xlfn.IFS(J2055&lt;1, "New", J2055&lt;3, _xleta.MID, J2055&gt;=3, "Senior")</f>
        <v>Senior</v>
      </c>
      <c r="L2055" t="s">
        <v>12893</v>
      </c>
      <c r="M2055" t="s">
        <v>12894</v>
      </c>
      <c r="N2055" t="s">
        <v>12895</v>
      </c>
      <c r="O2055" t="s">
        <v>43</v>
      </c>
      <c r="P2055" t="s">
        <v>44</v>
      </c>
      <c r="Q2055" t="s">
        <v>69</v>
      </c>
      <c r="R2055" t="s">
        <v>46</v>
      </c>
      <c r="S2055" t="str">
        <f t="shared" si="261"/>
        <v>C</v>
      </c>
      <c r="T2055" t="s">
        <v>69</v>
      </c>
      <c r="U2055" t="s">
        <v>48</v>
      </c>
      <c r="W2055" t="s">
        <v>239</v>
      </c>
      <c r="X2055" t="s">
        <v>206</v>
      </c>
      <c r="Y2055" t="str">
        <f t="shared" si="262"/>
        <v>Splicing</v>
      </c>
      <c r="Z2055" t="s">
        <v>12896</v>
      </c>
      <c r="AA2055" t="s">
        <v>51</v>
      </c>
      <c r="AB2055" t="s">
        <v>142</v>
      </c>
      <c r="AC2055" t="s">
        <v>73</v>
      </c>
      <c r="AD2055">
        <v>1460</v>
      </c>
      <c r="AE2055" t="s">
        <v>54</v>
      </c>
      <c r="AF2055" t="s">
        <v>55</v>
      </c>
      <c r="AG2055" t="s">
        <v>56</v>
      </c>
      <c r="AH2055">
        <v>2</v>
      </c>
      <c r="AI2055">
        <v>2480</v>
      </c>
      <c r="AJ2055" t="str">
        <f t="shared" si="263"/>
        <v>48</v>
      </c>
      <c r="AK2055" s="2">
        <v>45262</v>
      </c>
      <c r="AL2055">
        <v>3</v>
      </c>
      <c r="AM2055">
        <v>2</v>
      </c>
      <c r="AN2055">
        <v>3</v>
      </c>
      <c r="AO2055" s="1">
        <v>44937</v>
      </c>
      <c r="AP2055" t="s">
        <v>75</v>
      </c>
      <c r="AQ2055" t="s">
        <v>76</v>
      </c>
      <c r="AR2055" t="s">
        <v>130</v>
      </c>
      <c r="AS2055" t="s">
        <v>12897</v>
      </c>
      <c r="AT2055" t="s">
        <v>12898</v>
      </c>
      <c r="AU2055">
        <v>1</v>
      </c>
      <c r="AV2055">
        <v>610.88</v>
      </c>
    </row>
    <row r="2056" spans="1:48" x14ac:dyDescent="0.35">
      <c r="A2056" t="s">
        <v>5227</v>
      </c>
      <c r="B2056" t="str">
        <f t="shared" si="256"/>
        <v>S</v>
      </c>
      <c r="C2056" t="s">
        <v>12899</v>
      </c>
      <c r="D2056" t="str">
        <f t="shared" si="257"/>
        <v>Simon Roup</v>
      </c>
      <c r="E2056" s="1">
        <v>43446</v>
      </c>
      <c r="F2056" s="3">
        <f>YEAR(Table1[[#This Row],[StartDate]])</f>
        <v>2018</v>
      </c>
      <c r="G2056" s="3">
        <f t="shared" si="258"/>
        <v>12</v>
      </c>
      <c r="H2056" s="2">
        <f t="shared" ca="1" si="259"/>
        <v>46202</v>
      </c>
      <c r="J2056">
        <f t="shared" ca="1" si="260"/>
        <v>7</v>
      </c>
      <c r="K2056" t="str" cm="1">
        <f t="array" aca="1" ref="K2056" ca="1">_xlfn.IFS(J2056&lt;1, "New", J2056&lt;3, _xleta.MID, J2056&gt;=3, "Senior")</f>
        <v>Senior</v>
      </c>
      <c r="L2056" t="s">
        <v>11455</v>
      </c>
      <c r="M2056" t="s">
        <v>12900</v>
      </c>
      <c r="N2056" t="s">
        <v>12901</v>
      </c>
      <c r="O2056" t="s">
        <v>85</v>
      </c>
      <c r="P2056" t="s">
        <v>44</v>
      </c>
      <c r="Q2056" t="s">
        <v>86</v>
      </c>
      <c r="R2056" t="s">
        <v>68</v>
      </c>
      <c r="S2056" t="str">
        <f t="shared" si="261"/>
        <v>A</v>
      </c>
      <c r="T2056" t="s">
        <v>69</v>
      </c>
      <c r="U2056" t="s">
        <v>48</v>
      </c>
      <c r="W2056" t="s">
        <v>239</v>
      </c>
      <c r="X2056" t="s">
        <v>70</v>
      </c>
      <c r="Y2056" t="str">
        <f t="shared" si="262"/>
        <v>Aerial</v>
      </c>
      <c r="Z2056" s="2">
        <v>35496</v>
      </c>
      <c r="AA2056" t="s">
        <v>51</v>
      </c>
      <c r="AB2056" t="s">
        <v>230</v>
      </c>
      <c r="AC2056" t="s">
        <v>73</v>
      </c>
      <c r="AD2056">
        <v>2481</v>
      </c>
      <c r="AE2056" t="s">
        <v>129</v>
      </c>
      <c r="AF2056" t="s">
        <v>143</v>
      </c>
      <c r="AG2056" t="s">
        <v>56</v>
      </c>
      <c r="AH2056">
        <v>1</v>
      </c>
      <c r="AI2056">
        <v>2481</v>
      </c>
      <c r="AJ2056" t="str">
        <f t="shared" si="263"/>
        <v>48</v>
      </c>
      <c r="AK2056" s="2">
        <v>44750</v>
      </c>
      <c r="AL2056">
        <v>2</v>
      </c>
      <c r="AM2056">
        <v>5</v>
      </c>
      <c r="AN2056">
        <v>1</v>
      </c>
      <c r="AO2056" s="1">
        <v>44876</v>
      </c>
      <c r="AP2056" t="s">
        <v>118</v>
      </c>
      <c r="AQ2056" t="s">
        <v>76</v>
      </c>
      <c r="AR2056" t="s">
        <v>77</v>
      </c>
      <c r="AS2056" t="s">
        <v>12902</v>
      </c>
      <c r="AT2056" t="s">
        <v>12903</v>
      </c>
      <c r="AU2056">
        <v>4</v>
      </c>
      <c r="AV2056">
        <v>994.03</v>
      </c>
    </row>
    <row r="2057" spans="1:48" x14ac:dyDescent="0.35">
      <c r="A2057" t="s">
        <v>12904</v>
      </c>
      <c r="B2057" t="str">
        <f t="shared" si="256"/>
        <v>E</v>
      </c>
      <c r="C2057" t="s">
        <v>12905</v>
      </c>
      <c r="D2057" t="str">
        <f t="shared" si="257"/>
        <v>Eric Dougall</v>
      </c>
      <c r="E2057" s="1">
        <v>43344</v>
      </c>
      <c r="F2057" s="3">
        <f>YEAR(Table1[[#This Row],[StartDate]])</f>
        <v>2018</v>
      </c>
      <c r="G2057" s="3">
        <f t="shared" si="258"/>
        <v>9</v>
      </c>
      <c r="H2057" s="2">
        <f t="shared" ca="1" si="259"/>
        <v>46202</v>
      </c>
      <c r="I2057" s="1">
        <v>44732</v>
      </c>
      <c r="J2057" s="4">
        <f t="shared" ca="1" si="260"/>
        <v>7</v>
      </c>
      <c r="K2057" s="4" t="str" cm="1">
        <f t="array" aca="1" ref="K2057" ca="1">_xlfn.IFS(J2057&lt;1, "New", J2057&lt;3, _xleta.MID, J2057&gt;=3, "Senior")</f>
        <v>Senior</v>
      </c>
      <c r="L2057" t="s">
        <v>11443</v>
      </c>
      <c r="M2057" t="s">
        <v>3519</v>
      </c>
      <c r="N2057" t="s">
        <v>12906</v>
      </c>
      <c r="O2057" t="s">
        <v>237</v>
      </c>
      <c r="P2057" t="s">
        <v>44</v>
      </c>
      <c r="Q2057" t="s">
        <v>45</v>
      </c>
      <c r="R2057" t="s">
        <v>46</v>
      </c>
      <c r="S2057" t="str">
        <f t="shared" si="261"/>
        <v>C</v>
      </c>
      <c r="T2057" t="s">
        <v>86</v>
      </c>
      <c r="U2057" t="s">
        <v>248</v>
      </c>
      <c r="V2057" t="s">
        <v>12907</v>
      </c>
      <c r="W2057" t="s">
        <v>239</v>
      </c>
      <c r="X2057" t="s">
        <v>5338</v>
      </c>
      <c r="Y2057" t="str">
        <f t="shared" si="262"/>
        <v>Isp</v>
      </c>
      <c r="Z2057" t="s">
        <v>12908</v>
      </c>
      <c r="AA2057" t="s">
        <v>51</v>
      </c>
      <c r="AB2057" t="s">
        <v>355</v>
      </c>
      <c r="AC2057" t="s">
        <v>73</v>
      </c>
      <c r="AD2057">
        <v>1886</v>
      </c>
      <c r="AE2057" t="s">
        <v>129</v>
      </c>
      <c r="AF2057" t="s">
        <v>116</v>
      </c>
      <c r="AG2057" t="s">
        <v>56</v>
      </c>
      <c r="AH2057">
        <v>4</v>
      </c>
      <c r="AI2057">
        <v>2482</v>
      </c>
      <c r="AJ2057" t="str">
        <f t="shared" si="263"/>
        <v>48</v>
      </c>
      <c r="AK2057" t="s">
        <v>328</v>
      </c>
      <c r="AL2057">
        <v>4</v>
      </c>
      <c r="AM2057">
        <v>2</v>
      </c>
      <c r="AN2057">
        <v>5</v>
      </c>
      <c r="AO2057" s="1">
        <v>45069</v>
      </c>
      <c r="AP2057" t="s">
        <v>75</v>
      </c>
      <c r="AQ2057" t="s">
        <v>76</v>
      </c>
      <c r="AR2057" t="s">
        <v>77</v>
      </c>
      <c r="AS2057" t="s">
        <v>12909</v>
      </c>
      <c r="AT2057" t="s">
        <v>12910</v>
      </c>
      <c r="AU2057">
        <v>4</v>
      </c>
      <c r="AV2057">
        <v>688.55</v>
      </c>
    </row>
    <row r="2058" spans="1:48" x14ac:dyDescent="0.35">
      <c r="A2058" t="s">
        <v>6278</v>
      </c>
      <c r="B2058" t="str">
        <f t="shared" si="256"/>
        <v>P</v>
      </c>
      <c r="C2058" t="s">
        <v>1438</v>
      </c>
      <c r="D2058" t="str">
        <f t="shared" si="257"/>
        <v>Peter Monroe</v>
      </c>
      <c r="E2058" s="1">
        <v>43793</v>
      </c>
      <c r="F2058" s="3">
        <f>YEAR(Table1[[#This Row],[StartDate]])</f>
        <v>2019</v>
      </c>
      <c r="G2058" s="3">
        <f t="shared" si="258"/>
        <v>11</v>
      </c>
      <c r="H2058" s="2">
        <f t="shared" ca="1" si="259"/>
        <v>46202</v>
      </c>
      <c r="J2058">
        <f t="shared" ca="1" si="260"/>
        <v>6</v>
      </c>
      <c r="K2058" t="str" cm="1">
        <f t="array" aca="1" ref="K2058" ca="1">_xlfn.IFS(J2058&lt;1, "New", J2058&lt;3, _xleta.MID, J2058&gt;=3, "Senior")</f>
        <v>Senior</v>
      </c>
      <c r="L2058" t="s">
        <v>11448</v>
      </c>
      <c r="M2058" t="s">
        <v>12911</v>
      </c>
      <c r="N2058" t="s">
        <v>12912</v>
      </c>
      <c r="O2058" t="s">
        <v>137</v>
      </c>
      <c r="P2058" t="s">
        <v>44</v>
      </c>
      <c r="Q2058" t="s">
        <v>69</v>
      </c>
      <c r="R2058" t="s">
        <v>68</v>
      </c>
      <c r="S2058" t="str">
        <f t="shared" si="261"/>
        <v>A</v>
      </c>
      <c r="T2058" t="s">
        <v>47</v>
      </c>
      <c r="U2058" t="s">
        <v>48</v>
      </c>
      <c r="W2058" t="s">
        <v>239</v>
      </c>
      <c r="X2058" t="s">
        <v>335</v>
      </c>
      <c r="Y2058" t="str">
        <f t="shared" si="262"/>
        <v>Fielders</v>
      </c>
      <c r="Z2058" t="s">
        <v>12913</v>
      </c>
      <c r="AA2058" t="s">
        <v>51</v>
      </c>
      <c r="AB2058" t="s">
        <v>155</v>
      </c>
      <c r="AC2058" t="s">
        <v>73</v>
      </c>
      <c r="AD2058">
        <v>2134</v>
      </c>
      <c r="AE2058" t="s">
        <v>129</v>
      </c>
      <c r="AF2058" t="s">
        <v>143</v>
      </c>
      <c r="AG2058" t="s">
        <v>56</v>
      </c>
      <c r="AH2058">
        <v>2</v>
      </c>
      <c r="AI2058">
        <v>2483</v>
      </c>
      <c r="AJ2058" t="str">
        <f t="shared" si="263"/>
        <v>48</v>
      </c>
      <c r="AK2058" s="2">
        <v>45141</v>
      </c>
      <c r="AL2058">
        <v>5</v>
      </c>
      <c r="AM2058">
        <v>1</v>
      </c>
      <c r="AN2058">
        <v>3</v>
      </c>
      <c r="AO2058" s="1">
        <v>44856</v>
      </c>
      <c r="AP2058" t="s">
        <v>221</v>
      </c>
      <c r="AQ2058" t="s">
        <v>59</v>
      </c>
      <c r="AR2058" t="s">
        <v>60</v>
      </c>
      <c r="AS2058" t="s">
        <v>12914</v>
      </c>
      <c r="AT2058" t="s">
        <v>12915</v>
      </c>
      <c r="AU2058">
        <v>4</v>
      </c>
      <c r="AV2058">
        <v>889.91</v>
      </c>
    </row>
    <row r="2059" spans="1:48" x14ac:dyDescent="0.35">
      <c r="A2059" t="s">
        <v>12916</v>
      </c>
      <c r="B2059" t="str">
        <f t="shared" si="256"/>
        <v>B</v>
      </c>
      <c r="C2059" t="s">
        <v>12917</v>
      </c>
      <c r="D2059" t="str">
        <f t="shared" si="257"/>
        <v>Brian Champaigne</v>
      </c>
      <c r="E2059" s="1">
        <v>44556</v>
      </c>
      <c r="F2059" s="3">
        <f>YEAR(Table1[[#This Row],[StartDate]])</f>
        <v>2021</v>
      </c>
      <c r="G2059" s="3">
        <f t="shared" si="258"/>
        <v>12</v>
      </c>
      <c r="H2059" s="2">
        <f t="shared" ca="1" si="259"/>
        <v>46202</v>
      </c>
      <c r="J2059">
        <f t="shared" ca="1" si="260"/>
        <v>4</v>
      </c>
      <c r="K2059" t="str" cm="1">
        <f t="array" aca="1" ref="K2059" ca="1">_xlfn.IFS(J2059&lt;1, "New", J2059&lt;3, _xleta.MID, J2059&gt;=3, "Senior")</f>
        <v>Senior</v>
      </c>
      <c r="L2059" t="s">
        <v>3969</v>
      </c>
      <c r="M2059" t="s">
        <v>12918</v>
      </c>
      <c r="N2059" t="s">
        <v>12919</v>
      </c>
      <c r="O2059" t="s">
        <v>184</v>
      </c>
      <c r="P2059" t="s">
        <v>44</v>
      </c>
      <c r="Q2059" t="s">
        <v>69</v>
      </c>
      <c r="R2059" t="s">
        <v>68</v>
      </c>
      <c r="S2059" t="str">
        <f t="shared" si="261"/>
        <v>A</v>
      </c>
      <c r="T2059" t="s">
        <v>69</v>
      </c>
      <c r="U2059" t="s">
        <v>48</v>
      </c>
      <c r="W2059" t="s">
        <v>239</v>
      </c>
      <c r="X2059" t="s">
        <v>126</v>
      </c>
      <c r="Y2059" t="str">
        <f t="shared" si="262"/>
        <v>Field Operations</v>
      </c>
      <c r="Z2059" t="s">
        <v>12920</v>
      </c>
      <c r="AA2059" t="s">
        <v>51</v>
      </c>
      <c r="AB2059" t="s">
        <v>115</v>
      </c>
      <c r="AC2059" t="s">
        <v>73</v>
      </c>
      <c r="AD2059">
        <v>2045</v>
      </c>
      <c r="AE2059" t="s">
        <v>129</v>
      </c>
      <c r="AF2059" t="s">
        <v>101</v>
      </c>
      <c r="AG2059" t="s">
        <v>56</v>
      </c>
      <c r="AH2059">
        <v>4</v>
      </c>
      <c r="AI2059">
        <v>2484</v>
      </c>
      <c r="AJ2059" t="str">
        <f t="shared" si="263"/>
        <v>48</v>
      </c>
      <c r="AK2059" s="2">
        <v>44932</v>
      </c>
      <c r="AL2059">
        <v>1</v>
      </c>
      <c r="AM2059">
        <v>2</v>
      </c>
      <c r="AN2059">
        <v>2</v>
      </c>
      <c r="AO2059" s="1">
        <v>45019</v>
      </c>
      <c r="AP2059" t="s">
        <v>221</v>
      </c>
      <c r="AQ2059" t="s">
        <v>76</v>
      </c>
      <c r="AR2059" t="s">
        <v>60</v>
      </c>
      <c r="AS2059" t="s">
        <v>12921</v>
      </c>
      <c r="AT2059" t="s">
        <v>12922</v>
      </c>
      <c r="AU2059">
        <v>3</v>
      </c>
      <c r="AV2059">
        <v>163.61000000000001</v>
      </c>
    </row>
    <row r="2060" spans="1:48" x14ac:dyDescent="0.35">
      <c r="A2060" t="s">
        <v>12923</v>
      </c>
      <c r="B2060" t="str">
        <f t="shared" si="256"/>
        <v>A</v>
      </c>
      <c r="C2060" t="s">
        <v>12924</v>
      </c>
      <c r="D2060" t="str">
        <f t="shared" si="257"/>
        <v>Alex Sweetwater</v>
      </c>
      <c r="E2060" s="1">
        <v>43894</v>
      </c>
      <c r="F2060" s="3">
        <f>YEAR(Table1[[#This Row],[StartDate]])</f>
        <v>2020</v>
      </c>
      <c r="G2060" s="3">
        <f t="shared" si="258"/>
        <v>3</v>
      </c>
      <c r="H2060" s="2">
        <f t="shared" ca="1" si="259"/>
        <v>46202</v>
      </c>
      <c r="I2060" s="1">
        <v>44447</v>
      </c>
      <c r="J2060" s="4">
        <f t="shared" ca="1" si="260"/>
        <v>6</v>
      </c>
      <c r="K2060" s="4" t="str" cm="1">
        <f t="array" aca="1" ref="K2060" ca="1">_xlfn.IFS(J2060&lt;1, "New", J2060&lt;3, _xleta.MID, J2060&gt;=3, "Senior")</f>
        <v>Senior</v>
      </c>
      <c r="L2060" t="s">
        <v>3998</v>
      </c>
      <c r="M2060" t="s">
        <v>12925</v>
      </c>
      <c r="N2060" t="s">
        <v>12926</v>
      </c>
      <c r="O2060" t="s">
        <v>163</v>
      </c>
      <c r="P2060" t="s">
        <v>44</v>
      </c>
      <c r="Q2060" t="s">
        <v>69</v>
      </c>
      <c r="R2060" t="s">
        <v>87</v>
      </c>
      <c r="S2060" t="str">
        <f t="shared" si="261"/>
        <v>B</v>
      </c>
      <c r="T2060" t="s">
        <v>69</v>
      </c>
      <c r="U2060" t="s">
        <v>195</v>
      </c>
      <c r="V2060" t="s">
        <v>12927</v>
      </c>
      <c r="W2060" t="s">
        <v>4008</v>
      </c>
      <c r="X2060" t="s">
        <v>950</v>
      </c>
      <c r="Y2060" t="str">
        <f t="shared" si="262"/>
        <v>Wireless</v>
      </c>
      <c r="Z2060" t="s">
        <v>12928</v>
      </c>
      <c r="AA2060" t="s">
        <v>51</v>
      </c>
      <c r="AB2060" t="s">
        <v>5</v>
      </c>
      <c r="AC2060" t="s">
        <v>73</v>
      </c>
      <c r="AD2060">
        <v>2184</v>
      </c>
      <c r="AE2060" t="s">
        <v>54</v>
      </c>
      <c r="AF2060" t="s">
        <v>55</v>
      </c>
      <c r="AG2060" t="s">
        <v>56</v>
      </c>
      <c r="AH2060">
        <v>4</v>
      </c>
      <c r="AI2060">
        <v>2485</v>
      </c>
      <c r="AJ2060" t="str">
        <f t="shared" si="263"/>
        <v>48</v>
      </c>
      <c r="AK2060" t="s">
        <v>703</v>
      </c>
      <c r="AL2060">
        <v>3</v>
      </c>
      <c r="AM2060">
        <v>5</v>
      </c>
      <c r="AN2060">
        <v>5</v>
      </c>
      <c r="AO2060" s="1">
        <v>44803</v>
      </c>
      <c r="AP2060" t="s">
        <v>221</v>
      </c>
      <c r="AQ2060" t="s">
        <v>59</v>
      </c>
      <c r="AR2060" t="s">
        <v>104</v>
      </c>
      <c r="AS2060" t="s">
        <v>12929</v>
      </c>
      <c r="AT2060" t="s">
        <v>12930</v>
      </c>
      <c r="AU2060">
        <v>2</v>
      </c>
      <c r="AV2060">
        <v>642.67999999999995</v>
      </c>
    </row>
    <row r="2061" spans="1:48" x14ac:dyDescent="0.35">
      <c r="A2061" t="s">
        <v>10167</v>
      </c>
      <c r="B2061" t="str">
        <f t="shared" si="256"/>
        <v>R</v>
      </c>
      <c r="C2061" t="s">
        <v>1809</v>
      </c>
      <c r="D2061" t="str">
        <f t="shared" si="257"/>
        <v>Ricardo Ruiz</v>
      </c>
      <c r="E2061" s="1">
        <v>43954</v>
      </c>
      <c r="F2061" s="3">
        <f>YEAR(Table1[[#This Row],[StartDate]])</f>
        <v>2020</v>
      </c>
      <c r="G2061" s="3">
        <f t="shared" si="258"/>
        <v>5</v>
      </c>
      <c r="H2061" s="2">
        <f t="shared" ca="1" si="259"/>
        <v>46202</v>
      </c>
      <c r="J2061">
        <f t="shared" ca="1" si="260"/>
        <v>6</v>
      </c>
      <c r="K2061" t="str" cm="1">
        <f t="array" aca="1" ref="K2061" ca="1">_xlfn.IFS(J2061&lt;1, "New", J2061&lt;3, _xleta.MID, J2061&gt;=3, "Senior")</f>
        <v>Senior</v>
      </c>
      <c r="L2061" t="s">
        <v>11455</v>
      </c>
      <c r="M2061" t="s">
        <v>12931</v>
      </c>
      <c r="N2061" t="s">
        <v>12932</v>
      </c>
      <c r="O2061" t="s">
        <v>111</v>
      </c>
      <c r="P2061" t="s">
        <v>44</v>
      </c>
      <c r="Q2061" t="s">
        <v>69</v>
      </c>
      <c r="R2061" t="s">
        <v>68</v>
      </c>
      <c r="S2061" t="str">
        <f t="shared" si="261"/>
        <v>A</v>
      </c>
      <c r="T2061" t="s">
        <v>47</v>
      </c>
      <c r="U2061" t="s">
        <v>48</v>
      </c>
      <c r="W2061" t="s">
        <v>239</v>
      </c>
      <c r="X2061" t="s">
        <v>112</v>
      </c>
      <c r="Y2061" t="str">
        <f t="shared" si="262"/>
        <v>General - Con</v>
      </c>
      <c r="Z2061" t="s">
        <v>12933</v>
      </c>
      <c r="AA2061" t="s">
        <v>51</v>
      </c>
      <c r="AB2061" t="s">
        <v>251</v>
      </c>
      <c r="AC2061" t="s">
        <v>73</v>
      </c>
      <c r="AD2061">
        <v>1915</v>
      </c>
      <c r="AE2061" t="s">
        <v>129</v>
      </c>
      <c r="AF2061" t="s">
        <v>116</v>
      </c>
      <c r="AG2061" t="s">
        <v>56</v>
      </c>
      <c r="AH2061">
        <v>5</v>
      </c>
      <c r="AI2061">
        <v>2486</v>
      </c>
      <c r="AJ2061" t="str">
        <f t="shared" si="263"/>
        <v>48</v>
      </c>
      <c r="AK2061" t="s">
        <v>1263</v>
      </c>
      <c r="AL2061">
        <v>1</v>
      </c>
      <c r="AM2061">
        <v>1</v>
      </c>
      <c r="AN2061">
        <v>5</v>
      </c>
      <c r="AO2061" s="1">
        <v>45057</v>
      </c>
      <c r="AP2061" t="s">
        <v>118</v>
      </c>
      <c r="AQ2061" t="s">
        <v>59</v>
      </c>
      <c r="AR2061" t="s">
        <v>130</v>
      </c>
      <c r="AS2061" t="s">
        <v>12934</v>
      </c>
      <c r="AT2061" t="s">
        <v>12935</v>
      </c>
      <c r="AU2061">
        <v>4</v>
      </c>
      <c r="AV2061">
        <v>703.29</v>
      </c>
    </row>
    <row r="2062" spans="1:48" x14ac:dyDescent="0.35">
      <c r="A2062" t="s">
        <v>11056</v>
      </c>
      <c r="B2062" t="str">
        <f t="shared" si="256"/>
        <v>L</v>
      </c>
      <c r="C2062" t="s">
        <v>4652</v>
      </c>
      <c r="D2062" t="str">
        <f t="shared" si="257"/>
        <v>Leo Cooper</v>
      </c>
      <c r="E2062" s="1">
        <v>43666</v>
      </c>
      <c r="F2062" s="3">
        <f>YEAR(Table1[[#This Row],[StartDate]])</f>
        <v>2019</v>
      </c>
      <c r="G2062" s="3">
        <f t="shared" si="258"/>
        <v>7</v>
      </c>
      <c r="H2062" s="2">
        <f t="shared" ca="1" si="259"/>
        <v>46202</v>
      </c>
      <c r="J2062">
        <f t="shared" ca="1" si="260"/>
        <v>6</v>
      </c>
      <c r="K2062" t="str" cm="1">
        <f t="array" aca="1" ref="K2062" ca="1">_xlfn.IFS(J2062&lt;1, "New", J2062&lt;3, _xleta.MID, J2062&gt;=3, "Senior")</f>
        <v>Senior</v>
      </c>
      <c r="L2062" t="s">
        <v>11455</v>
      </c>
      <c r="M2062" t="s">
        <v>12936</v>
      </c>
      <c r="N2062" t="s">
        <v>12937</v>
      </c>
      <c r="O2062" t="s">
        <v>237</v>
      </c>
      <c r="P2062" t="s">
        <v>44</v>
      </c>
      <c r="Q2062" t="s">
        <v>69</v>
      </c>
      <c r="R2062" t="s">
        <v>68</v>
      </c>
      <c r="S2062" t="str">
        <f t="shared" si="261"/>
        <v>A</v>
      </c>
      <c r="T2062" t="s">
        <v>47</v>
      </c>
      <c r="U2062" t="s">
        <v>48</v>
      </c>
      <c r="W2062" t="s">
        <v>239</v>
      </c>
      <c r="X2062" t="s">
        <v>206</v>
      </c>
      <c r="Y2062" t="str">
        <f t="shared" si="262"/>
        <v>Splicing</v>
      </c>
      <c r="Z2062" s="2">
        <v>28745</v>
      </c>
      <c r="AA2062" t="s">
        <v>51</v>
      </c>
      <c r="AB2062" t="s">
        <v>115</v>
      </c>
      <c r="AC2062" t="s">
        <v>73</v>
      </c>
      <c r="AD2062">
        <v>86917</v>
      </c>
      <c r="AE2062" t="s">
        <v>54</v>
      </c>
      <c r="AF2062" t="s">
        <v>101</v>
      </c>
      <c r="AG2062" t="s">
        <v>56</v>
      </c>
      <c r="AH2062">
        <v>4</v>
      </c>
      <c r="AI2062">
        <v>2487</v>
      </c>
      <c r="AJ2062" t="str">
        <f t="shared" si="263"/>
        <v>48</v>
      </c>
      <c r="AK2062" s="2">
        <v>45082</v>
      </c>
      <c r="AL2062">
        <v>1</v>
      </c>
      <c r="AM2062">
        <v>1</v>
      </c>
      <c r="AN2062">
        <v>4</v>
      </c>
      <c r="AO2062" s="1">
        <v>44891</v>
      </c>
      <c r="AP2062" t="s">
        <v>118</v>
      </c>
      <c r="AQ2062" t="s">
        <v>59</v>
      </c>
      <c r="AR2062" t="s">
        <v>60</v>
      </c>
      <c r="AS2062" t="s">
        <v>12938</v>
      </c>
      <c r="AT2062" t="s">
        <v>12939</v>
      </c>
      <c r="AU2062">
        <v>4</v>
      </c>
      <c r="AV2062">
        <v>102.96</v>
      </c>
    </row>
    <row r="2063" spans="1:48" x14ac:dyDescent="0.35">
      <c r="A2063" t="s">
        <v>7519</v>
      </c>
      <c r="B2063" t="str">
        <f t="shared" si="256"/>
        <v>B</v>
      </c>
      <c r="C2063" t="s">
        <v>12940</v>
      </c>
      <c r="D2063" t="str">
        <f t="shared" si="257"/>
        <v>Braedon Welch</v>
      </c>
      <c r="E2063" s="1">
        <v>44707</v>
      </c>
      <c r="F2063" s="3">
        <f>YEAR(Table1[[#This Row],[StartDate]])</f>
        <v>2022</v>
      </c>
      <c r="G2063" s="3">
        <f t="shared" si="258"/>
        <v>5</v>
      </c>
      <c r="H2063" s="2">
        <f t="shared" ca="1" si="259"/>
        <v>46202</v>
      </c>
      <c r="I2063" s="1">
        <v>44839</v>
      </c>
      <c r="J2063" s="4">
        <f t="shared" ca="1" si="260"/>
        <v>4</v>
      </c>
      <c r="K2063" s="4" t="str" cm="1">
        <f t="array" aca="1" ref="K2063" ca="1">_xlfn.IFS(J2063&lt;1, "New", J2063&lt;3, _xleta.MID, J2063&gt;=3, "Senior")</f>
        <v>Senior</v>
      </c>
      <c r="L2063" t="s">
        <v>12893</v>
      </c>
      <c r="M2063" t="s">
        <v>12941</v>
      </c>
      <c r="N2063" t="s">
        <v>12942</v>
      </c>
      <c r="O2063" t="s">
        <v>85</v>
      </c>
      <c r="P2063" t="s">
        <v>44</v>
      </c>
      <c r="Q2063" t="s">
        <v>45</v>
      </c>
      <c r="R2063" t="s">
        <v>68</v>
      </c>
      <c r="S2063" t="str">
        <f t="shared" si="261"/>
        <v>A</v>
      </c>
      <c r="T2063" t="s">
        <v>86</v>
      </c>
      <c r="U2063" t="s">
        <v>174</v>
      </c>
      <c r="V2063" t="s">
        <v>12943</v>
      </c>
      <c r="W2063" t="s">
        <v>239</v>
      </c>
      <c r="X2063" t="s">
        <v>126</v>
      </c>
      <c r="Y2063" t="str">
        <f t="shared" si="262"/>
        <v>Field Operations</v>
      </c>
      <c r="Z2063" t="s">
        <v>12944</v>
      </c>
      <c r="AA2063" t="s">
        <v>51</v>
      </c>
      <c r="AB2063" t="s">
        <v>418</v>
      </c>
      <c r="AC2063" t="s">
        <v>73</v>
      </c>
      <c r="AD2063">
        <v>10930</v>
      </c>
      <c r="AE2063" t="s">
        <v>100</v>
      </c>
      <c r="AF2063" t="s">
        <v>116</v>
      </c>
      <c r="AG2063" t="s">
        <v>56</v>
      </c>
      <c r="AH2063">
        <v>1</v>
      </c>
      <c r="AI2063">
        <v>2488</v>
      </c>
      <c r="AJ2063" t="str">
        <f t="shared" si="263"/>
        <v>48</v>
      </c>
      <c r="AK2063" s="2">
        <v>45200</v>
      </c>
      <c r="AL2063">
        <v>2</v>
      </c>
      <c r="AM2063">
        <v>4</v>
      </c>
      <c r="AN2063">
        <v>5</v>
      </c>
      <c r="AO2063" s="1">
        <v>44898</v>
      </c>
      <c r="AP2063" t="s">
        <v>75</v>
      </c>
      <c r="AQ2063" t="s">
        <v>76</v>
      </c>
      <c r="AR2063" t="s">
        <v>104</v>
      </c>
      <c r="AS2063" t="s">
        <v>12945</v>
      </c>
      <c r="AT2063" t="s">
        <v>12946</v>
      </c>
      <c r="AU2063">
        <v>5</v>
      </c>
      <c r="AV2063">
        <v>278.95999999999998</v>
      </c>
    </row>
    <row r="2064" spans="1:48" x14ac:dyDescent="0.35">
      <c r="A2064" t="s">
        <v>673</v>
      </c>
      <c r="B2064" t="str">
        <f t="shared" si="256"/>
        <v>G</v>
      </c>
      <c r="C2064" t="s">
        <v>12947</v>
      </c>
      <c r="D2064" t="str">
        <f t="shared" si="257"/>
        <v>Graham Villa</v>
      </c>
      <c r="E2064" s="1">
        <v>44401</v>
      </c>
      <c r="F2064" s="3">
        <f>YEAR(Table1[[#This Row],[StartDate]])</f>
        <v>2021</v>
      </c>
      <c r="G2064" s="3">
        <f t="shared" si="258"/>
        <v>7</v>
      </c>
      <c r="H2064" s="2">
        <f t="shared" ca="1" si="259"/>
        <v>46202</v>
      </c>
      <c r="J2064">
        <f t="shared" ca="1" si="260"/>
        <v>4</v>
      </c>
      <c r="K2064" t="str" cm="1">
        <f t="array" aca="1" ref="K2064" ca="1">_xlfn.IFS(J2064&lt;1, "New", J2064&lt;3, _xleta.MID, J2064&gt;=3, "Senior")</f>
        <v>Senior</v>
      </c>
      <c r="L2064" t="s">
        <v>11853</v>
      </c>
      <c r="M2064" t="s">
        <v>12948</v>
      </c>
      <c r="N2064" t="s">
        <v>12949</v>
      </c>
      <c r="O2064" t="s">
        <v>163</v>
      </c>
      <c r="P2064" t="s">
        <v>44</v>
      </c>
      <c r="Q2064" t="s">
        <v>45</v>
      </c>
      <c r="R2064" t="s">
        <v>68</v>
      </c>
      <c r="S2064" t="str">
        <f t="shared" si="261"/>
        <v>A</v>
      </c>
      <c r="T2064" t="s">
        <v>69</v>
      </c>
      <c r="U2064" t="s">
        <v>48</v>
      </c>
      <c r="W2064" t="s">
        <v>239</v>
      </c>
      <c r="X2064" t="s">
        <v>126</v>
      </c>
      <c r="Y2064" t="str">
        <f t="shared" si="262"/>
        <v>Field Operations</v>
      </c>
      <c r="Z2064" t="s">
        <v>12950</v>
      </c>
      <c r="AA2064" t="s">
        <v>51</v>
      </c>
      <c r="AB2064" t="s">
        <v>142</v>
      </c>
      <c r="AC2064" t="s">
        <v>73</v>
      </c>
      <c r="AD2064">
        <v>38550</v>
      </c>
      <c r="AE2064" t="s">
        <v>74</v>
      </c>
      <c r="AF2064" t="s">
        <v>101</v>
      </c>
      <c r="AG2064" t="s">
        <v>56</v>
      </c>
      <c r="AH2064">
        <v>5</v>
      </c>
      <c r="AI2064">
        <v>2489</v>
      </c>
      <c r="AJ2064" t="str">
        <f t="shared" si="263"/>
        <v>48</v>
      </c>
      <c r="AK2064" t="s">
        <v>7202</v>
      </c>
      <c r="AL2064">
        <v>1</v>
      </c>
      <c r="AM2064">
        <v>3</v>
      </c>
      <c r="AN2064">
        <v>2</v>
      </c>
      <c r="AO2064" s="1">
        <v>45015</v>
      </c>
      <c r="AP2064" t="s">
        <v>221</v>
      </c>
      <c r="AQ2064" t="s">
        <v>59</v>
      </c>
      <c r="AR2064" t="s">
        <v>77</v>
      </c>
      <c r="AS2064" t="s">
        <v>12951</v>
      </c>
      <c r="AT2064" t="s">
        <v>12952</v>
      </c>
      <c r="AU2064">
        <v>4</v>
      </c>
      <c r="AV2064">
        <v>168.1</v>
      </c>
    </row>
    <row r="2065" spans="1:48" x14ac:dyDescent="0.35">
      <c r="A2065" t="s">
        <v>5883</v>
      </c>
      <c r="B2065" t="str">
        <f t="shared" si="256"/>
        <v>K</v>
      </c>
      <c r="C2065" t="s">
        <v>2526</v>
      </c>
      <c r="D2065" t="str">
        <f t="shared" si="257"/>
        <v>Kyle Ali</v>
      </c>
      <c r="E2065" s="1">
        <v>44466</v>
      </c>
      <c r="F2065" s="3">
        <f>YEAR(Table1[[#This Row],[StartDate]])</f>
        <v>2021</v>
      </c>
      <c r="G2065" s="3">
        <f t="shared" si="258"/>
        <v>9</v>
      </c>
      <c r="H2065" s="2">
        <f t="shared" ca="1" si="259"/>
        <v>46202</v>
      </c>
      <c r="J2065">
        <f t="shared" ca="1" si="260"/>
        <v>4</v>
      </c>
      <c r="K2065" t="str" cm="1">
        <f t="array" aca="1" ref="K2065" ca="1">_xlfn.IFS(J2065&lt;1, "New", J2065&lt;3, _xleta.MID, J2065&gt;=3, "Senior")</f>
        <v>Senior</v>
      </c>
      <c r="L2065" t="s">
        <v>11862</v>
      </c>
      <c r="M2065" t="s">
        <v>12953</v>
      </c>
      <c r="N2065" t="s">
        <v>12954</v>
      </c>
      <c r="O2065" t="s">
        <v>194</v>
      </c>
      <c r="P2065" t="s">
        <v>44</v>
      </c>
      <c r="Q2065" t="s">
        <v>45</v>
      </c>
      <c r="R2065" t="s">
        <v>68</v>
      </c>
      <c r="S2065" t="str">
        <f t="shared" si="261"/>
        <v>A</v>
      </c>
      <c r="T2065" t="s">
        <v>69</v>
      </c>
      <c r="U2065" t="s">
        <v>48</v>
      </c>
      <c r="W2065" t="s">
        <v>239</v>
      </c>
      <c r="X2065" t="s">
        <v>112</v>
      </c>
      <c r="Y2065" t="str">
        <f t="shared" si="262"/>
        <v>General - Con</v>
      </c>
      <c r="Z2065" t="s">
        <v>12955</v>
      </c>
      <c r="AA2065" t="s">
        <v>51</v>
      </c>
      <c r="AB2065" t="s">
        <v>115</v>
      </c>
      <c r="AC2065" t="s">
        <v>73</v>
      </c>
      <c r="AD2065">
        <v>5891</v>
      </c>
      <c r="AE2065" t="s">
        <v>100</v>
      </c>
      <c r="AF2065" t="s">
        <v>55</v>
      </c>
      <c r="AG2065" t="s">
        <v>56</v>
      </c>
      <c r="AH2065">
        <v>4</v>
      </c>
      <c r="AI2065">
        <v>2490</v>
      </c>
      <c r="AJ2065" t="str">
        <f t="shared" si="263"/>
        <v>49</v>
      </c>
      <c r="AK2065" t="s">
        <v>514</v>
      </c>
      <c r="AL2065">
        <v>2</v>
      </c>
      <c r="AM2065">
        <v>2</v>
      </c>
      <c r="AN2065">
        <v>4</v>
      </c>
      <c r="AO2065" s="1">
        <v>45081</v>
      </c>
      <c r="AP2065" t="s">
        <v>58</v>
      </c>
      <c r="AQ2065" t="s">
        <v>59</v>
      </c>
      <c r="AR2065" t="s">
        <v>77</v>
      </c>
      <c r="AS2065" t="s">
        <v>12956</v>
      </c>
      <c r="AT2065" t="s">
        <v>12957</v>
      </c>
      <c r="AU2065">
        <v>1</v>
      </c>
      <c r="AV2065">
        <v>886.63</v>
      </c>
    </row>
    <row r="2066" spans="1:48" x14ac:dyDescent="0.35">
      <c r="A2066" t="s">
        <v>8024</v>
      </c>
      <c r="B2066" t="str">
        <f t="shared" si="256"/>
        <v>G</v>
      </c>
      <c r="C2066" t="s">
        <v>11506</v>
      </c>
      <c r="D2066" t="str">
        <f t="shared" si="257"/>
        <v>Giovanna Romero</v>
      </c>
      <c r="E2066" s="1">
        <v>43562</v>
      </c>
      <c r="F2066" s="3">
        <f>YEAR(Table1[[#This Row],[StartDate]])</f>
        <v>2019</v>
      </c>
      <c r="G2066" s="3">
        <f t="shared" si="258"/>
        <v>4</v>
      </c>
      <c r="H2066" s="2">
        <f t="shared" ca="1" si="259"/>
        <v>46202</v>
      </c>
      <c r="J2066">
        <f t="shared" ca="1" si="260"/>
        <v>7</v>
      </c>
      <c r="K2066" t="str" cm="1">
        <f t="array" aca="1" ref="K2066" ca="1">_xlfn.IFS(J2066&lt;1, "New", J2066&lt;3, _xleta.MID, J2066&gt;=3, "Senior")</f>
        <v>Senior</v>
      </c>
      <c r="L2066" t="s">
        <v>4004</v>
      </c>
      <c r="M2066" t="s">
        <v>12958</v>
      </c>
      <c r="N2066" t="s">
        <v>12959</v>
      </c>
      <c r="O2066" t="s">
        <v>125</v>
      </c>
      <c r="P2066" t="s">
        <v>44</v>
      </c>
      <c r="Q2066" t="s">
        <v>45</v>
      </c>
      <c r="R2066" t="s">
        <v>68</v>
      </c>
      <c r="S2066" t="str">
        <f t="shared" si="261"/>
        <v>A</v>
      </c>
      <c r="T2066" t="s">
        <v>86</v>
      </c>
      <c r="U2066" t="s">
        <v>48</v>
      </c>
      <c r="W2066" t="s">
        <v>4008</v>
      </c>
      <c r="X2066" t="s">
        <v>112</v>
      </c>
      <c r="Y2066" t="str">
        <f t="shared" si="262"/>
        <v>General - Con</v>
      </c>
      <c r="Z2066" t="s">
        <v>12960</v>
      </c>
      <c r="AA2066" t="s">
        <v>51</v>
      </c>
      <c r="AB2066" t="s">
        <v>436</v>
      </c>
      <c r="AC2066" t="s">
        <v>73</v>
      </c>
      <c r="AD2066">
        <v>16917</v>
      </c>
      <c r="AE2066" t="s">
        <v>129</v>
      </c>
      <c r="AF2066" t="s">
        <v>101</v>
      </c>
      <c r="AG2066" t="s">
        <v>56</v>
      </c>
      <c r="AH2066">
        <v>1</v>
      </c>
      <c r="AI2066">
        <v>2491</v>
      </c>
      <c r="AJ2066" t="str">
        <f t="shared" si="263"/>
        <v>49</v>
      </c>
      <c r="AK2066" t="s">
        <v>2561</v>
      </c>
      <c r="AL2066">
        <v>4</v>
      </c>
      <c r="AM2066">
        <v>5</v>
      </c>
      <c r="AN2066">
        <v>2</v>
      </c>
      <c r="AO2066" s="1">
        <v>45104</v>
      </c>
      <c r="AP2066" t="s">
        <v>75</v>
      </c>
      <c r="AQ2066" t="s">
        <v>76</v>
      </c>
      <c r="AR2066" t="s">
        <v>77</v>
      </c>
      <c r="AS2066" t="s">
        <v>12961</v>
      </c>
      <c r="AT2066" t="s">
        <v>12962</v>
      </c>
      <c r="AU2066">
        <v>5</v>
      </c>
      <c r="AV2066">
        <v>721.79</v>
      </c>
    </row>
    <row r="2067" spans="1:48" x14ac:dyDescent="0.35">
      <c r="A2067" t="s">
        <v>12963</v>
      </c>
      <c r="B2067" t="str">
        <f t="shared" si="256"/>
        <v>N</v>
      </c>
      <c r="C2067" t="s">
        <v>8165</v>
      </c>
      <c r="D2067" t="str">
        <f t="shared" si="257"/>
        <v>Natalya Norman</v>
      </c>
      <c r="E2067" s="1">
        <v>43666</v>
      </c>
      <c r="F2067" s="3">
        <f>YEAR(Table1[[#This Row],[StartDate]])</f>
        <v>2019</v>
      </c>
      <c r="G2067" s="3">
        <f t="shared" si="258"/>
        <v>7</v>
      </c>
      <c r="H2067" s="2">
        <f t="shared" ca="1" si="259"/>
        <v>46202</v>
      </c>
      <c r="J2067">
        <f t="shared" ca="1" si="260"/>
        <v>6</v>
      </c>
      <c r="K2067" t="str" cm="1">
        <f t="array" aca="1" ref="K2067" ca="1">_xlfn.IFS(J2067&lt;1, "New", J2067&lt;3, _xleta.MID, J2067&gt;=3, "Senior")</f>
        <v>Senior</v>
      </c>
      <c r="L2067" t="s">
        <v>4004</v>
      </c>
      <c r="M2067" t="s">
        <v>12964</v>
      </c>
      <c r="N2067" t="s">
        <v>12965</v>
      </c>
      <c r="O2067" t="s">
        <v>43</v>
      </c>
      <c r="P2067" t="s">
        <v>44</v>
      </c>
      <c r="Q2067" t="s">
        <v>86</v>
      </c>
      <c r="R2067" t="s">
        <v>46</v>
      </c>
      <c r="S2067" t="str">
        <f t="shared" si="261"/>
        <v>C</v>
      </c>
      <c r="T2067" t="s">
        <v>47</v>
      </c>
      <c r="U2067" t="s">
        <v>48</v>
      </c>
      <c r="W2067" t="s">
        <v>4008</v>
      </c>
      <c r="X2067" t="s">
        <v>112</v>
      </c>
      <c r="Y2067" t="str">
        <f t="shared" si="262"/>
        <v>General - Con</v>
      </c>
      <c r="Z2067" s="2">
        <v>20922</v>
      </c>
      <c r="AA2067" t="s">
        <v>51</v>
      </c>
      <c r="AB2067" t="s">
        <v>115</v>
      </c>
      <c r="AC2067" t="s">
        <v>73</v>
      </c>
      <c r="AD2067">
        <v>34504</v>
      </c>
      <c r="AE2067" t="s">
        <v>54</v>
      </c>
      <c r="AF2067" t="s">
        <v>116</v>
      </c>
      <c r="AG2067" t="s">
        <v>56</v>
      </c>
      <c r="AH2067">
        <v>2</v>
      </c>
      <c r="AI2067">
        <v>2492</v>
      </c>
      <c r="AJ2067" t="str">
        <f t="shared" si="263"/>
        <v>49</v>
      </c>
      <c r="AK2067" s="2">
        <v>44958</v>
      </c>
      <c r="AL2067">
        <v>3</v>
      </c>
      <c r="AM2067">
        <v>2</v>
      </c>
      <c r="AN2067">
        <v>5</v>
      </c>
      <c r="AO2067" s="1">
        <v>44879</v>
      </c>
      <c r="AP2067" t="s">
        <v>58</v>
      </c>
      <c r="AQ2067" t="s">
        <v>76</v>
      </c>
      <c r="AR2067" t="s">
        <v>104</v>
      </c>
      <c r="AS2067" t="s">
        <v>7210</v>
      </c>
      <c r="AT2067" t="s">
        <v>923</v>
      </c>
      <c r="AU2067">
        <v>4</v>
      </c>
      <c r="AV2067">
        <v>765.32</v>
      </c>
    </row>
    <row r="2068" spans="1:48" x14ac:dyDescent="0.35">
      <c r="A2068" t="s">
        <v>7024</v>
      </c>
      <c r="B2068" t="str">
        <f t="shared" si="256"/>
        <v>C</v>
      </c>
      <c r="C2068" t="s">
        <v>1759</v>
      </c>
      <c r="D2068" t="str">
        <f t="shared" si="257"/>
        <v>Connor Carrillo</v>
      </c>
      <c r="E2068" s="1">
        <v>44898</v>
      </c>
      <c r="F2068" s="3">
        <f>YEAR(Table1[[#This Row],[StartDate]])</f>
        <v>2022</v>
      </c>
      <c r="G2068" s="3">
        <f t="shared" si="258"/>
        <v>12</v>
      </c>
      <c r="H2068" s="2">
        <f t="shared" ca="1" si="259"/>
        <v>46202</v>
      </c>
      <c r="I2068" s="1">
        <v>45106</v>
      </c>
      <c r="J2068" s="4">
        <f t="shared" ca="1" si="260"/>
        <v>3</v>
      </c>
      <c r="K2068" s="4" t="str" cm="1">
        <f t="array" aca="1" ref="K2068" ca="1">_xlfn.IFS(J2068&lt;1, "New", J2068&lt;3, _xleta.MID, J2068&gt;=3, "Senior")</f>
        <v>Senior</v>
      </c>
      <c r="L2068" t="s">
        <v>4004</v>
      </c>
      <c r="M2068" t="s">
        <v>11821</v>
      </c>
      <c r="N2068" t="s">
        <v>12966</v>
      </c>
      <c r="O2068" t="s">
        <v>184</v>
      </c>
      <c r="P2068" t="s">
        <v>44</v>
      </c>
      <c r="Q2068" t="s">
        <v>45</v>
      </c>
      <c r="R2068" t="s">
        <v>46</v>
      </c>
      <c r="S2068" t="str">
        <f t="shared" si="261"/>
        <v>C</v>
      </c>
      <c r="T2068" t="s">
        <v>86</v>
      </c>
      <c r="U2068" t="s">
        <v>195</v>
      </c>
      <c r="V2068" t="s">
        <v>12967</v>
      </c>
      <c r="W2068" t="s">
        <v>4008</v>
      </c>
      <c r="X2068" t="s">
        <v>126</v>
      </c>
      <c r="Y2068" t="str">
        <f t="shared" si="262"/>
        <v>Field Operations</v>
      </c>
      <c r="Z2068" t="s">
        <v>10717</v>
      </c>
      <c r="AA2068" t="s">
        <v>51</v>
      </c>
      <c r="AB2068" t="s">
        <v>275</v>
      </c>
      <c r="AC2068" t="s">
        <v>73</v>
      </c>
      <c r="AD2068">
        <v>13337</v>
      </c>
      <c r="AE2068" t="s">
        <v>129</v>
      </c>
      <c r="AF2068" t="s">
        <v>143</v>
      </c>
      <c r="AG2068" t="s">
        <v>56</v>
      </c>
      <c r="AH2068">
        <v>4</v>
      </c>
      <c r="AI2068">
        <v>2493</v>
      </c>
      <c r="AJ2068" t="str">
        <f t="shared" si="263"/>
        <v>49</v>
      </c>
      <c r="AK2068" t="s">
        <v>1090</v>
      </c>
      <c r="AL2068">
        <v>1</v>
      </c>
      <c r="AM2068">
        <v>3</v>
      </c>
      <c r="AN2068">
        <v>1</v>
      </c>
      <c r="AO2068" s="1">
        <v>44933</v>
      </c>
      <c r="AP2068" t="s">
        <v>221</v>
      </c>
      <c r="AQ2068" t="s">
        <v>59</v>
      </c>
      <c r="AR2068" t="s">
        <v>104</v>
      </c>
      <c r="AS2068" t="s">
        <v>12968</v>
      </c>
      <c r="AT2068" t="s">
        <v>9218</v>
      </c>
      <c r="AU2068">
        <v>2</v>
      </c>
      <c r="AV2068">
        <v>443.46</v>
      </c>
    </row>
    <row r="2069" spans="1:48" x14ac:dyDescent="0.35">
      <c r="A2069" t="s">
        <v>1488</v>
      </c>
      <c r="B2069" t="str">
        <f t="shared" si="256"/>
        <v>O</v>
      </c>
      <c r="C2069" t="s">
        <v>12969</v>
      </c>
      <c r="D2069" t="str">
        <f t="shared" si="257"/>
        <v>Owen Burch</v>
      </c>
      <c r="E2069" s="1">
        <v>43925</v>
      </c>
      <c r="F2069" s="3">
        <f>YEAR(Table1[[#This Row],[StartDate]])</f>
        <v>2020</v>
      </c>
      <c r="G2069" s="3">
        <f t="shared" si="258"/>
        <v>4</v>
      </c>
      <c r="H2069" s="2">
        <f t="shared" ca="1" si="259"/>
        <v>46202</v>
      </c>
      <c r="I2069" s="1">
        <v>44875</v>
      </c>
      <c r="J2069" s="4">
        <f t="shared" ca="1" si="260"/>
        <v>6</v>
      </c>
      <c r="K2069" s="4" t="str" cm="1">
        <f t="array" aca="1" ref="K2069" ca="1">_xlfn.IFS(J2069&lt;1, "New", J2069&lt;3, _xleta.MID, J2069&gt;=3, "Senior")</f>
        <v>Senior</v>
      </c>
      <c r="L2069" t="s">
        <v>11455</v>
      </c>
      <c r="M2069" t="s">
        <v>12970</v>
      </c>
      <c r="N2069" t="s">
        <v>12971</v>
      </c>
      <c r="O2069" t="s">
        <v>194</v>
      </c>
      <c r="P2069" t="s">
        <v>44</v>
      </c>
      <c r="Q2069" t="s">
        <v>45</v>
      </c>
      <c r="R2069" t="s">
        <v>68</v>
      </c>
      <c r="S2069" t="str">
        <f t="shared" si="261"/>
        <v>A</v>
      </c>
      <c r="T2069" t="s">
        <v>47</v>
      </c>
      <c r="U2069" t="s">
        <v>195</v>
      </c>
      <c r="V2069" t="s">
        <v>12972</v>
      </c>
      <c r="W2069" t="s">
        <v>239</v>
      </c>
      <c r="X2069" t="s">
        <v>126</v>
      </c>
      <c r="Y2069" t="str">
        <f t="shared" si="262"/>
        <v>Field Operations</v>
      </c>
      <c r="Z2069" s="2">
        <v>28588</v>
      </c>
      <c r="AA2069" t="s">
        <v>51</v>
      </c>
      <c r="AB2069" t="s">
        <v>115</v>
      </c>
      <c r="AC2069" t="s">
        <v>73</v>
      </c>
      <c r="AD2069">
        <v>67346</v>
      </c>
      <c r="AE2069" t="s">
        <v>176</v>
      </c>
      <c r="AF2069" t="s">
        <v>116</v>
      </c>
      <c r="AG2069" t="s">
        <v>56</v>
      </c>
      <c r="AH2069">
        <v>4</v>
      </c>
      <c r="AI2069">
        <v>2494</v>
      </c>
      <c r="AJ2069" t="str">
        <f t="shared" si="263"/>
        <v>49</v>
      </c>
      <c r="AK2069" s="2">
        <v>44723</v>
      </c>
      <c r="AL2069">
        <v>1</v>
      </c>
      <c r="AM2069">
        <v>1</v>
      </c>
      <c r="AN2069">
        <v>1</v>
      </c>
      <c r="AO2069" s="1">
        <v>44871</v>
      </c>
      <c r="AP2069" t="s">
        <v>75</v>
      </c>
      <c r="AQ2069" t="s">
        <v>59</v>
      </c>
      <c r="AR2069" t="s">
        <v>77</v>
      </c>
      <c r="AS2069" t="s">
        <v>12973</v>
      </c>
      <c r="AT2069" t="s">
        <v>1157</v>
      </c>
      <c r="AU2069">
        <v>2</v>
      </c>
      <c r="AV2069">
        <v>203.97</v>
      </c>
    </row>
    <row r="2070" spans="1:48" x14ac:dyDescent="0.35">
      <c r="A2070" t="s">
        <v>3562</v>
      </c>
      <c r="B2070" t="str">
        <f t="shared" si="256"/>
        <v>A</v>
      </c>
      <c r="C2070" t="s">
        <v>9657</v>
      </c>
      <c r="D2070" t="str">
        <f t="shared" si="257"/>
        <v>Abel Bush</v>
      </c>
      <c r="E2070" s="1">
        <v>43898</v>
      </c>
      <c r="F2070" s="3">
        <f>YEAR(Table1[[#This Row],[StartDate]])</f>
        <v>2020</v>
      </c>
      <c r="G2070" s="3">
        <f t="shared" si="258"/>
        <v>3</v>
      </c>
      <c r="H2070" s="2">
        <f t="shared" ca="1" si="259"/>
        <v>46202</v>
      </c>
      <c r="I2070" s="1">
        <v>44983</v>
      </c>
      <c r="J2070" s="4">
        <f t="shared" ca="1" si="260"/>
        <v>6</v>
      </c>
      <c r="K2070" s="4" t="str" cm="1">
        <f t="array" aca="1" ref="K2070" ca="1">_xlfn.IFS(J2070&lt;1, "New", J2070&lt;3, _xleta.MID, J2070&gt;=3, "Senior")</f>
        <v>Senior</v>
      </c>
      <c r="L2070" t="s">
        <v>12893</v>
      </c>
      <c r="M2070" t="s">
        <v>1725</v>
      </c>
      <c r="N2070" t="s">
        <v>12974</v>
      </c>
      <c r="O2070" t="s">
        <v>163</v>
      </c>
      <c r="P2070" t="s">
        <v>44</v>
      </c>
      <c r="Q2070" t="s">
        <v>45</v>
      </c>
      <c r="R2070" t="s">
        <v>87</v>
      </c>
      <c r="S2070" t="str">
        <f t="shared" si="261"/>
        <v>B</v>
      </c>
      <c r="T2070" t="s">
        <v>69</v>
      </c>
      <c r="U2070" t="s">
        <v>174</v>
      </c>
      <c r="V2070" t="s">
        <v>12975</v>
      </c>
      <c r="W2070" t="s">
        <v>239</v>
      </c>
      <c r="X2070" t="s">
        <v>335</v>
      </c>
      <c r="Y2070" t="str">
        <f t="shared" si="262"/>
        <v>Fielders</v>
      </c>
      <c r="Z2070" t="s">
        <v>12976</v>
      </c>
      <c r="AA2070" t="s">
        <v>51</v>
      </c>
      <c r="AB2070" t="s">
        <v>155</v>
      </c>
      <c r="AC2070" t="s">
        <v>73</v>
      </c>
      <c r="AD2070">
        <v>71472</v>
      </c>
      <c r="AE2070" t="s">
        <v>129</v>
      </c>
      <c r="AF2070" t="s">
        <v>116</v>
      </c>
      <c r="AG2070" t="s">
        <v>56</v>
      </c>
      <c r="AH2070">
        <v>1</v>
      </c>
      <c r="AI2070">
        <v>2495</v>
      </c>
      <c r="AJ2070" t="str">
        <f t="shared" si="263"/>
        <v>49</v>
      </c>
      <c r="AK2070" s="2">
        <v>45200</v>
      </c>
      <c r="AL2070">
        <v>5</v>
      </c>
      <c r="AM2070">
        <v>1</v>
      </c>
      <c r="AN2070">
        <v>2</v>
      </c>
      <c r="AO2070" s="1">
        <v>44800</v>
      </c>
      <c r="AP2070" t="s">
        <v>103</v>
      </c>
      <c r="AQ2070" t="s">
        <v>59</v>
      </c>
      <c r="AR2070" t="s">
        <v>77</v>
      </c>
      <c r="AS2070" t="s">
        <v>12977</v>
      </c>
      <c r="AT2070" t="s">
        <v>12978</v>
      </c>
      <c r="AU2070">
        <v>3</v>
      </c>
      <c r="AV2070">
        <v>180.44</v>
      </c>
    </row>
    <row r="2071" spans="1:48" x14ac:dyDescent="0.35">
      <c r="A2071" t="s">
        <v>9721</v>
      </c>
      <c r="B2071" t="str">
        <f t="shared" si="256"/>
        <v>S</v>
      </c>
      <c r="C2071" t="s">
        <v>3784</v>
      </c>
      <c r="D2071" t="str">
        <f t="shared" si="257"/>
        <v>Selina Mullins</v>
      </c>
      <c r="E2071" s="1">
        <v>44102</v>
      </c>
      <c r="F2071" s="3">
        <f>YEAR(Table1[[#This Row],[StartDate]])</f>
        <v>2020</v>
      </c>
      <c r="G2071" s="3">
        <f t="shared" si="258"/>
        <v>9</v>
      </c>
      <c r="H2071" s="2">
        <f t="shared" ca="1" si="259"/>
        <v>46202</v>
      </c>
      <c r="I2071" s="1">
        <v>45012</v>
      </c>
      <c r="J2071" s="4">
        <f t="shared" ca="1" si="260"/>
        <v>5</v>
      </c>
      <c r="K2071" s="4" t="str" cm="1">
        <f t="array" aca="1" ref="K2071" ca="1">_xlfn.IFS(J2071&lt;1, "New", J2071&lt;3, _xleta.MID, J2071&gt;=3, "Senior")</f>
        <v>Senior</v>
      </c>
      <c r="L2071" t="s">
        <v>11853</v>
      </c>
      <c r="M2071" t="s">
        <v>5600</v>
      </c>
      <c r="N2071" t="s">
        <v>12979</v>
      </c>
      <c r="O2071" t="s">
        <v>85</v>
      </c>
      <c r="P2071" t="s">
        <v>44</v>
      </c>
      <c r="Q2071" t="s">
        <v>69</v>
      </c>
      <c r="R2071" t="s">
        <v>87</v>
      </c>
      <c r="S2071" t="str">
        <f t="shared" si="261"/>
        <v>B</v>
      </c>
      <c r="T2071" t="s">
        <v>47</v>
      </c>
      <c r="U2071" t="s">
        <v>195</v>
      </c>
      <c r="V2071" t="s">
        <v>12980</v>
      </c>
      <c r="W2071" t="s">
        <v>239</v>
      </c>
      <c r="X2071" t="s">
        <v>1271</v>
      </c>
      <c r="Y2071" t="str">
        <f t="shared" si="262"/>
        <v>Underground</v>
      </c>
      <c r="Z2071" t="s">
        <v>12981</v>
      </c>
      <c r="AA2071" t="s">
        <v>51</v>
      </c>
      <c r="AB2071" t="s">
        <v>311</v>
      </c>
      <c r="AC2071" t="s">
        <v>73</v>
      </c>
      <c r="AD2071">
        <v>55912</v>
      </c>
      <c r="AE2071" t="s">
        <v>100</v>
      </c>
      <c r="AF2071" t="s">
        <v>101</v>
      </c>
      <c r="AG2071" t="s">
        <v>56</v>
      </c>
      <c r="AH2071">
        <v>2</v>
      </c>
      <c r="AI2071">
        <v>2496</v>
      </c>
      <c r="AJ2071" t="str">
        <f t="shared" si="263"/>
        <v>49</v>
      </c>
      <c r="AK2071" t="s">
        <v>654</v>
      </c>
      <c r="AL2071">
        <v>2</v>
      </c>
      <c r="AM2071">
        <v>3</v>
      </c>
      <c r="AN2071">
        <v>3</v>
      </c>
      <c r="AO2071" s="1">
        <v>44969</v>
      </c>
      <c r="AP2071" t="s">
        <v>118</v>
      </c>
      <c r="AQ2071" t="s">
        <v>59</v>
      </c>
      <c r="AR2071" t="s">
        <v>130</v>
      </c>
      <c r="AS2071" t="s">
        <v>12982</v>
      </c>
      <c r="AT2071" t="s">
        <v>12983</v>
      </c>
      <c r="AU2071">
        <v>3</v>
      </c>
      <c r="AV2071">
        <v>647.25</v>
      </c>
    </row>
    <row r="2072" spans="1:48" x14ac:dyDescent="0.35">
      <c r="A2072" t="s">
        <v>1241</v>
      </c>
      <c r="B2072" t="str">
        <f t="shared" si="256"/>
        <v>M</v>
      </c>
      <c r="C2072" t="s">
        <v>12984</v>
      </c>
      <c r="D2072" t="str">
        <f t="shared" si="257"/>
        <v>Marilyn Chaney</v>
      </c>
      <c r="E2072" s="1">
        <v>44391</v>
      </c>
      <c r="F2072" s="3">
        <f>YEAR(Table1[[#This Row],[StartDate]])</f>
        <v>2021</v>
      </c>
      <c r="G2072" s="3">
        <f t="shared" si="258"/>
        <v>7</v>
      </c>
      <c r="H2072" s="2">
        <f t="shared" ca="1" si="259"/>
        <v>46202</v>
      </c>
      <c r="I2072" s="1">
        <v>44782</v>
      </c>
      <c r="J2072" s="4">
        <f t="shared" ca="1" si="260"/>
        <v>4</v>
      </c>
      <c r="K2072" s="4" t="str" cm="1">
        <f t="array" aca="1" ref="K2072" ca="1">_xlfn.IFS(J2072&lt;1, "New", J2072&lt;3, _xleta.MID, J2072&gt;=3, "Senior")</f>
        <v>Senior</v>
      </c>
      <c r="L2072" t="s">
        <v>11862</v>
      </c>
      <c r="M2072" t="s">
        <v>12985</v>
      </c>
      <c r="N2072" t="s">
        <v>12986</v>
      </c>
      <c r="O2072" t="s">
        <v>237</v>
      </c>
      <c r="P2072" t="s">
        <v>44</v>
      </c>
      <c r="Q2072" t="s">
        <v>86</v>
      </c>
      <c r="R2072" t="s">
        <v>46</v>
      </c>
      <c r="S2072" t="str">
        <f t="shared" si="261"/>
        <v>C</v>
      </c>
      <c r="T2072" t="s">
        <v>47</v>
      </c>
      <c r="U2072" t="s">
        <v>248</v>
      </c>
      <c r="V2072" t="s">
        <v>12987</v>
      </c>
      <c r="W2072" t="s">
        <v>239</v>
      </c>
      <c r="X2072" t="s">
        <v>126</v>
      </c>
      <c r="Y2072" t="str">
        <f t="shared" si="262"/>
        <v>Field Operations</v>
      </c>
      <c r="Z2072" s="2">
        <v>20218</v>
      </c>
      <c r="AA2072" t="s">
        <v>51</v>
      </c>
      <c r="AB2072" t="s">
        <v>142</v>
      </c>
      <c r="AC2072" t="s">
        <v>73</v>
      </c>
      <c r="AD2072">
        <v>24639</v>
      </c>
      <c r="AE2072" t="s">
        <v>54</v>
      </c>
      <c r="AF2072" t="s">
        <v>101</v>
      </c>
      <c r="AG2072" t="s">
        <v>56</v>
      </c>
      <c r="AH2072">
        <v>4</v>
      </c>
      <c r="AI2072">
        <v>2497</v>
      </c>
      <c r="AJ2072" t="str">
        <f t="shared" si="263"/>
        <v>49</v>
      </c>
      <c r="AK2072" t="s">
        <v>1443</v>
      </c>
      <c r="AL2072">
        <v>5</v>
      </c>
      <c r="AM2072">
        <v>2</v>
      </c>
      <c r="AN2072">
        <v>5</v>
      </c>
      <c r="AO2072" s="1">
        <v>44811</v>
      </c>
      <c r="AP2072" t="s">
        <v>75</v>
      </c>
      <c r="AQ2072" t="s">
        <v>59</v>
      </c>
      <c r="AR2072" t="s">
        <v>130</v>
      </c>
      <c r="AS2072" t="s">
        <v>12988</v>
      </c>
      <c r="AT2072" t="s">
        <v>12989</v>
      </c>
      <c r="AU2072">
        <v>4</v>
      </c>
      <c r="AV2072">
        <v>833.99</v>
      </c>
    </row>
    <row r="2073" spans="1:48" x14ac:dyDescent="0.35">
      <c r="A2073" t="s">
        <v>12688</v>
      </c>
      <c r="B2073" t="str">
        <f t="shared" si="256"/>
        <v>C</v>
      </c>
      <c r="C2073" t="s">
        <v>6309</v>
      </c>
      <c r="D2073" t="str">
        <f t="shared" si="257"/>
        <v>Camron Keller</v>
      </c>
      <c r="E2073" s="1">
        <v>43755</v>
      </c>
      <c r="F2073" s="3">
        <f>YEAR(Table1[[#This Row],[StartDate]])</f>
        <v>2019</v>
      </c>
      <c r="G2073" s="3">
        <f t="shared" si="258"/>
        <v>10</v>
      </c>
      <c r="H2073" s="2">
        <f t="shared" ca="1" si="259"/>
        <v>46202</v>
      </c>
      <c r="I2073" s="1">
        <v>43911</v>
      </c>
      <c r="J2073" s="4">
        <f t="shared" ca="1" si="260"/>
        <v>6</v>
      </c>
      <c r="K2073" s="4" t="str" cm="1">
        <f t="array" aca="1" ref="K2073" ca="1">_xlfn.IFS(J2073&lt;1, "New", J2073&lt;3, _xleta.MID, J2073&gt;=3, "Senior")</f>
        <v>Senior</v>
      </c>
      <c r="L2073" t="s">
        <v>8064</v>
      </c>
      <c r="M2073" t="s">
        <v>12990</v>
      </c>
      <c r="N2073" t="s">
        <v>12991</v>
      </c>
      <c r="O2073" t="s">
        <v>237</v>
      </c>
      <c r="P2073" t="s">
        <v>3800</v>
      </c>
      <c r="Q2073" t="s">
        <v>86</v>
      </c>
      <c r="R2073" t="s">
        <v>68</v>
      </c>
      <c r="S2073" t="str">
        <f t="shared" si="261"/>
        <v>A</v>
      </c>
      <c r="T2073" t="s">
        <v>47</v>
      </c>
      <c r="U2073" t="s">
        <v>138</v>
      </c>
      <c r="V2073" t="s">
        <v>12992</v>
      </c>
      <c r="W2073" t="s">
        <v>239</v>
      </c>
      <c r="X2073" t="s">
        <v>126</v>
      </c>
      <c r="Y2073" t="str">
        <f t="shared" si="262"/>
        <v>Field Operations</v>
      </c>
      <c r="Z2073" s="2">
        <v>36381</v>
      </c>
      <c r="AA2073" t="s">
        <v>51</v>
      </c>
      <c r="AB2073" t="s">
        <v>327</v>
      </c>
      <c r="AC2073" t="s">
        <v>53</v>
      </c>
      <c r="AD2073">
        <v>44117</v>
      </c>
      <c r="AE2073" t="s">
        <v>176</v>
      </c>
      <c r="AF2073" t="s">
        <v>143</v>
      </c>
      <c r="AG2073" t="s">
        <v>56</v>
      </c>
      <c r="AH2073">
        <v>4</v>
      </c>
      <c r="AI2073">
        <v>2498</v>
      </c>
      <c r="AJ2073" t="str">
        <f t="shared" si="263"/>
        <v>49</v>
      </c>
      <c r="AK2073" s="2">
        <v>45053</v>
      </c>
      <c r="AL2073">
        <v>5</v>
      </c>
      <c r="AM2073">
        <v>3</v>
      </c>
      <c r="AN2073">
        <v>5</v>
      </c>
      <c r="AO2073" s="1">
        <v>44895</v>
      </c>
      <c r="AP2073" t="s">
        <v>103</v>
      </c>
      <c r="AQ2073" t="s">
        <v>59</v>
      </c>
      <c r="AR2073" t="s">
        <v>77</v>
      </c>
      <c r="AS2073" t="s">
        <v>12993</v>
      </c>
      <c r="AT2073" t="s">
        <v>12994</v>
      </c>
      <c r="AU2073">
        <v>4</v>
      </c>
      <c r="AV2073">
        <v>825.58</v>
      </c>
    </row>
    <row r="2074" spans="1:48" x14ac:dyDescent="0.35">
      <c r="A2074" t="s">
        <v>2526</v>
      </c>
      <c r="B2074" t="str">
        <f t="shared" si="256"/>
        <v>A</v>
      </c>
      <c r="C2074" t="s">
        <v>915</v>
      </c>
      <c r="D2074" t="str">
        <f t="shared" si="257"/>
        <v>Ali Benjamin</v>
      </c>
      <c r="E2074" s="1">
        <v>45024</v>
      </c>
      <c r="F2074" s="3">
        <f>YEAR(Table1[[#This Row],[StartDate]])</f>
        <v>2023</v>
      </c>
      <c r="G2074" s="3">
        <f t="shared" si="258"/>
        <v>4</v>
      </c>
      <c r="H2074" s="2">
        <f t="shared" ca="1" si="259"/>
        <v>46202</v>
      </c>
      <c r="I2074" s="1">
        <v>45086</v>
      </c>
      <c r="J2074" s="4">
        <f t="shared" ca="1" si="260"/>
        <v>3</v>
      </c>
      <c r="K2074" s="4" t="str" cm="1">
        <f t="array" aca="1" ref="K2074" ca="1">_xlfn.IFS(J2074&lt;1, "New", J2074&lt;3, _xleta.MID, J2074&gt;=3, "Senior")</f>
        <v>Senior</v>
      </c>
      <c r="L2074" t="s">
        <v>4004</v>
      </c>
      <c r="M2074" t="s">
        <v>12995</v>
      </c>
      <c r="N2074" t="s">
        <v>12996</v>
      </c>
      <c r="O2074" t="s">
        <v>85</v>
      </c>
      <c r="P2074" t="s">
        <v>44</v>
      </c>
      <c r="Q2074" t="s">
        <v>45</v>
      </c>
      <c r="R2074" t="s">
        <v>87</v>
      </c>
      <c r="S2074" t="str">
        <f t="shared" si="261"/>
        <v>B</v>
      </c>
      <c r="T2074" t="s">
        <v>86</v>
      </c>
      <c r="U2074" t="s">
        <v>174</v>
      </c>
      <c r="V2074" t="s">
        <v>12997</v>
      </c>
      <c r="W2074" t="s">
        <v>4008</v>
      </c>
      <c r="X2074" t="s">
        <v>250</v>
      </c>
      <c r="Y2074" t="str">
        <f t="shared" si="262"/>
        <v>Project Management - Con</v>
      </c>
      <c r="Z2074" s="2">
        <v>32607</v>
      </c>
      <c r="AA2074" t="s">
        <v>51</v>
      </c>
      <c r="AB2074" t="s">
        <v>355</v>
      </c>
      <c r="AC2074" t="s">
        <v>73</v>
      </c>
      <c r="AD2074">
        <v>32650</v>
      </c>
      <c r="AE2074" t="s">
        <v>176</v>
      </c>
      <c r="AF2074" t="s">
        <v>116</v>
      </c>
      <c r="AG2074" t="s">
        <v>56</v>
      </c>
      <c r="AH2074">
        <v>4</v>
      </c>
      <c r="AI2074">
        <v>2499</v>
      </c>
      <c r="AJ2074" t="str">
        <f t="shared" si="263"/>
        <v>49</v>
      </c>
      <c r="AK2074" s="2">
        <v>44931</v>
      </c>
      <c r="AL2074">
        <v>5</v>
      </c>
      <c r="AM2074">
        <v>5</v>
      </c>
      <c r="AN2074">
        <v>3</v>
      </c>
      <c r="AO2074" s="1">
        <v>44846</v>
      </c>
      <c r="AP2074" t="s">
        <v>103</v>
      </c>
      <c r="AQ2074" t="s">
        <v>59</v>
      </c>
      <c r="AR2074" t="s">
        <v>60</v>
      </c>
      <c r="AS2074" t="s">
        <v>4415</v>
      </c>
      <c r="AT2074" t="s">
        <v>12998</v>
      </c>
      <c r="AU2074">
        <v>2</v>
      </c>
      <c r="AV2074">
        <v>190.49</v>
      </c>
    </row>
    <row r="2075" spans="1:48" x14ac:dyDescent="0.35">
      <c r="A2075" t="s">
        <v>8861</v>
      </c>
      <c r="B2075" t="str">
        <f t="shared" si="256"/>
        <v>A</v>
      </c>
      <c r="C2075" t="s">
        <v>4370</v>
      </c>
      <c r="D2075" t="str">
        <f t="shared" si="257"/>
        <v>Annabelle Frederick</v>
      </c>
      <c r="E2075" s="1">
        <v>43671</v>
      </c>
      <c r="F2075" s="3">
        <f>YEAR(Table1[[#This Row],[StartDate]])</f>
        <v>2019</v>
      </c>
      <c r="G2075" s="3">
        <f t="shared" si="258"/>
        <v>7</v>
      </c>
      <c r="H2075" s="2">
        <f t="shared" ca="1" si="259"/>
        <v>46202</v>
      </c>
      <c r="J2075">
        <f t="shared" ca="1" si="260"/>
        <v>6</v>
      </c>
      <c r="K2075" t="str" cm="1">
        <f t="array" aca="1" ref="K2075" ca="1">_xlfn.IFS(J2075&lt;1, "New", J2075&lt;3, _xleta.MID, J2075&gt;=3, "Senior")</f>
        <v>Senior</v>
      </c>
      <c r="L2075" t="s">
        <v>4004</v>
      </c>
      <c r="M2075" t="s">
        <v>12999</v>
      </c>
      <c r="N2075" t="s">
        <v>13000</v>
      </c>
      <c r="O2075" t="s">
        <v>125</v>
      </c>
      <c r="P2075" t="s">
        <v>44</v>
      </c>
      <c r="Q2075" t="s">
        <v>86</v>
      </c>
      <c r="R2075" t="s">
        <v>46</v>
      </c>
      <c r="S2075" t="str">
        <f t="shared" si="261"/>
        <v>C</v>
      </c>
      <c r="T2075" t="s">
        <v>69</v>
      </c>
      <c r="U2075" t="s">
        <v>48</v>
      </c>
      <c r="W2075" t="s">
        <v>4008</v>
      </c>
      <c r="X2075" t="s">
        <v>126</v>
      </c>
      <c r="Y2075" t="str">
        <f t="shared" si="262"/>
        <v>Field Operations</v>
      </c>
      <c r="Z2075" t="s">
        <v>13001</v>
      </c>
      <c r="AA2075" t="s">
        <v>51</v>
      </c>
      <c r="AB2075" t="s">
        <v>115</v>
      </c>
      <c r="AC2075" t="s">
        <v>73</v>
      </c>
      <c r="AD2075">
        <v>27273</v>
      </c>
      <c r="AE2075" t="s">
        <v>74</v>
      </c>
      <c r="AF2075" t="s">
        <v>116</v>
      </c>
      <c r="AG2075" t="s">
        <v>56</v>
      </c>
      <c r="AH2075">
        <v>2</v>
      </c>
      <c r="AI2075">
        <v>2500</v>
      </c>
      <c r="AJ2075" t="str">
        <f t="shared" si="263"/>
        <v>50</v>
      </c>
      <c r="AK2075" s="2">
        <v>44933</v>
      </c>
      <c r="AL2075">
        <v>1</v>
      </c>
      <c r="AM2075">
        <v>3</v>
      </c>
      <c r="AN2075">
        <v>5</v>
      </c>
      <c r="AO2075" s="1">
        <v>45115</v>
      </c>
      <c r="AP2075" t="s">
        <v>103</v>
      </c>
      <c r="AQ2075" t="s">
        <v>59</v>
      </c>
      <c r="AR2075" t="s">
        <v>104</v>
      </c>
      <c r="AS2075" t="s">
        <v>13002</v>
      </c>
      <c r="AT2075" t="s">
        <v>13003</v>
      </c>
      <c r="AU2075">
        <v>3</v>
      </c>
      <c r="AV2075">
        <v>961.33</v>
      </c>
    </row>
    <row r="2076" spans="1:48" x14ac:dyDescent="0.35">
      <c r="A2076" t="s">
        <v>13004</v>
      </c>
      <c r="B2076" t="str">
        <f t="shared" si="256"/>
        <v>J</v>
      </c>
      <c r="C2076" t="s">
        <v>2807</v>
      </c>
      <c r="D2076" t="str">
        <f t="shared" si="257"/>
        <v>Joy Sellers</v>
      </c>
      <c r="E2076" s="1">
        <v>44920</v>
      </c>
      <c r="F2076" s="3">
        <f>YEAR(Table1[[#This Row],[StartDate]])</f>
        <v>2022</v>
      </c>
      <c r="G2076" s="3">
        <f t="shared" si="258"/>
        <v>12</v>
      </c>
      <c r="H2076" s="2">
        <f t="shared" ca="1" si="259"/>
        <v>46202</v>
      </c>
      <c r="J2076">
        <f t="shared" ca="1" si="260"/>
        <v>3</v>
      </c>
      <c r="K2076" t="str" cm="1">
        <f t="array" aca="1" ref="K2076" ca="1">_xlfn.IFS(J2076&lt;1, "New", J2076&lt;3, _xleta.MID, J2076&gt;=3, "Senior")</f>
        <v>Senior</v>
      </c>
      <c r="L2076" t="s">
        <v>4004</v>
      </c>
      <c r="M2076" t="s">
        <v>13005</v>
      </c>
      <c r="N2076" t="s">
        <v>13006</v>
      </c>
      <c r="O2076" t="s">
        <v>43</v>
      </c>
      <c r="P2076" t="s">
        <v>44</v>
      </c>
      <c r="Q2076" t="s">
        <v>86</v>
      </c>
      <c r="R2076" t="s">
        <v>68</v>
      </c>
      <c r="S2076" t="str">
        <f t="shared" si="261"/>
        <v>A</v>
      </c>
      <c r="T2076" t="s">
        <v>47</v>
      </c>
      <c r="U2076" t="s">
        <v>48</v>
      </c>
      <c r="W2076" t="s">
        <v>4008</v>
      </c>
      <c r="X2076" t="s">
        <v>50</v>
      </c>
      <c r="Y2076" t="str">
        <f t="shared" si="262"/>
        <v>Finance &amp; Accounting</v>
      </c>
      <c r="Z2076" s="2">
        <v>19338</v>
      </c>
      <c r="AA2076" t="s">
        <v>51</v>
      </c>
      <c r="AB2076" t="s">
        <v>355</v>
      </c>
      <c r="AC2076" t="s">
        <v>73</v>
      </c>
      <c r="AD2076">
        <v>89368</v>
      </c>
      <c r="AE2076" t="s">
        <v>129</v>
      </c>
      <c r="AF2076" t="s">
        <v>143</v>
      </c>
      <c r="AG2076" t="s">
        <v>56</v>
      </c>
      <c r="AH2076">
        <v>2</v>
      </c>
      <c r="AI2076">
        <v>2501</v>
      </c>
      <c r="AJ2076" t="str">
        <f t="shared" si="263"/>
        <v>50</v>
      </c>
      <c r="AK2076" t="s">
        <v>5015</v>
      </c>
      <c r="AL2076">
        <v>1</v>
      </c>
      <c r="AM2076">
        <v>5</v>
      </c>
      <c r="AN2076">
        <v>3</v>
      </c>
      <c r="AO2076" s="1">
        <v>44824</v>
      </c>
      <c r="AP2076" t="s">
        <v>221</v>
      </c>
      <c r="AQ2076" t="s">
        <v>59</v>
      </c>
      <c r="AR2076" t="s">
        <v>104</v>
      </c>
      <c r="AS2076" t="s">
        <v>13007</v>
      </c>
      <c r="AT2076" t="s">
        <v>13008</v>
      </c>
      <c r="AU2076">
        <v>2</v>
      </c>
      <c r="AV2076">
        <v>608.46</v>
      </c>
    </row>
    <row r="2077" spans="1:48" x14ac:dyDescent="0.35">
      <c r="A2077" t="s">
        <v>517</v>
      </c>
      <c r="B2077" t="str">
        <f t="shared" si="256"/>
        <v>C</v>
      </c>
      <c r="C2077" t="s">
        <v>3246</v>
      </c>
      <c r="D2077" t="str">
        <f t="shared" si="257"/>
        <v>Charlie Brady</v>
      </c>
      <c r="E2077" s="1">
        <v>43492</v>
      </c>
      <c r="F2077" s="3">
        <f>YEAR(Table1[[#This Row],[StartDate]])</f>
        <v>2019</v>
      </c>
      <c r="G2077" s="3">
        <f t="shared" si="258"/>
        <v>1</v>
      </c>
      <c r="H2077" s="2">
        <f t="shared" ca="1" si="259"/>
        <v>46202</v>
      </c>
      <c r="J2077">
        <f t="shared" ca="1" si="260"/>
        <v>7</v>
      </c>
      <c r="K2077" t="str" cm="1">
        <f t="array" aca="1" ref="K2077" ca="1">_xlfn.IFS(J2077&lt;1, "New", J2077&lt;3, _xleta.MID, J2077&gt;=3, "Senior")</f>
        <v>Senior</v>
      </c>
      <c r="L2077" t="s">
        <v>4004</v>
      </c>
      <c r="M2077" t="s">
        <v>13009</v>
      </c>
      <c r="N2077" t="s">
        <v>13010</v>
      </c>
      <c r="O2077" t="s">
        <v>184</v>
      </c>
      <c r="P2077" t="s">
        <v>44</v>
      </c>
      <c r="Q2077" t="s">
        <v>69</v>
      </c>
      <c r="R2077" t="s">
        <v>46</v>
      </c>
      <c r="S2077" t="str">
        <f t="shared" si="261"/>
        <v>C</v>
      </c>
      <c r="T2077" t="s">
        <v>47</v>
      </c>
      <c r="U2077" t="s">
        <v>48</v>
      </c>
      <c r="W2077" t="s">
        <v>4008</v>
      </c>
      <c r="X2077" t="s">
        <v>459</v>
      </c>
      <c r="Y2077" t="str">
        <f t="shared" si="262"/>
        <v>Wireline Construction</v>
      </c>
      <c r="Z2077" s="2">
        <v>36317</v>
      </c>
      <c r="AA2077" t="s">
        <v>51</v>
      </c>
      <c r="AB2077" t="s">
        <v>5</v>
      </c>
      <c r="AC2077" t="s">
        <v>73</v>
      </c>
      <c r="AD2077">
        <v>25819</v>
      </c>
      <c r="AE2077" t="s">
        <v>54</v>
      </c>
      <c r="AF2077" t="s">
        <v>143</v>
      </c>
      <c r="AG2077" t="s">
        <v>56</v>
      </c>
      <c r="AH2077">
        <v>2</v>
      </c>
      <c r="AI2077">
        <v>2502</v>
      </c>
      <c r="AJ2077" t="str">
        <f t="shared" si="263"/>
        <v>50</v>
      </c>
      <c r="AK2077" t="s">
        <v>695</v>
      </c>
      <c r="AL2077">
        <v>3</v>
      </c>
      <c r="AM2077">
        <v>3</v>
      </c>
      <c r="AN2077">
        <v>5</v>
      </c>
      <c r="AO2077" s="1">
        <v>44781</v>
      </c>
      <c r="AP2077" t="s">
        <v>118</v>
      </c>
      <c r="AQ2077" t="s">
        <v>59</v>
      </c>
      <c r="AR2077" t="s">
        <v>130</v>
      </c>
      <c r="AS2077" t="s">
        <v>13011</v>
      </c>
      <c r="AT2077" t="s">
        <v>13012</v>
      </c>
      <c r="AU2077">
        <v>3</v>
      </c>
      <c r="AV2077">
        <v>971.57</v>
      </c>
    </row>
    <row r="2078" spans="1:48" x14ac:dyDescent="0.35">
      <c r="A2078" t="s">
        <v>1519</v>
      </c>
      <c r="B2078" t="str">
        <f t="shared" si="256"/>
        <v>A</v>
      </c>
      <c r="C2078" t="s">
        <v>2334</v>
      </c>
      <c r="D2078" t="str">
        <f t="shared" si="257"/>
        <v>Ally Goodman</v>
      </c>
      <c r="E2078" s="1">
        <v>44556</v>
      </c>
      <c r="F2078" s="3">
        <f>YEAR(Table1[[#This Row],[StartDate]])</f>
        <v>2021</v>
      </c>
      <c r="G2078" s="3">
        <f t="shared" si="258"/>
        <v>12</v>
      </c>
      <c r="H2078" s="2">
        <f t="shared" ca="1" si="259"/>
        <v>46202</v>
      </c>
      <c r="I2078" s="1">
        <v>44590</v>
      </c>
      <c r="J2078" s="4">
        <f t="shared" ca="1" si="260"/>
        <v>4</v>
      </c>
      <c r="K2078" s="4" t="str" cm="1">
        <f t="array" aca="1" ref="K2078" ca="1">_xlfn.IFS(J2078&lt;1, "New", J2078&lt;3, _xleta.MID, J2078&gt;=3, "Senior")</f>
        <v>Senior</v>
      </c>
      <c r="L2078" t="s">
        <v>11455</v>
      </c>
      <c r="M2078" t="s">
        <v>13013</v>
      </c>
      <c r="N2078" t="s">
        <v>13014</v>
      </c>
      <c r="O2078" t="s">
        <v>85</v>
      </c>
      <c r="P2078" t="s">
        <v>44</v>
      </c>
      <c r="Q2078" t="s">
        <v>45</v>
      </c>
      <c r="R2078" t="s">
        <v>46</v>
      </c>
      <c r="S2078" t="str">
        <f t="shared" si="261"/>
        <v>C</v>
      </c>
      <c r="T2078" t="s">
        <v>47</v>
      </c>
      <c r="U2078" t="s">
        <v>248</v>
      </c>
      <c r="V2078" t="s">
        <v>13015</v>
      </c>
      <c r="W2078" t="s">
        <v>239</v>
      </c>
      <c r="X2078" t="s">
        <v>112</v>
      </c>
      <c r="Y2078" t="str">
        <f t="shared" si="262"/>
        <v>General - Con</v>
      </c>
      <c r="Z2078" t="s">
        <v>13016</v>
      </c>
      <c r="AA2078" t="s">
        <v>51</v>
      </c>
      <c r="AB2078" t="s">
        <v>99</v>
      </c>
      <c r="AC2078" t="s">
        <v>73</v>
      </c>
      <c r="AD2078">
        <v>6113</v>
      </c>
      <c r="AE2078" t="s">
        <v>54</v>
      </c>
      <c r="AF2078" t="s">
        <v>116</v>
      </c>
      <c r="AG2078" t="s">
        <v>56</v>
      </c>
      <c r="AH2078">
        <v>5</v>
      </c>
      <c r="AI2078">
        <v>2503</v>
      </c>
      <c r="AJ2078" t="str">
        <f t="shared" si="263"/>
        <v>50</v>
      </c>
      <c r="AK2078" s="2">
        <v>44724</v>
      </c>
      <c r="AL2078">
        <v>1</v>
      </c>
      <c r="AM2078">
        <v>1</v>
      </c>
      <c r="AN2078">
        <v>1</v>
      </c>
      <c r="AO2078" s="1">
        <v>45060</v>
      </c>
      <c r="AP2078" t="s">
        <v>118</v>
      </c>
      <c r="AQ2078" t="s">
        <v>76</v>
      </c>
      <c r="AR2078" t="s">
        <v>77</v>
      </c>
      <c r="AS2078" t="s">
        <v>13017</v>
      </c>
      <c r="AT2078" t="s">
        <v>13018</v>
      </c>
      <c r="AU2078">
        <v>3</v>
      </c>
      <c r="AV2078">
        <v>354.28</v>
      </c>
    </row>
    <row r="2079" spans="1:48" x14ac:dyDescent="0.35">
      <c r="A2079" t="s">
        <v>3633</v>
      </c>
      <c r="B2079" t="str">
        <f t="shared" si="256"/>
        <v>V</v>
      </c>
      <c r="C2079" t="s">
        <v>1991</v>
      </c>
      <c r="D2079" t="str">
        <f t="shared" si="257"/>
        <v>Vanessa Zuniga</v>
      </c>
      <c r="E2079" s="1">
        <v>44938</v>
      </c>
      <c r="F2079" s="3">
        <f>YEAR(Table1[[#This Row],[StartDate]])</f>
        <v>2023</v>
      </c>
      <c r="G2079" s="3">
        <f t="shared" si="258"/>
        <v>1</v>
      </c>
      <c r="H2079" s="2">
        <f t="shared" ca="1" si="259"/>
        <v>46202</v>
      </c>
      <c r="J2079">
        <f t="shared" ca="1" si="260"/>
        <v>3</v>
      </c>
      <c r="K2079" t="str" cm="1">
        <f t="array" aca="1" ref="K2079" ca="1">_xlfn.IFS(J2079&lt;1, "New", J2079&lt;3, _xleta.MID, J2079&gt;=3, "Senior")</f>
        <v>Senior</v>
      </c>
      <c r="L2079" t="s">
        <v>12893</v>
      </c>
      <c r="M2079" t="s">
        <v>13019</v>
      </c>
      <c r="N2079" t="s">
        <v>13020</v>
      </c>
      <c r="O2079" t="s">
        <v>125</v>
      </c>
      <c r="P2079" t="s">
        <v>44</v>
      </c>
      <c r="Q2079" t="s">
        <v>86</v>
      </c>
      <c r="R2079" t="s">
        <v>68</v>
      </c>
      <c r="S2079" t="str">
        <f t="shared" si="261"/>
        <v>A</v>
      </c>
      <c r="T2079" t="s">
        <v>69</v>
      </c>
      <c r="U2079" t="s">
        <v>48</v>
      </c>
      <c r="W2079" t="s">
        <v>239</v>
      </c>
      <c r="X2079" t="s">
        <v>153</v>
      </c>
      <c r="Y2079" t="str">
        <f t="shared" si="262"/>
        <v>Engineers</v>
      </c>
      <c r="Z2079" t="s">
        <v>13021</v>
      </c>
      <c r="AA2079" t="s">
        <v>51</v>
      </c>
      <c r="AB2079" t="s">
        <v>155</v>
      </c>
      <c r="AC2079" t="s">
        <v>73</v>
      </c>
      <c r="AD2079">
        <v>60048</v>
      </c>
      <c r="AE2079" t="s">
        <v>129</v>
      </c>
      <c r="AF2079" t="s">
        <v>101</v>
      </c>
      <c r="AG2079" t="s">
        <v>56</v>
      </c>
      <c r="AH2079">
        <v>4</v>
      </c>
      <c r="AI2079">
        <v>2504</v>
      </c>
      <c r="AJ2079" t="str">
        <f t="shared" si="263"/>
        <v>50</v>
      </c>
      <c r="AK2079" t="s">
        <v>568</v>
      </c>
      <c r="AL2079">
        <v>1</v>
      </c>
      <c r="AM2079">
        <v>5</v>
      </c>
      <c r="AN2079">
        <v>3</v>
      </c>
      <c r="AO2079" s="1">
        <v>44806</v>
      </c>
      <c r="AP2079" t="s">
        <v>221</v>
      </c>
      <c r="AQ2079" t="s">
        <v>59</v>
      </c>
      <c r="AR2079" t="s">
        <v>60</v>
      </c>
      <c r="AS2079" t="s">
        <v>13022</v>
      </c>
      <c r="AT2079" t="s">
        <v>13023</v>
      </c>
      <c r="AU2079">
        <v>5</v>
      </c>
      <c r="AV2079">
        <v>108.02</v>
      </c>
    </row>
    <row r="2080" spans="1:48" x14ac:dyDescent="0.35">
      <c r="A2080" t="s">
        <v>12558</v>
      </c>
      <c r="B2080" t="str">
        <f t="shared" si="256"/>
        <v>C</v>
      </c>
      <c r="C2080" t="s">
        <v>12127</v>
      </c>
      <c r="D2080" t="str">
        <f t="shared" si="257"/>
        <v>Carleigh Hendricks</v>
      </c>
      <c r="E2080" s="1">
        <v>43648</v>
      </c>
      <c r="F2080" s="3">
        <f>YEAR(Table1[[#This Row],[StartDate]])</f>
        <v>2019</v>
      </c>
      <c r="G2080" s="3">
        <f t="shared" si="258"/>
        <v>7</v>
      </c>
      <c r="H2080" s="2">
        <f t="shared" ca="1" si="259"/>
        <v>46202</v>
      </c>
      <c r="J2080">
        <f t="shared" ca="1" si="260"/>
        <v>6</v>
      </c>
      <c r="K2080" t="str" cm="1">
        <f t="array" aca="1" ref="K2080" ca="1">_xlfn.IFS(J2080&lt;1, "New", J2080&lt;3, _xleta.MID, J2080&gt;=3, "Senior")</f>
        <v>Senior</v>
      </c>
      <c r="L2080" t="s">
        <v>11853</v>
      </c>
      <c r="M2080" t="s">
        <v>13024</v>
      </c>
      <c r="N2080" t="s">
        <v>13025</v>
      </c>
      <c r="O2080" t="s">
        <v>43</v>
      </c>
      <c r="P2080" t="s">
        <v>44</v>
      </c>
      <c r="Q2080" t="s">
        <v>45</v>
      </c>
      <c r="R2080" t="s">
        <v>87</v>
      </c>
      <c r="S2080" t="str">
        <f t="shared" si="261"/>
        <v>B</v>
      </c>
      <c r="T2080" t="s">
        <v>47</v>
      </c>
      <c r="U2080" t="s">
        <v>48</v>
      </c>
      <c r="W2080" t="s">
        <v>239</v>
      </c>
      <c r="X2080" t="s">
        <v>206</v>
      </c>
      <c r="Y2080" t="str">
        <f t="shared" si="262"/>
        <v>Splicing</v>
      </c>
      <c r="Z2080" s="2">
        <v>32147</v>
      </c>
      <c r="AA2080" t="s">
        <v>51</v>
      </c>
      <c r="AB2080" t="s">
        <v>3532</v>
      </c>
      <c r="AC2080" t="s">
        <v>73</v>
      </c>
      <c r="AD2080">
        <v>23929</v>
      </c>
      <c r="AE2080" t="s">
        <v>176</v>
      </c>
      <c r="AF2080" t="s">
        <v>101</v>
      </c>
      <c r="AG2080" t="s">
        <v>56</v>
      </c>
      <c r="AH2080">
        <v>1</v>
      </c>
      <c r="AI2080">
        <v>2505</v>
      </c>
      <c r="AJ2080" t="str">
        <f t="shared" si="263"/>
        <v>50</v>
      </c>
      <c r="AK2080" t="s">
        <v>210</v>
      </c>
      <c r="AL2080">
        <v>3</v>
      </c>
      <c r="AM2080">
        <v>2</v>
      </c>
      <c r="AN2080">
        <v>3</v>
      </c>
      <c r="AO2080" s="1">
        <v>44888</v>
      </c>
      <c r="AP2080" t="s">
        <v>221</v>
      </c>
      <c r="AQ2080" t="s">
        <v>76</v>
      </c>
      <c r="AR2080" t="s">
        <v>104</v>
      </c>
      <c r="AS2080" t="s">
        <v>13026</v>
      </c>
      <c r="AT2080" t="s">
        <v>13027</v>
      </c>
      <c r="AU2080">
        <v>5</v>
      </c>
      <c r="AV2080">
        <v>508.85</v>
      </c>
    </row>
    <row r="2081" spans="1:48" x14ac:dyDescent="0.35">
      <c r="A2081" t="s">
        <v>13028</v>
      </c>
      <c r="B2081" t="str">
        <f t="shared" si="256"/>
        <v>T</v>
      </c>
      <c r="C2081" t="s">
        <v>6750</v>
      </c>
      <c r="D2081" t="str">
        <f t="shared" si="257"/>
        <v>Trey Johnston</v>
      </c>
      <c r="E2081" s="1">
        <v>44742</v>
      </c>
      <c r="F2081" s="3">
        <f>YEAR(Table1[[#This Row],[StartDate]])</f>
        <v>2022</v>
      </c>
      <c r="G2081" s="3">
        <f t="shared" si="258"/>
        <v>6</v>
      </c>
      <c r="H2081" s="2">
        <f t="shared" ca="1" si="259"/>
        <v>46202</v>
      </c>
      <c r="J2081">
        <f t="shared" ca="1" si="260"/>
        <v>3</v>
      </c>
      <c r="K2081" t="str" cm="1">
        <f t="array" aca="1" ref="K2081" ca="1">_xlfn.IFS(J2081&lt;1, "New", J2081&lt;3, _xleta.MID, J2081&gt;=3, "Senior")</f>
        <v>Senior</v>
      </c>
      <c r="L2081" t="s">
        <v>11862</v>
      </c>
      <c r="M2081" t="s">
        <v>13029</v>
      </c>
      <c r="N2081" t="s">
        <v>13030</v>
      </c>
      <c r="O2081" t="s">
        <v>184</v>
      </c>
      <c r="P2081" t="s">
        <v>44</v>
      </c>
      <c r="Q2081" t="s">
        <v>86</v>
      </c>
      <c r="R2081" t="s">
        <v>46</v>
      </c>
      <c r="S2081" t="str">
        <f t="shared" si="261"/>
        <v>C</v>
      </c>
      <c r="T2081" t="s">
        <v>86</v>
      </c>
      <c r="U2081" t="s">
        <v>48</v>
      </c>
      <c r="W2081" t="s">
        <v>239</v>
      </c>
      <c r="X2081" t="s">
        <v>126</v>
      </c>
      <c r="Y2081" t="str">
        <f t="shared" si="262"/>
        <v>Field Operations</v>
      </c>
      <c r="Z2081" s="2">
        <v>17508</v>
      </c>
      <c r="AA2081" t="s">
        <v>51</v>
      </c>
      <c r="AB2081" t="s">
        <v>536</v>
      </c>
      <c r="AC2081" t="s">
        <v>73</v>
      </c>
      <c r="AD2081">
        <v>76072</v>
      </c>
      <c r="AE2081" t="s">
        <v>54</v>
      </c>
      <c r="AF2081" t="s">
        <v>101</v>
      </c>
      <c r="AG2081" t="s">
        <v>56</v>
      </c>
      <c r="AH2081">
        <v>5</v>
      </c>
      <c r="AI2081">
        <v>2506</v>
      </c>
      <c r="AJ2081" t="str">
        <f t="shared" si="263"/>
        <v>50</v>
      </c>
      <c r="AK2081" s="2">
        <v>44660</v>
      </c>
      <c r="AL2081">
        <v>3</v>
      </c>
      <c r="AM2081">
        <v>3</v>
      </c>
      <c r="AN2081">
        <v>2</v>
      </c>
      <c r="AO2081" s="1">
        <v>44970</v>
      </c>
      <c r="AP2081" t="s">
        <v>221</v>
      </c>
      <c r="AQ2081" t="s">
        <v>59</v>
      </c>
      <c r="AR2081" t="s">
        <v>130</v>
      </c>
      <c r="AS2081" t="s">
        <v>3749</v>
      </c>
      <c r="AT2081" t="s">
        <v>13031</v>
      </c>
      <c r="AU2081">
        <v>3</v>
      </c>
      <c r="AV2081">
        <v>811.4</v>
      </c>
    </row>
    <row r="2082" spans="1:48" x14ac:dyDescent="0.35">
      <c r="A2082" t="s">
        <v>6098</v>
      </c>
      <c r="B2082" t="str">
        <f t="shared" si="256"/>
        <v>A</v>
      </c>
      <c r="C2082" t="s">
        <v>3593</v>
      </c>
      <c r="D2082" t="str">
        <f t="shared" si="257"/>
        <v>Adalyn Hess</v>
      </c>
      <c r="E2082" s="1">
        <v>44931</v>
      </c>
      <c r="F2082" s="3">
        <f>YEAR(Table1[[#This Row],[StartDate]])</f>
        <v>2023</v>
      </c>
      <c r="G2082" s="3">
        <f t="shared" si="258"/>
        <v>1</v>
      </c>
      <c r="H2082" s="2">
        <f t="shared" ca="1" si="259"/>
        <v>46202</v>
      </c>
      <c r="I2082" s="1">
        <v>44940</v>
      </c>
      <c r="J2082" s="4">
        <f t="shared" ca="1" si="260"/>
        <v>3</v>
      </c>
      <c r="K2082" s="4" t="str" cm="1">
        <f t="array" aca="1" ref="K2082" ca="1">_xlfn.IFS(J2082&lt;1, "New", J2082&lt;3, _xleta.MID, J2082&gt;=3, "Senior")</f>
        <v>Senior</v>
      </c>
      <c r="L2082" t="s">
        <v>8064</v>
      </c>
      <c r="M2082" t="s">
        <v>12367</v>
      </c>
      <c r="N2082" t="s">
        <v>13032</v>
      </c>
      <c r="O2082" t="s">
        <v>43</v>
      </c>
      <c r="P2082" t="s">
        <v>3800</v>
      </c>
      <c r="Q2082" t="s">
        <v>69</v>
      </c>
      <c r="R2082" t="s">
        <v>87</v>
      </c>
      <c r="S2082" t="str">
        <f t="shared" si="261"/>
        <v>B</v>
      </c>
      <c r="T2082" t="s">
        <v>47</v>
      </c>
      <c r="U2082" t="s">
        <v>174</v>
      </c>
      <c r="V2082" t="s">
        <v>13033</v>
      </c>
      <c r="W2082" t="s">
        <v>239</v>
      </c>
      <c r="X2082" t="s">
        <v>70</v>
      </c>
      <c r="Y2082" t="str">
        <f t="shared" si="262"/>
        <v>Aerial</v>
      </c>
      <c r="Z2082" s="2">
        <v>31207</v>
      </c>
      <c r="AA2082" t="s">
        <v>51</v>
      </c>
      <c r="AB2082" t="s">
        <v>327</v>
      </c>
      <c r="AC2082" t="s">
        <v>53</v>
      </c>
      <c r="AD2082">
        <v>93702</v>
      </c>
      <c r="AE2082" t="s">
        <v>54</v>
      </c>
      <c r="AF2082" t="s">
        <v>101</v>
      </c>
      <c r="AG2082" t="s">
        <v>56</v>
      </c>
      <c r="AH2082">
        <v>5</v>
      </c>
      <c r="AI2082">
        <v>2507</v>
      </c>
      <c r="AJ2082" t="str">
        <f t="shared" si="263"/>
        <v>50</v>
      </c>
      <c r="AK2082" t="s">
        <v>2433</v>
      </c>
      <c r="AL2082">
        <v>2</v>
      </c>
      <c r="AM2082">
        <v>3</v>
      </c>
      <c r="AN2082">
        <v>4</v>
      </c>
      <c r="AO2082" s="1">
        <v>44901</v>
      </c>
      <c r="AP2082" t="s">
        <v>118</v>
      </c>
      <c r="AQ2082" t="s">
        <v>76</v>
      </c>
      <c r="AR2082" t="s">
        <v>77</v>
      </c>
      <c r="AS2082" t="s">
        <v>3024</v>
      </c>
      <c r="AT2082" t="s">
        <v>13034</v>
      </c>
      <c r="AU2082">
        <v>2</v>
      </c>
      <c r="AV2082">
        <v>680.09</v>
      </c>
    </row>
    <row r="2083" spans="1:48" x14ac:dyDescent="0.35">
      <c r="A2083" t="s">
        <v>9721</v>
      </c>
      <c r="B2083" t="str">
        <f t="shared" si="256"/>
        <v>S</v>
      </c>
      <c r="C2083" t="s">
        <v>7575</v>
      </c>
      <c r="D2083" t="str">
        <f t="shared" si="257"/>
        <v>Selina Tapia</v>
      </c>
      <c r="E2083" s="1">
        <v>43422</v>
      </c>
      <c r="F2083" s="3">
        <f>YEAR(Table1[[#This Row],[StartDate]])</f>
        <v>2018</v>
      </c>
      <c r="G2083" s="3">
        <f t="shared" si="258"/>
        <v>11</v>
      </c>
      <c r="H2083" s="2">
        <f t="shared" ca="1" si="259"/>
        <v>46202</v>
      </c>
      <c r="J2083">
        <f t="shared" ca="1" si="260"/>
        <v>7</v>
      </c>
      <c r="K2083" t="str" cm="1">
        <f t="array" aca="1" ref="K2083" ca="1">_xlfn.IFS(J2083&lt;1, "New", J2083&lt;3, _xleta.MID, J2083&gt;=3, "Senior")</f>
        <v>Senior</v>
      </c>
      <c r="L2083" t="s">
        <v>8064</v>
      </c>
      <c r="M2083" t="s">
        <v>13035</v>
      </c>
      <c r="N2083" t="s">
        <v>13036</v>
      </c>
      <c r="O2083" t="s">
        <v>184</v>
      </c>
      <c r="P2083" t="s">
        <v>44</v>
      </c>
      <c r="Q2083" t="s">
        <v>86</v>
      </c>
      <c r="R2083" t="s">
        <v>68</v>
      </c>
      <c r="S2083" t="str">
        <f t="shared" si="261"/>
        <v>A</v>
      </c>
      <c r="T2083" t="s">
        <v>69</v>
      </c>
      <c r="U2083" t="s">
        <v>48</v>
      </c>
      <c r="W2083" t="s">
        <v>239</v>
      </c>
      <c r="X2083" t="s">
        <v>126</v>
      </c>
      <c r="Y2083" t="str">
        <f t="shared" si="262"/>
        <v>Field Operations</v>
      </c>
      <c r="Z2083" t="s">
        <v>13037</v>
      </c>
      <c r="AA2083" t="s">
        <v>51</v>
      </c>
      <c r="AB2083" t="s">
        <v>142</v>
      </c>
      <c r="AC2083" t="s">
        <v>73</v>
      </c>
      <c r="AD2083">
        <v>96865</v>
      </c>
      <c r="AE2083" t="s">
        <v>100</v>
      </c>
      <c r="AF2083" t="s">
        <v>101</v>
      </c>
      <c r="AG2083" t="s">
        <v>56</v>
      </c>
      <c r="AH2083">
        <v>5</v>
      </c>
      <c r="AI2083">
        <v>2508</v>
      </c>
      <c r="AJ2083" t="str">
        <f t="shared" si="263"/>
        <v>50</v>
      </c>
      <c r="AK2083" s="2">
        <v>44933</v>
      </c>
      <c r="AL2083">
        <v>1</v>
      </c>
      <c r="AM2083">
        <v>4</v>
      </c>
      <c r="AN2083">
        <v>1</v>
      </c>
      <c r="AO2083" s="1">
        <v>45041</v>
      </c>
      <c r="AP2083" t="s">
        <v>118</v>
      </c>
      <c r="AQ2083" t="s">
        <v>76</v>
      </c>
      <c r="AR2083" t="s">
        <v>104</v>
      </c>
      <c r="AS2083" t="s">
        <v>13038</v>
      </c>
      <c r="AT2083" t="s">
        <v>13039</v>
      </c>
      <c r="AU2083">
        <v>3</v>
      </c>
      <c r="AV2083">
        <v>133.88</v>
      </c>
    </row>
    <row r="2084" spans="1:48" x14ac:dyDescent="0.35">
      <c r="A2084" t="s">
        <v>5371</v>
      </c>
      <c r="B2084" t="str">
        <f t="shared" si="256"/>
        <v>M</v>
      </c>
      <c r="C2084" t="s">
        <v>6624</v>
      </c>
      <c r="D2084" t="str">
        <f t="shared" si="257"/>
        <v>Madeleine Paul</v>
      </c>
      <c r="E2084" s="1">
        <v>44095</v>
      </c>
      <c r="F2084" s="3">
        <f>YEAR(Table1[[#This Row],[StartDate]])</f>
        <v>2020</v>
      </c>
      <c r="G2084" s="3">
        <f t="shared" si="258"/>
        <v>9</v>
      </c>
      <c r="H2084" s="2">
        <f t="shared" ca="1" si="259"/>
        <v>46202</v>
      </c>
      <c r="I2084" s="1">
        <v>44485</v>
      </c>
      <c r="J2084" s="4">
        <f t="shared" ca="1" si="260"/>
        <v>5</v>
      </c>
      <c r="K2084" s="4" t="str" cm="1">
        <f t="array" aca="1" ref="K2084" ca="1">_xlfn.IFS(J2084&lt;1, "New", J2084&lt;3, _xleta.MID, J2084&gt;=3, "Senior")</f>
        <v>Senior</v>
      </c>
      <c r="L2084" t="s">
        <v>4004</v>
      </c>
      <c r="M2084" t="s">
        <v>13040</v>
      </c>
      <c r="N2084" t="s">
        <v>13041</v>
      </c>
      <c r="O2084" t="s">
        <v>67</v>
      </c>
      <c r="P2084" t="s">
        <v>44</v>
      </c>
      <c r="Q2084" t="s">
        <v>69</v>
      </c>
      <c r="R2084" t="s">
        <v>46</v>
      </c>
      <c r="S2084" t="str">
        <f t="shared" si="261"/>
        <v>C</v>
      </c>
      <c r="T2084" t="s">
        <v>86</v>
      </c>
      <c r="U2084" t="s">
        <v>138</v>
      </c>
      <c r="V2084" t="s">
        <v>13042</v>
      </c>
      <c r="W2084" t="s">
        <v>4008</v>
      </c>
      <c r="X2084" t="s">
        <v>1506</v>
      </c>
      <c r="Y2084" t="str">
        <f t="shared" si="262"/>
        <v>Billable Consultants</v>
      </c>
      <c r="Z2084" t="s">
        <v>6504</v>
      </c>
      <c r="AA2084" t="s">
        <v>51</v>
      </c>
      <c r="AB2084" t="s">
        <v>155</v>
      </c>
      <c r="AC2084" t="s">
        <v>53</v>
      </c>
      <c r="AD2084">
        <v>68690</v>
      </c>
      <c r="AE2084" t="s">
        <v>74</v>
      </c>
      <c r="AF2084" t="s">
        <v>116</v>
      </c>
      <c r="AG2084" t="s">
        <v>56</v>
      </c>
      <c r="AH2084">
        <v>2</v>
      </c>
      <c r="AI2084">
        <v>2509</v>
      </c>
      <c r="AJ2084" t="str">
        <f t="shared" si="263"/>
        <v>50</v>
      </c>
      <c r="AK2084" s="2">
        <v>45202</v>
      </c>
      <c r="AL2084">
        <v>1</v>
      </c>
      <c r="AM2084">
        <v>2</v>
      </c>
      <c r="AN2084">
        <v>3</v>
      </c>
      <c r="AO2084" s="1">
        <v>44965</v>
      </c>
      <c r="AP2084" t="s">
        <v>221</v>
      </c>
      <c r="AQ2084" t="s">
        <v>59</v>
      </c>
      <c r="AR2084" t="s">
        <v>104</v>
      </c>
      <c r="AS2084" t="s">
        <v>13043</v>
      </c>
      <c r="AT2084" t="s">
        <v>13044</v>
      </c>
      <c r="AU2084">
        <v>1</v>
      </c>
      <c r="AV2084">
        <v>433.69</v>
      </c>
    </row>
    <row r="2085" spans="1:48" x14ac:dyDescent="0.35">
      <c r="A2085" t="s">
        <v>9880</v>
      </c>
      <c r="B2085" t="str">
        <f t="shared" si="256"/>
        <v>R</v>
      </c>
      <c r="C2085" t="s">
        <v>13045</v>
      </c>
      <c r="D2085" t="str">
        <f t="shared" si="257"/>
        <v>Ronald Lamb</v>
      </c>
      <c r="E2085" s="1">
        <v>43794</v>
      </c>
      <c r="F2085" s="3">
        <f>YEAR(Table1[[#This Row],[StartDate]])</f>
        <v>2019</v>
      </c>
      <c r="G2085" s="3">
        <f t="shared" si="258"/>
        <v>11</v>
      </c>
      <c r="H2085" s="2">
        <f t="shared" ca="1" si="259"/>
        <v>46202</v>
      </c>
      <c r="I2085" s="1">
        <v>44981</v>
      </c>
      <c r="J2085" s="4">
        <f t="shared" ca="1" si="260"/>
        <v>6</v>
      </c>
      <c r="K2085" s="4" t="str" cm="1">
        <f t="array" aca="1" ref="K2085" ca="1">_xlfn.IFS(J2085&lt;1, "New", J2085&lt;3, _xleta.MID, J2085&gt;=3, "Senior")</f>
        <v>Senior</v>
      </c>
      <c r="L2085" t="s">
        <v>4004</v>
      </c>
      <c r="M2085" t="s">
        <v>13046</v>
      </c>
      <c r="N2085" t="s">
        <v>13047</v>
      </c>
      <c r="O2085" t="s">
        <v>194</v>
      </c>
      <c r="P2085" t="s">
        <v>44</v>
      </c>
      <c r="Q2085" t="s">
        <v>45</v>
      </c>
      <c r="R2085" t="s">
        <v>46</v>
      </c>
      <c r="S2085" t="str">
        <f t="shared" si="261"/>
        <v>C</v>
      </c>
      <c r="T2085" t="s">
        <v>47</v>
      </c>
      <c r="U2085" t="s">
        <v>195</v>
      </c>
      <c r="V2085" t="s">
        <v>13048</v>
      </c>
      <c r="W2085" t="s">
        <v>4008</v>
      </c>
      <c r="X2085" t="s">
        <v>70</v>
      </c>
      <c r="Y2085" t="str">
        <f t="shared" si="262"/>
        <v>Aerial</v>
      </c>
      <c r="Z2085" t="s">
        <v>13049</v>
      </c>
      <c r="AA2085" t="s">
        <v>51</v>
      </c>
      <c r="AB2085" t="s">
        <v>230</v>
      </c>
      <c r="AC2085" t="s">
        <v>73</v>
      </c>
      <c r="AD2085">
        <v>87866</v>
      </c>
      <c r="AE2085" t="s">
        <v>176</v>
      </c>
      <c r="AF2085" t="s">
        <v>101</v>
      </c>
      <c r="AG2085" t="s">
        <v>56</v>
      </c>
      <c r="AH2085">
        <v>1</v>
      </c>
      <c r="AI2085">
        <v>2510</v>
      </c>
      <c r="AJ2085" t="str">
        <f t="shared" si="263"/>
        <v>51</v>
      </c>
      <c r="AK2085" s="2">
        <v>44843</v>
      </c>
      <c r="AL2085">
        <v>2</v>
      </c>
      <c r="AM2085">
        <v>2</v>
      </c>
      <c r="AN2085">
        <v>2</v>
      </c>
      <c r="AO2085" s="1">
        <v>44795</v>
      </c>
      <c r="AP2085" t="s">
        <v>75</v>
      </c>
      <c r="AQ2085" t="s">
        <v>59</v>
      </c>
      <c r="AR2085" t="s">
        <v>104</v>
      </c>
      <c r="AS2085" t="s">
        <v>13050</v>
      </c>
      <c r="AT2085" t="s">
        <v>13051</v>
      </c>
      <c r="AU2085">
        <v>2</v>
      </c>
      <c r="AV2085">
        <v>580.84</v>
      </c>
    </row>
    <row r="2086" spans="1:48" x14ac:dyDescent="0.35">
      <c r="A2086" t="s">
        <v>7554</v>
      </c>
      <c r="B2086" t="str">
        <f t="shared" si="256"/>
        <v>E</v>
      </c>
      <c r="C2086" t="s">
        <v>13052</v>
      </c>
      <c r="D2086" t="str">
        <f t="shared" si="257"/>
        <v>Ernesto Beltran</v>
      </c>
      <c r="E2086" s="1">
        <v>44232</v>
      </c>
      <c r="F2086" s="3">
        <f>YEAR(Table1[[#This Row],[StartDate]])</f>
        <v>2021</v>
      </c>
      <c r="G2086" s="3">
        <f t="shared" si="258"/>
        <v>2</v>
      </c>
      <c r="H2086" s="2">
        <f t="shared" ca="1" si="259"/>
        <v>46202</v>
      </c>
      <c r="I2086" s="1">
        <v>44969</v>
      </c>
      <c r="J2086" s="4">
        <f t="shared" ca="1" si="260"/>
        <v>5</v>
      </c>
      <c r="K2086" s="4" t="str" cm="1">
        <f t="array" aca="1" ref="K2086" ca="1">_xlfn.IFS(J2086&lt;1, "New", J2086&lt;3, _xleta.MID, J2086&gt;=3, "Senior")</f>
        <v>Senior</v>
      </c>
      <c r="L2086" t="s">
        <v>4004</v>
      </c>
      <c r="M2086" t="s">
        <v>13053</v>
      </c>
      <c r="N2086" t="s">
        <v>13054</v>
      </c>
      <c r="O2086" t="s">
        <v>163</v>
      </c>
      <c r="P2086" t="s">
        <v>44</v>
      </c>
      <c r="Q2086" t="s">
        <v>86</v>
      </c>
      <c r="R2086" t="s">
        <v>46</v>
      </c>
      <c r="S2086" t="str">
        <f t="shared" si="261"/>
        <v>C</v>
      </c>
      <c r="T2086" t="s">
        <v>69</v>
      </c>
      <c r="U2086" t="s">
        <v>138</v>
      </c>
      <c r="V2086" t="s">
        <v>13055</v>
      </c>
      <c r="W2086" t="s">
        <v>4008</v>
      </c>
      <c r="X2086" t="s">
        <v>153</v>
      </c>
      <c r="Y2086" t="str">
        <f t="shared" si="262"/>
        <v>Engineers</v>
      </c>
      <c r="Z2086" t="s">
        <v>13056</v>
      </c>
      <c r="AA2086" t="s">
        <v>51</v>
      </c>
      <c r="AB2086" t="s">
        <v>142</v>
      </c>
      <c r="AC2086" t="s">
        <v>73</v>
      </c>
      <c r="AD2086">
        <v>9299</v>
      </c>
      <c r="AE2086" t="s">
        <v>176</v>
      </c>
      <c r="AF2086" t="s">
        <v>101</v>
      </c>
      <c r="AG2086" t="s">
        <v>56</v>
      </c>
      <c r="AH2086">
        <v>4</v>
      </c>
      <c r="AI2086">
        <v>2511</v>
      </c>
      <c r="AJ2086" t="str">
        <f t="shared" si="263"/>
        <v>51</v>
      </c>
      <c r="AK2086" t="s">
        <v>3000</v>
      </c>
      <c r="AL2086">
        <v>4</v>
      </c>
      <c r="AM2086">
        <v>3</v>
      </c>
      <c r="AN2086">
        <v>1</v>
      </c>
      <c r="AO2086" s="1">
        <v>45036</v>
      </c>
      <c r="AP2086" t="s">
        <v>118</v>
      </c>
      <c r="AQ2086" t="s">
        <v>76</v>
      </c>
      <c r="AR2086" t="s">
        <v>77</v>
      </c>
      <c r="AS2086" t="s">
        <v>7385</v>
      </c>
      <c r="AT2086" t="s">
        <v>13057</v>
      </c>
      <c r="AU2086">
        <v>4</v>
      </c>
      <c r="AV2086">
        <v>830.45</v>
      </c>
    </row>
    <row r="2087" spans="1:48" x14ac:dyDescent="0.35">
      <c r="A2087" t="s">
        <v>6079</v>
      </c>
      <c r="B2087" t="str">
        <f t="shared" si="256"/>
        <v>L</v>
      </c>
      <c r="C2087" t="s">
        <v>1138</v>
      </c>
      <c r="D2087" t="str">
        <f t="shared" si="257"/>
        <v>Lawrence Obrien</v>
      </c>
      <c r="E2087" s="1">
        <v>45032</v>
      </c>
      <c r="F2087" s="3">
        <f>YEAR(Table1[[#This Row],[StartDate]])</f>
        <v>2023</v>
      </c>
      <c r="G2087" s="3">
        <f t="shared" si="258"/>
        <v>4</v>
      </c>
      <c r="H2087" s="2">
        <f t="shared" ca="1" si="259"/>
        <v>46202</v>
      </c>
      <c r="I2087" s="1">
        <v>45071</v>
      </c>
      <c r="J2087" s="4">
        <f t="shared" ca="1" si="260"/>
        <v>3</v>
      </c>
      <c r="K2087" s="4" t="str" cm="1">
        <f t="array" aca="1" ref="K2087" ca="1">_xlfn.IFS(J2087&lt;1, "New", J2087&lt;3, _xleta.MID, J2087&gt;=3, "Senior")</f>
        <v>Senior</v>
      </c>
      <c r="L2087" t="s">
        <v>4004</v>
      </c>
      <c r="M2087" t="s">
        <v>13058</v>
      </c>
      <c r="N2087" t="s">
        <v>13059</v>
      </c>
      <c r="O2087" t="s">
        <v>85</v>
      </c>
      <c r="P2087" t="s">
        <v>44</v>
      </c>
      <c r="Q2087" t="s">
        <v>69</v>
      </c>
      <c r="R2087" t="s">
        <v>87</v>
      </c>
      <c r="S2087" t="str">
        <f t="shared" si="261"/>
        <v>B</v>
      </c>
      <c r="T2087" t="s">
        <v>47</v>
      </c>
      <c r="U2087" t="s">
        <v>195</v>
      </c>
      <c r="V2087" t="s">
        <v>13060</v>
      </c>
      <c r="W2087" t="s">
        <v>4008</v>
      </c>
      <c r="X2087" t="s">
        <v>126</v>
      </c>
      <c r="Y2087" t="str">
        <f t="shared" si="262"/>
        <v>Field Operations</v>
      </c>
      <c r="Z2087" s="2">
        <v>24626</v>
      </c>
      <c r="AA2087" t="s">
        <v>51</v>
      </c>
      <c r="AB2087" t="s">
        <v>115</v>
      </c>
      <c r="AC2087" t="s">
        <v>73</v>
      </c>
      <c r="AD2087">
        <v>25059</v>
      </c>
      <c r="AE2087" t="s">
        <v>74</v>
      </c>
      <c r="AF2087" t="s">
        <v>55</v>
      </c>
      <c r="AG2087" t="s">
        <v>56</v>
      </c>
      <c r="AH2087">
        <v>4</v>
      </c>
      <c r="AI2087">
        <v>2512</v>
      </c>
      <c r="AJ2087" t="str">
        <f t="shared" si="263"/>
        <v>51</v>
      </c>
      <c r="AK2087" s="2">
        <v>44601</v>
      </c>
      <c r="AL2087">
        <v>1</v>
      </c>
      <c r="AM2087">
        <v>4</v>
      </c>
      <c r="AN2087">
        <v>2</v>
      </c>
      <c r="AO2087" s="1">
        <v>44976</v>
      </c>
      <c r="AP2087" t="s">
        <v>221</v>
      </c>
      <c r="AQ2087" t="s">
        <v>76</v>
      </c>
      <c r="AR2087" t="s">
        <v>60</v>
      </c>
      <c r="AS2087" t="s">
        <v>13061</v>
      </c>
      <c r="AT2087" t="s">
        <v>13062</v>
      </c>
      <c r="AU2087">
        <v>5</v>
      </c>
      <c r="AV2087">
        <v>802.2</v>
      </c>
    </row>
    <row r="2088" spans="1:48" x14ac:dyDescent="0.35">
      <c r="A2088" t="s">
        <v>13063</v>
      </c>
      <c r="B2088" t="str">
        <f t="shared" si="256"/>
        <v>T</v>
      </c>
      <c r="C2088" t="s">
        <v>809</v>
      </c>
      <c r="D2088" t="str">
        <f t="shared" si="257"/>
        <v>Trinity Estes</v>
      </c>
      <c r="E2088" s="1">
        <v>44427</v>
      </c>
      <c r="F2088" s="3">
        <f>YEAR(Table1[[#This Row],[StartDate]])</f>
        <v>2021</v>
      </c>
      <c r="G2088" s="3">
        <f t="shared" si="258"/>
        <v>8</v>
      </c>
      <c r="H2088" s="2">
        <f t="shared" ca="1" si="259"/>
        <v>46202</v>
      </c>
      <c r="I2088" s="1">
        <v>44608</v>
      </c>
      <c r="J2088" s="4">
        <f t="shared" ca="1" si="260"/>
        <v>4</v>
      </c>
      <c r="K2088" s="4" t="str" cm="1">
        <f t="array" aca="1" ref="K2088" ca="1">_xlfn.IFS(J2088&lt;1, "New", J2088&lt;3, _xleta.MID, J2088&gt;=3, "Senior")</f>
        <v>Senior</v>
      </c>
      <c r="L2088" t="s">
        <v>11455</v>
      </c>
      <c r="M2088" t="s">
        <v>13064</v>
      </c>
      <c r="N2088" t="s">
        <v>13065</v>
      </c>
      <c r="O2088" t="s">
        <v>237</v>
      </c>
      <c r="P2088" t="s">
        <v>44</v>
      </c>
      <c r="Q2088" t="s">
        <v>86</v>
      </c>
      <c r="R2088" t="s">
        <v>68</v>
      </c>
      <c r="S2088" t="str">
        <f t="shared" si="261"/>
        <v>A</v>
      </c>
      <c r="T2088" t="s">
        <v>86</v>
      </c>
      <c r="U2088" t="s">
        <v>138</v>
      </c>
      <c r="V2088" t="s">
        <v>13066</v>
      </c>
      <c r="W2088" t="s">
        <v>239</v>
      </c>
      <c r="X2088" t="s">
        <v>140</v>
      </c>
      <c r="Y2088" t="str">
        <f t="shared" si="262"/>
        <v>General - Eng</v>
      </c>
      <c r="Z2088" t="s">
        <v>13067</v>
      </c>
      <c r="AA2088" t="s">
        <v>51</v>
      </c>
      <c r="AB2088" t="s">
        <v>155</v>
      </c>
      <c r="AC2088" t="s">
        <v>73</v>
      </c>
      <c r="AD2088">
        <v>6272</v>
      </c>
      <c r="AE2088" t="s">
        <v>176</v>
      </c>
      <c r="AF2088" t="s">
        <v>143</v>
      </c>
      <c r="AG2088" t="s">
        <v>56</v>
      </c>
      <c r="AH2088">
        <v>2</v>
      </c>
      <c r="AI2088">
        <v>2513</v>
      </c>
      <c r="AJ2088" t="str">
        <f t="shared" si="263"/>
        <v>51</v>
      </c>
      <c r="AK2088" t="s">
        <v>294</v>
      </c>
      <c r="AL2088">
        <v>5</v>
      </c>
      <c r="AM2088">
        <v>2</v>
      </c>
      <c r="AN2088">
        <v>4</v>
      </c>
      <c r="AO2088" s="1">
        <v>44900</v>
      </c>
      <c r="AP2088" t="s">
        <v>221</v>
      </c>
      <c r="AQ2088" t="s">
        <v>59</v>
      </c>
      <c r="AR2088" t="s">
        <v>60</v>
      </c>
      <c r="AS2088" t="s">
        <v>5409</v>
      </c>
      <c r="AT2088" t="s">
        <v>13068</v>
      </c>
      <c r="AU2088">
        <v>4</v>
      </c>
      <c r="AV2088">
        <v>337.06</v>
      </c>
    </row>
    <row r="2089" spans="1:48" x14ac:dyDescent="0.35">
      <c r="A2089" t="s">
        <v>13069</v>
      </c>
      <c r="B2089" t="str">
        <f t="shared" si="256"/>
        <v>A</v>
      </c>
      <c r="C2089" t="s">
        <v>9657</v>
      </c>
      <c r="D2089" t="str">
        <f t="shared" si="257"/>
        <v>Amina Bush</v>
      </c>
      <c r="E2089" s="1">
        <v>44575</v>
      </c>
      <c r="F2089" s="3">
        <f>YEAR(Table1[[#This Row],[StartDate]])</f>
        <v>2022</v>
      </c>
      <c r="G2089" s="3">
        <f t="shared" si="258"/>
        <v>1</v>
      </c>
      <c r="H2089" s="2">
        <f t="shared" ca="1" si="259"/>
        <v>46202</v>
      </c>
      <c r="J2089">
        <f t="shared" ca="1" si="260"/>
        <v>4</v>
      </c>
      <c r="K2089" t="str" cm="1">
        <f t="array" aca="1" ref="K2089" ca="1">_xlfn.IFS(J2089&lt;1, "New", J2089&lt;3, _xleta.MID, J2089&gt;=3, "Senior")</f>
        <v>Senior</v>
      </c>
      <c r="L2089" t="s">
        <v>12893</v>
      </c>
      <c r="M2089" t="s">
        <v>13070</v>
      </c>
      <c r="N2089" t="s">
        <v>13071</v>
      </c>
      <c r="O2089" t="s">
        <v>85</v>
      </c>
      <c r="P2089" t="s">
        <v>44</v>
      </c>
      <c r="Q2089" t="s">
        <v>69</v>
      </c>
      <c r="R2089" t="s">
        <v>68</v>
      </c>
      <c r="S2089" t="str">
        <f t="shared" si="261"/>
        <v>A</v>
      </c>
      <c r="T2089" t="s">
        <v>86</v>
      </c>
      <c r="U2089" t="s">
        <v>48</v>
      </c>
      <c r="W2089" t="s">
        <v>239</v>
      </c>
      <c r="X2089" t="s">
        <v>153</v>
      </c>
      <c r="Y2089" t="str">
        <f t="shared" si="262"/>
        <v>Engineers</v>
      </c>
      <c r="Z2089" s="2">
        <v>21072</v>
      </c>
      <c r="AA2089" t="s">
        <v>51</v>
      </c>
      <c r="AB2089" t="s">
        <v>155</v>
      </c>
      <c r="AC2089" t="s">
        <v>73</v>
      </c>
      <c r="AD2089">
        <v>28525</v>
      </c>
      <c r="AE2089" t="s">
        <v>54</v>
      </c>
      <c r="AF2089" t="s">
        <v>101</v>
      </c>
      <c r="AG2089" t="s">
        <v>56</v>
      </c>
      <c r="AH2089">
        <v>1</v>
      </c>
      <c r="AI2089">
        <v>2514</v>
      </c>
      <c r="AJ2089" t="str">
        <f t="shared" si="263"/>
        <v>51</v>
      </c>
      <c r="AK2089" s="2">
        <v>45205</v>
      </c>
      <c r="AL2089">
        <v>5</v>
      </c>
      <c r="AM2089">
        <v>2</v>
      </c>
      <c r="AN2089">
        <v>2</v>
      </c>
      <c r="AO2089" s="1">
        <v>45091</v>
      </c>
      <c r="AP2089" t="s">
        <v>118</v>
      </c>
      <c r="AQ2089" t="s">
        <v>59</v>
      </c>
      <c r="AR2089" t="s">
        <v>77</v>
      </c>
      <c r="AS2089" t="s">
        <v>13072</v>
      </c>
      <c r="AT2089" t="s">
        <v>13073</v>
      </c>
      <c r="AU2089">
        <v>3</v>
      </c>
      <c r="AV2089">
        <v>538.16</v>
      </c>
    </row>
    <row r="2090" spans="1:48" x14ac:dyDescent="0.35">
      <c r="A2090" t="s">
        <v>2920</v>
      </c>
      <c r="B2090" t="str">
        <f t="shared" si="256"/>
        <v>M</v>
      </c>
      <c r="C2090" t="s">
        <v>7740</v>
      </c>
      <c r="D2090" t="str">
        <f t="shared" si="257"/>
        <v>Mayra Lynn</v>
      </c>
      <c r="E2090" s="1">
        <v>43354</v>
      </c>
      <c r="F2090" s="3">
        <f>YEAR(Table1[[#This Row],[StartDate]])</f>
        <v>2018</v>
      </c>
      <c r="G2090" s="3">
        <f t="shared" si="258"/>
        <v>9</v>
      </c>
      <c r="H2090" s="2">
        <f t="shared" ca="1" si="259"/>
        <v>46202</v>
      </c>
      <c r="J2090">
        <f t="shared" ca="1" si="260"/>
        <v>7</v>
      </c>
      <c r="K2090" t="str" cm="1">
        <f t="array" aca="1" ref="K2090" ca="1">_xlfn.IFS(J2090&lt;1, "New", J2090&lt;3, _xleta.MID, J2090&gt;=3, "Senior")</f>
        <v>Senior</v>
      </c>
      <c r="L2090" t="s">
        <v>11853</v>
      </c>
      <c r="M2090" t="s">
        <v>13074</v>
      </c>
      <c r="N2090" t="s">
        <v>13075</v>
      </c>
      <c r="O2090" t="s">
        <v>163</v>
      </c>
      <c r="P2090" t="s">
        <v>44</v>
      </c>
      <c r="Q2090" t="s">
        <v>45</v>
      </c>
      <c r="R2090" t="s">
        <v>68</v>
      </c>
      <c r="S2090" t="str">
        <f t="shared" si="261"/>
        <v>A</v>
      </c>
      <c r="T2090" t="s">
        <v>86</v>
      </c>
      <c r="U2090" t="s">
        <v>48</v>
      </c>
      <c r="W2090" t="s">
        <v>239</v>
      </c>
      <c r="X2090" t="s">
        <v>89</v>
      </c>
      <c r="Y2090" t="str">
        <f t="shared" si="262"/>
        <v>General - Sga</v>
      </c>
      <c r="Z2090" s="2">
        <v>35344</v>
      </c>
      <c r="AA2090" t="s">
        <v>51</v>
      </c>
      <c r="AB2090" t="s">
        <v>608</v>
      </c>
      <c r="AC2090" t="s">
        <v>73</v>
      </c>
      <c r="AD2090">
        <v>88143</v>
      </c>
      <c r="AE2090" t="s">
        <v>74</v>
      </c>
      <c r="AF2090" t="s">
        <v>101</v>
      </c>
      <c r="AG2090" t="s">
        <v>56</v>
      </c>
      <c r="AH2090">
        <v>4</v>
      </c>
      <c r="AI2090">
        <v>2515</v>
      </c>
      <c r="AJ2090" t="str">
        <f t="shared" si="263"/>
        <v>51</v>
      </c>
      <c r="AK2090" t="s">
        <v>294</v>
      </c>
      <c r="AL2090">
        <v>1</v>
      </c>
      <c r="AM2090">
        <v>1</v>
      </c>
      <c r="AN2090">
        <v>1</v>
      </c>
      <c r="AO2090" s="1">
        <v>45126</v>
      </c>
      <c r="AP2090" t="s">
        <v>118</v>
      </c>
      <c r="AQ2090" t="s">
        <v>59</v>
      </c>
      <c r="AR2090" t="s">
        <v>130</v>
      </c>
      <c r="AS2090" t="s">
        <v>13076</v>
      </c>
      <c r="AT2090" t="s">
        <v>13077</v>
      </c>
      <c r="AU2090">
        <v>1</v>
      </c>
      <c r="AV2090">
        <v>190.1</v>
      </c>
    </row>
    <row r="2091" spans="1:48" x14ac:dyDescent="0.35">
      <c r="A2091" t="s">
        <v>1519</v>
      </c>
      <c r="B2091" t="str">
        <f t="shared" si="256"/>
        <v>A</v>
      </c>
      <c r="C2091" t="s">
        <v>1896</v>
      </c>
      <c r="D2091" t="str">
        <f t="shared" si="257"/>
        <v>Ally Brennan</v>
      </c>
      <c r="E2091" s="1">
        <v>44610</v>
      </c>
      <c r="F2091" s="3">
        <f>YEAR(Table1[[#This Row],[StartDate]])</f>
        <v>2022</v>
      </c>
      <c r="G2091" s="3">
        <f t="shared" si="258"/>
        <v>2</v>
      </c>
      <c r="H2091" s="2">
        <f t="shared" ca="1" si="259"/>
        <v>46202</v>
      </c>
      <c r="J2091">
        <f t="shared" ca="1" si="260"/>
        <v>4</v>
      </c>
      <c r="K2091" t="str" cm="1">
        <f t="array" aca="1" ref="K2091" ca="1">_xlfn.IFS(J2091&lt;1, "New", J2091&lt;3, _xleta.MID, J2091&gt;=3, "Senior")</f>
        <v>Senior</v>
      </c>
      <c r="L2091" t="s">
        <v>11862</v>
      </c>
      <c r="M2091" t="s">
        <v>13078</v>
      </c>
      <c r="N2091" t="s">
        <v>13079</v>
      </c>
      <c r="O2091" t="s">
        <v>194</v>
      </c>
      <c r="P2091" t="s">
        <v>44</v>
      </c>
      <c r="Q2091" t="s">
        <v>86</v>
      </c>
      <c r="R2091" t="s">
        <v>46</v>
      </c>
      <c r="S2091" t="str">
        <f t="shared" si="261"/>
        <v>C</v>
      </c>
      <c r="T2091" t="s">
        <v>47</v>
      </c>
      <c r="U2091" t="s">
        <v>48</v>
      </c>
      <c r="W2091" t="s">
        <v>239</v>
      </c>
      <c r="X2091" t="s">
        <v>126</v>
      </c>
      <c r="Y2091" t="str">
        <f t="shared" si="262"/>
        <v>Field Operations</v>
      </c>
      <c r="Z2091" t="s">
        <v>13080</v>
      </c>
      <c r="AA2091" t="s">
        <v>51</v>
      </c>
      <c r="AB2091" t="s">
        <v>115</v>
      </c>
      <c r="AC2091" t="s">
        <v>73</v>
      </c>
      <c r="AD2091">
        <v>41482</v>
      </c>
      <c r="AE2091" t="s">
        <v>74</v>
      </c>
      <c r="AF2091" t="s">
        <v>55</v>
      </c>
      <c r="AG2091" t="s">
        <v>56</v>
      </c>
      <c r="AH2091">
        <v>5</v>
      </c>
      <c r="AI2091">
        <v>2516</v>
      </c>
      <c r="AJ2091" t="str">
        <f t="shared" si="263"/>
        <v>51</v>
      </c>
      <c r="AK2091" t="s">
        <v>1734</v>
      </c>
      <c r="AL2091">
        <v>5</v>
      </c>
      <c r="AM2091">
        <v>1</v>
      </c>
      <c r="AN2091">
        <v>5</v>
      </c>
      <c r="AO2091" s="1">
        <v>44957</v>
      </c>
      <c r="AP2091" t="s">
        <v>75</v>
      </c>
      <c r="AQ2091" t="s">
        <v>59</v>
      </c>
      <c r="AR2091" t="s">
        <v>104</v>
      </c>
      <c r="AS2091" t="s">
        <v>13081</v>
      </c>
      <c r="AT2091" t="s">
        <v>13082</v>
      </c>
      <c r="AU2091">
        <v>1</v>
      </c>
      <c r="AV2091">
        <v>397.27</v>
      </c>
    </row>
    <row r="2092" spans="1:48" x14ac:dyDescent="0.35">
      <c r="A2092" t="s">
        <v>13083</v>
      </c>
      <c r="B2092" t="str">
        <f t="shared" si="256"/>
        <v>A</v>
      </c>
      <c r="C2092" t="s">
        <v>10764</v>
      </c>
      <c r="D2092" t="str">
        <f t="shared" si="257"/>
        <v>Alina Benson</v>
      </c>
      <c r="E2092" s="1">
        <v>43800</v>
      </c>
      <c r="F2092" s="3">
        <f>YEAR(Table1[[#This Row],[StartDate]])</f>
        <v>2019</v>
      </c>
      <c r="G2092" s="3">
        <f t="shared" si="258"/>
        <v>12</v>
      </c>
      <c r="H2092" s="2">
        <f t="shared" ca="1" si="259"/>
        <v>46202</v>
      </c>
      <c r="I2092" s="1">
        <v>44951</v>
      </c>
      <c r="J2092" s="4">
        <f t="shared" ca="1" si="260"/>
        <v>6</v>
      </c>
      <c r="K2092" s="4" t="str" cm="1">
        <f t="array" aca="1" ref="K2092" ca="1">_xlfn.IFS(J2092&lt;1, "New", J2092&lt;3, _xleta.MID, J2092&gt;=3, "Senior")</f>
        <v>Senior</v>
      </c>
      <c r="L2092" t="s">
        <v>8064</v>
      </c>
      <c r="M2092" t="s">
        <v>13084</v>
      </c>
      <c r="N2092" t="s">
        <v>13085</v>
      </c>
      <c r="O2092" t="s">
        <v>43</v>
      </c>
      <c r="P2092" t="s">
        <v>44</v>
      </c>
      <c r="Q2092" t="s">
        <v>86</v>
      </c>
      <c r="R2092" t="s">
        <v>68</v>
      </c>
      <c r="S2092" t="str">
        <f t="shared" si="261"/>
        <v>A</v>
      </c>
      <c r="T2092" t="s">
        <v>86</v>
      </c>
      <c r="U2092" t="s">
        <v>195</v>
      </c>
      <c r="V2092" t="s">
        <v>13086</v>
      </c>
      <c r="W2092" t="s">
        <v>239</v>
      </c>
      <c r="X2092" t="s">
        <v>70</v>
      </c>
      <c r="Y2092" t="str">
        <f t="shared" si="262"/>
        <v>Aerial</v>
      </c>
      <c r="Z2092" s="2">
        <v>23286</v>
      </c>
      <c r="AA2092" t="s">
        <v>51</v>
      </c>
      <c r="AB2092" t="s">
        <v>115</v>
      </c>
      <c r="AC2092" t="s">
        <v>73</v>
      </c>
      <c r="AD2092">
        <v>20916</v>
      </c>
      <c r="AE2092" t="s">
        <v>176</v>
      </c>
      <c r="AF2092" t="s">
        <v>101</v>
      </c>
      <c r="AG2092" t="s">
        <v>56</v>
      </c>
      <c r="AH2092">
        <v>2</v>
      </c>
      <c r="AI2092">
        <v>2517</v>
      </c>
      <c r="AJ2092" t="str">
        <f t="shared" si="263"/>
        <v>51</v>
      </c>
      <c r="AK2092" s="2">
        <v>45053</v>
      </c>
      <c r="AL2092">
        <v>5</v>
      </c>
      <c r="AM2092">
        <v>5</v>
      </c>
      <c r="AN2092">
        <v>1</v>
      </c>
      <c r="AO2092" s="1">
        <v>45017</v>
      </c>
      <c r="AP2092" t="s">
        <v>118</v>
      </c>
      <c r="AQ2092" t="s">
        <v>59</v>
      </c>
      <c r="AR2092" t="s">
        <v>77</v>
      </c>
      <c r="AS2092" t="s">
        <v>13087</v>
      </c>
      <c r="AT2092" t="s">
        <v>13088</v>
      </c>
      <c r="AU2092">
        <v>5</v>
      </c>
      <c r="AV2092">
        <v>826.65</v>
      </c>
    </row>
    <row r="2093" spans="1:48" x14ac:dyDescent="0.35">
      <c r="A2093" t="s">
        <v>13089</v>
      </c>
      <c r="B2093" t="str">
        <f t="shared" si="256"/>
        <v>R</v>
      </c>
      <c r="C2093" t="s">
        <v>6113</v>
      </c>
      <c r="D2093" t="str">
        <f t="shared" si="257"/>
        <v>Rebekah Delacruz</v>
      </c>
      <c r="E2093" s="1">
        <v>44255</v>
      </c>
      <c r="F2093" s="3">
        <f>YEAR(Table1[[#This Row],[StartDate]])</f>
        <v>2021</v>
      </c>
      <c r="G2093" s="3">
        <f t="shared" si="258"/>
        <v>2</v>
      </c>
      <c r="H2093" s="2">
        <f t="shared" ca="1" si="259"/>
        <v>46202</v>
      </c>
      <c r="I2093" s="1">
        <v>44773</v>
      </c>
      <c r="J2093" s="4">
        <f t="shared" ca="1" si="260"/>
        <v>5</v>
      </c>
      <c r="K2093" s="4" t="str" cm="1">
        <f t="array" aca="1" ref="K2093" ca="1">_xlfn.IFS(J2093&lt;1, "New", J2093&lt;3, _xleta.MID, J2093&gt;=3, "Senior")</f>
        <v>Senior</v>
      </c>
      <c r="L2093" t="s">
        <v>8064</v>
      </c>
      <c r="M2093" t="s">
        <v>13090</v>
      </c>
      <c r="N2093" t="s">
        <v>13091</v>
      </c>
      <c r="O2093" t="s">
        <v>184</v>
      </c>
      <c r="P2093" t="s">
        <v>44</v>
      </c>
      <c r="Q2093" t="s">
        <v>86</v>
      </c>
      <c r="R2093" t="s">
        <v>68</v>
      </c>
      <c r="S2093" t="str">
        <f t="shared" si="261"/>
        <v>A</v>
      </c>
      <c r="T2093" t="s">
        <v>86</v>
      </c>
      <c r="U2093" t="s">
        <v>248</v>
      </c>
      <c r="V2093" t="s">
        <v>13092</v>
      </c>
      <c r="W2093" t="s">
        <v>239</v>
      </c>
      <c r="X2093" t="s">
        <v>459</v>
      </c>
      <c r="Y2093" t="str">
        <f t="shared" si="262"/>
        <v>Wireline Construction</v>
      </c>
      <c r="Z2093" t="s">
        <v>13093</v>
      </c>
      <c r="AA2093" t="s">
        <v>51</v>
      </c>
      <c r="AB2093" t="s">
        <v>115</v>
      </c>
      <c r="AC2093" t="s">
        <v>73</v>
      </c>
      <c r="AD2093">
        <v>53499</v>
      </c>
      <c r="AE2093" t="s">
        <v>54</v>
      </c>
      <c r="AF2093" t="s">
        <v>55</v>
      </c>
      <c r="AG2093" t="s">
        <v>56</v>
      </c>
      <c r="AH2093">
        <v>4</v>
      </c>
      <c r="AI2093">
        <v>2518</v>
      </c>
      <c r="AJ2093" t="str">
        <f t="shared" si="263"/>
        <v>51</v>
      </c>
      <c r="AK2093" t="s">
        <v>1798</v>
      </c>
      <c r="AL2093">
        <v>4</v>
      </c>
      <c r="AM2093">
        <v>2</v>
      </c>
      <c r="AN2093">
        <v>1</v>
      </c>
      <c r="AO2093" s="1">
        <v>44863</v>
      </c>
      <c r="AP2093" t="s">
        <v>75</v>
      </c>
      <c r="AQ2093" t="s">
        <v>59</v>
      </c>
      <c r="AR2093" t="s">
        <v>104</v>
      </c>
      <c r="AS2093" t="s">
        <v>13094</v>
      </c>
      <c r="AT2093" t="s">
        <v>13095</v>
      </c>
      <c r="AU2093">
        <v>4</v>
      </c>
      <c r="AV2093">
        <v>732.18</v>
      </c>
    </row>
    <row r="2094" spans="1:48" x14ac:dyDescent="0.35">
      <c r="A2094" t="s">
        <v>5301</v>
      </c>
      <c r="B2094" t="str">
        <f t="shared" si="256"/>
        <v>M</v>
      </c>
      <c r="C2094" t="s">
        <v>2665</v>
      </c>
      <c r="D2094" t="str">
        <f t="shared" si="257"/>
        <v>Melody Wright</v>
      </c>
      <c r="E2094" s="1">
        <v>44513</v>
      </c>
      <c r="F2094" s="3">
        <f>YEAR(Table1[[#This Row],[StartDate]])</f>
        <v>2021</v>
      </c>
      <c r="G2094" s="3">
        <f t="shared" si="258"/>
        <v>11</v>
      </c>
      <c r="H2094" s="2">
        <f t="shared" ca="1" si="259"/>
        <v>46202</v>
      </c>
      <c r="J2094">
        <f t="shared" ca="1" si="260"/>
        <v>4</v>
      </c>
      <c r="K2094" t="str" cm="1">
        <f t="array" aca="1" ref="K2094" ca="1">_xlfn.IFS(J2094&lt;1, "New", J2094&lt;3, _xleta.MID, J2094&gt;=3, "Senior")</f>
        <v>Senior</v>
      </c>
      <c r="L2094" t="s">
        <v>4004</v>
      </c>
      <c r="M2094" t="s">
        <v>13096</v>
      </c>
      <c r="N2094" t="s">
        <v>13097</v>
      </c>
      <c r="O2094" t="s">
        <v>163</v>
      </c>
      <c r="P2094" t="s">
        <v>44</v>
      </c>
      <c r="Q2094" t="s">
        <v>69</v>
      </c>
      <c r="R2094" t="s">
        <v>68</v>
      </c>
      <c r="S2094" t="str">
        <f t="shared" si="261"/>
        <v>A</v>
      </c>
      <c r="T2094" t="s">
        <v>69</v>
      </c>
      <c r="U2094" t="s">
        <v>48</v>
      </c>
      <c r="W2094" t="s">
        <v>4008</v>
      </c>
      <c r="X2094" t="s">
        <v>206</v>
      </c>
      <c r="Y2094" t="str">
        <f t="shared" si="262"/>
        <v>Splicing</v>
      </c>
      <c r="Z2094" t="s">
        <v>13098</v>
      </c>
      <c r="AA2094" t="s">
        <v>51</v>
      </c>
      <c r="AB2094" t="s">
        <v>209</v>
      </c>
      <c r="AC2094" t="s">
        <v>53</v>
      </c>
      <c r="AD2094">
        <v>32395</v>
      </c>
      <c r="AE2094" t="s">
        <v>54</v>
      </c>
      <c r="AF2094" t="s">
        <v>116</v>
      </c>
      <c r="AG2094" t="s">
        <v>56</v>
      </c>
      <c r="AH2094">
        <v>4</v>
      </c>
      <c r="AI2094">
        <v>2519</v>
      </c>
      <c r="AJ2094" t="str">
        <f t="shared" si="263"/>
        <v>51</v>
      </c>
      <c r="AK2094" s="2">
        <v>44629</v>
      </c>
      <c r="AL2094">
        <v>3</v>
      </c>
      <c r="AM2094">
        <v>5</v>
      </c>
      <c r="AN2094">
        <v>5</v>
      </c>
      <c r="AO2094" s="1">
        <v>44965</v>
      </c>
      <c r="AP2094" t="s">
        <v>118</v>
      </c>
      <c r="AQ2094" t="s">
        <v>76</v>
      </c>
      <c r="AR2094" t="s">
        <v>60</v>
      </c>
      <c r="AS2094" t="s">
        <v>13099</v>
      </c>
      <c r="AT2094" t="s">
        <v>13100</v>
      </c>
      <c r="AU2094">
        <v>2</v>
      </c>
      <c r="AV2094">
        <v>564.38</v>
      </c>
    </row>
    <row r="2095" spans="1:48" x14ac:dyDescent="0.35">
      <c r="A2095" t="s">
        <v>5043</v>
      </c>
      <c r="B2095" t="str">
        <f t="shared" si="256"/>
        <v>R</v>
      </c>
      <c r="C2095" t="s">
        <v>1691</v>
      </c>
      <c r="D2095" t="str">
        <f t="shared" si="257"/>
        <v>Richard Oconnell</v>
      </c>
      <c r="E2095" s="1">
        <v>44101</v>
      </c>
      <c r="F2095" s="3">
        <f>YEAR(Table1[[#This Row],[StartDate]])</f>
        <v>2020</v>
      </c>
      <c r="G2095" s="3">
        <f t="shared" si="258"/>
        <v>9</v>
      </c>
      <c r="H2095" s="2">
        <f t="shared" ca="1" si="259"/>
        <v>46202</v>
      </c>
      <c r="J2095">
        <f t="shared" ca="1" si="260"/>
        <v>5</v>
      </c>
      <c r="K2095" t="str" cm="1">
        <f t="array" aca="1" ref="K2095" ca="1">_xlfn.IFS(J2095&lt;1, "New", J2095&lt;3, _xleta.MID, J2095&gt;=3, "Senior")</f>
        <v>Senior</v>
      </c>
      <c r="L2095" t="s">
        <v>4004</v>
      </c>
      <c r="M2095" t="s">
        <v>13101</v>
      </c>
      <c r="N2095" t="s">
        <v>13102</v>
      </c>
      <c r="O2095" t="s">
        <v>85</v>
      </c>
      <c r="P2095" t="s">
        <v>44</v>
      </c>
      <c r="Q2095" t="s">
        <v>69</v>
      </c>
      <c r="R2095" t="s">
        <v>46</v>
      </c>
      <c r="S2095" t="str">
        <f t="shared" si="261"/>
        <v>C</v>
      </c>
      <c r="T2095" t="s">
        <v>69</v>
      </c>
      <c r="U2095" t="s">
        <v>48</v>
      </c>
      <c r="W2095" t="s">
        <v>4008</v>
      </c>
      <c r="X2095" t="s">
        <v>250</v>
      </c>
      <c r="Y2095" t="str">
        <f t="shared" si="262"/>
        <v>Project Management - Con</v>
      </c>
      <c r="Z2095" t="s">
        <v>13001</v>
      </c>
      <c r="AA2095" t="s">
        <v>51</v>
      </c>
      <c r="AB2095" t="s">
        <v>251</v>
      </c>
      <c r="AC2095" t="s">
        <v>73</v>
      </c>
      <c r="AD2095">
        <v>47987</v>
      </c>
      <c r="AE2095" t="s">
        <v>176</v>
      </c>
      <c r="AF2095" t="s">
        <v>143</v>
      </c>
      <c r="AG2095" t="s">
        <v>56</v>
      </c>
      <c r="AH2095">
        <v>1</v>
      </c>
      <c r="AI2095">
        <v>2520</v>
      </c>
      <c r="AJ2095" t="str">
        <f t="shared" si="263"/>
        <v>52</v>
      </c>
      <c r="AK2095" s="2">
        <v>45079</v>
      </c>
      <c r="AL2095">
        <v>2</v>
      </c>
      <c r="AM2095">
        <v>1</v>
      </c>
      <c r="AN2095">
        <v>1</v>
      </c>
      <c r="AO2095" s="1">
        <v>44964</v>
      </c>
      <c r="AP2095" t="s">
        <v>75</v>
      </c>
      <c r="AQ2095" t="s">
        <v>59</v>
      </c>
      <c r="AR2095" t="s">
        <v>77</v>
      </c>
      <c r="AS2095" t="s">
        <v>13103</v>
      </c>
      <c r="AT2095" t="s">
        <v>13104</v>
      </c>
      <c r="AU2095">
        <v>2</v>
      </c>
      <c r="AV2095">
        <v>512.02</v>
      </c>
    </row>
    <row r="2096" spans="1:48" x14ac:dyDescent="0.35">
      <c r="A2096" t="s">
        <v>13105</v>
      </c>
      <c r="B2096" t="str">
        <f t="shared" si="256"/>
        <v>O</v>
      </c>
      <c r="C2096" t="s">
        <v>2334</v>
      </c>
      <c r="D2096" t="str">
        <f t="shared" si="257"/>
        <v>Olivia Goodman</v>
      </c>
      <c r="E2096" s="1">
        <v>44807</v>
      </c>
      <c r="F2096" s="3">
        <f>YEAR(Table1[[#This Row],[StartDate]])</f>
        <v>2022</v>
      </c>
      <c r="G2096" s="3">
        <f t="shared" si="258"/>
        <v>9</v>
      </c>
      <c r="H2096" s="2">
        <f t="shared" ca="1" si="259"/>
        <v>46202</v>
      </c>
      <c r="J2096">
        <f t="shared" ca="1" si="260"/>
        <v>3</v>
      </c>
      <c r="K2096" t="str" cm="1">
        <f t="array" aca="1" ref="K2096" ca="1">_xlfn.IFS(J2096&lt;1, "New", J2096&lt;3, _xleta.MID, J2096&gt;=3, "Senior")</f>
        <v>Senior</v>
      </c>
      <c r="L2096" t="s">
        <v>4004</v>
      </c>
      <c r="M2096" t="s">
        <v>13106</v>
      </c>
      <c r="N2096" t="s">
        <v>13107</v>
      </c>
      <c r="O2096" t="s">
        <v>125</v>
      </c>
      <c r="P2096" t="s">
        <v>44</v>
      </c>
      <c r="Q2096" t="s">
        <v>45</v>
      </c>
      <c r="R2096" t="s">
        <v>46</v>
      </c>
      <c r="S2096" t="str">
        <f t="shared" si="261"/>
        <v>C</v>
      </c>
      <c r="T2096" t="s">
        <v>47</v>
      </c>
      <c r="U2096" t="s">
        <v>48</v>
      </c>
      <c r="W2096" t="s">
        <v>4008</v>
      </c>
      <c r="X2096" t="s">
        <v>153</v>
      </c>
      <c r="Y2096" t="str">
        <f t="shared" si="262"/>
        <v>Engineers</v>
      </c>
      <c r="Z2096" t="s">
        <v>13108</v>
      </c>
      <c r="AA2096" t="s">
        <v>51</v>
      </c>
      <c r="AB2096" t="s">
        <v>155</v>
      </c>
      <c r="AC2096" t="s">
        <v>73</v>
      </c>
      <c r="AD2096">
        <v>74262</v>
      </c>
      <c r="AE2096" t="s">
        <v>54</v>
      </c>
      <c r="AF2096" t="s">
        <v>143</v>
      </c>
      <c r="AG2096" t="s">
        <v>56</v>
      </c>
      <c r="AH2096">
        <v>1</v>
      </c>
      <c r="AI2096">
        <v>2521</v>
      </c>
      <c r="AJ2096" t="str">
        <f t="shared" si="263"/>
        <v>52</v>
      </c>
      <c r="AK2096" s="2">
        <v>45113</v>
      </c>
      <c r="AL2096">
        <v>4</v>
      </c>
      <c r="AM2096">
        <v>4</v>
      </c>
      <c r="AN2096">
        <v>4</v>
      </c>
      <c r="AO2096" s="1">
        <v>44883</v>
      </c>
      <c r="AP2096" t="s">
        <v>103</v>
      </c>
      <c r="AQ2096" t="s">
        <v>59</v>
      </c>
      <c r="AR2096" t="s">
        <v>104</v>
      </c>
      <c r="AS2096" t="s">
        <v>13109</v>
      </c>
      <c r="AT2096" t="s">
        <v>13110</v>
      </c>
      <c r="AU2096">
        <v>1</v>
      </c>
      <c r="AV2096">
        <v>599.41</v>
      </c>
    </row>
    <row r="2097" spans="1:48" x14ac:dyDescent="0.35">
      <c r="A2097" t="s">
        <v>7655</v>
      </c>
      <c r="B2097" t="str">
        <f t="shared" si="256"/>
        <v>Z</v>
      </c>
      <c r="C2097" t="s">
        <v>12331</v>
      </c>
      <c r="D2097" t="str">
        <f t="shared" si="257"/>
        <v>Zaniyah Parks</v>
      </c>
      <c r="E2097" s="1">
        <v>44113</v>
      </c>
      <c r="F2097" s="3">
        <f>YEAR(Table1[[#This Row],[StartDate]])</f>
        <v>2020</v>
      </c>
      <c r="G2097" s="3">
        <f t="shared" si="258"/>
        <v>10</v>
      </c>
      <c r="H2097" s="2">
        <f t="shared" ca="1" si="259"/>
        <v>46202</v>
      </c>
      <c r="I2097" s="1">
        <v>44509</v>
      </c>
      <c r="J2097" s="4">
        <f t="shared" ca="1" si="260"/>
        <v>5</v>
      </c>
      <c r="K2097" s="4" t="str" cm="1">
        <f t="array" aca="1" ref="K2097" ca="1">_xlfn.IFS(J2097&lt;1, "New", J2097&lt;3, _xleta.MID, J2097&gt;=3, "Senior")</f>
        <v>Senior</v>
      </c>
      <c r="L2097" t="s">
        <v>11455</v>
      </c>
      <c r="M2097" t="s">
        <v>13111</v>
      </c>
      <c r="N2097" t="s">
        <v>13112</v>
      </c>
      <c r="O2097" t="s">
        <v>85</v>
      </c>
      <c r="P2097" t="s">
        <v>44</v>
      </c>
      <c r="Q2097" t="s">
        <v>86</v>
      </c>
      <c r="R2097" t="s">
        <v>46</v>
      </c>
      <c r="S2097" t="str">
        <f t="shared" si="261"/>
        <v>C</v>
      </c>
      <c r="T2097" t="s">
        <v>47</v>
      </c>
      <c r="U2097" t="s">
        <v>248</v>
      </c>
      <c r="V2097" t="s">
        <v>13113</v>
      </c>
      <c r="W2097" t="s">
        <v>239</v>
      </c>
      <c r="X2097" t="s">
        <v>126</v>
      </c>
      <c r="Y2097" t="str">
        <f t="shared" si="262"/>
        <v>Field Operations</v>
      </c>
      <c r="Z2097" t="s">
        <v>13114</v>
      </c>
      <c r="AA2097" t="s">
        <v>51</v>
      </c>
      <c r="AB2097" t="s">
        <v>275</v>
      </c>
      <c r="AC2097" t="s">
        <v>73</v>
      </c>
      <c r="AD2097">
        <v>54386</v>
      </c>
      <c r="AE2097" t="s">
        <v>100</v>
      </c>
      <c r="AF2097" t="s">
        <v>116</v>
      </c>
      <c r="AG2097" t="s">
        <v>56</v>
      </c>
      <c r="AH2097">
        <v>4</v>
      </c>
      <c r="AI2097">
        <v>2522</v>
      </c>
      <c r="AJ2097" t="str">
        <f t="shared" si="263"/>
        <v>52</v>
      </c>
      <c r="AK2097" t="s">
        <v>2049</v>
      </c>
      <c r="AL2097">
        <v>3</v>
      </c>
      <c r="AM2097">
        <v>3</v>
      </c>
      <c r="AN2097">
        <v>2</v>
      </c>
      <c r="AO2097" s="1">
        <v>45107</v>
      </c>
      <c r="AP2097" t="s">
        <v>221</v>
      </c>
      <c r="AQ2097" t="s">
        <v>59</v>
      </c>
      <c r="AR2097" t="s">
        <v>130</v>
      </c>
      <c r="AS2097" t="s">
        <v>13115</v>
      </c>
      <c r="AT2097" t="s">
        <v>13116</v>
      </c>
      <c r="AU2097">
        <v>4</v>
      </c>
      <c r="AV2097">
        <v>839.04</v>
      </c>
    </row>
    <row r="2098" spans="1:48" x14ac:dyDescent="0.35">
      <c r="A2098" t="s">
        <v>5060</v>
      </c>
      <c r="B2098" t="str">
        <f t="shared" si="256"/>
        <v>M</v>
      </c>
      <c r="C2098" t="s">
        <v>13117</v>
      </c>
      <c r="D2098" t="str">
        <f t="shared" si="257"/>
        <v>Maximilian Williamson</v>
      </c>
      <c r="E2098" s="1">
        <v>44506</v>
      </c>
      <c r="F2098" s="3">
        <f>YEAR(Table1[[#This Row],[StartDate]])</f>
        <v>2021</v>
      </c>
      <c r="G2098" s="3">
        <f t="shared" si="258"/>
        <v>11</v>
      </c>
      <c r="H2098" s="2">
        <f t="shared" ca="1" si="259"/>
        <v>46202</v>
      </c>
      <c r="J2098">
        <f t="shared" ca="1" si="260"/>
        <v>4</v>
      </c>
      <c r="K2098" t="str" cm="1">
        <f t="array" aca="1" ref="K2098" ca="1">_xlfn.IFS(J2098&lt;1, "New", J2098&lt;3, _xleta.MID, J2098&gt;=3, "Senior")</f>
        <v>Senior</v>
      </c>
      <c r="L2098" t="s">
        <v>12893</v>
      </c>
      <c r="M2098" t="s">
        <v>13118</v>
      </c>
      <c r="N2098" t="s">
        <v>13119</v>
      </c>
      <c r="O2098" t="s">
        <v>125</v>
      </c>
      <c r="P2098" t="s">
        <v>44</v>
      </c>
      <c r="Q2098" t="s">
        <v>86</v>
      </c>
      <c r="R2098" t="s">
        <v>68</v>
      </c>
      <c r="S2098" t="str">
        <f t="shared" si="261"/>
        <v>A</v>
      </c>
      <c r="T2098" t="s">
        <v>47</v>
      </c>
      <c r="U2098" t="s">
        <v>48</v>
      </c>
      <c r="W2098" t="s">
        <v>239</v>
      </c>
      <c r="X2098" t="s">
        <v>112</v>
      </c>
      <c r="Y2098" t="str">
        <f t="shared" si="262"/>
        <v>General - Con</v>
      </c>
      <c r="Z2098" s="2">
        <v>25789</v>
      </c>
      <c r="AA2098" t="s">
        <v>51</v>
      </c>
      <c r="AB2098" t="s">
        <v>230</v>
      </c>
      <c r="AC2098" t="s">
        <v>73</v>
      </c>
      <c r="AD2098">
        <v>25953</v>
      </c>
      <c r="AE2098" t="s">
        <v>74</v>
      </c>
      <c r="AF2098" t="s">
        <v>101</v>
      </c>
      <c r="AG2098" t="s">
        <v>56</v>
      </c>
      <c r="AH2098">
        <v>5</v>
      </c>
      <c r="AI2098">
        <v>2523</v>
      </c>
      <c r="AJ2098" t="str">
        <f t="shared" si="263"/>
        <v>52</v>
      </c>
      <c r="AK2098" t="s">
        <v>2130</v>
      </c>
      <c r="AL2098">
        <v>1</v>
      </c>
      <c r="AM2098">
        <v>1</v>
      </c>
      <c r="AN2098">
        <v>3</v>
      </c>
      <c r="AO2098" s="1">
        <v>45105</v>
      </c>
      <c r="AP2098" t="s">
        <v>75</v>
      </c>
      <c r="AQ2098" t="s">
        <v>76</v>
      </c>
      <c r="AR2098" t="s">
        <v>77</v>
      </c>
      <c r="AS2098" t="s">
        <v>13120</v>
      </c>
      <c r="AT2098" t="s">
        <v>13121</v>
      </c>
      <c r="AU2098">
        <v>4</v>
      </c>
      <c r="AV2098">
        <v>391.4</v>
      </c>
    </row>
    <row r="2099" spans="1:48" x14ac:dyDescent="0.35">
      <c r="A2099" t="s">
        <v>10514</v>
      </c>
      <c r="B2099" t="str">
        <f t="shared" si="256"/>
        <v>S</v>
      </c>
      <c r="C2099" t="s">
        <v>9076</v>
      </c>
      <c r="D2099" t="str">
        <f t="shared" si="257"/>
        <v>Serena Barajas</v>
      </c>
      <c r="E2099" s="1">
        <v>45101</v>
      </c>
      <c r="F2099" s="3">
        <f>YEAR(Table1[[#This Row],[StartDate]])</f>
        <v>2023</v>
      </c>
      <c r="G2099" s="3">
        <f t="shared" si="258"/>
        <v>6</v>
      </c>
      <c r="H2099" s="2">
        <f t="shared" ca="1" si="259"/>
        <v>46202</v>
      </c>
      <c r="J2099">
        <f t="shared" ca="1" si="260"/>
        <v>3</v>
      </c>
      <c r="K2099" t="str" cm="1">
        <f t="array" aca="1" ref="K2099" ca="1">_xlfn.IFS(J2099&lt;1, "New", J2099&lt;3, _xleta.MID, J2099&gt;=3, "Senior")</f>
        <v>Senior</v>
      </c>
      <c r="L2099" t="s">
        <v>11853</v>
      </c>
      <c r="M2099" t="s">
        <v>13122</v>
      </c>
      <c r="N2099" t="s">
        <v>13123</v>
      </c>
      <c r="O2099" t="s">
        <v>43</v>
      </c>
      <c r="P2099" t="s">
        <v>44</v>
      </c>
      <c r="Q2099" t="s">
        <v>45</v>
      </c>
      <c r="R2099" t="s">
        <v>68</v>
      </c>
      <c r="S2099" t="str">
        <f t="shared" si="261"/>
        <v>A</v>
      </c>
      <c r="T2099" t="s">
        <v>69</v>
      </c>
      <c r="U2099" t="s">
        <v>48</v>
      </c>
      <c r="W2099" t="s">
        <v>239</v>
      </c>
      <c r="X2099" t="s">
        <v>50</v>
      </c>
      <c r="Y2099" t="str">
        <f t="shared" si="262"/>
        <v>Finance &amp; Accounting</v>
      </c>
      <c r="Z2099" t="s">
        <v>13124</v>
      </c>
      <c r="AA2099" t="s">
        <v>51</v>
      </c>
      <c r="AB2099" t="s">
        <v>355</v>
      </c>
      <c r="AC2099" t="s">
        <v>73</v>
      </c>
      <c r="AD2099">
        <v>88225</v>
      </c>
      <c r="AE2099" t="s">
        <v>129</v>
      </c>
      <c r="AF2099" t="s">
        <v>116</v>
      </c>
      <c r="AG2099" t="s">
        <v>56</v>
      </c>
      <c r="AH2099">
        <v>1</v>
      </c>
      <c r="AI2099">
        <v>2524</v>
      </c>
      <c r="AJ2099" t="str">
        <f t="shared" si="263"/>
        <v>52</v>
      </c>
      <c r="AK2099" s="2">
        <v>45206</v>
      </c>
      <c r="AL2099">
        <v>3</v>
      </c>
      <c r="AM2099">
        <v>3</v>
      </c>
      <c r="AN2099">
        <v>4</v>
      </c>
      <c r="AO2099" s="1">
        <v>44849</v>
      </c>
      <c r="AP2099" t="s">
        <v>58</v>
      </c>
      <c r="AQ2099" t="s">
        <v>59</v>
      </c>
      <c r="AR2099" t="s">
        <v>77</v>
      </c>
      <c r="AS2099" t="s">
        <v>13125</v>
      </c>
      <c r="AT2099" t="s">
        <v>13126</v>
      </c>
      <c r="AU2099">
        <v>1</v>
      </c>
      <c r="AV2099">
        <v>569.5</v>
      </c>
    </row>
    <row r="2100" spans="1:48" x14ac:dyDescent="0.35">
      <c r="A2100" t="s">
        <v>13127</v>
      </c>
      <c r="B2100" t="str">
        <f t="shared" si="256"/>
        <v>L</v>
      </c>
      <c r="C2100" t="s">
        <v>6561</v>
      </c>
      <c r="D2100" t="str">
        <f t="shared" si="257"/>
        <v>Larry Novak</v>
      </c>
      <c r="E2100" s="1">
        <v>44454</v>
      </c>
      <c r="F2100" s="3">
        <f>YEAR(Table1[[#This Row],[StartDate]])</f>
        <v>2021</v>
      </c>
      <c r="G2100" s="3">
        <f t="shared" si="258"/>
        <v>9</v>
      </c>
      <c r="H2100" s="2">
        <f t="shared" ca="1" si="259"/>
        <v>46202</v>
      </c>
      <c r="I2100" s="1">
        <v>45109</v>
      </c>
      <c r="J2100" s="4">
        <f t="shared" ca="1" si="260"/>
        <v>4</v>
      </c>
      <c r="K2100" s="4" t="str" cm="1">
        <f t="array" aca="1" ref="K2100" ca="1">_xlfn.IFS(J2100&lt;1, "New", J2100&lt;3, _xleta.MID, J2100&gt;=3, "Senior")</f>
        <v>Senior</v>
      </c>
      <c r="L2100" t="s">
        <v>11862</v>
      </c>
      <c r="M2100" t="s">
        <v>13128</v>
      </c>
      <c r="N2100" t="s">
        <v>13129</v>
      </c>
      <c r="O2100" t="s">
        <v>184</v>
      </c>
      <c r="P2100" t="s">
        <v>44</v>
      </c>
      <c r="Q2100" t="s">
        <v>86</v>
      </c>
      <c r="R2100" t="s">
        <v>87</v>
      </c>
      <c r="S2100" t="str">
        <f t="shared" si="261"/>
        <v>B</v>
      </c>
      <c r="T2100" t="s">
        <v>86</v>
      </c>
      <c r="U2100" t="s">
        <v>195</v>
      </c>
      <c r="V2100" t="s">
        <v>13130</v>
      </c>
      <c r="W2100" t="s">
        <v>88</v>
      </c>
      <c r="X2100" t="s">
        <v>112</v>
      </c>
      <c r="Y2100" t="str">
        <f t="shared" si="262"/>
        <v>General - Con</v>
      </c>
      <c r="Z2100" s="2">
        <v>19177</v>
      </c>
      <c r="AA2100" t="s">
        <v>51</v>
      </c>
      <c r="AB2100" t="s">
        <v>230</v>
      </c>
      <c r="AC2100" t="s">
        <v>73</v>
      </c>
      <c r="AD2100">
        <v>11241</v>
      </c>
      <c r="AE2100" t="s">
        <v>100</v>
      </c>
      <c r="AF2100" t="s">
        <v>116</v>
      </c>
      <c r="AG2100" t="s">
        <v>56</v>
      </c>
      <c r="AH2100">
        <v>2</v>
      </c>
      <c r="AI2100">
        <v>2525</v>
      </c>
      <c r="AJ2100" t="str">
        <f t="shared" si="263"/>
        <v>52</v>
      </c>
      <c r="AK2100" t="s">
        <v>3644</v>
      </c>
      <c r="AL2100">
        <v>2</v>
      </c>
      <c r="AM2100">
        <v>5</v>
      </c>
      <c r="AN2100">
        <v>1</v>
      </c>
      <c r="AO2100" s="1">
        <v>45040</v>
      </c>
      <c r="AP2100" t="s">
        <v>58</v>
      </c>
      <c r="AQ2100" t="s">
        <v>76</v>
      </c>
      <c r="AR2100" t="s">
        <v>77</v>
      </c>
      <c r="AS2100" t="s">
        <v>13131</v>
      </c>
      <c r="AT2100" t="s">
        <v>13132</v>
      </c>
      <c r="AU2100">
        <v>3</v>
      </c>
      <c r="AV2100">
        <v>450.81</v>
      </c>
    </row>
    <row r="2101" spans="1:48" x14ac:dyDescent="0.35">
      <c r="A2101" t="s">
        <v>9768</v>
      </c>
      <c r="B2101" t="str">
        <f t="shared" si="256"/>
        <v>K</v>
      </c>
      <c r="C2101" t="s">
        <v>3527</v>
      </c>
      <c r="D2101" t="str">
        <f t="shared" si="257"/>
        <v>Kadyn Marsh</v>
      </c>
      <c r="E2101" s="1">
        <v>44848</v>
      </c>
      <c r="F2101" s="3">
        <f>YEAR(Table1[[#This Row],[StartDate]])</f>
        <v>2022</v>
      </c>
      <c r="G2101" s="3">
        <f t="shared" si="258"/>
        <v>10</v>
      </c>
      <c r="H2101" s="2">
        <f t="shared" ca="1" si="259"/>
        <v>46202</v>
      </c>
      <c r="J2101">
        <f t="shared" ca="1" si="260"/>
        <v>3</v>
      </c>
      <c r="K2101" t="str" cm="1">
        <f t="array" aca="1" ref="K2101" ca="1">_xlfn.IFS(J2101&lt;1, "New", J2101&lt;3, _xleta.MID, J2101&gt;=3, "Senior")</f>
        <v>Senior</v>
      </c>
      <c r="L2101" t="s">
        <v>8064</v>
      </c>
      <c r="M2101" t="s">
        <v>13133</v>
      </c>
      <c r="N2101" t="s">
        <v>13134</v>
      </c>
      <c r="O2101" t="s">
        <v>163</v>
      </c>
      <c r="P2101" t="s">
        <v>44</v>
      </c>
      <c r="Q2101" t="s">
        <v>45</v>
      </c>
      <c r="R2101" t="s">
        <v>46</v>
      </c>
      <c r="S2101" t="str">
        <f t="shared" si="261"/>
        <v>C</v>
      </c>
      <c r="T2101" t="s">
        <v>69</v>
      </c>
      <c r="U2101" t="s">
        <v>48</v>
      </c>
      <c r="W2101" t="s">
        <v>239</v>
      </c>
      <c r="X2101" t="s">
        <v>153</v>
      </c>
      <c r="Y2101" t="str">
        <f t="shared" si="262"/>
        <v>Engineers</v>
      </c>
      <c r="Z2101" t="s">
        <v>13135</v>
      </c>
      <c r="AA2101" t="s">
        <v>51</v>
      </c>
      <c r="AB2101" t="s">
        <v>155</v>
      </c>
      <c r="AC2101" t="s">
        <v>53</v>
      </c>
      <c r="AD2101">
        <v>88079</v>
      </c>
      <c r="AE2101" t="s">
        <v>100</v>
      </c>
      <c r="AF2101" t="s">
        <v>101</v>
      </c>
      <c r="AG2101" t="s">
        <v>56</v>
      </c>
      <c r="AH2101">
        <v>1</v>
      </c>
      <c r="AI2101">
        <v>2526</v>
      </c>
      <c r="AJ2101" t="str">
        <f t="shared" si="263"/>
        <v>52</v>
      </c>
      <c r="AK2101" t="s">
        <v>568</v>
      </c>
      <c r="AL2101">
        <v>1</v>
      </c>
      <c r="AM2101">
        <v>1</v>
      </c>
      <c r="AN2101">
        <v>1</v>
      </c>
      <c r="AO2101" s="1">
        <v>45100</v>
      </c>
      <c r="AP2101" t="s">
        <v>118</v>
      </c>
      <c r="AQ2101" t="s">
        <v>59</v>
      </c>
      <c r="AR2101" t="s">
        <v>130</v>
      </c>
      <c r="AS2101" t="s">
        <v>13136</v>
      </c>
      <c r="AT2101" t="s">
        <v>13137</v>
      </c>
      <c r="AU2101">
        <v>2</v>
      </c>
      <c r="AV2101">
        <v>265.45999999999998</v>
      </c>
    </row>
    <row r="2102" spans="1:48" x14ac:dyDescent="0.35">
      <c r="A2102" t="s">
        <v>13138</v>
      </c>
      <c r="B2102" t="str">
        <f t="shared" si="256"/>
        <v>N</v>
      </c>
      <c r="C2102" t="s">
        <v>2673</v>
      </c>
      <c r="D2102" t="str">
        <f t="shared" si="257"/>
        <v>Nylah Hood</v>
      </c>
      <c r="E2102" s="1">
        <v>43668</v>
      </c>
      <c r="F2102" s="3">
        <f>YEAR(Table1[[#This Row],[StartDate]])</f>
        <v>2019</v>
      </c>
      <c r="G2102" s="3">
        <f t="shared" si="258"/>
        <v>7</v>
      </c>
      <c r="H2102" s="2">
        <f t="shared" ca="1" si="259"/>
        <v>46202</v>
      </c>
      <c r="J2102">
        <f t="shared" ca="1" si="260"/>
        <v>6</v>
      </c>
      <c r="K2102" t="str" cm="1">
        <f t="array" aca="1" ref="K2102" ca="1">_xlfn.IFS(J2102&lt;1, "New", J2102&lt;3, _xleta.MID, J2102&gt;=3, "Senior")</f>
        <v>Senior</v>
      </c>
      <c r="L2102" t="s">
        <v>8064</v>
      </c>
      <c r="M2102" t="s">
        <v>13139</v>
      </c>
      <c r="N2102" t="s">
        <v>13140</v>
      </c>
      <c r="O2102" t="s">
        <v>85</v>
      </c>
      <c r="P2102" t="s">
        <v>44</v>
      </c>
      <c r="Q2102" t="s">
        <v>86</v>
      </c>
      <c r="R2102" t="s">
        <v>68</v>
      </c>
      <c r="S2102" t="str">
        <f t="shared" si="261"/>
        <v>A</v>
      </c>
      <c r="T2102" t="s">
        <v>47</v>
      </c>
      <c r="U2102" t="s">
        <v>48</v>
      </c>
      <c r="W2102" t="s">
        <v>239</v>
      </c>
      <c r="X2102" t="s">
        <v>153</v>
      </c>
      <c r="Y2102" t="str">
        <f t="shared" si="262"/>
        <v>Engineers</v>
      </c>
      <c r="Z2102" t="s">
        <v>13141</v>
      </c>
      <c r="AA2102" t="s">
        <v>51</v>
      </c>
      <c r="AB2102" t="s">
        <v>647</v>
      </c>
      <c r="AC2102" t="s">
        <v>73</v>
      </c>
      <c r="AD2102">
        <v>61715</v>
      </c>
      <c r="AE2102" t="s">
        <v>176</v>
      </c>
      <c r="AF2102" t="s">
        <v>116</v>
      </c>
      <c r="AG2102" t="s">
        <v>56</v>
      </c>
      <c r="AH2102">
        <v>2</v>
      </c>
      <c r="AI2102">
        <v>2527</v>
      </c>
      <c r="AJ2102" t="str">
        <f t="shared" si="263"/>
        <v>52</v>
      </c>
      <c r="AK2102" t="s">
        <v>198</v>
      </c>
      <c r="AL2102">
        <v>3</v>
      </c>
      <c r="AM2102">
        <v>4</v>
      </c>
      <c r="AN2102">
        <v>5</v>
      </c>
      <c r="AO2102" s="1">
        <v>44889</v>
      </c>
      <c r="AP2102" t="s">
        <v>118</v>
      </c>
      <c r="AQ2102" t="s">
        <v>59</v>
      </c>
      <c r="AR2102" t="s">
        <v>130</v>
      </c>
      <c r="AS2102" t="s">
        <v>13142</v>
      </c>
      <c r="AT2102" t="s">
        <v>13143</v>
      </c>
      <c r="AU2102">
        <v>2</v>
      </c>
      <c r="AV2102">
        <v>462.98</v>
      </c>
    </row>
    <row r="2103" spans="1:48" x14ac:dyDescent="0.35">
      <c r="A2103" t="s">
        <v>5416</v>
      </c>
      <c r="B2103" t="str">
        <f t="shared" si="256"/>
        <v>R</v>
      </c>
      <c r="C2103" t="s">
        <v>557</v>
      </c>
      <c r="D2103" t="str">
        <f t="shared" si="257"/>
        <v>Rigoberto Allen</v>
      </c>
      <c r="E2103" s="1">
        <v>45005</v>
      </c>
      <c r="F2103" s="3">
        <f>YEAR(Table1[[#This Row],[StartDate]])</f>
        <v>2023</v>
      </c>
      <c r="G2103" s="3">
        <f t="shared" si="258"/>
        <v>3</v>
      </c>
      <c r="H2103" s="2">
        <f t="shared" ca="1" si="259"/>
        <v>46202</v>
      </c>
      <c r="I2103" s="1">
        <v>45052</v>
      </c>
      <c r="J2103" s="4">
        <f t="shared" ca="1" si="260"/>
        <v>3</v>
      </c>
      <c r="K2103" s="4" t="str" cm="1">
        <f t="array" aca="1" ref="K2103" ca="1">_xlfn.IFS(J2103&lt;1, "New", J2103&lt;3, _xleta.MID, J2103&gt;=3, "Senior")</f>
        <v>Senior</v>
      </c>
      <c r="L2103" t="s">
        <v>8064</v>
      </c>
      <c r="M2103" t="s">
        <v>13144</v>
      </c>
      <c r="N2103" t="s">
        <v>13145</v>
      </c>
      <c r="O2103" t="s">
        <v>237</v>
      </c>
      <c r="P2103" t="s">
        <v>44</v>
      </c>
      <c r="Q2103" t="s">
        <v>69</v>
      </c>
      <c r="R2103" t="s">
        <v>46</v>
      </c>
      <c r="S2103" t="str">
        <f t="shared" si="261"/>
        <v>C</v>
      </c>
      <c r="T2103" t="s">
        <v>69</v>
      </c>
      <c r="U2103" t="s">
        <v>195</v>
      </c>
      <c r="V2103" t="s">
        <v>13146</v>
      </c>
      <c r="W2103" t="s">
        <v>239</v>
      </c>
      <c r="X2103" t="s">
        <v>250</v>
      </c>
      <c r="Y2103" t="str">
        <f t="shared" si="262"/>
        <v>Project Management - Con</v>
      </c>
      <c r="Z2103" s="2">
        <v>31296</v>
      </c>
      <c r="AA2103" t="s">
        <v>51</v>
      </c>
      <c r="AB2103" t="s">
        <v>251</v>
      </c>
      <c r="AC2103" t="s">
        <v>73</v>
      </c>
      <c r="AD2103">
        <v>78254</v>
      </c>
      <c r="AE2103" t="s">
        <v>54</v>
      </c>
      <c r="AF2103" t="s">
        <v>116</v>
      </c>
      <c r="AG2103" t="s">
        <v>56</v>
      </c>
      <c r="AH2103">
        <v>1</v>
      </c>
      <c r="AI2103">
        <v>2528</v>
      </c>
      <c r="AJ2103" t="str">
        <f t="shared" si="263"/>
        <v>52</v>
      </c>
      <c r="AK2103" s="2">
        <v>45206</v>
      </c>
      <c r="AL2103">
        <v>2</v>
      </c>
      <c r="AM2103">
        <v>4</v>
      </c>
      <c r="AN2103">
        <v>2</v>
      </c>
      <c r="AO2103" s="1">
        <v>45132</v>
      </c>
      <c r="AP2103" t="s">
        <v>221</v>
      </c>
      <c r="AQ2103" t="s">
        <v>59</v>
      </c>
      <c r="AR2103" t="s">
        <v>130</v>
      </c>
      <c r="AS2103" t="s">
        <v>13147</v>
      </c>
      <c r="AT2103" t="s">
        <v>13148</v>
      </c>
      <c r="AU2103">
        <v>3</v>
      </c>
      <c r="AV2103">
        <v>760.34</v>
      </c>
    </row>
    <row r="2104" spans="1:48" x14ac:dyDescent="0.35">
      <c r="A2104" t="s">
        <v>2598</v>
      </c>
      <c r="B2104" t="str">
        <f t="shared" si="256"/>
        <v>G</v>
      </c>
      <c r="C2104" t="s">
        <v>7978</v>
      </c>
      <c r="D2104" t="str">
        <f t="shared" si="257"/>
        <v>Gabriella Clements</v>
      </c>
      <c r="E2104" s="1">
        <v>44683</v>
      </c>
      <c r="F2104" s="3">
        <f>YEAR(Table1[[#This Row],[StartDate]])</f>
        <v>2022</v>
      </c>
      <c r="G2104" s="3">
        <f t="shared" si="258"/>
        <v>5</v>
      </c>
      <c r="H2104" s="2">
        <f t="shared" ca="1" si="259"/>
        <v>46202</v>
      </c>
      <c r="J2104">
        <f t="shared" ca="1" si="260"/>
        <v>4</v>
      </c>
      <c r="K2104" t="str" cm="1">
        <f t="array" aca="1" ref="K2104" ca="1">_xlfn.IFS(J2104&lt;1, "New", J2104&lt;3, _xleta.MID, J2104&gt;=3, "Senior")</f>
        <v>Senior</v>
      </c>
      <c r="L2104" t="s">
        <v>4004</v>
      </c>
      <c r="M2104" t="s">
        <v>13149</v>
      </c>
      <c r="N2104" t="s">
        <v>13150</v>
      </c>
      <c r="O2104" t="s">
        <v>163</v>
      </c>
      <c r="P2104" t="s">
        <v>44</v>
      </c>
      <c r="Q2104" t="s">
        <v>86</v>
      </c>
      <c r="R2104" t="s">
        <v>87</v>
      </c>
      <c r="S2104" t="str">
        <f t="shared" si="261"/>
        <v>B</v>
      </c>
      <c r="T2104" t="s">
        <v>69</v>
      </c>
      <c r="U2104" t="s">
        <v>48</v>
      </c>
      <c r="W2104" t="s">
        <v>4008</v>
      </c>
      <c r="X2104" t="s">
        <v>1271</v>
      </c>
      <c r="Y2104" t="str">
        <f t="shared" si="262"/>
        <v>Underground</v>
      </c>
      <c r="Z2104" t="s">
        <v>13151</v>
      </c>
      <c r="AA2104" t="s">
        <v>51</v>
      </c>
      <c r="AB2104" t="s">
        <v>311</v>
      </c>
      <c r="AC2104" t="s">
        <v>53</v>
      </c>
      <c r="AD2104">
        <v>53709</v>
      </c>
      <c r="AE2104" t="s">
        <v>100</v>
      </c>
      <c r="AF2104" t="s">
        <v>101</v>
      </c>
      <c r="AG2104" t="s">
        <v>56</v>
      </c>
      <c r="AH2104">
        <v>2</v>
      </c>
      <c r="AI2104">
        <v>2529</v>
      </c>
      <c r="AJ2104" t="str">
        <f t="shared" si="263"/>
        <v>52</v>
      </c>
      <c r="AK2104" s="2">
        <v>44785</v>
      </c>
      <c r="AL2104">
        <v>4</v>
      </c>
      <c r="AM2104">
        <v>5</v>
      </c>
      <c r="AN2104">
        <v>1</v>
      </c>
      <c r="AO2104" s="1">
        <v>44850</v>
      </c>
      <c r="AP2104" t="s">
        <v>221</v>
      </c>
      <c r="AQ2104" t="s">
        <v>76</v>
      </c>
      <c r="AR2104" t="s">
        <v>60</v>
      </c>
      <c r="AS2104" t="s">
        <v>13152</v>
      </c>
      <c r="AT2104" t="s">
        <v>13153</v>
      </c>
      <c r="AU2104">
        <v>1</v>
      </c>
      <c r="AV2104">
        <v>383.84</v>
      </c>
    </row>
    <row r="2105" spans="1:48" x14ac:dyDescent="0.35">
      <c r="A2105" t="s">
        <v>13154</v>
      </c>
      <c r="B2105" t="str">
        <f t="shared" si="256"/>
        <v>H</v>
      </c>
      <c r="C2105" t="s">
        <v>11666</v>
      </c>
      <c r="D2105" t="str">
        <f t="shared" si="257"/>
        <v>Hana Lucero</v>
      </c>
      <c r="E2105" s="1">
        <v>44854</v>
      </c>
      <c r="F2105" s="3">
        <f>YEAR(Table1[[#This Row],[StartDate]])</f>
        <v>2022</v>
      </c>
      <c r="G2105" s="3">
        <f t="shared" si="258"/>
        <v>10</v>
      </c>
      <c r="H2105" s="2">
        <f t="shared" ca="1" si="259"/>
        <v>46202</v>
      </c>
      <c r="I2105" s="1">
        <v>45114</v>
      </c>
      <c r="J2105" s="4">
        <f t="shared" ca="1" si="260"/>
        <v>3</v>
      </c>
      <c r="K2105" s="4" t="str" cm="1">
        <f t="array" aca="1" ref="K2105" ca="1">_xlfn.IFS(J2105&lt;1, "New", J2105&lt;3, _xleta.MID, J2105&gt;=3, "Senior")</f>
        <v>Senior</v>
      </c>
      <c r="L2105" t="s">
        <v>4004</v>
      </c>
      <c r="M2105" t="s">
        <v>13155</v>
      </c>
      <c r="N2105" t="s">
        <v>13156</v>
      </c>
      <c r="O2105" t="s">
        <v>85</v>
      </c>
      <c r="P2105" t="s">
        <v>44</v>
      </c>
      <c r="Q2105" t="s">
        <v>69</v>
      </c>
      <c r="R2105" t="s">
        <v>46</v>
      </c>
      <c r="S2105" t="str">
        <f t="shared" si="261"/>
        <v>C</v>
      </c>
      <c r="T2105" t="s">
        <v>47</v>
      </c>
      <c r="U2105" t="s">
        <v>195</v>
      </c>
      <c r="V2105" t="s">
        <v>13157</v>
      </c>
      <c r="W2105" t="s">
        <v>4008</v>
      </c>
      <c r="X2105" t="s">
        <v>796</v>
      </c>
      <c r="Y2105" t="str">
        <f t="shared" si="262"/>
        <v>Yard (Material Handling)</v>
      </c>
      <c r="Z2105" s="2">
        <v>29529</v>
      </c>
      <c r="AA2105" t="s">
        <v>51</v>
      </c>
      <c r="AB2105" t="s">
        <v>13158</v>
      </c>
      <c r="AC2105" t="s">
        <v>73</v>
      </c>
      <c r="AD2105">
        <v>75065</v>
      </c>
      <c r="AE2105" t="s">
        <v>54</v>
      </c>
      <c r="AF2105" t="s">
        <v>143</v>
      </c>
      <c r="AG2105" t="s">
        <v>56</v>
      </c>
      <c r="AH2105">
        <v>2</v>
      </c>
      <c r="AI2105">
        <v>2530</v>
      </c>
      <c r="AJ2105" t="str">
        <f t="shared" si="263"/>
        <v>53</v>
      </c>
      <c r="AK2105" t="s">
        <v>1516</v>
      </c>
      <c r="AL2105">
        <v>4</v>
      </c>
      <c r="AM2105">
        <v>1</v>
      </c>
      <c r="AN2105">
        <v>1</v>
      </c>
      <c r="AO2105" s="1">
        <v>44906</v>
      </c>
      <c r="AP2105" t="s">
        <v>118</v>
      </c>
      <c r="AQ2105" t="s">
        <v>76</v>
      </c>
      <c r="AR2105" t="s">
        <v>60</v>
      </c>
      <c r="AS2105" t="s">
        <v>13159</v>
      </c>
      <c r="AT2105" t="s">
        <v>13160</v>
      </c>
      <c r="AU2105">
        <v>4</v>
      </c>
      <c r="AV2105">
        <v>723.57</v>
      </c>
    </row>
    <row r="2106" spans="1:48" x14ac:dyDescent="0.35">
      <c r="A2106" t="s">
        <v>13161</v>
      </c>
      <c r="B2106" t="str">
        <f t="shared" si="256"/>
        <v>L</v>
      </c>
      <c r="C2106" t="s">
        <v>1022</v>
      </c>
      <c r="D2106" t="str">
        <f t="shared" si="257"/>
        <v>Luciana Gill</v>
      </c>
      <c r="E2106" s="1">
        <v>45131</v>
      </c>
      <c r="F2106" s="3">
        <f>YEAR(Table1[[#This Row],[StartDate]])</f>
        <v>2023</v>
      </c>
      <c r="G2106" s="3">
        <f t="shared" si="258"/>
        <v>7</v>
      </c>
      <c r="H2106" s="2">
        <f t="shared" ca="1" si="259"/>
        <v>46202</v>
      </c>
      <c r="I2106" s="1">
        <v>45136</v>
      </c>
      <c r="J2106" s="4">
        <f t="shared" ca="1" si="260"/>
        <v>2</v>
      </c>
      <c r="K2106" s="4" t="e" cm="1" vm="1">
        <f t="array" aca="1" ref="K2106" ca="1">_xlfn.IFS(J2106&lt;1, "New", J2106&lt;3, _xleta.MID, J2106&gt;=3, "Senior")</f>
        <v>#VALUE!</v>
      </c>
      <c r="L2106" t="s">
        <v>4004</v>
      </c>
      <c r="M2106" t="s">
        <v>13162</v>
      </c>
      <c r="N2106" t="s">
        <v>13163</v>
      </c>
      <c r="O2106" t="s">
        <v>125</v>
      </c>
      <c r="P2106" t="s">
        <v>44</v>
      </c>
      <c r="Q2106" t="s">
        <v>69</v>
      </c>
      <c r="R2106" t="s">
        <v>87</v>
      </c>
      <c r="S2106" t="str">
        <f t="shared" si="261"/>
        <v>B</v>
      </c>
      <c r="T2106" t="s">
        <v>86</v>
      </c>
      <c r="U2106" t="s">
        <v>248</v>
      </c>
      <c r="V2106" t="s">
        <v>13164</v>
      </c>
      <c r="W2106" t="s">
        <v>4008</v>
      </c>
      <c r="X2106" t="s">
        <v>164</v>
      </c>
      <c r="Y2106" t="str">
        <f t="shared" si="262"/>
        <v>Executive</v>
      </c>
      <c r="Z2106" t="s">
        <v>13165</v>
      </c>
      <c r="AA2106" t="s">
        <v>51</v>
      </c>
      <c r="AB2106" t="s">
        <v>355</v>
      </c>
      <c r="AC2106" t="s">
        <v>73</v>
      </c>
      <c r="AD2106">
        <v>10274</v>
      </c>
      <c r="AE2106" t="s">
        <v>129</v>
      </c>
      <c r="AF2106" t="s">
        <v>55</v>
      </c>
      <c r="AG2106" t="s">
        <v>56</v>
      </c>
      <c r="AH2106">
        <v>2</v>
      </c>
      <c r="AI2106">
        <v>2531</v>
      </c>
      <c r="AJ2106" t="str">
        <f t="shared" si="263"/>
        <v>53</v>
      </c>
      <c r="AK2106" t="s">
        <v>1642</v>
      </c>
      <c r="AL2106">
        <v>2</v>
      </c>
      <c r="AM2106">
        <v>5</v>
      </c>
      <c r="AN2106">
        <v>4</v>
      </c>
      <c r="AO2106" s="1">
        <v>44866</v>
      </c>
      <c r="AP2106" t="s">
        <v>221</v>
      </c>
      <c r="AQ2106" t="s">
        <v>59</v>
      </c>
      <c r="AR2106" t="s">
        <v>77</v>
      </c>
      <c r="AS2106" t="s">
        <v>13166</v>
      </c>
      <c r="AT2106" t="s">
        <v>13167</v>
      </c>
      <c r="AU2106">
        <v>1</v>
      </c>
      <c r="AV2106">
        <v>725.34</v>
      </c>
    </row>
    <row r="2107" spans="1:48" x14ac:dyDescent="0.35">
      <c r="A2107" t="s">
        <v>7531</v>
      </c>
      <c r="B2107" t="str">
        <f t="shared" si="256"/>
        <v>D</v>
      </c>
      <c r="C2107" t="s">
        <v>9228</v>
      </c>
      <c r="D2107" t="str">
        <f t="shared" si="257"/>
        <v>Demetrius Cooley</v>
      </c>
      <c r="E2107" s="1">
        <v>44030</v>
      </c>
      <c r="F2107" s="3">
        <f>YEAR(Table1[[#This Row],[StartDate]])</f>
        <v>2020</v>
      </c>
      <c r="G2107" s="3">
        <f t="shared" si="258"/>
        <v>7</v>
      </c>
      <c r="H2107" s="2">
        <f t="shared" ca="1" si="259"/>
        <v>46202</v>
      </c>
      <c r="J2107">
        <f t="shared" ca="1" si="260"/>
        <v>5</v>
      </c>
      <c r="K2107" t="str" cm="1">
        <f t="array" aca="1" ref="K2107" ca="1">_xlfn.IFS(J2107&lt;1, "New", J2107&lt;3, _xleta.MID, J2107&gt;=3, "Senior")</f>
        <v>Senior</v>
      </c>
      <c r="L2107" t="s">
        <v>11455</v>
      </c>
      <c r="M2107" t="s">
        <v>13168</v>
      </c>
      <c r="N2107" t="s">
        <v>13169</v>
      </c>
      <c r="O2107" t="s">
        <v>163</v>
      </c>
      <c r="P2107" t="s">
        <v>44</v>
      </c>
      <c r="Q2107" t="s">
        <v>45</v>
      </c>
      <c r="R2107" t="s">
        <v>68</v>
      </c>
      <c r="S2107" t="str">
        <f t="shared" si="261"/>
        <v>A</v>
      </c>
      <c r="T2107" t="s">
        <v>69</v>
      </c>
      <c r="U2107" t="s">
        <v>48</v>
      </c>
      <c r="W2107" t="s">
        <v>239</v>
      </c>
      <c r="X2107" t="s">
        <v>112</v>
      </c>
      <c r="Y2107" t="str">
        <f t="shared" si="262"/>
        <v>General - Con</v>
      </c>
      <c r="Z2107" s="2">
        <v>26398</v>
      </c>
      <c r="AA2107" t="s">
        <v>51</v>
      </c>
      <c r="AB2107" t="s">
        <v>142</v>
      </c>
      <c r="AC2107" t="s">
        <v>73</v>
      </c>
      <c r="AD2107">
        <v>85461</v>
      </c>
      <c r="AE2107" t="s">
        <v>100</v>
      </c>
      <c r="AF2107" t="s">
        <v>55</v>
      </c>
      <c r="AG2107" t="s">
        <v>56</v>
      </c>
      <c r="AH2107">
        <v>4</v>
      </c>
      <c r="AI2107">
        <v>2532</v>
      </c>
      <c r="AJ2107" t="str">
        <f t="shared" si="263"/>
        <v>53</v>
      </c>
      <c r="AK2107" t="s">
        <v>1869</v>
      </c>
      <c r="AL2107">
        <v>1</v>
      </c>
      <c r="AM2107">
        <v>1</v>
      </c>
      <c r="AN2107">
        <v>4</v>
      </c>
      <c r="AO2107" s="1">
        <v>45064</v>
      </c>
      <c r="AP2107" t="s">
        <v>58</v>
      </c>
      <c r="AQ2107" t="s">
        <v>59</v>
      </c>
      <c r="AR2107" t="s">
        <v>77</v>
      </c>
      <c r="AS2107" t="s">
        <v>13170</v>
      </c>
      <c r="AT2107" t="s">
        <v>13171</v>
      </c>
      <c r="AU2107">
        <v>2</v>
      </c>
      <c r="AV2107">
        <v>119.48</v>
      </c>
    </row>
    <row r="2108" spans="1:48" x14ac:dyDescent="0.35">
      <c r="A2108" t="s">
        <v>532</v>
      </c>
      <c r="B2108" t="str">
        <f t="shared" si="256"/>
        <v>C</v>
      </c>
      <c r="C2108" t="s">
        <v>6179</v>
      </c>
      <c r="D2108" t="str">
        <f t="shared" si="257"/>
        <v>Chandler Reynolds</v>
      </c>
      <c r="E2108" s="1">
        <v>44321</v>
      </c>
      <c r="F2108" s="3">
        <f>YEAR(Table1[[#This Row],[StartDate]])</f>
        <v>2021</v>
      </c>
      <c r="G2108" s="3">
        <f t="shared" si="258"/>
        <v>5</v>
      </c>
      <c r="H2108" s="2">
        <f t="shared" ca="1" si="259"/>
        <v>46202</v>
      </c>
      <c r="J2108">
        <f t="shared" ca="1" si="260"/>
        <v>5</v>
      </c>
      <c r="K2108" t="str" cm="1">
        <f t="array" aca="1" ref="K2108" ca="1">_xlfn.IFS(J2108&lt;1, "New", J2108&lt;3, _xleta.MID, J2108&gt;=3, "Senior")</f>
        <v>Senior</v>
      </c>
      <c r="L2108" t="s">
        <v>11455</v>
      </c>
      <c r="M2108" t="s">
        <v>13172</v>
      </c>
      <c r="N2108" t="s">
        <v>13173</v>
      </c>
      <c r="O2108" t="s">
        <v>85</v>
      </c>
      <c r="P2108" t="s">
        <v>44</v>
      </c>
      <c r="Q2108" t="s">
        <v>86</v>
      </c>
      <c r="R2108" t="s">
        <v>68</v>
      </c>
      <c r="S2108" t="str">
        <f t="shared" si="261"/>
        <v>A</v>
      </c>
      <c r="T2108" t="s">
        <v>47</v>
      </c>
      <c r="U2108" t="s">
        <v>48</v>
      </c>
      <c r="W2108" t="s">
        <v>239</v>
      </c>
      <c r="X2108" t="s">
        <v>126</v>
      </c>
      <c r="Y2108" t="str">
        <f t="shared" si="262"/>
        <v>Field Operations</v>
      </c>
      <c r="Z2108" t="s">
        <v>13174</v>
      </c>
      <c r="AA2108" t="s">
        <v>51</v>
      </c>
      <c r="AB2108" t="s">
        <v>142</v>
      </c>
      <c r="AC2108" t="s">
        <v>73</v>
      </c>
      <c r="AD2108">
        <v>53235</v>
      </c>
      <c r="AE2108" t="s">
        <v>54</v>
      </c>
      <c r="AF2108" t="s">
        <v>143</v>
      </c>
      <c r="AG2108" t="s">
        <v>56</v>
      </c>
      <c r="AH2108">
        <v>1</v>
      </c>
      <c r="AI2108">
        <v>2533</v>
      </c>
      <c r="AJ2108" t="str">
        <f t="shared" si="263"/>
        <v>53</v>
      </c>
      <c r="AK2108" t="s">
        <v>5255</v>
      </c>
      <c r="AL2108">
        <v>1</v>
      </c>
      <c r="AM2108">
        <v>1</v>
      </c>
      <c r="AN2108">
        <v>3</v>
      </c>
      <c r="AO2108" s="1">
        <v>45129</v>
      </c>
      <c r="AP2108" t="s">
        <v>221</v>
      </c>
      <c r="AQ2108" t="s">
        <v>76</v>
      </c>
      <c r="AR2108" t="s">
        <v>104</v>
      </c>
      <c r="AS2108" t="s">
        <v>13175</v>
      </c>
      <c r="AT2108" t="s">
        <v>13176</v>
      </c>
      <c r="AU2108">
        <v>1</v>
      </c>
      <c r="AV2108">
        <v>226.93</v>
      </c>
    </row>
    <row r="2109" spans="1:48" x14ac:dyDescent="0.35">
      <c r="A2109" t="s">
        <v>13177</v>
      </c>
      <c r="B2109" t="str">
        <f t="shared" si="256"/>
        <v>I</v>
      </c>
      <c r="C2109" t="s">
        <v>915</v>
      </c>
      <c r="D2109" t="str">
        <f t="shared" si="257"/>
        <v>Iyana Benjamin</v>
      </c>
      <c r="E2109" s="1">
        <v>43570</v>
      </c>
      <c r="F2109" s="3">
        <f>YEAR(Table1[[#This Row],[StartDate]])</f>
        <v>2019</v>
      </c>
      <c r="G2109" s="3">
        <f t="shared" si="258"/>
        <v>4</v>
      </c>
      <c r="H2109" s="2">
        <f t="shared" ca="1" si="259"/>
        <v>46202</v>
      </c>
      <c r="I2109" s="1">
        <v>44339</v>
      </c>
      <c r="J2109" s="4">
        <f t="shared" ca="1" si="260"/>
        <v>7</v>
      </c>
      <c r="K2109" s="4" t="str" cm="1">
        <f t="array" aca="1" ref="K2109" ca="1">_xlfn.IFS(J2109&lt;1, "New", J2109&lt;3, _xleta.MID, J2109&gt;=3, "Senior")</f>
        <v>Senior</v>
      </c>
      <c r="L2109" t="s">
        <v>12893</v>
      </c>
      <c r="M2109" t="s">
        <v>13178</v>
      </c>
      <c r="N2109" t="s">
        <v>13179</v>
      </c>
      <c r="O2109" t="s">
        <v>125</v>
      </c>
      <c r="P2109" t="s">
        <v>44</v>
      </c>
      <c r="Q2109" t="s">
        <v>69</v>
      </c>
      <c r="R2109" t="s">
        <v>87</v>
      </c>
      <c r="S2109" t="str">
        <f t="shared" si="261"/>
        <v>B</v>
      </c>
      <c r="T2109" t="s">
        <v>47</v>
      </c>
      <c r="U2109" t="s">
        <v>195</v>
      </c>
      <c r="V2109" t="s">
        <v>13180</v>
      </c>
      <c r="W2109" t="s">
        <v>239</v>
      </c>
      <c r="X2109" t="s">
        <v>250</v>
      </c>
      <c r="Y2109" t="str">
        <f t="shared" si="262"/>
        <v>Project Management - Con</v>
      </c>
      <c r="Z2109" s="2">
        <v>22043</v>
      </c>
      <c r="AA2109" t="s">
        <v>51</v>
      </c>
      <c r="AB2109" t="s">
        <v>251</v>
      </c>
      <c r="AC2109" t="s">
        <v>73</v>
      </c>
      <c r="AD2109">
        <v>96561</v>
      </c>
      <c r="AE2109" t="s">
        <v>100</v>
      </c>
      <c r="AF2109" t="s">
        <v>143</v>
      </c>
      <c r="AG2109" t="s">
        <v>56</v>
      </c>
      <c r="AH2109">
        <v>1</v>
      </c>
      <c r="AI2109">
        <v>2534</v>
      </c>
      <c r="AJ2109" t="str">
        <f t="shared" si="263"/>
        <v>53</v>
      </c>
      <c r="AK2109" t="s">
        <v>187</v>
      </c>
      <c r="AL2109">
        <v>2</v>
      </c>
      <c r="AM2109">
        <v>2</v>
      </c>
      <c r="AN2109">
        <v>5</v>
      </c>
      <c r="AO2109" s="1">
        <v>44795</v>
      </c>
      <c r="AP2109" t="s">
        <v>58</v>
      </c>
      <c r="AQ2109" t="s">
        <v>59</v>
      </c>
      <c r="AR2109" t="s">
        <v>130</v>
      </c>
      <c r="AS2109" t="s">
        <v>6091</v>
      </c>
      <c r="AT2109" t="s">
        <v>13181</v>
      </c>
      <c r="AU2109">
        <v>3</v>
      </c>
      <c r="AV2109">
        <v>739.85</v>
      </c>
    </row>
    <row r="2110" spans="1:48" x14ac:dyDescent="0.35">
      <c r="A2110" t="s">
        <v>6896</v>
      </c>
      <c r="B2110" t="str">
        <f t="shared" si="256"/>
        <v>A</v>
      </c>
      <c r="C2110" t="s">
        <v>9448</v>
      </c>
      <c r="D2110" t="str">
        <f t="shared" si="257"/>
        <v>Antoine Haney</v>
      </c>
      <c r="E2110" s="1">
        <v>44067</v>
      </c>
      <c r="F2110" s="3">
        <f>YEAR(Table1[[#This Row],[StartDate]])</f>
        <v>2020</v>
      </c>
      <c r="G2110" s="3">
        <f t="shared" si="258"/>
        <v>8</v>
      </c>
      <c r="H2110" s="2">
        <f t="shared" ca="1" si="259"/>
        <v>46202</v>
      </c>
      <c r="I2110" s="1">
        <v>45048</v>
      </c>
      <c r="J2110" s="4">
        <f t="shared" ca="1" si="260"/>
        <v>5</v>
      </c>
      <c r="K2110" s="4" t="str" cm="1">
        <f t="array" aca="1" ref="K2110" ca="1">_xlfn.IFS(J2110&lt;1, "New", J2110&lt;3, _xleta.MID, J2110&gt;=3, "Senior")</f>
        <v>Senior</v>
      </c>
      <c r="L2110" t="s">
        <v>11853</v>
      </c>
      <c r="M2110" t="s">
        <v>13182</v>
      </c>
      <c r="N2110" t="s">
        <v>13183</v>
      </c>
      <c r="O2110" t="s">
        <v>43</v>
      </c>
      <c r="P2110" t="s">
        <v>44</v>
      </c>
      <c r="Q2110" t="s">
        <v>45</v>
      </c>
      <c r="R2110" t="s">
        <v>87</v>
      </c>
      <c r="S2110" t="str">
        <f t="shared" si="261"/>
        <v>B</v>
      </c>
      <c r="T2110" t="s">
        <v>69</v>
      </c>
      <c r="U2110" t="s">
        <v>174</v>
      </c>
      <c r="V2110" t="s">
        <v>13184</v>
      </c>
      <c r="W2110" t="s">
        <v>88</v>
      </c>
      <c r="X2110" t="s">
        <v>126</v>
      </c>
      <c r="Y2110" t="str">
        <f t="shared" si="262"/>
        <v>Field Operations</v>
      </c>
      <c r="Z2110" t="s">
        <v>13185</v>
      </c>
      <c r="AA2110" t="s">
        <v>51</v>
      </c>
      <c r="AB2110" t="s">
        <v>155</v>
      </c>
      <c r="AC2110" t="s">
        <v>73</v>
      </c>
      <c r="AD2110">
        <v>6563</v>
      </c>
      <c r="AE2110" t="s">
        <v>100</v>
      </c>
      <c r="AF2110" t="s">
        <v>101</v>
      </c>
      <c r="AG2110" t="s">
        <v>56</v>
      </c>
      <c r="AH2110">
        <v>2</v>
      </c>
      <c r="AI2110">
        <v>2535</v>
      </c>
      <c r="AJ2110" t="str">
        <f t="shared" si="263"/>
        <v>53</v>
      </c>
      <c r="AK2110" s="2">
        <v>44720</v>
      </c>
      <c r="AL2110">
        <v>2</v>
      </c>
      <c r="AM2110">
        <v>5</v>
      </c>
      <c r="AN2110">
        <v>2</v>
      </c>
      <c r="AO2110" s="1">
        <v>44836</v>
      </c>
      <c r="AP2110" t="s">
        <v>103</v>
      </c>
      <c r="AQ2110" t="s">
        <v>59</v>
      </c>
      <c r="AR2110" t="s">
        <v>77</v>
      </c>
      <c r="AS2110" t="s">
        <v>13186</v>
      </c>
      <c r="AT2110" t="s">
        <v>13187</v>
      </c>
      <c r="AU2110">
        <v>2</v>
      </c>
      <c r="AV2110">
        <v>369.68</v>
      </c>
    </row>
    <row r="2111" spans="1:48" x14ac:dyDescent="0.35">
      <c r="A2111" t="s">
        <v>10584</v>
      </c>
      <c r="B2111" t="str">
        <f t="shared" si="256"/>
        <v>A</v>
      </c>
      <c r="C2111" t="s">
        <v>5113</v>
      </c>
      <c r="D2111" t="str">
        <f t="shared" si="257"/>
        <v>Alfred Rivas</v>
      </c>
      <c r="E2111" s="1">
        <v>44926</v>
      </c>
      <c r="F2111" s="3">
        <f>YEAR(Table1[[#This Row],[StartDate]])</f>
        <v>2022</v>
      </c>
      <c r="G2111" s="3">
        <f t="shared" si="258"/>
        <v>12</v>
      </c>
      <c r="H2111" s="2">
        <f t="shared" ca="1" si="259"/>
        <v>46202</v>
      </c>
      <c r="J2111">
        <f t="shared" ca="1" si="260"/>
        <v>3</v>
      </c>
      <c r="K2111" t="str" cm="1">
        <f t="array" aca="1" ref="K2111" ca="1">_xlfn.IFS(J2111&lt;1, "New", J2111&lt;3, _xleta.MID, J2111&gt;=3, "Senior")</f>
        <v>Senior</v>
      </c>
      <c r="L2111" t="s">
        <v>11862</v>
      </c>
      <c r="M2111" t="s">
        <v>13188</v>
      </c>
      <c r="N2111" t="s">
        <v>13189</v>
      </c>
      <c r="O2111" t="s">
        <v>184</v>
      </c>
      <c r="P2111" t="s">
        <v>44</v>
      </c>
      <c r="Q2111" t="s">
        <v>45</v>
      </c>
      <c r="R2111" t="s">
        <v>46</v>
      </c>
      <c r="S2111" t="str">
        <f t="shared" si="261"/>
        <v>C</v>
      </c>
      <c r="T2111" t="s">
        <v>47</v>
      </c>
      <c r="U2111" t="s">
        <v>48</v>
      </c>
      <c r="W2111" t="s">
        <v>88</v>
      </c>
      <c r="X2111" t="s">
        <v>126</v>
      </c>
      <c r="Y2111" t="str">
        <f t="shared" si="262"/>
        <v>Field Operations</v>
      </c>
      <c r="Z2111" s="2">
        <v>18689</v>
      </c>
      <c r="AA2111" t="s">
        <v>51</v>
      </c>
      <c r="AB2111" t="s">
        <v>275</v>
      </c>
      <c r="AC2111" t="s">
        <v>73</v>
      </c>
      <c r="AD2111">
        <v>67353</v>
      </c>
      <c r="AE2111" t="s">
        <v>74</v>
      </c>
      <c r="AF2111" t="s">
        <v>116</v>
      </c>
      <c r="AG2111" t="s">
        <v>56</v>
      </c>
      <c r="AH2111">
        <v>2</v>
      </c>
      <c r="AI2111">
        <v>2536</v>
      </c>
      <c r="AJ2111" t="str">
        <f t="shared" si="263"/>
        <v>53</v>
      </c>
      <c r="AK2111" t="s">
        <v>3820</v>
      </c>
      <c r="AL2111">
        <v>2</v>
      </c>
      <c r="AM2111">
        <v>1</v>
      </c>
      <c r="AN2111">
        <v>2</v>
      </c>
      <c r="AO2111" s="1">
        <v>44799</v>
      </c>
      <c r="AP2111" t="s">
        <v>58</v>
      </c>
      <c r="AQ2111" t="s">
        <v>76</v>
      </c>
      <c r="AR2111" t="s">
        <v>104</v>
      </c>
      <c r="AS2111" t="s">
        <v>13190</v>
      </c>
      <c r="AT2111" t="s">
        <v>13191</v>
      </c>
      <c r="AU2111">
        <v>1</v>
      </c>
      <c r="AV2111">
        <v>243.63</v>
      </c>
    </row>
    <row r="2112" spans="1:48" x14ac:dyDescent="0.35">
      <c r="A2112" t="s">
        <v>12458</v>
      </c>
      <c r="B2112" t="str">
        <f t="shared" si="256"/>
        <v>D</v>
      </c>
      <c r="C2112" t="s">
        <v>9070</v>
      </c>
      <c r="D2112" t="str">
        <f t="shared" si="257"/>
        <v>Darien Sawyer</v>
      </c>
      <c r="E2112" s="1">
        <v>44822</v>
      </c>
      <c r="F2112" s="3">
        <f>YEAR(Table1[[#This Row],[StartDate]])</f>
        <v>2022</v>
      </c>
      <c r="G2112" s="3">
        <f t="shared" si="258"/>
        <v>9</v>
      </c>
      <c r="H2112" s="2">
        <f t="shared" ca="1" si="259"/>
        <v>46202</v>
      </c>
      <c r="I2112" s="1">
        <v>45084</v>
      </c>
      <c r="J2112" s="4">
        <f t="shared" ca="1" si="260"/>
        <v>3</v>
      </c>
      <c r="K2112" s="4" t="str" cm="1">
        <f t="array" aca="1" ref="K2112" ca="1">_xlfn.IFS(J2112&lt;1, "New", J2112&lt;3, _xleta.MID, J2112&gt;=3, "Senior")</f>
        <v>Senior</v>
      </c>
      <c r="L2112" t="s">
        <v>8064</v>
      </c>
      <c r="M2112" t="s">
        <v>13192</v>
      </c>
      <c r="N2112" t="s">
        <v>13193</v>
      </c>
      <c r="O2112" t="s">
        <v>85</v>
      </c>
      <c r="P2112" t="s">
        <v>44</v>
      </c>
      <c r="Q2112" t="s">
        <v>86</v>
      </c>
      <c r="R2112" t="s">
        <v>68</v>
      </c>
      <c r="S2112" t="str">
        <f t="shared" si="261"/>
        <v>A</v>
      </c>
      <c r="T2112" t="s">
        <v>86</v>
      </c>
      <c r="U2112" t="s">
        <v>138</v>
      </c>
      <c r="V2112" t="s">
        <v>13194</v>
      </c>
      <c r="W2112" t="s">
        <v>239</v>
      </c>
      <c r="X2112" t="s">
        <v>126</v>
      </c>
      <c r="Y2112" t="str">
        <f t="shared" si="262"/>
        <v>Field Operations</v>
      </c>
      <c r="Z2112" t="s">
        <v>13195</v>
      </c>
      <c r="AA2112" t="s">
        <v>51</v>
      </c>
      <c r="AB2112" t="s">
        <v>418</v>
      </c>
      <c r="AC2112" t="s">
        <v>53</v>
      </c>
      <c r="AD2112">
        <v>73238</v>
      </c>
      <c r="AE2112" t="s">
        <v>54</v>
      </c>
      <c r="AF2112" t="s">
        <v>101</v>
      </c>
      <c r="AG2112" t="s">
        <v>56</v>
      </c>
      <c r="AH2112">
        <v>2</v>
      </c>
      <c r="AI2112">
        <v>2537</v>
      </c>
      <c r="AJ2112" t="str">
        <f t="shared" si="263"/>
        <v>53</v>
      </c>
      <c r="AK2112" t="s">
        <v>490</v>
      </c>
      <c r="AL2112">
        <v>4</v>
      </c>
      <c r="AM2112">
        <v>5</v>
      </c>
      <c r="AN2112">
        <v>4</v>
      </c>
      <c r="AO2112" s="1">
        <v>45004</v>
      </c>
      <c r="AP2112" t="s">
        <v>103</v>
      </c>
      <c r="AQ2112" t="s">
        <v>76</v>
      </c>
      <c r="AR2112" t="s">
        <v>60</v>
      </c>
      <c r="AS2112" t="s">
        <v>13196</v>
      </c>
      <c r="AT2112" t="s">
        <v>13197</v>
      </c>
      <c r="AU2112">
        <v>5</v>
      </c>
      <c r="AV2112">
        <v>475.8</v>
      </c>
    </row>
    <row r="2113" spans="1:48" x14ac:dyDescent="0.35">
      <c r="A2113" t="s">
        <v>8283</v>
      </c>
      <c r="B2113" t="str">
        <f t="shared" si="256"/>
        <v>I</v>
      </c>
      <c r="C2113" t="s">
        <v>5277</v>
      </c>
      <c r="D2113" t="str">
        <f t="shared" si="257"/>
        <v>Isaias Pineda</v>
      </c>
      <c r="E2113" s="1">
        <v>43722</v>
      </c>
      <c r="F2113" s="3">
        <f>YEAR(Table1[[#This Row],[StartDate]])</f>
        <v>2019</v>
      </c>
      <c r="G2113" s="3">
        <f t="shared" si="258"/>
        <v>9</v>
      </c>
      <c r="H2113" s="2">
        <f t="shared" ca="1" si="259"/>
        <v>46202</v>
      </c>
      <c r="J2113">
        <f t="shared" ca="1" si="260"/>
        <v>6</v>
      </c>
      <c r="K2113" t="str" cm="1">
        <f t="array" aca="1" ref="K2113" ca="1">_xlfn.IFS(J2113&lt;1, "New", J2113&lt;3, _xleta.MID, J2113&gt;=3, "Senior")</f>
        <v>Senior</v>
      </c>
      <c r="L2113" t="s">
        <v>8064</v>
      </c>
      <c r="M2113" t="s">
        <v>13198</v>
      </c>
      <c r="N2113" t="s">
        <v>13199</v>
      </c>
      <c r="O2113" t="s">
        <v>125</v>
      </c>
      <c r="P2113" t="s">
        <v>44</v>
      </c>
      <c r="Q2113" t="s">
        <v>86</v>
      </c>
      <c r="R2113" t="s">
        <v>46</v>
      </c>
      <c r="S2113" t="str">
        <f t="shared" si="261"/>
        <v>C</v>
      </c>
      <c r="T2113" t="s">
        <v>69</v>
      </c>
      <c r="U2113" t="s">
        <v>48</v>
      </c>
      <c r="W2113" t="s">
        <v>239</v>
      </c>
      <c r="X2113" t="s">
        <v>459</v>
      </c>
      <c r="Y2113" t="str">
        <f t="shared" si="262"/>
        <v>Wireline Construction</v>
      </c>
      <c r="Z2113" t="s">
        <v>11986</v>
      </c>
      <c r="AA2113" t="s">
        <v>51</v>
      </c>
      <c r="AB2113" t="s">
        <v>536</v>
      </c>
      <c r="AC2113" t="s">
        <v>53</v>
      </c>
      <c r="AD2113">
        <v>95322</v>
      </c>
      <c r="AE2113" t="s">
        <v>74</v>
      </c>
      <c r="AF2113" t="s">
        <v>101</v>
      </c>
      <c r="AG2113" t="s">
        <v>56</v>
      </c>
      <c r="AH2113">
        <v>5</v>
      </c>
      <c r="AI2113">
        <v>2538</v>
      </c>
      <c r="AJ2113" t="str">
        <f t="shared" si="263"/>
        <v>53</v>
      </c>
      <c r="AK2113" s="2">
        <v>44602</v>
      </c>
      <c r="AL2113">
        <v>5</v>
      </c>
      <c r="AM2113">
        <v>4</v>
      </c>
      <c r="AN2113">
        <v>5</v>
      </c>
      <c r="AO2113" s="1">
        <v>45022</v>
      </c>
      <c r="AP2113" t="s">
        <v>58</v>
      </c>
      <c r="AQ2113" t="s">
        <v>76</v>
      </c>
      <c r="AR2113" t="s">
        <v>130</v>
      </c>
      <c r="AS2113" t="s">
        <v>3362</v>
      </c>
      <c r="AT2113" t="s">
        <v>13200</v>
      </c>
      <c r="AU2113">
        <v>3</v>
      </c>
      <c r="AV2113">
        <v>418.25</v>
      </c>
    </row>
    <row r="2114" spans="1:48" x14ac:dyDescent="0.35">
      <c r="A2114" t="s">
        <v>9339</v>
      </c>
      <c r="B2114" t="str">
        <f t="shared" ref="B2114:B2177" si="264">LEFT(A2114,1)</f>
        <v>C</v>
      </c>
      <c r="C2114" t="s">
        <v>862</v>
      </c>
      <c r="D2114" t="str">
        <f t="shared" ref="D2114:D2177" si="265">_xlfn.TEXTJOIN(" ",TRUE,A2114,C2114)</f>
        <v>Casey Bradford</v>
      </c>
      <c r="E2114" s="1">
        <v>43543</v>
      </c>
      <c r="F2114" s="3">
        <f>YEAR(Table1[[#This Row],[StartDate]])</f>
        <v>2019</v>
      </c>
      <c r="G2114" s="3">
        <f t="shared" ref="G2114:G2177" si="266">MONTH(E2114)</f>
        <v>3</v>
      </c>
      <c r="H2114" s="2">
        <f t="shared" ref="H2114:H2177" ca="1" si="267">TODAY()</f>
        <v>46202</v>
      </c>
      <c r="J2114">
        <f t="shared" ref="J2114:J2177" ca="1" si="268">DATEDIF(E2114, TODAY(), "y")</f>
        <v>7</v>
      </c>
      <c r="K2114" t="str" cm="1">
        <f t="array" aca="1" ref="K2114" ca="1">_xlfn.IFS(J2114&lt;1, "New", J2114&lt;3, _xleta.MID, J2114&gt;=3, "Senior")</f>
        <v>Senior</v>
      </c>
      <c r="L2114" t="s">
        <v>8064</v>
      </c>
      <c r="M2114" t="s">
        <v>12948</v>
      </c>
      <c r="N2114" t="s">
        <v>13201</v>
      </c>
      <c r="O2114" t="s">
        <v>43</v>
      </c>
      <c r="P2114" t="s">
        <v>44</v>
      </c>
      <c r="Q2114" t="s">
        <v>69</v>
      </c>
      <c r="R2114" t="s">
        <v>87</v>
      </c>
      <c r="S2114" t="str">
        <f t="shared" ref="S2114:S2177" si="269">RIGHT(R2114,1)</f>
        <v>B</v>
      </c>
      <c r="T2114" t="s">
        <v>47</v>
      </c>
      <c r="U2114" t="s">
        <v>48</v>
      </c>
      <c r="W2114" t="s">
        <v>239</v>
      </c>
      <c r="X2114" t="s">
        <v>459</v>
      </c>
      <c r="Y2114" t="str">
        <f t="shared" ref="Y2114:Y2177" si="270">PROPER(X2114)</f>
        <v>Wireline Construction</v>
      </c>
      <c r="Z2114" s="2">
        <v>19459</v>
      </c>
      <c r="AA2114" t="s">
        <v>51</v>
      </c>
      <c r="AB2114" t="s">
        <v>327</v>
      </c>
      <c r="AC2114" t="s">
        <v>73</v>
      </c>
      <c r="AD2114">
        <v>17448</v>
      </c>
      <c r="AE2114" t="s">
        <v>129</v>
      </c>
      <c r="AF2114" t="s">
        <v>116</v>
      </c>
      <c r="AG2114" t="s">
        <v>56</v>
      </c>
      <c r="AH2114">
        <v>2</v>
      </c>
      <c r="AI2114">
        <v>2539</v>
      </c>
      <c r="AJ2114" t="str">
        <f t="shared" ref="AJ2114:AJ2177" si="271">MID(AI2114,2,2)</f>
        <v>53</v>
      </c>
      <c r="AK2114" s="2">
        <v>44785</v>
      </c>
      <c r="AL2114">
        <v>4</v>
      </c>
      <c r="AM2114">
        <v>2</v>
      </c>
      <c r="AN2114">
        <v>3</v>
      </c>
      <c r="AO2114" s="1">
        <v>44875</v>
      </c>
      <c r="AP2114" t="s">
        <v>221</v>
      </c>
      <c r="AQ2114" t="s">
        <v>59</v>
      </c>
      <c r="AR2114" t="s">
        <v>130</v>
      </c>
      <c r="AS2114" t="s">
        <v>13202</v>
      </c>
      <c r="AT2114" t="s">
        <v>13203</v>
      </c>
      <c r="AU2114">
        <v>4</v>
      </c>
      <c r="AV2114">
        <v>703.84</v>
      </c>
    </row>
    <row r="2115" spans="1:48" x14ac:dyDescent="0.35">
      <c r="A2115" t="s">
        <v>11152</v>
      </c>
      <c r="B2115" t="str">
        <f t="shared" si="264"/>
        <v>L</v>
      </c>
      <c r="C2115" t="s">
        <v>6890</v>
      </c>
      <c r="D2115" t="str">
        <f t="shared" si="265"/>
        <v>London Bautista</v>
      </c>
      <c r="E2115" s="1">
        <v>44852</v>
      </c>
      <c r="F2115" s="3">
        <f>YEAR(Table1[[#This Row],[StartDate]])</f>
        <v>2022</v>
      </c>
      <c r="G2115" s="3">
        <f t="shared" si="266"/>
        <v>10</v>
      </c>
      <c r="H2115" s="2">
        <f t="shared" ca="1" si="267"/>
        <v>46202</v>
      </c>
      <c r="I2115" s="1">
        <v>44936</v>
      </c>
      <c r="J2115" s="4">
        <f t="shared" ca="1" si="268"/>
        <v>3</v>
      </c>
      <c r="K2115" s="4" t="str" cm="1">
        <f t="array" aca="1" ref="K2115" ca="1">_xlfn.IFS(J2115&lt;1, "New", J2115&lt;3, _xleta.MID, J2115&gt;=3, "Senior")</f>
        <v>Senior</v>
      </c>
      <c r="L2115" t="s">
        <v>3998</v>
      </c>
      <c r="M2115" t="s">
        <v>13204</v>
      </c>
      <c r="N2115" t="s">
        <v>13205</v>
      </c>
      <c r="O2115" t="s">
        <v>43</v>
      </c>
      <c r="P2115" t="s">
        <v>44</v>
      </c>
      <c r="Q2115" t="s">
        <v>45</v>
      </c>
      <c r="R2115" t="s">
        <v>87</v>
      </c>
      <c r="S2115" t="str">
        <f t="shared" si="269"/>
        <v>B</v>
      </c>
      <c r="T2115" t="s">
        <v>69</v>
      </c>
      <c r="U2115" t="s">
        <v>174</v>
      </c>
      <c r="V2115" t="s">
        <v>13206</v>
      </c>
      <c r="W2115" t="s">
        <v>4008</v>
      </c>
      <c r="X2115" t="s">
        <v>50</v>
      </c>
      <c r="Y2115" t="str">
        <f t="shared" si="270"/>
        <v>Finance &amp; Accounting</v>
      </c>
      <c r="Z2115" t="s">
        <v>13207</v>
      </c>
      <c r="AA2115" t="s">
        <v>51</v>
      </c>
      <c r="AB2115" t="s">
        <v>13208</v>
      </c>
      <c r="AC2115" t="s">
        <v>53</v>
      </c>
      <c r="AD2115">
        <v>61856</v>
      </c>
      <c r="AE2115" t="s">
        <v>129</v>
      </c>
      <c r="AF2115" t="s">
        <v>143</v>
      </c>
      <c r="AG2115" t="s">
        <v>56</v>
      </c>
      <c r="AH2115">
        <v>4</v>
      </c>
      <c r="AI2115">
        <v>2540</v>
      </c>
      <c r="AJ2115" t="str">
        <f t="shared" si="271"/>
        <v>54</v>
      </c>
      <c r="AK2115" t="s">
        <v>2072</v>
      </c>
      <c r="AL2115">
        <v>3</v>
      </c>
      <c r="AM2115">
        <v>4</v>
      </c>
      <c r="AN2115">
        <v>4</v>
      </c>
      <c r="AO2115" s="1">
        <v>44846</v>
      </c>
      <c r="AP2115" t="s">
        <v>103</v>
      </c>
      <c r="AQ2115" t="s">
        <v>59</v>
      </c>
      <c r="AR2115" t="s">
        <v>60</v>
      </c>
      <c r="AS2115" t="s">
        <v>13209</v>
      </c>
      <c r="AT2115" t="s">
        <v>13210</v>
      </c>
      <c r="AU2115">
        <v>2</v>
      </c>
      <c r="AV2115">
        <v>602.26</v>
      </c>
    </row>
    <row r="2116" spans="1:48" x14ac:dyDescent="0.35">
      <c r="A2116" t="s">
        <v>1525</v>
      </c>
      <c r="B2116" t="str">
        <f t="shared" si="264"/>
        <v>K</v>
      </c>
      <c r="C2116" t="s">
        <v>1473</v>
      </c>
      <c r="D2116" t="str">
        <f t="shared" si="265"/>
        <v>Kayleigh Davenport</v>
      </c>
      <c r="E2116" s="1">
        <v>44773</v>
      </c>
      <c r="F2116" s="3">
        <f>YEAR(Table1[[#This Row],[StartDate]])</f>
        <v>2022</v>
      </c>
      <c r="G2116" s="3">
        <f t="shared" si="266"/>
        <v>7</v>
      </c>
      <c r="H2116" s="2">
        <f t="shared" ca="1" si="267"/>
        <v>46202</v>
      </c>
      <c r="J2116">
        <f t="shared" ca="1" si="268"/>
        <v>3</v>
      </c>
      <c r="K2116" t="str" cm="1">
        <f t="array" aca="1" ref="K2116" ca="1">_xlfn.IFS(J2116&lt;1, "New", J2116&lt;3, _xleta.MID, J2116&gt;=3, "Senior")</f>
        <v>Senior</v>
      </c>
      <c r="L2116" t="s">
        <v>4004</v>
      </c>
      <c r="M2116" t="s">
        <v>13211</v>
      </c>
      <c r="N2116" t="s">
        <v>13212</v>
      </c>
      <c r="O2116" t="s">
        <v>67</v>
      </c>
      <c r="P2116" t="s">
        <v>44</v>
      </c>
      <c r="Q2116" t="s">
        <v>86</v>
      </c>
      <c r="R2116" t="s">
        <v>87</v>
      </c>
      <c r="S2116" t="str">
        <f t="shared" si="269"/>
        <v>B</v>
      </c>
      <c r="T2116" t="s">
        <v>47</v>
      </c>
      <c r="U2116" t="s">
        <v>48</v>
      </c>
      <c r="W2116" t="s">
        <v>4008</v>
      </c>
      <c r="X2116" t="s">
        <v>153</v>
      </c>
      <c r="Y2116" t="str">
        <f t="shared" si="270"/>
        <v>Engineers</v>
      </c>
      <c r="Z2116" s="2">
        <v>26908</v>
      </c>
      <c r="AA2116" t="s">
        <v>51</v>
      </c>
      <c r="AB2116" t="s">
        <v>155</v>
      </c>
      <c r="AC2116" t="s">
        <v>53</v>
      </c>
      <c r="AD2116">
        <v>60675</v>
      </c>
      <c r="AE2116" t="s">
        <v>100</v>
      </c>
      <c r="AF2116" t="s">
        <v>116</v>
      </c>
      <c r="AG2116" t="s">
        <v>56</v>
      </c>
      <c r="AH2116">
        <v>1</v>
      </c>
      <c r="AI2116">
        <v>2541</v>
      </c>
      <c r="AJ2116" t="str">
        <f t="shared" si="271"/>
        <v>54</v>
      </c>
      <c r="AK2116" t="s">
        <v>10642</v>
      </c>
      <c r="AL2116">
        <v>3</v>
      </c>
      <c r="AM2116">
        <v>4</v>
      </c>
      <c r="AN2116">
        <v>3</v>
      </c>
      <c r="AO2116" s="1">
        <v>44784</v>
      </c>
      <c r="AP2116" t="s">
        <v>221</v>
      </c>
      <c r="AQ2116" t="s">
        <v>59</v>
      </c>
      <c r="AR2116" t="s">
        <v>130</v>
      </c>
      <c r="AS2116" t="s">
        <v>13213</v>
      </c>
      <c r="AT2116" t="s">
        <v>13214</v>
      </c>
      <c r="AU2116">
        <v>2</v>
      </c>
      <c r="AV2116">
        <v>517.83000000000004</v>
      </c>
    </row>
    <row r="2117" spans="1:48" x14ac:dyDescent="0.35">
      <c r="A2117" t="s">
        <v>13215</v>
      </c>
      <c r="B2117" t="str">
        <f t="shared" si="264"/>
        <v>K</v>
      </c>
      <c r="C2117" t="s">
        <v>6366</v>
      </c>
      <c r="D2117" t="str">
        <f t="shared" si="265"/>
        <v>Koen Flores</v>
      </c>
      <c r="E2117" s="1">
        <v>44991</v>
      </c>
      <c r="F2117" s="3">
        <f>YEAR(Table1[[#This Row],[StartDate]])</f>
        <v>2023</v>
      </c>
      <c r="G2117" s="3">
        <f t="shared" si="266"/>
        <v>3</v>
      </c>
      <c r="H2117" s="2">
        <f t="shared" ca="1" si="267"/>
        <v>46202</v>
      </c>
      <c r="J2117">
        <f t="shared" ca="1" si="268"/>
        <v>3</v>
      </c>
      <c r="K2117" t="str" cm="1">
        <f t="array" aca="1" ref="K2117" ca="1">_xlfn.IFS(J2117&lt;1, "New", J2117&lt;3, _xleta.MID, J2117&gt;=3, "Senior")</f>
        <v>Senior</v>
      </c>
      <c r="L2117" t="s">
        <v>4004</v>
      </c>
      <c r="M2117" t="s">
        <v>13216</v>
      </c>
      <c r="N2117" t="s">
        <v>13217</v>
      </c>
      <c r="O2117" t="s">
        <v>194</v>
      </c>
      <c r="P2117" t="s">
        <v>44</v>
      </c>
      <c r="Q2117" t="s">
        <v>69</v>
      </c>
      <c r="R2117" t="s">
        <v>68</v>
      </c>
      <c r="S2117" t="str">
        <f t="shared" si="269"/>
        <v>A</v>
      </c>
      <c r="T2117" t="s">
        <v>69</v>
      </c>
      <c r="U2117" t="s">
        <v>48</v>
      </c>
      <c r="W2117" t="s">
        <v>4008</v>
      </c>
      <c r="X2117" t="s">
        <v>153</v>
      </c>
      <c r="Y2117" t="str">
        <f t="shared" si="270"/>
        <v>Engineers</v>
      </c>
      <c r="Z2117" s="2">
        <v>21559</v>
      </c>
      <c r="AA2117" t="s">
        <v>51</v>
      </c>
      <c r="AB2117" t="s">
        <v>155</v>
      </c>
      <c r="AC2117" t="s">
        <v>73</v>
      </c>
      <c r="AD2117">
        <v>55449</v>
      </c>
      <c r="AE2117" t="s">
        <v>129</v>
      </c>
      <c r="AF2117" t="s">
        <v>101</v>
      </c>
      <c r="AG2117" t="s">
        <v>56</v>
      </c>
      <c r="AH2117">
        <v>4</v>
      </c>
      <c r="AI2117">
        <v>2542</v>
      </c>
      <c r="AJ2117" t="str">
        <f t="shared" si="271"/>
        <v>54</v>
      </c>
      <c r="AK2117" t="s">
        <v>5170</v>
      </c>
      <c r="AL2117">
        <v>2</v>
      </c>
      <c r="AM2117">
        <v>1</v>
      </c>
      <c r="AN2117">
        <v>3</v>
      </c>
      <c r="AO2117" s="1">
        <v>44794</v>
      </c>
      <c r="AP2117" t="s">
        <v>221</v>
      </c>
      <c r="AQ2117" t="s">
        <v>76</v>
      </c>
      <c r="AR2117" t="s">
        <v>104</v>
      </c>
      <c r="AS2117" t="s">
        <v>13218</v>
      </c>
      <c r="AT2117" t="s">
        <v>8667</v>
      </c>
      <c r="AU2117">
        <v>5</v>
      </c>
      <c r="AV2117">
        <v>605.99</v>
      </c>
    </row>
    <row r="2118" spans="1:48" x14ac:dyDescent="0.35">
      <c r="A2118" t="s">
        <v>5172</v>
      </c>
      <c r="B2118" t="str">
        <f t="shared" si="264"/>
        <v>E</v>
      </c>
      <c r="C2118" t="s">
        <v>13219</v>
      </c>
      <c r="D2118" t="str">
        <f t="shared" si="265"/>
        <v>Ernest Finley</v>
      </c>
      <c r="E2118" s="1">
        <v>43495</v>
      </c>
      <c r="F2118" s="3">
        <f>YEAR(Table1[[#This Row],[StartDate]])</f>
        <v>2019</v>
      </c>
      <c r="G2118" s="3">
        <f t="shared" si="266"/>
        <v>1</v>
      </c>
      <c r="H2118" s="2">
        <f t="shared" ca="1" si="267"/>
        <v>46202</v>
      </c>
      <c r="I2118" s="1">
        <v>44277</v>
      </c>
      <c r="J2118" s="4">
        <f t="shared" ca="1" si="268"/>
        <v>7</v>
      </c>
      <c r="K2118" s="4" t="str" cm="1">
        <f t="array" aca="1" ref="K2118" ca="1">_xlfn.IFS(J2118&lt;1, "New", J2118&lt;3, _xleta.MID, J2118&gt;=3, "Senior")</f>
        <v>Senior</v>
      </c>
      <c r="L2118" t="s">
        <v>4004</v>
      </c>
      <c r="M2118" t="s">
        <v>13220</v>
      </c>
      <c r="N2118" t="s">
        <v>13221</v>
      </c>
      <c r="O2118" t="s">
        <v>163</v>
      </c>
      <c r="P2118" t="s">
        <v>1194</v>
      </c>
      <c r="Q2118" t="s">
        <v>86</v>
      </c>
      <c r="R2118" t="s">
        <v>68</v>
      </c>
      <c r="S2118" t="str">
        <f t="shared" si="269"/>
        <v>A</v>
      </c>
      <c r="T2118" t="s">
        <v>86</v>
      </c>
      <c r="U2118" t="s">
        <v>174</v>
      </c>
      <c r="V2118" t="s">
        <v>13222</v>
      </c>
      <c r="W2118" t="s">
        <v>4008</v>
      </c>
      <c r="X2118" t="s">
        <v>112</v>
      </c>
      <c r="Y2118" t="str">
        <f t="shared" si="270"/>
        <v>General - Con</v>
      </c>
      <c r="Z2118" t="s">
        <v>1818</v>
      </c>
      <c r="AA2118" t="s">
        <v>51</v>
      </c>
      <c r="AB2118" t="s">
        <v>311</v>
      </c>
      <c r="AC2118" t="s">
        <v>73</v>
      </c>
      <c r="AD2118">
        <v>59271</v>
      </c>
      <c r="AE2118" t="s">
        <v>54</v>
      </c>
      <c r="AF2118" t="s">
        <v>143</v>
      </c>
      <c r="AG2118" t="s">
        <v>56</v>
      </c>
      <c r="AH2118">
        <v>2</v>
      </c>
      <c r="AI2118">
        <v>2543</v>
      </c>
      <c r="AJ2118" t="str">
        <f t="shared" si="271"/>
        <v>54</v>
      </c>
      <c r="AK2118" s="2">
        <v>45084</v>
      </c>
      <c r="AL2118">
        <v>3</v>
      </c>
      <c r="AM2118">
        <v>4</v>
      </c>
      <c r="AN2118">
        <v>3</v>
      </c>
      <c r="AO2118" s="1">
        <v>44808</v>
      </c>
      <c r="AP2118" t="s">
        <v>221</v>
      </c>
      <c r="AQ2118" t="s">
        <v>59</v>
      </c>
      <c r="AR2118" t="s">
        <v>130</v>
      </c>
      <c r="AS2118" t="s">
        <v>13223</v>
      </c>
      <c r="AT2118" t="s">
        <v>13224</v>
      </c>
      <c r="AU2118">
        <v>1</v>
      </c>
      <c r="AV2118">
        <v>100.45</v>
      </c>
    </row>
    <row r="2119" spans="1:48" x14ac:dyDescent="0.35">
      <c r="A2119" t="s">
        <v>9717</v>
      </c>
      <c r="B2119" t="str">
        <f t="shared" si="264"/>
        <v>W</v>
      </c>
      <c r="C2119" t="s">
        <v>3806</v>
      </c>
      <c r="D2119" t="str">
        <f t="shared" si="265"/>
        <v>Wade Hernandez</v>
      </c>
      <c r="E2119" s="1">
        <v>45068</v>
      </c>
      <c r="F2119" s="3">
        <f>YEAR(Table1[[#This Row],[StartDate]])</f>
        <v>2023</v>
      </c>
      <c r="G2119" s="3">
        <f t="shared" si="266"/>
        <v>5</v>
      </c>
      <c r="H2119" s="2">
        <f t="shared" ca="1" si="267"/>
        <v>46202</v>
      </c>
      <c r="I2119" s="1">
        <v>45119</v>
      </c>
      <c r="J2119" s="4">
        <f t="shared" ca="1" si="268"/>
        <v>3</v>
      </c>
      <c r="K2119" s="4" t="str" cm="1">
        <f t="array" aca="1" ref="K2119" ca="1">_xlfn.IFS(J2119&lt;1, "New", J2119&lt;3, _xleta.MID, J2119&gt;=3, "Senior")</f>
        <v>Senior</v>
      </c>
      <c r="L2119" t="s">
        <v>11455</v>
      </c>
      <c r="M2119" t="s">
        <v>13225</v>
      </c>
      <c r="N2119" t="s">
        <v>13226</v>
      </c>
      <c r="O2119" t="s">
        <v>184</v>
      </c>
      <c r="P2119" t="s">
        <v>44</v>
      </c>
      <c r="Q2119" t="s">
        <v>86</v>
      </c>
      <c r="R2119" t="s">
        <v>46</v>
      </c>
      <c r="S2119" t="str">
        <f t="shared" si="269"/>
        <v>C</v>
      </c>
      <c r="T2119" t="s">
        <v>47</v>
      </c>
      <c r="U2119" t="s">
        <v>248</v>
      </c>
      <c r="V2119" t="s">
        <v>13227</v>
      </c>
      <c r="W2119" t="s">
        <v>239</v>
      </c>
      <c r="X2119" t="s">
        <v>206</v>
      </c>
      <c r="Y2119" t="str">
        <f t="shared" si="270"/>
        <v>Splicing</v>
      </c>
      <c r="Z2119" t="s">
        <v>13228</v>
      </c>
      <c r="AA2119" t="s">
        <v>51</v>
      </c>
      <c r="AB2119" t="s">
        <v>115</v>
      </c>
      <c r="AC2119" t="s">
        <v>73</v>
      </c>
      <c r="AD2119">
        <v>59420</v>
      </c>
      <c r="AE2119" t="s">
        <v>54</v>
      </c>
      <c r="AF2119" t="s">
        <v>116</v>
      </c>
      <c r="AG2119" t="s">
        <v>56</v>
      </c>
      <c r="AH2119">
        <v>1</v>
      </c>
      <c r="AI2119">
        <v>2544</v>
      </c>
      <c r="AJ2119" t="str">
        <f t="shared" si="271"/>
        <v>54</v>
      </c>
      <c r="AK2119" s="2">
        <v>45114</v>
      </c>
      <c r="AL2119">
        <v>2</v>
      </c>
      <c r="AM2119">
        <v>3</v>
      </c>
      <c r="AN2119">
        <v>2</v>
      </c>
      <c r="AO2119" s="1">
        <v>44953</v>
      </c>
      <c r="AP2119" t="s">
        <v>221</v>
      </c>
      <c r="AQ2119" t="s">
        <v>59</v>
      </c>
      <c r="AR2119" t="s">
        <v>104</v>
      </c>
      <c r="AS2119" t="s">
        <v>13229</v>
      </c>
      <c r="AT2119" t="s">
        <v>13230</v>
      </c>
      <c r="AU2119">
        <v>2</v>
      </c>
      <c r="AV2119">
        <v>767.56</v>
      </c>
    </row>
    <row r="2120" spans="1:48" x14ac:dyDescent="0.35">
      <c r="A2120" t="s">
        <v>7949</v>
      </c>
      <c r="B2120" t="str">
        <f t="shared" si="264"/>
        <v>O</v>
      </c>
      <c r="C2120" t="s">
        <v>4135</v>
      </c>
      <c r="D2120" t="str">
        <f t="shared" si="265"/>
        <v>Odin Key</v>
      </c>
      <c r="E2120" s="1">
        <v>43456</v>
      </c>
      <c r="F2120" s="3">
        <f>YEAR(Table1[[#This Row],[StartDate]])</f>
        <v>2018</v>
      </c>
      <c r="G2120" s="3">
        <f t="shared" si="266"/>
        <v>12</v>
      </c>
      <c r="H2120" s="2">
        <f t="shared" ca="1" si="267"/>
        <v>46202</v>
      </c>
      <c r="J2120">
        <f t="shared" ca="1" si="268"/>
        <v>7</v>
      </c>
      <c r="K2120" t="str" cm="1">
        <f t="array" aca="1" ref="K2120" ca="1">_xlfn.IFS(J2120&lt;1, "New", J2120&lt;3, _xleta.MID, J2120&gt;=3, "Senior")</f>
        <v>Senior</v>
      </c>
      <c r="L2120" t="s">
        <v>11455</v>
      </c>
      <c r="M2120" t="s">
        <v>13231</v>
      </c>
      <c r="N2120" t="s">
        <v>13232</v>
      </c>
      <c r="O2120" t="s">
        <v>237</v>
      </c>
      <c r="P2120" t="s">
        <v>44</v>
      </c>
      <c r="Q2120" t="s">
        <v>45</v>
      </c>
      <c r="R2120" t="s">
        <v>87</v>
      </c>
      <c r="S2120" t="str">
        <f t="shared" si="269"/>
        <v>B</v>
      </c>
      <c r="T2120" t="s">
        <v>86</v>
      </c>
      <c r="U2120" t="s">
        <v>48</v>
      </c>
      <c r="W2120" t="s">
        <v>239</v>
      </c>
      <c r="X2120" t="s">
        <v>250</v>
      </c>
      <c r="Y2120" t="str">
        <f t="shared" si="270"/>
        <v>Project Management - Con</v>
      </c>
      <c r="Z2120" s="2">
        <v>18850</v>
      </c>
      <c r="AA2120" t="s">
        <v>51</v>
      </c>
      <c r="AB2120" t="s">
        <v>251</v>
      </c>
      <c r="AC2120" t="s">
        <v>73</v>
      </c>
      <c r="AD2120">
        <v>57785</v>
      </c>
      <c r="AE2120" t="s">
        <v>74</v>
      </c>
      <c r="AF2120" t="s">
        <v>55</v>
      </c>
      <c r="AG2120" t="s">
        <v>56</v>
      </c>
      <c r="AH2120">
        <v>4</v>
      </c>
      <c r="AI2120">
        <v>2545</v>
      </c>
      <c r="AJ2120" t="str">
        <f t="shared" si="271"/>
        <v>54</v>
      </c>
      <c r="AK2120" s="2">
        <v>45262</v>
      </c>
      <c r="AL2120">
        <v>3</v>
      </c>
      <c r="AM2120">
        <v>2</v>
      </c>
      <c r="AN2120">
        <v>3</v>
      </c>
      <c r="AO2120" s="1">
        <v>45104</v>
      </c>
      <c r="AP2120" t="s">
        <v>58</v>
      </c>
      <c r="AQ2120" t="s">
        <v>59</v>
      </c>
      <c r="AR2120" t="s">
        <v>104</v>
      </c>
      <c r="AS2120" t="s">
        <v>13233</v>
      </c>
      <c r="AT2120" t="s">
        <v>13234</v>
      </c>
      <c r="AU2120">
        <v>1</v>
      </c>
      <c r="AV2120">
        <v>352.45</v>
      </c>
    </row>
    <row r="2121" spans="1:48" x14ac:dyDescent="0.35">
      <c r="A2121" t="s">
        <v>2550</v>
      </c>
      <c r="B2121" t="str">
        <f t="shared" si="264"/>
        <v>D</v>
      </c>
      <c r="C2121" t="s">
        <v>754</v>
      </c>
      <c r="D2121" t="str">
        <f t="shared" si="265"/>
        <v>Deven Huff</v>
      </c>
      <c r="E2121" s="1">
        <v>44873</v>
      </c>
      <c r="F2121" s="3">
        <f>YEAR(Table1[[#This Row],[StartDate]])</f>
        <v>2022</v>
      </c>
      <c r="G2121" s="3">
        <f t="shared" si="266"/>
        <v>11</v>
      </c>
      <c r="H2121" s="2">
        <f t="shared" ca="1" si="267"/>
        <v>46202</v>
      </c>
      <c r="J2121">
        <f t="shared" ca="1" si="268"/>
        <v>3</v>
      </c>
      <c r="K2121" t="str" cm="1">
        <f t="array" aca="1" ref="K2121" ca="1">_xlfn.IFS(J2121&lt;1, "New", J2121&lt;3, _xleta.MID, J2121&gt;=3, "Senior")</f>
        <v>Senior</v>
      </c>
      <c r="L2121" t="s">
        <v>12893</v>
      </c>
      <c r="M2121" t="s">
        <v>13235</v>
      </c>
      <c r="N2121" t="s">
        <v>13236</v>
      </c>
      <c r="O2121" t="s">
        <v>85</v>
      </c>
      <c r="P2121" t="s">
        <v>44</v>
      </c>
      <c r="Q2121" t="s">
        <v>69</v>
      </c>
      <c r="R2121" t="s">
        <v>68</v>
      </c>
      <c r="S2121" t="str">
        <f t="shared" si="269"/>
        <v>A</v>
      </c>
      <c r="T2121" t="s">
        <v>69</v>
      </c>
      <c r="U2121" t="s">
        <v>48</v>
      </c>
      <c r="W2121" t="s">
        <v>239</v>
      </c>
      <c r="X2121" t="s">
        <v>50</v>
      </c>
      <c r="Y2121" t="str">
        <f t="shared" si="270"/>
        <v>Finance &amp; Accounting</v>
      </c>
      <c r="Z2121" t="s">
        <v>13237</v>
      </c>
      <c r="AA2121" t="s">
        <v>51</v>
      </c>
      <c r="AB2121" t="s">
        <v>99</v>
      </c>
      <c r="AC2121" t="s">
        <v>73</v>
      </c>
      <c r="AD2121">
        <v>26419</v>
      </c>
      <c r="AE2121" t="s">
        <v>100</v>
      </c>
      <c r="AF2121" t="s">
        <v>116</v>
      </c>
      <c r="AG2121" t="s">
        <v>56</v>
      </c>
      <c r="AH2121">
        <v>4</v>
      </c>
      <c r="AI2121">
        <v>2546</v>
      </c>
      <c r="AJ2121" t="str">
        <f t="shared" si="271"/>
        <v>54</v>
      </c>
      <c r="AK2121" s="2">
        <v>44723</v>
      </c>
      <c r="AL2121">
        <v>4</v>
      </c>
      <c r="AM2121">
        <v>4</v>
      </c>
      <c r="AN2121">
        <v>5</v>
      </c>
      <c r="AO2121" s="1">
        <v>45068</v>
      </c>
      <c r="AP2121" t="s">
        <v>75</v>
      </c>
      <c r="AQ2121" t="s">
        <v>59</v>
      </c>
      <c r="AR2121" t="s">
        <v>104</v>
      </c>
      <c r="AS2121" t="s">
        <v>8993</v>
      </c>
      <c r="AT2121" t="s">
        <v>13238</v>
      </c>
      <c r="AU2121">
        <v>3</v>
      </c>
      <c r="AV2121">
        <v>463.57</v>
      </c>
    </row>
    <row r="2122" spans="1:48" x14ac:dyDescent="0.35">
      <c r="A2122" t="s">
        <v>8308</v>
      </c>
      <c r="B2122" t="str">
        <f t="shared" si="264"/>
        <v>K</v>
      </c>
      <c r="C2122" t="s">
        <v>5227</v>
      </c>
      <c r="D2122" t="str">
        <f t="shared" si="265"/>
        <v>Kenna Simon</v>
      </c>
      <c r="E2122" s="1">
        <v>44380</v>
      </c>
      <c r="F2122" s="3">
        <f>YEAR(Table1[[#This Row],[StartDate]])</f>
        <v>2021</v>
      </c>
      <c r="G2122" s="3">
        <f t="shared" si="266"/>
        <v>7</v>
      </c>
      <c r="H2122" s="2">
        <f t="shared" ca="1" si="267"/>
        <v>46202</v>
      </c>
      <c r="J2122">
        <f t="shared" ca="1" si="268"/>
        <v>4</v>
      </c>
      <c r="K2122" t="str" cm="1">
        <f t="array" aca="1" ref="K2122" ca="1">_xlfn.IFS(J2122&lt;1, "New", J2122&lt;3, _xleta.MID, J2122&gt;=3, "Senior")</f>
        <v>Senior</v>
      </c>
      <c r="L2122" t="s">
        <v>11853</v>
      </c>
      <c r="M2122" t="s">
        <v>13239</v>
      </c>
      <c r="N2122" t="s">
        <v>13240</v>
      </c>
      <c r="O2122" t="s">
        <v>163</v>
      </c>
      <c r="P2122" t="s">
        <v>44</v>
      </c>
      <c r="Q2122" t="s">
        <v>86</v>
      </c>
      <c r="R2122" t="s">
        <v>68</v>
      </c>
      <c r="S2122" t="str">
        <f t="shared" si="269"/>
        <v>A</v>
      </c>
      <c r="T2122" t="s">
        <v>47</v>
      </c>
      <c r="U2122" t="s">
        <v>48</v>
      </c>
      <c r="W2122" t="s">
        <v>88</v>
      </c>
      <c r="X2122" t="s">
        <v>112</v>
      </c>
      <c r="Y2122" t="str">
        <f t="shared" si="270"/>
        <v>General - Con</v>
      </c>
      <c r="Z2122" t="s">
        <v>13241</v>
      </c>
      <c r="AA2122" t="s">
        <v>51</v>
      </c>
      <c r="AB2122" t="s">
        <v>115</v>
      </c>
      <c r="AC2122" t="s">
        <v>73</v>
      </c>
      <c r="AD2122">
        <v>31784</v>
      </c>
      <c r="AE2122" t="s">
        <v>74</v>
      </c>
      <c r="AF2122" t="s">
        <v>55</v>
      </c>
      <c r="AG2122" t="s">
        <v>56</v>
      </c>
      <c r="AH2122">
        <v>4</v>
      </c>
      <c r="AI2122">
        <v>2547</v>
      </c>
      <c r="AJ2122" t="str">
        <f t="shared" si="271"/>
        <v>54</v>
      </c>
      <c r="AK2122" t="s">
        <v>3320</v>
      </c>
      <c r="AL2122">
        <v>2</v>
      </c>
      <c r="AM2122">
        <v>5</v>
      </c>
      <c r="AN2122">
        <v>1</v>
      </c>
      <c r="AO2122" s="1">
        <v>44811</v>
      </c>
      <c r="AP2122" t="s">
        <v>58</v>
      </c>
      <c r="AQ2122" t="s">
        <v>59</v>
      </c>
      <c r="AR2122" t="s">
        <v>104</v>
      </c>
      <c r="AS2122" t="s">
        <v>13242</v>
      </c>
      <c r="AT2122" t="s">
        <v>13243</v>
      </c>
      <c r="AU2122">
        <v>4</v>
      </c>
      <c r="AV2122">
        <v>372.08</v>
      </c>
    </row>
    <row r="2123" spans="1:48" x14ac:dyDescent="0.35">
      <c r="A2123" t="s">
        <v>13244</v>
      </c>
      <c r="B2123" t="str">
        <f t="shared" si="264"/>
        <v>L</v>
      </c>
      <c r="C2123" t="s">
        <v>1920</v>
      </c>
      <c r="D2123" t="str">
        <f t="shared" si="265"/>
        <v>Luz Garza</v>
      </c>
      <c r="E2123" s="1">
        <v>43418</v>
      </c>
      <c r="F2123" s="3">
        <f>YEAR(Table1[[#This Row],[StartDate]])</f>
        <v>2018</v>
      </c>
      <c r="G2123" s="3">
        <f t="shared" si="266"/>
        <v>11</v>
      </c>
      <c r="H2123" s="2">
        <f t="shared" ca="1" si="267"/>
        <v>46202</v>
      </c>
      <c r="I2123" s="1">
        <v>44385</v>
      </c>
      <c r="J2123" s="4">
        <f t="shared" ca="1" si="268"/>
        <v>7</v>
      </c>
      <c r="K2123" s="4" t="str" cm="1">
        <f t="array" aca="1" ref="K2123" ca="1">_xlfn.IFS(J2123&lt;1, "New", J2123&lt;3, _xleta.MID, J2123&gt;=3, "Senior")</f>
        <v>Senior</v>
      </c>
      <c r="L2123" t="s">
        <v>8064</v>
      </c>
      <c r="M2123" t="s">
        <v>13245</v>
      </c>
      <c r="N2123" t="s">
        <v>13246</v>
      </c>
      <c r="O2123" t="s">
        <v>237</v>
      </c>
      <c r="P2123" t="s">
        <v>44</v>
      </c>
      <c r="Q2123" t="s">
        <v>45</v>
      </c>
      <c r="R2123" t="s">
        <v>68</v>
      </c>
      <c r="S2123" t="str">
        <f t="shared" si="269"/>
        <v>A</v>
      </c>
      <c r="T2123" t="s">
        <v>47</v>
      </c>
      <c r="U2123" t="s">
        <v>174</v>
      </c>
      <c r="V2123" t="s">
        <v>13247</v>
      </c>
      <c r="W2123" t="s">
        <v>239</v>
      </c>
      <c r="X2123" t="s">
        <v>89</v>
      </c>
      <c r="Y2123" t="str">
        <f t="shared" si="270"/>
        <v>General - Sga</v>
      </c>
      <c r="Z2123" t="s">
        <v>13248</v>
      </c>
      <c r="AA2123" t="s">
        <v>51</v>
      </c>
      <c r="AB2123" t="s">
        <v>355</v>
      </c>
      <c r="AC2123" t="s">
        <v>53</v>
      </c>
      <c r="AD2123">
        <v>70770</v>
      </c>
      <c r="AE2123" t="s">
        <v>100</v>
      </c>
      <c r="AF2123" t="s">
        <v>143</v>
      </c>
      <c r="AG2123" t="s">
        <v>56</v>
      </c>
      <c r="AH2123">
        <v>1</v>
      </c>
      <c r="AI2123">
        <v>2548</v>
      </c>
      <c r="AJ2123" t="str">
        <f t="shared" si="271"/>
        <v>54</v>
      </c>
      <c r="AK2123" s="2">
        <v>44750</v>
      </c>
      <c r="AL2123">
        <v>2</v>
      </c>
      <c r="AM2123">
        <v>5</v>
      </c>
      <c r="AN2123">
        <v>3</v>
      </c>
      <c r="AO2123" s="1">
        <v>44940</v>
      </c>
      <c r="AP2123" t="s">
        <v>103</v>
      </c>
      <c r="AQ2123" t="s">
        <v>76</v>
      </c>
      <c r="AR2123" t="s">
        <v>60</v>
      </c>
      <c r="AS2123" t="s">
        <v>13249</v>
      </c>
      <c r="AT2123" t="s">
        <v>13250</v>
      </c>
      <c r="AU2123">
        <v>3</v>
      </c>
      <c r="AV2123">
        <v>670.58</v>
      </c>
    </row>
    <row r="2124" spans="1:48" x14ac:dyDescent="0.35">
      <c r="A2124" t="s">
        <v>13251</v>
      </c>
      <c r="B2124" t="str">
        <f t="shared" si="264"/>
        <v>T</v>
      </c>
      <c r="C2124" t="s">
        <v>4685</v>
      </c>
      <c r="D2124" t="str">
        <f t="shared" si="265"/>
        <v>Tristan Reed</v>
      </c>
      <c r="E2124" s="1">
        <v>44457</v>
      </c>
      <c r="F2124" s="3">
        <f>YEAR(Table1[[#This Row],[StartDate]])</f>
        <v>2021</v>
      </c>
      <c r="G2124" s="3">
        <f t="shared" si="266"/>
        <v>9</v>
      </c>
      <c r="H2124" s="2">
        <f t="shared" ca="1" si="267"/>
        <v>46202</v>
      </c>
      <c r="J2124">
        <f t="shared" ca="1" si="268"/>
        <v>4</v>
      </c>
      <c r="K2124" t="str" cm="1">
        <f t="array" aca="1" ref="K2124" ca="1">_xlfn.IFS(J2124&lt;1, "New", J2124&lt;3, _xleta.MID, J2124&gt;=3, "Senior")</f>
        <v>Senior</v>
      </c>
      <c r="L2124" t="s">
        <v>8064</v>
      </c>
      <c r="M2124" t="s">
        <v>13252</v>
      </c>
      <c r="N2124" t="s">
        <v>13253</v>
      </c>
      <c r="O2124" t="s">
        <v>85</v>
      </c>
      <c r="P2124" t="s">
        <v>44</v>
      </c>
      <c r="Q2124" t="s">
        <v>45</v>
      </c>
      <c r="R2124" t="s">
        <v>68</v>
      </c>
      <c r="S2124" t="str">
        <f t="shared" si="269"/>
        <v>A</v>
      </c>
      <c r="T2124" t="s">
        <v>69</v>
      </c>
      <c r="U2124" t="s">
        <v>48</v>
      </c>
      <c r="W2124" t="s">
        <v>239</v>
      </c>
      <c r="X2124" t="s">
        <v>126</v>
      </c>
      <c r="Y2124" t="str">
        <f t="shared" si="270"/>
        <v>Field Operations</v>
      </c>
      <c r="Z2124" s="2">
        <v>23108</v>
      </c>
      <c r="AA2124" t="s">
        <v>51</v>
      </c>
      <c r="AB2124" t="s">
        <v>647</v>
      </c>
      <c r="AC2124" t="s">
        <v>53</v>
      </c>
      <c r="AD2124">
        <v>51516</v>
      </c>
      <c r="AE2124" t="s">
        <v>54</v>
      </c>
      <c r="AF2124" t="s">
        <v>143</v>
      </c>
      <c r="AG2124" t="s">
        <v>56</v>
      </c>
      <c r="AH2124">
        <v>5</v>
      </c>
      <c r="AI2124">
        <v>2549</v>
      </c>
      <c r="AJ2124" t="str">
        <f t="shared" si="271"/>
        <v>54</v>
      </c>
      <c r="AK2124" t="s">
        <v>312</v>
      </c>
      <c r="AL2124">
        <v>4</v>
      </c>
      <c r="AM2124">
        <v>3</v>
      </c>
      <c r="AN2124">
        <v>5</v>
      </c>
      <c r="AO2124" s="1">
        <v>44913</v>
      </c>
      <c r="AP2124" t="s">
        <v>103</v>
      </c>
      <c r="AQ2124" t="s">
        <v>59</v>
      </c>
      <c r="AR2124" t="s">
        <v>130</v>
      </c>
      <c r="AS2124" t="s">
        <v>13254</v>
      </c>
      <c r="AT2124" t="s">
        <v>13255</v>
      </c>
      <c r="AU2124">
        <v>2</v>
      </c>
      <c r="AV2124">
        <v>399.97</v>
      </c>
    </row>
    <row r="2125" spans="1:48" x14ac:dyDescent="0.35">
      <c r="A2125" t="s">
        <v>8430</v>
      </c>
      <c r="B2125" t="str">
        <f t="shared" si="264"/>
        <v>B</v>
      </c>
      <c r="C2125" t="s">
        <v>13256</v>
      </c>
      <c r="D2125" t="str">
        <f t="shared" si="265"/>
        <v>Beckett Beck</v>
      </c>
      <c r="E2125" s="1">
        <v>44154</v>
      </c>
      <c r="F2125" s="3">
        <f>YEAR(Table1[[#This Row],[StartDate]])</f>
        <v>2020</v>
      </c>
      <c r="G2125" s="3">
        <f t="shared" si="266"/>
        <v>11</v>
      </c>
      <c r="H2125" s="2">
        <f t="shared" ca="1" si="267"/>
        <v>46202</v>
      </c>
      <c r="I2125" s="1">
        <v>44503</v>
      </c>
      <c r="J2125" s="4">
        <f t="shared" ca="1" si="268"/>
        <v>5</v>
      </c>
      <c r="K2125" s="4" t="str" cm="1">
        <f t="array" aca="1" ref="K2125" ca="1">_xlfn.IFS(J2125&lt;1, "New", J2125&lt;3, _xleta.MID, J2125&gt;=3, "Senior")</f>
        <v>Senior</v>
      </c>
      <c r="L2125" t="s">
        <v>3998</v>
      </c>
      <c r="M2125" t="s">
        <v>13257</v>
      </c>
      <c r="N2125" t="s">
        <v>13258</v>
      </c>
      <c r="O2125" t="s">
        <v>137</v>
      </c>
      <c r="P2125" t="s">
        <v>44</v>
      </c>
      <c r="Q2125" t="s">
        <v>45</v>
      </c>
      <c r="R2125" t="s">
        <v>68</v>
      </c>
      <c r="S2125" t="str">
        <f t="shared" si="269"/>
        <v>A</v>
      </c>
      <c r="T2125" t="s">
        <v>69</v>
      </c>
      <c r="U2125" t="s">
        <v>138</v>
      </c>
      <c r="V2125" t="s">
        <v>13259</v>
      </c>
      <c r="W2125" t="s">
        <v>4008</v>
      </c>
      <c r="X2125" t="s">
        <v>112</v>
      </c>
      <c r="Y2125" t="str">
        <f t="shared" si="270"/>
        <v>General - Con</v>
      </c>
      <c r="Z2125" t="s">
        <v>13260</v>
      </c>
      <c r="AA2125" t="s">
        <v>51</v>
      </c>
      <c r="AB2125" t="s">
        <v>436</v>
      </c>
      <c r="AC2125" t="s">
        <v>53</v>
      </c>
      <c r="AD2125">
        <v>69865</v>
      </c>
      <c r="AE2125" t="s">
        <v>54</v>
      </c>
      <c r="AF2125" t="s">
        <v>55</v>
      </c>
      <c r="AG2125" t="s">
        <v>56</v>
      </c>
      <c r="AH2125">
        <v>5</v>
      </c>
      <c r="AI2125">
        <v>2550</v>
      </c>
      <c r="AJ2125" t="str">
        <f t="shared" si="271"/>
        <v>55</v>
      </c>
      <c r="AK2125" s="2">
        <v>44927</v>
      </c>
      <c r="AL2125">
        <v>3</v>
      </c>
      <c r="AM2125">
        <v>1</v>
      </c>
      <c r="AN2125">
        <v>1</v>
      </c>
      <c r="AO2125" s="1">
        <v>44843</v>
      </c>
      <c r="AP2125" t="s">
        <v>103</v>
      </c>
      <c r="AQ2125" t="s">
        <v>59</v>
      </c>
      <c r="AR2125" t="s">
        <v>77</v>
      </c>
      <c r="AS2125" t="s">
        <v>3362</v>
      </c>
      <c r="AT2125" t="s">
        <v>13261</v>
      </c>
      <c r="AU2125">
        <v>5</v>
      </c>
      <c r="AV2125">
        <v>997.89</v>
      </c>
    </row>
    <row r="2126" spans="1:48" x14ac:dyDescent="0.35">
      <c r="A2126" t="s">
        <v>13262</v>
      </c>
      <c r="B2126" t="str">
        <f t="shared" si="264"/>
        <v>C</v>
      </c>
      <c r="C2126" t="s">
        <v>3926</v>
      </c>
      <c r="D2126" t="str">
        <f t="shared" si="265"/>
        <v>Coby Giles</v>
      </c>
      <c r="E2126" s="1">
        <v>45050</v>
      </c>
      <c r="F2126" s="3">
        <f>YEAR(Table1[[#This Row],[StartDate]])</f>
        <v>2023</v>
      </c>
      <c r="G2126" s="3">
        <f t="shared" si="266"/>
        <v>5</v>
      </c>
      <c r="H2126" s="2">
        <f t="shared" ca="1" si="267"/>
        <v>46202</v>
      </c>
      <c r="I2126" s="1">
        <v>45109</v>
      </c>
      <c r="J2126" s="4">
        <f t="shared" ca="1" si="268"/>
        <v>3</v>
      </c>
      <c r="K2126" s="4" t="str" cm="1">
        <f t="array" aca="1" ref="K2126" ca="1">_xlfn.IFS(J2126&lt;1, "New", J2126&lt;3, _xleta.MID, J2126&gt;=3, "Senior")</f>
        <v>Senior</v>
      </c>
      <c r="L2126" t="s">
        <v>4004</v>
      </c>
      <c r="M2126" t="s">
        <v>13263</v>
      </c>
      <c r="N2126" t="s">
        <v>13264</v>
      </c>
      <c r="O2126" t="s">
        <v>163</v>
      </c>
      <c r="P2126" t="s">
        <v>44</v>
      </c>
      <c r="Q2126" t="s">
        <v>86</v>
      </c>
      <c r="R2126" t="s">
        <v>87</v>
      </c>
      <c r="S2126" t="str">
        <f t="shared" si="269"/>
        <v>B</v>
      </c>
      <c r="T2126" t="s">
        <v>47</v>
      </c>
      <c r="U2126" t="s">
        <v>248</v>
      </c>
      <c r="V2126" t="s">
        <v>13265</v>
      </c>
      <c r="W2126" t="s">
        <v>4008</v>
      </c>
      <c r="X2126" t="s">
        <v>112</v>
      </c>
      <c r="Y2126" t="str">
        <f t="shared" si="270"/>
        <v>General - Con</v>
      </c>
      <c r="Z2126" s="2">
        <v>32482</v>
      </c>
      <c r="AA2126" t="s">
        <v>51</v>
      </c>
      <c r="AB2126" t="s">
        <v>355</v>
      </c>
      <c r="AC2126" t="s">
        <v>53</v>
      </c>
      <c r="AD2126">
        <v>49964</v>
      </c>
      <c r="AE2126" t="s">
        <v>100</v>
      </c>
      <c r="AF2126" t="s">
        <v>55</v>
      </c>
      <c r="AG2126" t="s">
        <v>56</v>
      </c>
      <c r="AH2126">
        <v>1</v>
      </c>
      <c r="AI2126">
        <v>2551</v>
      </c>
      <c r="AJ2126" t="str">
        <f t="shared" si="271"/>
        <v>55</v>
      </c>
      <c r="AK2126" s="2">
        <v>44629</v>
      </c>
      <c r="AL2126">
        <v>4</v>
      </c>
      <c r="AM2126">
        <v>2</v>
      </c>
      <c r="AN2126">
        <v>2</v>
      </c>
      <c r="AO2126" s="1">
        <v>45140</v>
      </c>
      <c r="AP2126" t="s">
        <v>221</v>
      </c>
      <c r="AQ2126" t="s">
        <v>59</v>
      </c>
      <c r="AR2126" t="s">
        <v>104</v>
      </c>
      <c r="AS2126" t="s">
        <v>13266</v>
      </c>
      <c r="AT2126" t="s">
        <v>13267</v>
      </c>
      <c r="AU2126">
        <v>2</v>
      </c>
      <c r="AV2126">
        <v>985</v>
      </c>
    </row>
    <row r="2127" spans="1:48" x14ac:dyDescent="0.35">
      <c r="A2127" t="s">
        <v>13268</v>
      </c>
      <c r="B2127" t="str">
        <f t="shared" si="264"/>
        <v>J</v>
      </c>
      <c r="C2127" t="s">
        <v>4110</v>
      </c>
      <c r="D2127" t="str">
        <f t="shared" si="265"/>
        <v>Jalen Jennings</v>
      </c>
      <c r="E2127" s="1">
        <v>44947</v>
      </c>
      <c r="F2127" s="3">
        <f>YEAR(Table1[[#This Row],[StartDate]])</f>
        <v>2023</v>
      </c>
      <c r="G2127" s="3">
        <f t="shared" si="266"/>
        <v>1</v>
      </c>
      <c r="H2127" s="2">
        <f t="shared" ca="1" si="267"/>
        <v>46202</v>
      </c>
      <c r="J2127">
        <f t="shared" ca="1" si="268"/>
        <v>3</v>
      </c>
      <c r="K2127" t="str" cm="1">
        <f t="array" aca="1" ref="K2127" ca="1">_xlfn.IFS(J2127&lt;1, "New", J2127&lt;3, _xleta.MID, J2127&gt;=3, "Senior")</f>
        <v>Senior</v>
      </c>
      <c r="L2127" t="s">
        <v>4004</v>
      </c>
      <c r="M2127" t="s">
        <v>13269</v>
      </c>
      <c r="N2127" t="s">
        <v>13270</v>
      </c>
      <c r="O2127" t="s">
        <v>85</v>
      </c>
      <c r="P2127" t="s">
        <v>44</v>
      </c>
      <c r="Q2127" t="s">
        <v>86</v>
      </c>
      <c r="R2127" t="s">
        <v>87</v>
      </c>
      <c r="S2127" t="str">
        <f t="shared" si="269"/>
        <v>B</v>
      </c>
      <c r="T2127" t="s">
        <v>47</v>
      </c>
      <c r="U2127" t="s">
        <v>48</v>
      </c>
      <c r="W2127" t="s">
        <v>4008</v>
      </c>
      <c r="X2127" t="s">
        <v>250</v>
      </c>
      <c r="Y2127" t="str">
        <f t="shared" si="270"/>
        <v>Project Management - Con</v>
      </c>
      <c r="Z2127" s="2">
        <v>19794</v>
      </c>
      <c r="AA2127" t="s">
        <v>51</v>
      </c>
      <c r="AB2127" t="s">
        <v>327</v>
      </c>
      <c r="AC2127" t="s">
        <v>73</v>
      </c>
      <c r="AD2127">
        <v>72168</v>
      </c>
      <c r="AE2127" t="s">
        <v>54</v>
      </c>
      <c r="AF2127" t="s">
        <v>101</v>
      </c>
      <c r="AG2127" t="s">
        <v>56</v>
      </c>
      <c r="AH2127">
        <v>5</v>
      </c>
      <c r="AI2127">
        <v>2552</v>
      </c>
      <c r="AJ2127" t="str">
        <f t="shared" si="271"/>
        <v>55</v>
      </c>
      <c r="AK2127" t="s">
        <v>1434</v>
      </c>
      <c r="AL2127">
        <v>3</v>
      </c>
      <c r="AM2127">
        <v>2</v>
      </c>
      <c r="AN2127">
        <v>3</v>
      </c>
      <c r="AO2127" s="1">
        <v>44825</v>
      </c>
      <c r="AP2127" t="s">
        <v>75</v>
      </c>
      <c r="AQ2127" t="s">
        <v>59</v>
      </c>
      <c r="AR2127" t="s">
        <v>104</v>
      </c>
      <c r="AS2127" t="s">
        <v>13271</v>
      </c>
      <c r="AT2127" t="s">
        <v>13272</v>
      </c>
      <c r="AU2127">
        <v>5</v>
      </c>
      <c r="AV2127">
        <v>573.47</v>
      </c>
    </row>
    <row r="2128" spans="1:48" x14ac:dyDescent="0.35">
      <c r="A2128" t="s">
        <v>13273</v>
      </c>
      <c r="B2128" t="str">
        <f t="shared" si="264"/>
        <v>R</v>
      </c>
      <c r="C2128" t="s">
        <v>5160</v>
      </c>
      <c r="D2128" t="str">
        <f t="shared" si="265"/>
        <v>Ralph Barrera</v>
      </c>
      <c r="E2128" s="1">
        <v>44792</v>
      </c>
      <c r="F2128" s="3">
        <f>YEAR(Table1[[#This Row],[StartDate]])</f>
        <v>2022</v>
      </c>
      <c r="G2128" s="3">
        <f t="shared" si="266"/>
        <v>8</v>
      </c>
      <c r="H2128" s="2">
        <f t="shared" ca="1" si="267"/>
        <v>46202</v>
      </c>
      <c r="I2128" s="1">
        <v>44944</v>
      </c>
      <c r="J2128" s="4">
        <f t="shared" ca="1" si="268"/>
        <v>3</v>
      </c>
      <c r="K2128" s="4" t="str" cm="1">
        <f t="array" aca="1" ref="K2128" ca="1">_xlfn.IFS(J2128&lt;1, "New", J2128&lt;3, _xleta.MID, J2128&gt;=3, "Senior")</f>
        <v>Senior</v>
      </c>
      <c r="L2128" t="s">
        <v>11455</v>
      </c>
      <c r="M2128" t="s">
        <v>13274</v>
      </c>
      <c r="N2128" t="s">
        <v>13275</v>
      </c>
      <c r="O2128" t="s">
        <v>163</v>
      </c>
      <c r="P2128" t="s">
        <v>44</v>
      </c>
      <c r="Q2128" t="s">
        <v>45</v>
      </c>
      <c r="R2128" t="s">
        <v>87</v>
      </c>
      <c r="S2128" t="str">
        <f t="shared" si="269"/>
        <v>B</v>
      </c>
      <c r="T2128" t="s">
        <v>69</v>
      </c>
      <c r="U2128" t="s">
        <v>174</v>
      </c>
      <c r="V2128" t="s">
        <v>13276</v>
      </c>
      <c r="W2128" t="s">
        <v>239</v>
      </c>
      <c r="X2128" t="s">
        <v>70</v>
      </c>
      <c r="Y2128" t="str">
        <f t="shared" si="270"/>
        <v>Aerial</v>
      </c>
      <c r="Z2128" s="2">
        <v>26917</v>
      </c>
      <c r="AA2128" t="s">
        <v>51</v>
      </c>
      <c r="AB2128" t="s">
        <v>115</v>
      </c>
      <c r="AC2128" t="s">
        <v>73</v>
      </c>
      <c r="AD2128">
        <v>87974</v>
      </c>
      <c r="AE2128" t="s">
        <v>100</v>
      </c>
      <c r="AF2128" t="s">
        <v>143</v>
      </c>
      <c r="AG2128" t="s">
        <v>56</v>
      </c>
      <c r="AH2128">
        <v>2</v>
      </c>
      <c r="AI2128">
        <v>2553</v>
      </c>
      <c r="AJ2128" t="str">
        <f t="shared" si="271"/>
        <v>55</v>
      </c>
      <c r="AK2128" t="s">
        <v>2699</v>
      </c>
      <c r="AL2128">
        <v>2</v>
      </c>
      <c r="AM2128">
        <v>2</v>
      </c>
      <c r="AN2128">
        <v>2</v>
      </c>
      <c r="AO2128" s="1">
        <v>44837</v>
      </c>
      <c r="AP2128" t="s">
        <v>103</v>
      </c>
      <c r="AQ2128" t="s">
        <v>76</v>
      </c>
      <c r="AR2128" t="s">
        <v>60</v>
      </c>
      <c r="AS2128" t="s">
        <v>13277</v>
      </c>
      <c r="AT2128" t="s">
        <v>13278</v>
      </c>
      <c r="AU2128">
        <v>2</v>
      </c>
      <c r="AV2128">
        <v>414.08</v>
      </c>
    </row>
    <row r="2129" spans="1:48" x14ac:dyDescent="0.35">
      <c r="A2129" t="s">
        <v>6861</v>
      </c>
      <c r="B2129" t="str">
        <f t="shared" si="264"/>
        <v>S</v>
      </c>
      <c r="C2129" t="s">
        <v>5185</v>
      </c>
      <c r="D2129" t="str">
        <f t="shared" si="265"/>
        <v>Shania Caldwell</v>
      </c>
      <c r="E2129" s="1">
        <v>44760</v>
      </c>
      <c r="F2129" s="3">
        <f>YEAR(Table1[[#This Row],[StartDate]])</f>
        <v>2022</v>
      </c>
      <c r="G2129" s="3">
        <f t="shared" si="266"/>
        <v>7</v>
      </c>
      <c r="H2129" s="2">
        <f t="shared" ca="1" si="267"/>
        <v>46202</v>
      </c>
      <c r="I2129" s="1">
        <v>45055</v>
      </c>
      <c r="J2129" s="4">
        <f t="shared" ca="1" si="268"/>
        <v>3</v>
      </c>
      <c r="K2129" s="4" t="str" cm="1">
        <f t="array" aca="1" ref="K2129" ca="1">_xlfn.IFS(J2129&lt;1, "New", J2129&lt;3, _xleta.MID, J2129&gt;=3, "Senior")</f>
        <v>Senior</v>
      </c>
      <c r="L2129" t="s">
        <v>11455</v>
      </c>
      <c r="M2129" t="s">
        <v>13279</v>
      </c>
      <c r="N2129" t="s">
        <v>13280</v>
      </c>
      <c r="O2129" t="s">
        <v>85</v>
      </c>
      <c r="P2129" t="s">
        <v>44</v>
      </c>
      <c r="Q2129" t="s">
        <v>69</v>
      </c>
      <c r="R2129" t="s">
        <v>68</v>
      </c>
      <c r="S2129" t="str">
        <f t="shared" si="269"/>
        <v>A</v>
      </c>
      <c r="T2129" t="s">
        <v>86</v>
      </c>
      <c r="U2129" t="s">
        <v>248</v>
      </c>
      <c r="V2129" t="s">
        <v>13281</v>
      </c>
      <c r="W2129" t="s">
        <v>239</v>
      </c>
      <c r="X2129" t="s">
        <v>140</v>
      </c>
      <c r="Y2129" t="str">
        <f t="shared" si="270"/>
        <v>General - Eng</v>
      </c>
      <c r="Z2129" s="2">
        <v>33307</v>
      </c>
      <c r="AA2129" t="s">
        <v>51</v>
      </c>
      <c r="AB2129" t="s">
        <v>155</v>
      </c>
      <c r="AC2129" t="s">
        <v>73</v>
      </c>
      <c r="AD2129">
        <v>2505</v>
      </c>
      <c r="AE2129" t="s">
        <v>74</v>
      </c>
      <c r="AF2129" t="s">
        <v>55</v>
      </c>
      <c r="AG2129" t="s">
        <v>56</v>
      </c>
      <c r="AH2129">
        <v>1</v>
      </c>
      <c r="AI2129">
        <v>2554</v>
      </c>
      <c r="AJ2129" t="str">
        <f t="shared" si="271"/>
        <v>55</v>
      </c>
      <c r="AK2129" t="s">
        <v>429</v>
      </c>
      <c r="AL2129">
        <v>5</v>
      </c>
      <c r="AM2129">
        <v>1</v>
      </c>
      <c r="AN2129">
        <v>4</v>
      </c>
      <c r="AO2129" s="1">
        <v>45136</v>
      </c>
      <c r="AP2129" t="s">
        <v>221</v>
      </c>
      <c r="AQ2129" t="s">
        <v>76</v>
      </c>
      <c r="AR2129" t="s">
        <v>104</v>
      </c>
      <c r="AS2129" t="s">
        <v>13282</v>
      </c>
      <c r="AT2129" t="s">
        <v>13283</v>
      </c>
      <c r="AU2129">
        <v>5</v>
      </c>
      <c r="AV2129">
        <v>889.09</v>
      </c>
    </row>
    <row r="2130" spans="1:48" x14ac:dyDescent="0.35">
      <c r="A2130" t="s">
        <v>4262</v>
      </c>
      <c r="B2130" t="str">
        <f t="shared" si="264"/>
        <v>C</v>
      </c>
      <c r="C2130" t="s">
        <v>526</v>
      </c>
      <c r="D2130" t="str">
        <f t="shared" si="265"/>
        <v>Colby Horne</v>
      </c>
      <c r="E2130" s="1">
        <v>43691</v>
      </c>
      <c r="F2130" s="3">
        <f>YEAR(Table1[[#This Row],[StartDate]])</f>
        <v>2019</v>
      </c>
      <c r="G2130" s="3">
        <f t="shared" si="266"/>
        <v>8</v>
      </c>
      <c r="H2130" s="2">
        <f t="shared" ca="1" si="267"/>
        <v>46202</v>
      </c>
      <c r="I2130" s="1">
        <v>44329</v>
      </c>
      <c r="J2130" s="4">
        <f t="shared" ca="1" si="268"/>
        <v>6</v>
      </c>
      <c r="K2130" s="4" t="str" cm="1">
        <f t="array" aca="1" ref="K2130" ca="1">_xlfn.IFS(J2130&lt;1, "New", J2130&lt;3, _xleta.MID, J2130&gt;=3, "Senior")</f>
        <v>Senior</v>
      </c>
      <c r="L2130" t="s">
        <v>12893</v>
      </c>
      <c r="M2130" t="s">
        <v>13284</v>
      </c>
      <c r="N2130" t="s">
        <v>13285</v>
      </c>
      <c r="O2130" t="s">
        <v>125</v>
      </c>
      <c r="P2130" t="s">
        <v>44</v>
      </c>
      <c r="Q2130" t="s">
        <v>86</v>
      </c>
      <c r="R2130" t="s">
        <v>68</v>
      </c>
      <c r="S2130" t="str">
        <f t="shared" si="269"/>
        <v>A</v>
      </c>
      <c r="T2130" t="s">
        <v>47</v>
      </c>
      <c r="U2130" t="s">
        <v>174</v>
      </c>
      <c r="V2130" t="s">
        <v>13286</v>
      </c>
      <c r="W2130" t="s">
        <v>239</v>
      </c>
      <c r="X2130" t="s">
        <v>950</v>
      </c>
      <c r="Y2130" t="str">
        <f t="shared" si="270"/>
        <v>Wireless</v>
      </c>
      <c r="Z2130" t="s">
        <v>13287</v>
      </c>
      <c r="AA2130" t="s">
        <v>51</v>
      </c>
      <c r="AB2130" t="s">
        <v>327</v>
      </c>
      <c r="AC2130" t="s">
        <v>73</v>
      </c>
      <c r="AD2130">
        <v>6633</v>
      </c>
      <c r="AE2130" t="s">
        <v>100</v>
      </c>
      <c r="AF2130" t="s">
        <v>55</v>
      </c>
      <c r="AG2130" t="s">
        <v>56</v>
      </c>
      <c r="AH2130">
        <v>2</v>
      </c>
      <c r="AI2130">
        <v>2555</v>
      </c>
      <c r="AJ2130" t="str">
        <f t="shared" si="271"/>
        <v>55</v>
      </c>
      <c r="AK2130" t="s">
        <v>703</v>
      </c>
      <c r="AL2130">
        <v>5</v>
      </c>
      <c r="AM2130">
        <v>1</v>
      </c>
      <c r="AN2130">
        <v>4</v>
      </c>
      <c r="AO2130" s="1">
        <v>44944</v>
      </c>
      <c r="AP2130" t="s">
        <v>118</v>
      </c>
      <c r="AQ2130" t="s">
        <v>59</v>
      </c>
      <c r="AR2130" t="s">
        <v>130</v>
      </c>
      <c r="AS2130" t="s">
        <v>13288</v>
      </c>
      <c r="AT2130" t="s">
        <v>13289</v>
      </c>
      <c r="AU2130">
        <v>3</v>
      </c>
      <c r="AV2130">
        <v>650.08000000000004</v>
      </c>
    </row>
    <row r="2131" spans="1:48" x14ac:dyDescent="0.35">
      <c r="A2131" t="s">
        <v>6855</v>
      </c>
      <c r="B2131" t="str">
        <f t="shared" si="264"/>
        <v>K</v>
      </c>
      <c r="C2131" t="s">
        <v>9008</v>
      </c>
      <c r="D2131" t="str">
        <f t="shared" si="265"/>
        <v>Kaiden Cunningham</v>
      </c>
      <c r="E2131" s="1">
        <v>44175</v>
      </c>
      <c r="F2131" s="3">
        <f>YEAR(Table1[[#This Row],[StartDate]])</f>
        <v>2020</v>
      </c>
      <c r="G2131" s="3">
        <f t="shared" si="266"/>
        <v>12</v>
      </c>
      <c r="H2131" s="2">
        <f t="shared" ca="1" si="267"/>
        <v>46202</v>
      </c>
      <c r="I2131" s="1">
        <v>44711</v>
      </c>
      <c r="J2131" s="4">
        <f t="shared" ca="1" si="268"/>
        <v>5</v>
      </c>
      <c r="K2131" s="4" t="str" cm="1">
        <f t="array" aca="1" ref="K2131" ca="1">_xlfn.IFS(J2131&lt;1, "New", J2131&lt;3, _xleta.MID, J2131&gt;=3, "Senior")</f>
        <v>Senior</v>
      </c>
      <c r="L2131" t="s">
        <v>11853</v>
      </c>
      <c r="M2131" t="s">
        <v>4965</v>
      </c>
      <c r="N2131" t="s">
        <v>13290</v>
      </c>
      <c r="O2131" t="s">
        <v>43</v>
      </c>
      <c r="P2131" t="s">
        <v>44</v>
      </c>
      <c r="Q2131" t="s">
        <v>69</v>
      </c>
      <c r="R2131" t="s">
        <v>68</v>
      </c>
      <c r="S2131" t="str">
        <f t="shared" si="269"/>
        <v>A</v>
      </c>
      <c r="T2131" t="s">
        <v>86</v>
      </c>
      <c r="U2131" t="s">
        <v>248</v>
      </c>
      <c r="V2131" t="s">
        <v>13291</v>
      </c>
      <c r="W2131" t="s">
        <v>88</v>
      </c>
      <c r="X2131" t="s">
        <v>353</v>
      </c>
      <c r="Y2131" t="str">
        <f t="shared" si="270"/>
        <v>Project Management - Eng</v>
      </c>
      <c r="Z2131" t="s">
        <v>13292</v>
      </c>
      <c r="AA2131" t="s">
        <v>51</v>
      </c>
      <c r="AB2131" t="s">
        <v>355</v>
      </c>
      <c r="AC2131" t="s">
        <v>73</v>
      </c>
      <c r="AD2131">
        <v>73638</v>
      </c>
      <c r="AE2131" t="s">
        <v>54</v>
      </c>
      <c r="AF2131" t="s">
        <v>116</v>
      </c>
      <c r="AG2131" t="s">
        <v>56</v>
      </c>
      <c r="AH2131">
        <v>2</v>
      </c>
      <c r="AI2131">
        <v>2556</v>
      </c>
      <c r="AJ2131" t="str">
        <f t="shared" si="271"/>
        <v>55</v>
      </c>
      <c r="AK2131" s="2">
        <v>44928</v>
      </c>
      <c r="AL2131">
        <v>4</v>
      </c>
      <c r="AM2131">
        <v>1</v>
      </c>
      <c r="AN2131">
        <v>3</v>
      </c>
      <c r="AO2131" s="1">
        <v>44792</v>
      </c>
      <c r="AP2131" t="s">
        <v>75</v>
      </c>
      <c r="AQ2131" t="s">
        <v>59</v>
      </c>
      <c r="AR2131" t="s">
        <v>130</v>
      </c>
      <c r="AS2131" t="s">
        <v>13293</v>
      </c>
      <c r="AT2131" t="s">
        <v>13294</v>
      </c>
      <c r="AU2131">
        <v>5</v>
      </c>
      <c r="AV2131">
        <v>283.57</v>
      </c>
    </row>
    <row r="2132" spans="1:48" x14ac:dyDescent="0.35">
      <c r="A2132" t="s">
        <v>1311</v>
      </c>
      <c r="B2132" t="str">
        <f t="shared" si="264"/>
        <v>D</v>
      </c>
      <c r="C2132" t="s">
        <v>4631</v>
      </c>
      <c r="D2132" t="str">
        <f t="shared" si="265"/>
        <v>Davion Vasquez</v>
      </c>
      <c r="E2132" s="1">
        <v>43728</v>
      </c>
      <c r="F2132" s="3">
        <f>YEAR(Table1[[#This Row],[StartDate]])</f>
        <v>2019</v>
      </c>
      <c r="G2132" s="3">
        <f t="shared" si="266"/>
        <v>9</v>
      </c>
      <c r="H2132" s="2">
        <f t="shared" ca="1" si="267"/>
        <v>46202</v>
      </c>
      <c r="J2132">
        <f t="shared" ca="1" si="268"/>
        <v>6</v>
      </c>
      <c r="K2132" t="str" cm="1">
        <f t="array" aca="1" ref="K2132" ca="1">_xlfn.IFS(J2132&lt;1, "New", J2132&lt;3, _xleta.MID, J2132&gt;=3, "Senior")</f>
        <v>Senior</v>
      </c>
      <c r="L2132" t="s">
        <v>8064</v>
      </c>
      <c r="M2132" t="s">
        <v>13295</v>
      </c>
      <c r="N2132" t="s">
        <v>13296</v>
      </c>
      <c r="O2132" t="s">
        <v>194</v>
      </c>
      <c r="P2132" t="s">
        <v>44</v>
      </c>
      <c r="Q2132" t="s">
        <v>86</v>
      </c>
      <c r="R2132" t="s">
        <v>87</v>
      </c>
      <c r="S2132" t="str">
        <f t="shared" si="269"/>
        <v>B</v>
      </c>
      <c r="T2132" t="s">
        <v>47</v>
      </c>
      <c r="U2132" t="s">
        <v>48</v>
      </c>
      <c r="W2132" t="s">
        <v>239</v>
      </c>
      <c r="X2132" t="s">
        <v>153</v>
      </c>
      <c r="Y2132" t="str">
        <f t="shared" si="270"/>
        <v>Engineers</v>
      </c>
      <c r="Z2132" t="s">
        <v>13297</v>
      </c>
      <c r="AA2132" t="s">
        <v>51</v>
      </c>
      <c r="AB2132" t="s">
        <v>155</v>
      </c>
      <c r="AC2132" t="s">
        <v>53</v>
      </c>
      <c r="AD2132">
        <v>96051</v>
      </c>
      <c r="AE2132" t="s">
        <v>129</v>
      </c>
      <c r="AF2132" t="s">
        <v>116</v>
      </c>
      <c r="AG2132" t="s">
        <v>56</v>
      </c>
      <c r="AH2132">
        <v>2</v>
      </c>
      <c r="AI2132">
        <v>2557</v>
      </c>
      <c r="AJ2132" t="str">
        <f t="shared" si="271"/>
        <v>55</v>
      </c>
      <c r="AK2132" s="2">
        <v>44660</v>
      </c>
      <c r="AL2132">
        <v>1</v>
      </c>
      <c r="AM2132">
        <v>3</v>
      </c>
      <c r="AN2132">
        <v>1</v>
      </c>
      <c r="AO2132" s="1">
        <v>44793</v>
      </c>
      <c r="AP2132" t="s">
        <v>118</v>
      </c>
      <c r="AQ2132" t="s">
        <v>59</v>
      </c>
      <c r="AR2132" t="s">
        <v>104</v>
      </c>
      <c r="AS2132" t="s">
        <v>13298</v>
      </c>
      <c r="AT2132" t="s">
        <v>13299</v>
      </c>
      <c r="AU2132">
        <v>1</v>
      </c>
      <c r="AV2132">
        <v>908.5</v>
      </c>
    </row>
    <row r="2133" spans="1:48" x14ac:dyDescent="0.35">
      <c r="A2133" t="s">
        <v>5745</v>
      </c>
      <c r="B2133" t="str">
        <f t="shared" si="264"/>
        <v>M</v>
      </c>
      <c r="C2133" t="s">
        <v>4078</v>
      </c>
      <c r="D2133" t="str">
        <f t="shared" si="265"/>
        <v>Maeve Gordon</v>
      </c>
      <c r="E2133" s="1">
        <v>44519</v>
      </c>
      <c r="F2133" s="3">
        <f>YEAR(Table1[[#This Row],[StartDate]])</f>
        <v>2021</v>
      </c>
      <c r="G2133" s="3">
        <f t="shared" si="266"/>
        <v>11</v>
      </c>
      <c r="H2133" s="2">
        <f t="shared" ca="1" si="267"/>
        <v>46202</v>
      </c>
      <c r="I2133" s="1">
        <v>44557</v>
      </c>
      <c r="J2133" s="4">
        <f t="shared" ca="1" si="268"/>
        <v>4</v>
      </c>
      <c r="K2133" s="4" t="str" cm="1">
        <f t="array" aca="1" ref="K2133" ca="1">_xlfn.IFS(J2133&lt;1, "New", J2133&lt;3, _xleta.MID, J2133&gt;=3, "Senior")</f>
        <v>Senior</v>
      </c>
      <c r="L2133" t="s">
        <v>3998</v>
      </c>
      <c r="M2133" t="s">
        <v>13300</v>
      </c>
      <c r="N2133" t="s">
        <v>13301</v>
      </c>
      <c r="O2133" t="s">
        <v>137</v>
      </c>
      <c r="P2133" t="s">
        <v>44</v>
      </c>
      <c r="Q2133" t="s">
        <v>86</v>
      </c>
      <c r="R2133" t="s">
        <v>87</v>
      </c>
      <c r="S2133" t="str">
        <f t="shared" si="269"/>
        <v>B</v>
      </c>
      <c r="T2133" t="s">
        <v>86</v>
      </c>
      <c r="U2133" t="s">
        <v>138</v>
      </c>
      <c r="V2133" t="s">
        <v>13302</v>
      </c>
      <c r="W2133" t="s">
        <v>4008</v>
      </c>
      <c r="X2133" t="s">
        <v>126</v>
      </c>
      <c r="Y2133" t="str">
        <f t="shared" si="270"/>
        <v>Field Operations</v>
      </c>
      <c r="Z2133" t="s">
        <v>13303</v>
      </c>
      <c r="AA2133" t="s">
        <v>51</v>
      </c>
      <c r="AB2133" t="s">
        <v>311</v>
      </c>
      <c r="AC2133" t="s">
        <v>53</v>
      </c>
      <c r="AD2133">
        <v>87152</v>
      </c>
      <c r="AE2133" t="s">
        <v>176</v>
      </c>
      <c r="AF2133" t="s">
        <v>55</v>
      </c>
      <c r="AG2133" t="s">
        <v>56</v>
      </c>
      <c r="AH2133">
        <v>4</v>
      </c>
      <c r="AI2133">
        <v>2558</v>
      </c>
      <c r="AJ2133" t="str">
        <f t="shared" si="271"/>
        <v>55</v>
      </c>
      <c r="AK2133" t="s">
        <v>654</v>
      </c>
      <c r="AL2133">
        <v>2</v>
      </c>
      <c r="AM2133">
        <v>4</v>
      </c>
      <c r="AN2133">
        <v>5</v>
      </c>
      <c r="AO2133" s="1">
        <v>44872</v>
      </c>
      <c r="AP2133" t="s">
        <v>118</v>
      </c>
      <c r="AQ2133" t="s">
        <v>59</v>
      </c>
      <c r="AR2133" t="s">
        <v>60</v>
      </c>
      <c r="AS2133" t="s">
        <v>13304</v>
      </c>
      <c r="AT2133" t="s">
        <v>13305</v>
      </c>
      <c r="AU2133">
        <v>2</v>
      </c>
      <c r="AV2133">
        <v>900.85</v>
      </c>
    </row>
    <row r="2134" spans="1:48" x14ac:dyDescent="0.35">
      <c r="A2134" t="s">
        <v>13306</v>
      </c>
      <c r="B2134" t="str">
        <f t="shared" si="264"/>
        <v>M</v>
      </c>
      <c r="C2134" t="s">
        <v>9053</v>
      </c>
      <c r="D2134" t="str">
        <f t="shared" si="265"/>
        <v>Monserrat Ferguson</v>
      </c>
      <c r="E2134" s="1">
        <v>44680</v>
      </c>
      <c r="F2134" s="3">
        <f>YEAR(Table1[[#This Row],[StartDate]])</f>
        <v>2022</v>
      </c>
      <c r="G2134" s="3">
        <f t="shared" si="266"/>
        <v>4</v>
      </c>
      <c r="H2134" s="2">
        <f t="shared" ca="1" si="267"/>
        <v>46202</v>
      </c>
      <c r="J2134">
        <f t="shared" ca="1" si="268"/>
        <v>4</v>
      </c>
      <c r="K2134" t="str" cm="1">
        <f t="array" aca="1" ref="K2134" ca="1">_xlfn.IFS(J2134&lt;1, "New", J2134&lt;3, _xleta.MID, J2134&gt;=3, "Senior")</f>
        <v>Senior</v>
      </c>
      <c r="L2134" t="s">
        <v>4004</v>
      </c>
      <c r="M2134" t="s">
        <v>13210</v>
      </c>
      <c r="N2134" t="s">
        <v>13307</v>
      </c>
      <c r="O2134" t="s">
        <v>163</v>
      </c>
      <c r="P2134" t="s">
        <v>44</v>
      </c>
      <c r="Q2134" t="s">
        <v>69</v>
      </c>
      <c r="R2134" t="s">
        <v>87</v>
      </c>
      <c r="S2134" t="str">
        <f t="shared" si="269"/>
        <v>B</v>
      </c>
      <c r="T2134" t="s">
        <v>86</v>
      </c>
      <c r="U2134" t="s">
        <v>48</v>
      </c>
      <c r="W2134" t="s">
        <v>4008</v>
      </c>
      <c r="X2134" t="s">
        <v>126</v>
      </c>
      <c r="Y2134" t="str">
        <f t="shared" si="270"/>
        <v>Field Operations</v>
      </c>
      <c r="Z2134" t="s">
        <v>13308</v>
      </c>
      <c r="AA2134" t="s">
        <v>51</v>
      </c>
      <c r="AB2134" t="s">
        <v>142</v>
      </c>
      <c r="AC2134" t="s">
        <v>73</v>
      </c>
      <c r="AD2134">
        <v>79836</v>
      </c>
      <c r="AE2134" t="s">
        <v>54</v>
      </c>
      <c r="AF2134" t="s">
        <v>55</v>
      </c>
      <c r="AG2134" t="s">
        <v>56</v>
      </c>
      <c r="AH2134">
        <v>1</v>
      </c>
      <c r="AI2134">
        <v>2559</v>
      </c>
      <c r="AJ2134" t="str">
        <f t="shared" si="271"/>
        <v>55</v>
      </c>
      <c r="AK2134" s="2">
        <v>45206</v>
      </c>
      <c r="AL2134">
        <v>3</v>
      </c>
      <c r="AM2134">
        <v>5</v>
      </c>
      <c r="AN2134">
        <v>3</v>
      </c>
      <c r="AO2134" s="1">
        <v>44823</v>
      </c>
      <c r="AP2134" t="s">
        <v>221</v>
      </c>
      <c r="AQ2134" t="s">
        <v>76</v>
      </c>
      <c r="AR2134" t="s">
        <v>130</v>
      </c>
      <c r="AS2134" t="s">
        <v>13309</v>
      </c>
      <c r="AT2134" t="s">
        <v>13310</v>
      </c>
      <c r="AU2134">
        <v>3</v>
      </c>
      <c r="AV2134">
        <v>449.84</v>
      </c>
    </row>
    <row r="2135" spans="1:48" x14ac:dyDescent="0.35">
      <c r="A2135" t="s">
        <v>6662</v>
      </c>
      <c r="B2135" t="str">
        <f t="shared" si="264"/>
        <v>N</v>
      </c>
      <c r="C2135" t="s">
        <v>5147</v>
      </c>
      <c r="D2135" t="str">
        <f t="shared" si="265"/>
        <v>Nathan Schmitt</v>
      </c>
      <c r="E2135" s="1">
        <v>44377</v>
      </c>
      <c r="F2135" s="3">
        <f>YEAR(Table1[[#This Row],[StartDate]])</f>
        <v>2021</v>
      </c>
      <c r="G2135" s="3">
        <f t="shared" si="266"/>
        <v>6</v>
      </c>
      <c r="H2135" s="2">
        <f t="shared" ca="1" si="267"/>
        <v>46202</v>
      </c>
      <c r="I2135" s="1">
        <v>44405</v>
      </c>
      <c r="J2135" s="4">
        <f t="shared" ca="1" si="268"/>
        <v>4</v>
      </c>
      <c r="K2135" s="4" t="str" cm="1">
        <f t="array" aca="1" ref="K2135" ca="1">_xlfn.IFS(J2135&lt;1, "New", J2135&lt;3, _xleta.MID, J2135&gt;=3, "Senior")</f>
        <v>Senior</v>
      </c>
      <c r="L2135" t="s">
        <v>11448</v>
      </c>
      <c r="M2135" t="s">
        <v>13311</v>
      </c>
      <c r="N2135" t="s">
        <v>13312</v>
      </c>
      <c r="O2135" t="s">
        <v>137</v>
      </c>
      <c r="P2135" t="s">
        <v>44</v>
      </c>
      <c r="Q2135" t="s">
        <v>69</v>
      </c>
      <c r="R2135" t="s">
        <v>68</v>
      </c>
      <c r="S2135" t="str">
        <f t="shared" si="269"/>
        <v>A</v>
      </c>
      <c r="T2135" t="s">
        <v>69</v>
      </c>
      <c r="U2135" t="s">
        <v>248</v>
      </c>
      <c r="V2135" t="s">
        <v>13313</v>
      </c>
      <c r="W2135" t="s">
        <v>239</v>
      </c>
      <c r="X2135" t="s">
        <v>126</v>
      </c>
      <c r="Y2135" t="str">
        <f t="shared" si="270"/>
        <v>Field Operations</v>
      </c>
      <c r="Z2135" s="2">
        <v>28246</v>
      </c>
      <c r="AA2135" t="s">
        <v>51</v>
      </c>
      <c r="AB2135" t="s">
        <v>1134</v>
      </c>
      <c r="AC2135" t="s">
        <v>73</v>
      </c>
      <c r="AD2135">
        <v>43352</v>
      </c>
      <c r="AE2135" t="s">
        <v>129</v>
      </c>
      <c r="AF2135" t="s">
        <v>55</v>
      </c>
      <c r="AG2135" t="s">
        <v>56</v>
      </c>
      <c r="AH2135">
        <v>4</v>
      </c>
      <c r="AI2135">
        <v>2560</v>
      </c>
      <c r="AJ2135" t="str">
        <f t="shared" si="271"/>
        <v>56</v>
      </c>
      <c r="AK2135" t="s">
        <v>1434</v>
      </c>
      <c r="AL2135">
        <v>5</v>
      </c>
      <c r="AM2135">
        <v>1</v>
      </c>
      <c r="AN2135">
        <v>5</v>
      </c>
      <c r="AO2135" s="1">
        <v>45141</v>
      </c>
      <c r="AP2135" t="s">
        <v>221</v>
      </c>
      <c r="AQ2135" t="s">
        <v>76</v>
      </c>
      <c r="AR2135" t="s">
        <v>60</v>
      </c>
      <c r="AS2135" t="s">
        <v>13314</v>
      </c>
      <c r="AT2135" t="s">
        <v>13315</v>
      </c>
      <c r="AU2135">
        <v>5</v>
      </c>
      <c r="AV2135">
        <v>981.9</v>
      </c>
    </row>
    <row r="2136" spans="1:48" x14ac:dyDescent="0.35">
      <c r="A2136" t="s">
        <v>13316</v>
      </c>
      <c r="B2136" t="str">
        <f t="shared" si="264"/>
        <v>A</v>
      </c>
      <c r="C2136" t="s">
        <v>1385</v>
      </c>
      <c r="D2136" t="str">
        <f t="shared" si="265"/>
        <v>Ashly Mullen</v>
      </c>
      <c r="E2136" s="1">
        <v>44392</v>
      </c>
      <c r="F2136" s="3">
        <f>YEAR(Table1[[#This Row],[StartDate]])</f>
        <v>2021</v>
      </c>
      <c r="G2136" s="3">
        <f t="shared" si="266"/>
        <v>7</v>
      </c>
      <c r="H2136" s="2">
        <f t="shared" ca="1" si="267"/>
        <v>46202</v>
      </c>
      <c r="J2136">
        <f t="shared" ca="1" si="268"/>
        <v>4</v>
      </c>
      <c r="K2136" t="str" cm="1">
        <f t="array" aca="1" ref="K2136" ca="1">_xlfn.IFS(J2136&lt;1, "New", J2136&lt;3, _xleta.MID, J2136&gt;=3, "Senior")</f>
        <v>Senior</v>
      </c>
      <c r="L2136" t="s">
        <v>11455</v>
      </c>
      <c r="M2136" t="s">
        <v>13317</v>
      </c>
      <c r="N2136" t="s">
        <v>13318</v>
      </c>
      <c r="O2136" t="s">
        <v>163</v>
      </c>
      <c r="P2136" t="s">
        <v>44</v>
      </c>
      <c r="Q2136" t="s">
        <v>45</v>
      </c>
      <c r="R2136" t="s">
        <v>87</v>
      </c>
      <c r="S2136" t="str">
        <f t="shared" si="269"/>
        <v>B</v>
      </c>
      <c r="T2136" t="s">
        <v>47</v>
      </c>
      <c r="U2136" t="s">
        <v>48</v>
      </c>
      <c r="W2136" t="s">
        <v>239</v>
      </c>
      <c r="X2136" t="s">
        <v>112</v>
      </c>
      <c r="Y2136" t="str">
        <f t="shared" si="270"/>
        <v>General - Con</v>
      </c>
      <c r="Z2136" s="2">
        <v>20765</v>
      </c>
      <c r="AA2136" t="s">
        <v>51</v>
      </c>
      <c r="AB2136" t="s">
        <v>115</v>
      </c>
      <c r="AC2136" t="s">
        <v>73</v>
      </c>
      <c r="AD2136">
        <v>33873</v>
      </c>
      <c r="AE2136" t="s">
        <v>74</v>
      </c>
      <c r="AF2136" t="s">
        <v>116</v>
      </c>
      <c r="AG2136" t="s">
        <v>56</v>
      </c>
      <c r="AH2136">
        <v>2</v>
      </c>
      <c r="AI2136">
        <v>2561</v>
      </c>
      <c r="AJ2136" t="str">
        <f t="shared" si="271"/>
        <v>56</v>
      </c>
      <c r="AK2136" t="s">
        <v>2714</v>
      </c>
      <c r="AL2136">
        <v>3</v>
      </c>
      <c r="AM2136">
        <v>5</v>
      </c>
      <c r="AN2136">
        <v>4</v>
      </c>
      <c r="AO2136" s="1">
        <v>44914</v>
      </c>
      <c r="AP2136" t="s">
        <v>118</v>
      </c>
      <c r="AQ2136" t="s">
        <v>76</v>
      </c>
      <c r="AR2136" t="s">
        <v>60</v>
      </c>
      <c r="AS2136" t="s">
        <v>13319</v>
      </c>
      <c r="AT2136" t="s">
        <v>13320</v>
      </c>
      <c r="AU2136">
        <v>4</v>
      </c>
      <c r="AV2136">
        <v>289.37</v>
      </c>
    </row>
    <row r="2137" spans="1:48" x14ac:dyDescent="0.35">
      <c r="A2137" t="s">
        <v>4221</v>
      </c>
      <c r="B2137" t="str">
        <f t="shared" si="264"/>
        <v>A</v>
      </c>
      <c r="C2137" t="s">
        <v>7612</v>
      </c>
      <c r="D2137" t="str">
        <f t="shared" si="265"/>
        <v>Angelique Cochran</v>
      </c>
      <c r="E2137" s="1">
        <v>44298</v>
      </c>
      <c r="F2137" s="3">
        <f>YEAR(Table1[[#This Row],[StartDate]])</f>
        <v>2021</v>
      </c>
      <c r="G2137" s="3">
        <f t="shared" si="266"/>
        <v>4</v>
      </c>
      <c r="H2137" s="2">
        <f t="shared" ca="1" si="267"/>
        <v>46202</v>
      </c>
      <c r="I2137" s="1">
        <v>44991</v>
      </c>
      <c r="J2137" s="4">
        <f t="shared" ca="1" si="268"/>
        <v>5</v>
      </c>
      <c r="K2137" s="4" t="str" cm="1">
        <f t="array" aca="1" ref="K2137" ca="1">_xlfn.IFS(J2137&lt;1, "New", J2137&lt;3, _xleta.MID, J2137&gt;=3, "Senior")</f>
        <v>Senior</v>
      </c>
      <c r="L2137" t="s">
        <v>11455</v>
      </c>
      <c r="M2137" t="s">
        <v>9941</v>
      </c>
      <c r="N2137" t="s">
        <v>13321</v>
      </c>
      <c r="O2137" t="s">
        <v>85</v>
      </c>
      <c r="P2137" t="s">
        <v>44</v>
      </c>
      <c r="Q2137" t="s">
        <v>45</v>
      </c>
      <c r="R2137" t="s">
        <v>87</v>
      </c>
      <c r="S2137" t="str">
        <f t="shared" si="269"/>
        <v>B</v>
      </c>
      <c r="T2137" t="s">
        <v>86</v>
      </c>
      <c r="U2137" t="s">
        <v>195</v>
      </c>
      <c r="V2137" t="s">
        <v>13322</v>
      </c>
      <c r="W2137" t="s">
        <v>239</v>
      </c>
      <c r="X2137" t="s">
        <v>126</v>
      </c>
      <c r="Y2137" t="str">
        <f t="shared" si="270"/>
        <v>Field Operations</v>
      </c>
      <c r="Z2137" t="s">
        <v>13323</v>
      </c>
      <c r="AA2137" t="s">
        <v>51</v>
      </c>
      <c r="AB2137" t="s">
        <v>142</v>
      </c>
      <c r="AC2137" t="s">
        <v>73</v>
      </c>
      <c r="AD2137">
        <v>83544</v>
      </c>
      <c r="AE2137" t="s">
        <v>100</v>
      </c>
      <c r="AF2137" t="s">
        <v>116</v>
      </c>
      <c r="AG2137" t="s">
        <v>56</v>
      </c>
      <c r="AH2137">
        <v>4</v>
      </c>
      <c r="AI2137">
        <v>2562</v>
      </c>
      <c r="AJ2137" t="str">
        <f t="shared" si="271"/>
        <v>56</v>
      </c>
      <c r="AK2137" t="s">
        <v>766</v>
      </c>
      <c r="AL2137">
        <v>1</v>
      </c>
      <c r="AM2137">
        <v>4</v>
      </c>
      <c r="AN2137">
        <v>3</v>
      </c>
      <c r="AO2137" s="1">
        <v>45116</v>
      </c>
      <c r="AP2137" t="s">
        <v>75</v>
      </c>
      <c r="AQ2137" t="s">
        <v>59</v>
      </c>
      <c r="AR2137" t="s">
        <v>60</v>
      </c>
      <c r="AS2137" t="s">
        <v>13324</v>
      </c>
      <c r="AT2137" t="s">
        <v>13325</v>
      </c>
      <c r="AU2137">
        <v>1</v>
      </c>
      <c r="AV2137">
        <v>657.23</v>
      </c>
    </row>
    <row r="2138" spans="1:48" x14ac:dyDescent="0.35">
      <c r="A2138" t="s">
        <v>13326</v>
      </c>
      <c r="B2138" t="str">
        <f t="shared" si="264"/>
        <v>K</v>
      </c>
      <c r="C2138" t="s">
        <v>6814</v>
      </c>
      <c r="D2138" t="str">
        <f t="shared" si="265"/>
        <v>Kenny Rojas</v>
      </c>
      <c r="E2138" s="1">
        <v>44173</v>
      </c>
      <c r="F2138" s="3">
        <f>YEAR(Table1[[#This Row],[StartDate]])</f>
        <v>2020</v>
      </c>
      <c r="G2138" s="3">
        <f t="shared" si="266"/>
        <v>12</v>
      </c>
      <c r="H2138" s="2">
        <f t="shared" ca="1" si="267"/>
        <v>46202</v>
      </c>
      <c r="J2138">
        <f t="shared" ca="1" si="268"/>
        <v>5</v>
      </c>
      <c r="K2138" t="str" cm="1">
        <f t="array" aca="1" ref="K2138" ca="1">_xlfn.IFS(J2138&lt;1, "New", J2138&lt;3, _xleta.MID, J2138&gt;=3, "Senior")</f>
        <v>Senior</v>
      </c>
      <c r="L2138" t="s">
        <v>12893</v>
      </c>
      <c r="M2138" t="s">
        <v>13327</v>
      </c>
      <c r="N2138" t="s">
        <v>13328</v>
      </c>
      <c r="O2138" t="s">
        <v>125</v>
      </c>
      <c r="P2138" t="s">
        <v>44</v>
      </c>
      <c r="Q2138" t="s">
        <v>45</v>
      </c>
      <c r="R2138" t="s">
        <v>87</v>
      </c>
      <c r="S2138" t="str">
        <f t="shared" si="269"/>
        <v>B</v>
      </c>
      <c r="T2138" t="s">
        <v>47</v>
      </c>
      <c r="U2138" t="s">
        <v>48</v>
      </c>
      <c r="W2138" t="s">
        <v>239</v>
      </c>
      <c r="X2138" t="s">
        <v>335</v>
      </c>
      <c r="Y2138" t="str">
        <f t="shared" si="270"/>
        <v>Fielders</v>
      </c>
      <c r="Z2138" t="s">
        <v>13329</v>
      </c>
      <c r="AA2138" t="s">
        <v>51</v>
      </c>
      <c r="AB2138" t="s">
        <v>155</v>
      </c>
      <c r="AC2138" t="s">
        <v>73</v>
      </c>
      <c r="AD2138">
        <v>73171</v>
      </c>
      <c r="AE2138" t="s">
        <v>100</v>
      </c>
      <c r="AF2138" t="s">
        <v>55</v>
      </c>
      <c r="AG2138" t="s">
        <v>56</v>
      </c>
      <c r="AH2138">
        <v>2</v>
      </c>
      <c r="AI2138">
        <v>2563</v>
      </c>
      <c r="AJ2138" t="str">
        <f t="shared" si="271"/>
        <v>56</v>
      </c>
      <c r="AK2138" t="s">
        <v>220</v>
      </c>
      <c r="AL2138">
        <v>2</v>
      </c>
      <c r="AM2138">
        <v>2</v>
      </c>
      <c r="AN2138">
        <v>4</v>
      </c>
      <c r="AO2138" s="1">
        <v>45141</v>
      </c>
      <c r="AP2138" t="s">
        <v>75</v>
      </c>
      <c r="AQ2138" t="s">
        <v>76</v>
      </c>
      <c r="AR2138" t="s">
        <v>130</v>
      </c>
      <c r="AS2138" t="s">
        <v>13330</v>
      </c>
      <c r="AT2138" t="s">
        <v>13331</v>
      </c>
      <c r="AU2138">
        <v>5</v>
      </c>
      <c r="AV2138">
        <v>416.37</v>
      </c>
    </row>
    <row r="2139" spans="1:48" x14ac:dyDescent="0.35">
      <c r="A2139" t="s">
        <v>11889</v>
      </c>
      <c r="B2139" t="str">
        <f t="shared" si="264"/>
        <v>D</v>
      </c>
      <c r="C2139" t="s">
        <v>9438</v>
      </c>
      <c r="D2139" t="str">
        <f t="shared" si="265"/>
        <v>Deandre Oneal</v>
      </c>
      <c r="E2139" s="1">
        <v>43769</v>
      </c>
      <c r="F2139" s="3">
        <f>YEAR(Table1[[#This Row],[StartDate]])</f>
        <v>2019</v>
      </c>
      <c r="G2139" s="3">
        <f t="shared" si="266"/>
        <v>10</v>
      </c>
      <c r="H2139" s="2">
        <f t="shared" ca="1" si="267"/>
        <v>46202</v>
      </c>
      <c r="I2139" s="1">
        <v>43891</v>
      </c>
      <c r="J2139" s="4">
        <f t="shared" ca="1" si="268"/>
        <v>6</v>
      </c>
      <c r="K2139" s="4" t="str" cm="1">
        <f t="array" aca="1" ref="K2139" ca="1">_xlfn.IFS(J2139&lt;1, "New", J2139&lt;3, _xleta.MID, J2139&gt;=3, "Senior")</f>
        <v>Senior</v>
      </c>
      <c r="L2139" t="s">
        <v>11853</v>
      </c>
      <c r="M2139" t="s">
        <v>13332</v>
      </c>
      <c r="N2139" t="s">
        <v>13333</v>
      </c>
      <c r="O2139" t="s">
        <v>43</v>
      </c>
      <c r="P2139" t="s">
        <v>44</v>
      </c>
      <c r="Q2139" t="s">
        <v>45</v>
      </c>
      <c r="R2139" t="s">
        <v>87</v>
      </c>
      <c r="S2139" t="str">
        <f t="shared" si="269"/>
        <v>B</v>
      </c>
      <c r="T2139" t="s">
        <v>86</v>
      </c>
      <c r="U2139" t="s">
        <v>248</v>
      </c>
      <c r="V2139" t="s">
        <v>13334</v>
      </c>
      <c r="W2139" t="s">
        <v>88</v>
      </c>
      <c r="X2139" t="s">
        <v>112</v>
      </c>
      <c r="Y2139" t="str">
        <f t="shared" si="270"/>
        <v>General - Con</v>
      </c>
      <c r="Z2139" s="2">
        <v>35010</v>
      </c>
      <c r="AA2139" t="s">
        <v>51</v>
      </c>
      <c r="AB2139" t="s">
        <v>436</v>
      </c>
      <c r="AC2139" t="s">
        <v>73</v>
      </c>
      <c r="AD2139">
        <v>36351</v>
      </c>
      <c r="AE2139" t="s">
        <v>74</v>
      </c>
      <c r="AF2139" t="s">
        <v>116</v>
      </c>
      <c r="AG2139" t="s">
        <v>56</v>
      </c>
      <c r="AH2139">
        <v>1</v>
      </c>
      <c r="AI2139">
        <v>2564</v>
      </c>
      <c r="AJ2139" t="str">
        <f t="shared" si="271"/>
        <v>56</v>
      </c>
      <c r="AK2139" s="2">
        <v>44877</v>
      </c>
      <c r="AL2139">
        <v>1</v>
      </c>
      <c r="AM2139">
        <v>4</v>
      </c>
      <c r="AN2139">
        <v>4</v>
      </c>
      <c r="AO2139" s="1">
        <v>45125</v>
      </c>
      <c r="AP2139" t="s">
        <v>58</v>
      </c>
      <c r="AQ2139" t="s">
        <v>59</v>
      </c>
      <c r="AR2139" t="s">
        <v>104</v>
      </c>
      <c r="AS2139" t="s">
        <v>13335</v>
      </c>
      <c r="AT2139" t="s">
        <v>1827</v>
      </c>
      <c r="AU2139">
        <v>4</v>
      </c>
      <c r="AV2139">
        <v>624.9</v>
      </c>
    </row>
    <row r="2140" spans="1:48" x14ac:dyDescent="0.35">
      <c r="A2140" t="s">
        <v>13336</v>
      </c>
      <c r="B2140" t="str">
        <f t="shared" si="264"/>
        <v>A</v>
      </c>
      <c r="C2140" t="s">
        <v>5877</v>
      </c>
      <c r="D2140" t="str">
        <f t="shared" si="265"/>
        <v>Adison Huerta</v>
      </c>
      <c r="E2140" s="1">
        <v>43852</v>
      </c>
      <c r="F2140" s="3">
        <f>YEAR(Table1[[#This Row],[StartDate]])</f>
        <v>2020</v>
      </c>
      <c r="G2140" s="3">
        <f t="shared" si="266"/>
        <v>1</v>
      </c>
      <c r="H2140" s="2">
        <f t="shared" ca="1" si="267"/>
        <v>46202</v>
      </c>
      <c r="J2140">
        <f t="shared" ca="1" si="268"/>
        <v>6</v>
      </c>
      <c r="K2140" t="str" cm="1">
        <f t="array" aca="1" ref="K2140" ca="1">_xlfn.IFS(J2140&lt;1, "New", J2140&lt;3, _xleta.MID, J2140&gt;=3, "Senior")</f>
        <v>Senior</v>
      </c>
      <c r="L2140" t="s">
        <v>8064</v>
      </c>
      <c r="M2140" t="s">
        <v>13337</v>
      </c>
      <c r="N2140" t="s">
        <v>13338</v>
      </c>
      <c r="O2140" t="s">
        <v>85</v>
      </c>
      <c r="P2140" t="s">
        <v>44</v>
      </c>
      <c r="Q2140" t="s">
        <v>45</v>
      </c>
      <c r="R2140" t="s">
        <v>46</v>
      </c>
      <c r="S2140" t="str">
        <f t="shared" si="269"/>
        <v>C</v>
      </c>
      <c r="T2140" t="s">
        <v>47</v>
      </c>
      <c r="U2140" t="s">
        <v>48</v>
      </c>
      <c r="W2140" t="s">
        <v>239</v>
      </c>
      <c r="X2140" t="s">
        <v>126</v>
      </c>
      <c r="Y2140" t="str">
        <f t="shared" si="270"/>
        <v>Field Operations</v>
      </c>
      <c r="Z2140" t="s">
        <v>13339</v>
      </c>
      <c r="AA2140" t="s">
        <v>51</v>
      </c>
      <c r="AB2140" t="s">
        <v>142</v>
      </c>
      <c r="AC2140" t="s">
        <v>53</v>
      </c>
      <c r="AD2140">
        <v>93447</v>
      </c>
      <c r="AE2140" t="s">
        <v>54</v>
      </c>
      <c r="AF2140" t="s">
        <v>116</v>
      </c>
      <c r="AG2140" t="s">
        <v>56</v>
      </c>
      <c r="AH2140">
        <v>2</v>
      </c>
      <c r="AI2140">
        <v>2565</v>
      </c>
      <c r="AJ2140" t="str">
        <f t="shared" si="271"/>
        <v>56</v>
      </c>
      <c r="AK2140" t="s">
        <v>2110</v>
      </c>
      <c r="AL2140">
        <v>2</v>
      </c>
      <c r="AM2140">
        <v>5</v>
      </c>
      <c r="AN2140">
        <v>4</v>
      </c>
      <c r="AO2140" s="1">
        <v>44815</v>
      </c>
      <c r="AP2140" t="s">
        <v>221</v>
      </c>
      <c r="AQ2140" t="s">
        <v>59</v>
      </c>
      <c r="AR2140" t="s">
        <v>130</v>
      </c>
      <c r="AS2140" t="s">
        <v>13340</v>
      </c>
      <c r="AT2140" t="s">
        <v>13341</v>
      </c>
      <c r="AU2140">
        <v>2</v>
      </c>
      <c r="AV2140">
        <v>559.05999999999995</v>
      </c>
    </row>
    <row r="2141" spans="1:48" x14ac:dyDescent="0.35">
      <c r="A2141" t="s">
        <v>7125</v>
      </c>
      <c r="B2141" t="str">
        <f t="shared" si="264"/>
        <v>E</v>
      </c>
      <c r="C2141" t="s">
        <v>7309</v>
      </c>
      <c r="D2141" t="str">
        <f t="shared" si="265"/>
        <v>Elisabeth Bradley</v>
      </c>
      <c r="E2141" s="1">
        <v>44824</v>
      </c>
      <c r="F2141" s="3">
        <f>YEAR(Table1[[#This Row],[StartDate]])</f>
        <v>2022</v>
      </c>
      <c r="G2141" s="3">
        <f t="shared" si="266"/>
        <v>9</v>
      </c>
      <c r="H2141" s="2">
        <f t="shared" ca="1" si="267"/>
        <v>46202</v>
      </c>
      <c r="J2141">
        <f t="shared" ca="1" si="268"/>
        <v>3</v>
      </c>
      <c r="K2141" t="str" cm="1">
        <f t="array" aca="1" ref="K2141" ca="1">_xlfn.IFS(J2141&lt;1, "New", J2141&lt;3, _xleta.MID, J2141&gt;=3, "Senior")</f>
        <v>Senior</v>
      </c>
      <c r="L2141" t="s">
        <v>3998</v>
      </c>
      <c r="M2141" t="s">
        <v>13342</v>
      </c>
      <c r="N2141" t="s">
        <v>13343</v>
      </c>
      <c r="O2141" t="s">
        <v>43</v>
      </c>
      <c r="P2141" t="s">
        <v>44</v>
      </c>
      <c r="Q2141" t="s">
        <v>86</v>
      </c>
      <c r="R2141" t="s">
        <v>87</v>
      </c>
      <c r="S2141" t="str">
        <f t="shared" si="269"/>
        <v>B</v>
      </c>
      <c r="T2141" t="s">
        <v>86</v>
      </c>
      <c r="U2141" t="s">
        <v>48</v>
      </c>
      <c r="W2141" t="s">
        <v>4008</v>
      </c>
      <c r="X2141" t="s">
        <v>112</v>
      </c>
      <c r="Y2141" t="str">
        <f t="shared" si="270"/>
        <v>General - Con</v>
      </c>
      <c r="Z2141" t="s">
        <v>13344</v>
      </c>
      <c r="AA2141" t="s">
        <v>51</v>
      </c>
      <c r="AB2141" t="s">
        <v>251</v>
      </c>
      <c r="AC2141" t="s">
        <v>73</v>
      </c>
      <c r="AD2141">
        <v>69590</v>
      </c>
      <c r="AE2141" t="s">
        <v>100</v>
      </c>
      <c r="AF2141" t="s">
        <v>116</v>
      </c>
      <c r="AG2141" t="s">
        <v>56</v>
      </c>
      <c r="AH2141">
        <v>2</v>
      </c>
      <c r="AI2141">
        <v>2566</v>
      </c>
      <c r="AJ2141" t="str">
        <f t="shared" si="271"/>
        <v>56</v>
      </c>
      <c r="AK2141" t="s">
        <v>437</v>
      </c>
      <c r="AL2141">
        <v>3</v>
      </c>
      <c r="AM2141">
        <v>2</v>
      </c>
      <c r="AN2141">
        <v>2</v>
      </c>
      <c r="AO2141" s="1">
        <v>45136</v>
      </c>
      <c r="AP2141" t="s">
        <v>103</v>
      </c>
      <c r="AQ2141" t="s">
        <v>76</v>
      </c>
      <c r="AR2141" t="s">
        <v>77</v>
      </c>
      <c r="AS2141" t="s">
        <v>13345</v>
      </c>
      <c r="AT2141" t="s">
        <v>13346</v>
      </c>
      <c r="AU2141">
        <v>5</v>
      </c>
      <c r="AV2141">
        <v>327.37</v>
      </c>
    </row>
    <row r="2142" spans="1:48" x14ac:dyDescent="0.35">
      <c r="A2142" t="s">
        <v>13347</v>
      </c>
      <c r="B2142" t="str">
        <f t="shared" si="264"/>
        <v>S</v>
      </c>
      <c r="C2142" t="s">
        <v>6808</v>
      </c>
      <c r="D2142" t="str">
        <f t="shared" si="265"/>
        <v>Sylvia Price</v>
      </c>
      <c r="E2142" s="1">
        <v>44917</v>
      </c>
      <c r="F2142" s="3">
        <f>YEAR(Table1[[#This Row],[StartDate]])</f>
        <v>2022</v>
      </c>
      <c r="G2142" s="3">
        <f t="shared" si="266"/>
        <v>12</v>
      </c>
      <c r="H2142" s="2">
        <f t="shared" ca="1" si="267"/>
        <v>46202</v>
      </c>
      <c r="I2142" s="1">
        <v>45133</v>
      </c>
      <c r="J2142" s="4">
        <f t="shared" ca="1" si="268"/>
        <v>3</v>
      </c>
      <c r="K2142" s="4" t="str" cm="1">
        <f t="array" aca="1" ref="K2142" ca="1">_xlfn.IFS(J2142&lt;1, "New", J2142&lt;3, _xleta.MID, J2142&gt;=3, "Senior")</f>
        <v>Senior</v>
      </c>
      <c r="L2142" t="s">
        <v>11448</v>
      </c>
      <c r="M2142" t="s">
        <v>13348</v>
      </c>
      <c r="N2142" t="s">
        <v>13349</v>
      </c>
      <c r="O2142" t="s">
        <v>43</v>
      </c>
      <c r="P2142" t="s">
        <v>44</v>
      </c>
      <c r="Q2142" t="s">
        <v>86</v>
      </c>
      <c r="R2142" t="s">
        <v>87</v>
      </c>
      <c r="S2142" t="str">
        <f t="shared" si="269"/>
        <v>B</v>
      </c>
      <c r="T2142" t="s">
        <v>69</v>
      </c>
      <c r="U2142" t="s">
        <v>248</v>
      </c>
      <c r="V2142" t="s">
        <v>13350</v>
      </c>
      <c r="W2142" t="s">
        <v>239</v>
      </c>
      <c r="X2142" t="s">
        <v>126</v>
      </c>
      <c r="Y2142" t="str">
        <f t="shared" si="270"/>
        <v>Field Operations</v>
      </c>
      <c r="Z2142" t="s">
        <v>13351</v>
      </c>
      <c r="AA2142" t="s">
        <v>51</v>
      </c>
      <c r="AB2142" t="s">
        <v>327</v>
      </c>
      <c r="AC2142" t="s">
        <v>73</v>
      </c>
      <c r="AD2142">
        <v>51819</v>
      </c>
      <c r="AE2142" t="s">
        <v>129</v>
      </c>
      <c r="AF2142" t="s">
        <v>55</v>
      </c>
      <c r="AG2142" t="s">
        <v>56</v>
      </c>
      <c r="AH2142">
        <v>5</v>
      </c>
      <c r="AI2142">
        <v>2567</v>
      </c>
      <c r="AJ2142" t="str">
        <f t="shared" si="271"/>
        <v>56</v>
      </c>
      <c r="AK2142" t="s">
        <v>2110</v>
      </c>
      <c r="AL2142">
        <v>4</v>
      </c>
      <c r="AM2142">
        <v>3</v>
      </c>
      <c r="AN2142">
        <v>5</v>
      </c>
      <c r="AO2142" s="1">
        <v>44858</v>
      </c>
      <c r="AP2142" t="s">
        <v>221</v>
      </c>
      <c r="AQ2142" t="s">
        <v>59</v>
      </c>
      <c r="AR2142" t="s">
        <v>60</v>
      </c>
      <c r="AS2142" t="s">
        <v>13352</v>
      </c>
      <c r="AT2142" t="s">
        <v>13353</v>
      </c>
      <c r="AU2142">
        <v>2</v>
      </c>
      <c r="AV2142">
        <v>660.4</v>
      </c>
    </row>
    <row r="2143" spans="1:48" x14ac:dyDescent="0.35">
      <c r="A2143" t="s">
        <v>3296</v>
      </c>
      <c r="B2143" t="str">
        <f t="shared" si="264"/>
        <v>E</v>
      </c>
      <c r="C2143" t="s">
        <v>5620</v>
      </c>
      <c r="D2143" t="str">
        <f t="shared" si="265"/>
        <v>Eden Choi</v>
      </c>
      <c r="E2143" s="1">
        <v>43536</v>
      </c>
      <c r="F2143" s="3">
        <f>YEAR(Table1[[#This Row],[StartDate]])</f>
        <v>2019</v>
      </c>
      <c r="G2143" s="3">
        <f t="shared" si="266"/>
        <v>3</v>
      </c>
      <c r="H2143" s="2">
        <f t="shared" ca="1" si="267"/>
        <v>46202</v>
      </c>
      <c r="J2143">
        <f t="shared" ca="1" si="268"/>
        <v>7</v>
      </c>
      <c r="K2143" t="str" cm="1">
        <f t="array" aca="1" ref="K2143" ca="1">_xlfn.IFS(J2143&lt;1, "New", J2143&lt;3, _xleta.MID, J2143&gt;=3, "Senior")</f>
        <v>Senior</v>
      </c>
      <c r="L2143" t="s">
        <v>11455</v>
      </c>
      <c r="M2143" t="s">
        <v>13354</v>
      </c>
      <c r="N2143" t="s">
        <v>13355</v>
      </c>
      <c r="O2143" t="s">
        <v>67</v>
      </c>
      <c r="P2143" t="s">
        <v>44</v>
      </c>
      <c r="Q2143" t="s">
        <v>86</v>
      </c>
      <c r="R2143" t="s">
        <v>46</v>
      </c>
      <c r="S2143" t="str">
        <f t="shared" si="269"/>
        <v>C</v>
      </c>
      <c r="T2143" t="s">
        <v>86</v>
      </c>
      <c r="U2143" t="s">
        <v>48</v>
      </c>
      <c r="W2143" t="s">
        <v>239</v>
      </c>
      <c r="X2143" t="s">
        <v>70</v>
      </c>
      <c r="Y2143" t="str">
        <f t="shared" si="270"/>
        <v>Aerial</v>
      </c>
      <c r="Z2143" t="s">
        <v>13356</v>
      </c>
      <c r="AA2143" t="s">
        <v>51</v>
      </c>
      <c r="AB2143" t="s">
        <v>230</v>
      </c>
      <c r="AC2143" t="s">
        <v>73</v>
      </c>
      <c r="AD2143">
        <v>40294</v>
      </c>
      <c r="AE2143" t="s">
        <v>176</v>
      </c>
      <c r="AF2143" t="s">
        <v>55</v>
      </c>
      <c r="AG2143" t="s">
        <v>56</v>
      </c>
      <c r="AH2143">
        <v>4</v>
      </c>
      <c r="AI2143">
        <v>2568</v>
      </c>
      <c r="AJ2143" t="str">
        <f t="shared" si="271"/>
        <v>56</v>
      </c>
      <c r="AK2143" t="s">
        <v>5529</v>
      </c>
      <c r="AL2143">
        <v>3</v>
      </c>
      <c r="AM2143">
        <v>5</v>
      </c>
      <c r="AN2143">
        <v>2</v>
      </c>
      <c r="AO2143" s="1">
        <v>44910</v>
      </c>
      <c r="AP2143" t="s">
        <v>58</v>
      </c>
      <c r="AQ2143" t="s">
        <v>76</v>
      </c>
      <c r="AR2143" t="s">
        <v>130</v>
      </c>
      <c r="AS2143" t="s">
        <v>13357</v>
      </c>
      <c r="AT2143" t="s">
        <v>13358</v>
      </c>
      <c r="AU2143">
        <v>5</v>
      </c>
      <c r="AV2143">
        <v>477.46</v>
      </c>
    </row>
    <row r="2144" spans="1:48" x14ac:dyDescent="0.35">
      <c r="A2144" t="s">
        <v>1494</v>
      </c>
      <c r="B2144" t="str">
        <f t="shared" si="264"/>
        <v>E</v>
      </c>
      <c r="C2144" t="s">
        <v>11542</v>
      </c>
      <c r="D2144" t="str">
        <f t="shared" si="265"/>
        <v>Emerson Grimes</v>
      </c>
      <c r="E2144" s="1">
        <v>44476</v>
      </c>
      <c r="F2144" s="3">
        <f>YEAR(Table1[[#This Row],[StartDate]])</f>
        <v>2021</v>
      </c>
      <c r="G2144" s="3">
        <f t="shared" si="266"/>
        <v>10</v>
      </c>
      <c r="H2144" s="2">
        <f t="shared" ca="1" si="267"/>
        <v>46202</v>
      </c>
      <c r="I2144" s="1">
        <v>44561</v>
      </c>
      <c r="J2144" s="4">
        <f t="shared" ca="1" si="268"/>
        <v>4</v>
      </c>
      <c r="K2144" s="4" t="str" cm="1">
        <f t="array" aca="1" ref="K2144" ca="1">_xlfn.IFS(J2144&lt;1, "New", J2144&lt;3, _xleta.MID, J2144&gt;=3, "Senior")</f>
        <v>Senior</v>
      </c>
      <c r="L2144" t="s">
        <v>11455</v>
      </c>
      <c r="M2144" t="s">
        <v>13359</v>
      </c>
      <c r="N2144" t="s">
        <v>13360</v>
      </c>
      <c r="O2144" t="s">
        <v>194</v>
      </c>
      <c r="P2144" t="s">
        <v>44</v>
      </c>
      <c r="Q2144" t="s">
        <v>86</v>
      </c>
      <c r="R2144" t="s">
        <v>46</v>
      </c>
      <c r="S2144" t="str">
        <f t="shared" si="269"/>
        <v>C</v>
      </c>
      <c r="T2144" t="s">
        <v>47</v>
      </c>
      <c r="U2144" t="s">
        <v>195</v>
      </c>
      <c r="V2144" t="s">
        <v>13361</v>
      </c>
      <c r="W2144" t="s">
        <v>239</v>
      </c>
      <c r="X2144" t="s">
        <v>112</v>
      </c>
      <c r="Y2144" t="str">
        <f t="shared" si="270"/>
        <v>General - Con</v>
      </c>
      <c r="Z2144" t="s">
        <v>13362</v>
      </c>
      <c r="AA2144" t="s">
        <v>51</v>
      </c>
      <c r="AB2144" t="s">
        <v>115</v>
      </c>
      <c r="AC2144" t="s">
        <v>73</v>
      </c>
      <c r="AD2144">
        <v>53854</v>
      </c>
      <c r="AE2144" t="s">
        <v>129</v>
      </c>
      <c r="AF2144" t="s">
        <v>101</v>
      </c>
      <c r="AG2144" t="s">
        <v>56</v>
      </c>
      <c r="AH2144">
        <v>2</v>
      </c>
      <c r="AI2144">
        <v>2569</v>
      </c>
      <c r="AJ2144" t="str">
        <f t="shared" si="271"/>
        <v>56</v>
      </c>
      <c r="AK2144" t="s">
        <v>1346</v>
      </c>
      <c r="AL2144">
        <v>3</v>
      </c>
      <c r="AM2144">
        <v>4</v>
      </c>
      <c r="AN2144">
        <v>3</v>
      </c>
      <c r="AO2144" s="1">
        <v>44941</v>
      </c>
      <c r="AP2144" t="s">
        <v>103</v>
      </c>
      <c r="AQ2144" t="s">
        <v>59</v>
      </c>
      <c r="AR2144" t="s">
        <v>104</v>
      </c>
      <c r="AS2144" t="s">
        <v>13363</v>
      </c>
      <c r="AT2144" t="s">
        <v>13364</v>
      </c>
      <c r="AU2144">
        <v>2</v>
      </c>
      <c r="AV2144">
        <v>694.21</v>
      </c>
    </row>
    <row r="2145" spans="1:48" x14ac:dyDescent="0.35">
      <c r="A2145" t="s">
        <v>2837</v>
      </c>
      <c r="B2145" t="str">
        <f t="shared" si="264"/>
        <v>A</v>
      </c>
      <c r="C2145" t="s">
        <v>2513</v>
      </c>
      <c r="D2145" t="str">
        <f t="shared" si="265"/>
        <v>Ayden Wu</v>
      </c>
      <c r="E2145" s="1">
        <v>43632</v>
      </c>
      <c r="F2145" s="3">
        <f>YEAR(Table1[[#This Row],[StartDate]])</f>
        <v>2019</v>
      </c>
      <c r="G2145" s="3">
        <f t="shared" si="266"/>
        <v>6</v>
      </c>
      <c r="H2145" s="2">
        <f t="shared" ca="1" si="267"/>
        <v>46202</v>
      </c>
      <c r="I2145" s="1">
        <v>45067</v>
      </c>
      <c r="J2145" s="4">
        <f t="shared" ca="1" si="268"/>
        <v>7</v>
      </c>
      <c r="K2145" s="4" t="str" cm="1">
        <f t="array" aca="1" ref="K2145" ca="1">_xlfn.IFS(J2145&lt;1, "New", J2145&lt;3, _xleta.MID, J2145&gt;=3, "Senior")</f>
        <v>Senior</v>
      </c>
      <c r="L2145" t="s">
        <v>12893</v>
      </c>
      <c r="M2145" t="s">
        <v>13365</v>
      </c>
      <c r="N2145" t="s">
        <v>13366</v>
      </c>
      <c r="O2145" t="s">
        <v>163</v>
      </c>
      <c r="P2145" t="s">
        <v>44</v>
      </c>
      <c r="Q2145" t="s">
        <v>45</v>
      </c>
      <c r="R2145" t="s">
        <v>68</v>
      </c>
      <c r="S2145" t="str">
        <f t="shared" si="269"/>
        <v>A</v>
      </c>
      <c r="T2145" t="s">
        <v>86</v>
      </c>
      <c r="U2145" t="s">
        <v>248</v>
      </c>
      <c r="V2145" t="s">
        <v>13367</v>
      </c>
      <c r="W2145" t="s">
        <v>239</v>
      </c>
      <c r="X2145" t="s">
        <v>126</v>
      </c>
      <c r="Y2145" t="str">
        <f t="shared" si="270"/>
        <v>Field Operations</v>
      </c>
      <c r="Z2145" t="s">
        <v>1154</v>
      </c>
      <c r="AA2145" t="s">
        <v>51</v>
      </c>
      <c r="AB2145" t="s">
        <v>115</v>
      </c>
      <c r="AC2145" t="s">
        <v>73</v>
      </c>
      <c r="AD2145">
        <v>60717</v>
      </c>
      <c r="AE2145" t="s">
        <v>129</v>
      </c>
      <c r="AF2145" t="s">
        <v>101</v>
      </c>
      <c r="AG2145" t="s">
        <v>56</v>
      </c>
      <c r="AH2145">
        <v>4</v>
      </c>
      <c r="AI2145">
        <v>2570</v>
      </c>
      <c r="AJ2145" t="str">
        <f t="shared" si="271"/>
        <v>57</v>
      </c>
      <c r="AK2145" t="s">
        <v>2714</v>
      </c>
      <c r="AL2145">
        <v>3</v>
      </c>
      <c r="AM2145">
        <v>3</v>
      </c>
      <c r="AN2145">
        <v>1</v>
      </c>
      <c r="AO2145" s="1">
        <v>45069</v>
      </c>
      <c r="AP2145" t="s">
        <v>75</v>
      </c>
      <c r="AQ2145" t="s">
        <v>59</v>
      </c>
      <c r="AR2145" t="s">
        <v>77</v>
      </c>
      <c r="AS2145" t="s">
        <v>13368</v>
      </c>
      <c r="AT2145" t="s">
        <v>13369</v>
      </c>
      <c r="AU2145">
        <v>2</v>
      </c>
      <c r="AV2145">
        <v>737.84</v>
      </c>
    </row>
    <row r="2146" spans="1:48" x14ac:dyDescent="0.35">
      <c r="A2146" t="s">
        <v>8942</v>
      </c>
      <c r="B2146" t="str">
        <f t="shared" si="264"/>
        <v>H</v>
      </c>
      <c r="C2146" t="s">
        <v>6309</v>
      </c>
      <c r="D2146" t="str">
        <f t="shared" si="265"/>
        <v>Hayley Keller</v>
      </c>
      <c r="E2146" s="1">
        <v>44272</v>
      </c>
      <c r="F2146" s="3">
        <f>YEAR(Table1[[#This Row],[StartDate]])</f>
        <v>2021</v>
      </c>
      <c r="G2146" s="3">
        <f t="shared" si="266"/>
        <v>3</v>
      </c>
      <c r="H2146" s="2">
        <f t="shared" ca="1" si="267"/>
        <v>46202</v>
      </c>
      <c r="I2146" s="1">
        <v>44812</v>
      </c>
      <c r="J2146" s="4">
        <f t="shared" ca="1" si="268"/>
        <v>5</v>
      </c>
      <c r="K2146" s="4" t="str" cm="1">
        <f t="array" aca="1" ref="K2146" ca="1">_xlfn.IFS(J2146&lt;1, "New", J2146&lt;3, _xleta.MID, J2146&gt;=3, "Senior")</f>
        <v>Senior</v>
      </c>
      <c r="L2146" t="s">
        <v>3969</v>
      </c>
      <c r="M2146" t="s">
        <v>13370</v>
      </c>
      <c r="N2146" t="s">
        <v>13371</v>
      </c>
      <c r="O2146" t="s">
        <v>184</v>
      </c>
      <c r="P2146" t="s">
        <v>44</v>
      </c>
      <c r="Q2146" t="s">
        <v>69</v>
      </c>
      <c r="R2146" t="s">
        <v>68</v>
      </c>
      <c r="S2146" t="str">
        <f t="shared" si="269"/>
        <v>A</v>
      </c>
      <c r="T2146" t="s">
        <v>86</v>
      </c>
      <c r="U2146" t="s">
        <v>195</v>
      </c>
      <c r="V2146" t="s">
        <v>13372</v>
      </c>
      <c r="W2146" t="s">
        <v>239</v>
      </c>
      <c r="X2146" t="s">
        <v>126</v>
      </c>
      <c r="Y2146" t="str">
        <f t="shared" si="270"/>
        <v>Field Operations</v>
      </c>
      <c r="Z2146" s="2">
        <v>32814</v>
      </c>
      <c r="AA2146" t="s">
        <v>51</v>
      </c>
      <c r="AB2146" t="s">
        <v>142</v>
      </c>
      <c r="AC2146" t="s">
        <v>53</v>
      </c>
      <c r="AD2146">
        <v>30960</v>
      </c>
      <c r="AE2146" t="s">
        <v>176</v>
      </c>
      <c r="AF2146" t="s">
        <v>143</v>
      </c>
      <c r="AG2146" t="s">
        <v>56</v>
      </c>
      <c r="AH2146">
        <v>2</v>
      </c>
      <c r="AI2146">
        <v>2571</v>
      </c>
      <c r="AJ2146" t="str">
        <f t="shared" si="271"/>
        <v>57</v>
      </c>
      <c r="AK2146" t="s">
        <v>686</v>
      </c>
      <c r="AL2146">
        <v>3</v>
      </c>
      <c r="AM2146">
        <v>3</v>
      </c>
      <c r="AN2146">
        <v>5</v>
      </c>
      <c r="AO2146" s="1">
        <v>44788</v>
      </c>
      <c r="AP2146" t="s">
        <v>118</v>
      </c>
      <c r="AQ2146" t="s">
        <v>59</v>
      </c>
      <c r="AR2146" t="s">
        <v>60</v>
      </c>
      <c r="AS2146" t="s">
        <v>13373</v>
      </c>
      <c r="AT2146" t="s">
        <v>13374</v>
      </c>
      <c r="AU2146">
        <v>2</v>
      </c>
      <c r="AV2146">
        <v>919.95</v>
      </c>
    </row>
    <row r="2147" spans="1:48" x14ac:dyDescent="0.35">
      <c r="A2147" t="s">
        <v>13375</v>
      </c>
      <c r="B2147" t="str">
        <f t="shared" si="264"/>
        <v>A</v>
      </c>
      <c r="C2147" t="s">
        <v>5113</v>
      </c>
      <c r="D2147" t="str">
        <f t="shared" si="265"/>
        <v>Alannah Rivas</v>
      </c>
      <c r="E2147" s="1">
        <v>44780</v>
      </c>
      <c r="F2147" s="3">
        <f>YEAR(Table1[[#This Row],[StartDate]])</f>
        <v>2022</v>
      </c>
      <c r="G2147" s="3">
        <f t="shared" si="266"/>
        <v>8</v>
      </c>
      <c r="H2147" s="2">
        <f t="shared" ca="1" si="267"/>
        <v>46202</v>
      </c>
      <c r="I2147" s="1">
        <v>45042</v>
      </c>
      <c r="J2147" s="4">
        <f t="shared" ca="1" si="268"/>
        <v>3</v>
      </c>
      <c r="K2147" s="4" t="str" cm="1">
        <f t="array" aca="1" ref="K2147" ca="1">_xlfn.IFS(J2147&lt;1, "New", J2147&lt;3, _xleta.MID, J2147&gt;=3, "Senior")</f>
        <v>Senior</v>
      </c>
      <c r="L2147" t="s">
        <v>8064</v>
      </c>
      <c r="M2147" t="s">
        <v>13376</v>
      </c>
      <c r="N2147" t="s">
        <v>13377</v>
      </c>
      <c r="O2147" t="s">
        <v>237</v>
      </c>
      <c r="P2147" t="s">
        <v>44</v>
      </c>
      <c r="Q2147" t="s">
        <v>45</v>
      </c>
      <c r="R2147" t="s">
        <v>68</v>
      </c>
      <c r="S2147" t="str">
        <f t="shared" si="269"/>
        <v>A</v>
      </c>
      <c r="T2147" t="s">
        <v>47</v>
      </c>
      <c r="U2147" t="s">
        <v>174</v>
      </c>
      <c r="V2147" t="s">
        <v>13378</v>
      </c>
      <c r="W2147" t="s">
        <v>239</v>
      </c>
      <c r="X2147" t="s">
        <v>153</v>
      </c>
      <c r="Y2147" t="str">
        <f t="shared" si="270"/>
        <v>Engineers</v>
      </c>
      <c r="Z2147" t="s">
        <v>13379</v>
      </c>
      <c r="AA2147" t="s">
        <v>51</v>
      </c>
      <c r="AB2147" t="s">
        <v>142</v>
      </c>
      <c r="AC2147" t="s">
        <v>73</v>
      </c>
      <c r="AD2147">
        <v>81338</v>
      </c>
      <c r="AE2147" t="s">
        <v>176</v>
      </c>
      <c r="AF2147" t="s">
        <v>55</v>
      </c>
      <c r="AG2147" t="s">
        <v>56</v>
      </c>
      <c r="AH2147">
        <v>4</v>
      </c>
      <c r="AI2147">
        <v>2572</v>
      </c>
      <c r="AJ2147" t="str">
        <f t="shared" si="271"/>
        <v>57</v>
      </c>
      <c r="AK2147" t="s">
        <v>1434</v>
      </c>
      <c r="AL2147">
        <v>1</v>
      </c>
      <c r="AM2147">
        <v>1</v>
      </c>
      <c r="AN2147">
        <v>2</v>
      </c>
      <c r="AO2147" s="1">
        <v>44806</v>
      </c>
      <c r="AP2147" t="s">
        <v>118</v>
      </c>
      <c r="AQ2147" t="s">
        <v>59</v>
      </c>
      <c r="AR2147" t="s">
        <v>104</v>
      </c>
      <c r="AS2147" t="s">
        <v>13380</v>
      </c>
      <c r="AT2147" t="s">
        <v>13381</v>
      </c>
      <c r="AU2147">
        <v>5</v>
      </c>
      <c r="AV2147">
        <v>797.82</v>
      </c>
    </row>
    <row r="2148" spans="1:48" x14ac:dyDescent="0.35">
      <c r="A2148" t="s">
        <v>13382</v>
      </c>
      <c r="B2148" t="str">
        <f t="shared" si="264"/>
        <v>J</v>
      </c>
      <c r="C2148" t="s">
        <v>13383</v>
      </c>
      <c r="D2148" t="str">
        <f t="shared" si="265"/>
        <v>Jessica Bunbury</v>
      </c>
      <c r="E2148" s="1">
        <v>43847</v>
      </c>
      <c r="F2148" s="3">
        <f>YEAR(Table1[[#This Row],[StartDate]])</f>
        <v>2020</v>
      </c>
      <c r="G2148" s="3">
        <f t="shared" si="266"/>
        <v>1</v>
      </c>
      <c r="H2148" s="2">
        <f t="shared" ca="1" si="267"/>
        <v>46202</v>
      </c>
      <c r="I2148" s="1">
        <v>44985</v>
      </c>
      <c r="J2148" s="4">
        <f t="shared" ca="1" si="268"/>
        <v>6</v>
      </c>
      <c r="K2148" s="4" t="str" cm="1">
        <f t="array" aca="1" ref="K2148" ca="1">_xlfn.IFS(J2148&lt;1, "New", J2148&lt;3, _xleta.MID, J2148&gt;=3, "Senior")</f>
        <v>Senior</v>
      </c>
      <c r="L2148" t="s">
        <v>82</v>
      </c>
      <c r="M2148" t="s">
        <v>13384</v>
      </c>
      <c r="N2148" t="s">
        <v>13385</v>
      </c>
      <c r="O2148" t="s">
        <v>163</v>
      </c>
      <c r="P2148" t="s">
        <v>1194</v>
      </c>
      <c r="Q2148" t="s">
        <v>45</v>
      </c>
      <c r="R2148" t="s">
        <v>68</v>
      </c>
      <c r="S2148" t="str">
        <f t="shared" si="269"/>
        <v>A</v>
      </c>
      <c r="T2148" t="s">
        <v>47</v>
      </c>
      <c r="U2148" t="s">
        <v>248</v>
      </c>
      <c r="V2148" t="s">
        <v>13386</v>
      </c>
      <c r="W2148" t="s">
        <v>88</v>
      </c>
      <c r="X2148" t="s">
        <v>126</v>
      </c>
      <c r="Y2148" t="str">
        <f t="shared" si="270"/>
        <v>Field Operations</v>
      </c>
      <c r="Z2148" s="2">
        <v>31809</v>
      </c>
      <c r="AA2148" t="s">
        <v>13387</v>
      </c>
      <c r="AB2148" t="s">
        <v>115</v>
      </c>
      <c r="AC2148" t="s">
        <v>53</v>
      </c>
      <c r="AD2148">
        <v>21851</v>
      </c>
      <c r="AE2148" t="s">
        <v>129</v>
      </c>
      <c r="AF2148" t="s">
        <v>143</v>
      </c>
      <c r="AG2148" t="s">
        <v>56</v>
      </c>
      <c r="AH2148">
        <v>4</v>
      </c>
      <c r="AI2148">
        <v>2573</v>
      </c>
      <c r="AJ2148" t="str">
        <f t="shared" si="271"/>
        <v>57</v>
      </c>
      <c r="AK2148" t="s">
        <v>402</v>
      </c>
      <c r="AL2148">
        <v>1</v>
      </c>
      <c r="AM2148">
        <v>4</v>
      </c>
      <c r="AN2148">
        <v>3</v>
      </c>
      <c r="AO2148" s="1">
        <v>44831</v>
      </c>
      <c r="AP2148" t="s">
        <v>75</v>
      </c>
      <c r="AQ2148" t="s">
        <v>59</v>
      </c>
      <c r="AR2148" t="s">
        <v>130</v>
      </c>
      <c r="AS2148" t="s">
        <v>13388</v>
      </c>
      <c r="AT2148" t="s">
        <v>13389</v>
      </c>
      <c r="AU2148">
        <v>2</v>
      </c>
      <c r="AV2148">
        <v>806.47</v>
      </c>
    </row>
    <row r="2149" spans="1:48" x14ac:dyDescent="0.35">
      <c r="A2149" t="s">
        <v>4387</v>
      </c>
      <c r="B2149" t="str">
        <f t="shared" si="264"/>
        <v>G</v>
      </c>
      <c r="C2149" t="s">
        <v>13390</v>
      </c>
      <c r="D2149" t="str">
        <f t="shared" si="265"/>
        <v>Giovanni Leruth</v>
      </c>
      <c r="E2149" s="1">
        <v>44723</v>
      </c>
      <c r="F2149" s="3">
        <f>YEAR(Table1[[#This Row],[StartDate]])</f>
        <v>2022</v>
      </c>
      <c r="G2149" s="3">
        <f t="shared" si="266"/>
        <v>6</v>
      </c>
      <c r="H2149" s="2">
        <f t="shared" ca="1" si="267"/>
        <v>46202</v>
      </c>
      <c r="I2149" s="1">
        <v>44977</v>
      </c>
      <c r="J2149" s="4">
        <f t="shared" ca="1" si="268"/>
        <v>4</v>
      </c>
      <c r="K2149" s="4" t="str" cm="1">
        <f t="array" aca="1" ref="K2149" ca="1">_xlfn.IFS(J2149&lt;1, "New", J2149&lt;3, _xleta.MID, J2149&gt;=3, "Senior")</f>
        <v>Senior</v>
      </c>
      <c r="L2149" t="s">
        <v>82</v>
      </c>
      <c r="M2149" t="s">
        <v>13391</v>
      </c>
      <c r="N2149" t="s">
        <v>13392</v>
      </c>
      <c r="O2149" t="s">
        <v>67</v>
      </c>
      <c r="P2149" t="s">
        <v>44</v>
      </c>
      <c r="Q2149" t="s">
        <v>86</v>
      </c>
      <c r="R2149" t="s">
        <v>46</v>
      </c>
      <c r="S2149" t="str">
        <f t="shared" si="269"/>
        <v>C</v>
      </c>
      <c r="T2149" t="s">
        <v>86</v>
      </c>
      <c r="U2149" t="s">
        <v>138</v>
      </c>
      <c r="V2149" t="s">
        <v>13393</v>
      </c>
      <c r="W2149" t="s">
        <v>88</v>
      </c>
      <c r="X2149" t="s">
        <v>1506</v>
      </c>
      <c r="Y2149" t="str">
        <f t="shared" si="270"/>
        <v>Billable Consultants</v>
      </c>
      <c r="Z2149" t="s">
        <v>13394</v>
      </c>
      <c r="AA2149" t="s">
        <v>13395</v>
      </c>
      <c r="AB2149" t="s">
        <v>155</v>
      </c>
      <c r="AC2149" t="s">
        <v>73</v>
      </c>
      <c r="AD2149">
        <v>84111</v>
      </c>
      <c r="AE2149" t="s">
        <v>74</v>
      </c>
      <c r="AF2149" t="s">
        <v>55</v>
      </c>
      <c r="AG2149" t="s">
        <v>56</v>
      </c>
      <c r="AH2149">
        <v>2</v>
      </c>
      <c r="AI2149">
        <v>2574</v>
      </c>
      <c r="AJ2149" t="str">
        <f t="shared" si="271"/>
        <v>57</v>
      </c>
      <c r="AK2149" t="s">
        <v>2145</v>
      </c>
      <c r="AL2149">
        <v>3</v>
      </c>
      <c r="AM2149">
        <v>1</v>
      </c>
      <c r="AN2149">
        <v>4</v>
      </c>
      <c r="AO2149" s="1">
        <v>45125</v>
      </c>
      <c r="AP2149" t="s">
        <v>118</v>
      </c>
      <c r="AQ2149" t="s">
        <v>76</v>
      </c>
      <c r="AR2149" t="s">
        <v>60</v>
      </c>
      <c r="AS2149" t="s">
        <v>13396</v>
      </c>
      <c r="AT2149" t="s">
        <v>13397</v>
      </c>
      <c r="AU2149">
        <v>1</v>
      </c>
      <c r="AV2149">
        <v>376.59</v>
      </c>
    </row>
    <row r="2150" spans="1:48" x14ac:dyDescent="0.35">
      <c r="A2150" t="s">
        <v>10167</v>
      </c>
      <c r="B2150" t="str">
        <f t="shared" si="264"/>
        <v>R</v>
      </c>
      <c r="C2150" t="s">
        <v>8822</v>
      </c>
      <c r="D2150" t="str">
        <f t="shared" si="265"/>
        <v>Ricardo Gonzales</v>
      </c>
      <c r="E2150" s="1">
        <v>44258</v>
      </c>
      <c r="F2150" s="3">
        <f>YEAR(Table1[[#This Row],[StartDate]])</f>
        <v>2021</v>
      </c>
      <c r="G2150" s="3">
        <f t="shared" si="266"/>
        <v>3</v>
      </c>
      <c r="H2150" s="2">
        <f t="shared" ca="1" si="267"/>
        <v>46202</v>
      </c>
      <c r="I2150" s="1">
        <v>44956</v>
      </c>
      <c r="J2150" s="4">
        <f t="shared" ca="1" si="268"/>
        <v>5</v>
      </c>
      <c r="K2150" s="4" t="str" cm="1">
        <f t="array" aca="1" ref="K2150" ca="1">_xlfn.IFS(J2150&lt;1, "New", J2150&lt;3, _xleta.MID, J2150&gt;=3, "Senior")</f>
        <v>Senior</v>
      </c>
      <c r="L2150" t="s">
        <v>82</v>
      </c>
      <c r="M2150" t="s">
        <v>13398</v>
      </c>
      <c r="N2150" t="s">
        <v>13399</v>
      </c>
      <c r="O2150" t="s">
        <v>237</v>
      </c>
      <c r="P2150" t="s">
        <v>44</v>
      </c>
      <c r="Q2150" t="s">
        <v>45</v>
      </c>
      <c r="R2150" t="s">
        <v>46</v>
      </c>
      <c r="S2150" t="str">
        <f t="shared" si="269"/>
        <v>C</v>
      </c>
      <c r="T2150" t="s">
        <v>47</v>
      </c>
      <c r="U2150" t="s">
        <v>195</v>
      </c>
      <c r="V2150" t="s">
        <v>13400</v>
      </c>
      <c r="W2150" t="s">
        <v>88</v>
      </c>
      <c r="X2150" t="s">
        <v>206</v>
      </c>
      <c r="Y2150" t="str">
        <f t="shared" si="270"/>
        <v>Splicing</v>
      </c>
      <c r="Z2150" t="s">
        <v>417</v>
      </c>
      <c r="AA2150" t="s">
        <v>13401</v>
      </c>
      <c r="AB2150" t="s">
        <v>209</v>
      </c>
      <c r="AC2150" t="s">
        <v>73</v>
      </c>
      <c r="AD2150">
        <v>83706</v>
      </c>
      <c r="AE2150" t="s">
        <v>100</v>
      </c>
      <c r="AF2150" t="s">
        <v>55</v>
      </c>
      <c r="AG2150" t="s">
        <v>56</v>
      </c>
      <c r="AH2150">
        <v>4</v>
      </c>
      <c r="AI2150">
        <v>2575</v>
      </c>
      <c r="AJ2150" t="str">
        <f t="shared" si="271"/>
        <v>57</v>
      </c>
      <c r="AK2150" t="s">
        <v>3320</v>
      </c>
      <c r="AL2150">
        <v>4</v>
      </c>
      <c r="AM2150">
        <v>3</v>
      </c>
      <c r="AN2150">
        <v>4</v>
      </c>
      <c r="AO2150" s="1">
        <v>44983</v>
      </c>
      <c r="AP2150" t="s">
        <v>221</v>
      </c>
      <c r="AQ2150" t="s">
        <v>59</v>
      </c>
      <c r="AR2150" t="s">
        <v>77</v>
      </c>
      <c r="AS2150" t="s">
        <v>13402</v>
      </c>
      <c r="AT2150" t="s">
        <v>13403</v>
      </c>
      <c r="AU2150">
        <v>2</v>
      </c>
      <c r="AV2150">
        <v>157.16999999999999</v>
      </c>
    </row>
    <row r="2151" spans="1:48" x14ac:dyDescent="0.35">
      <c r="A2151" t="s">
        <v>13404</v>
      </c>
      <c r="B2151" t="str">
        <f t="shared" si="264"/>
        <v>C</v>
      </c>
      <c r="C2151" t="s">
        <v>6481</v>
      </c>
      <c r="D2151" t="str">
        <f t="shared" si="265"/>
        <v>Caitrin Strong</v>
      </c>
      <c r="E2151" s="1">
        <v>43937</v>
      </c>
      <c r="F2151" s="3">
        <f>YEAR(Table1[[#This Row],[StartDate]])</f>
        <v>2020</v>
      </c>
      <c r="G2151" s="3">
        <f t="shared" si="266"/>
        <v>4</v>
      </c>
      <c r="H2151" s="2">
        <f t="shared" ca="1" si="267"/>
        <v>46202</v>
      </c>
      <c r="I2151" s="1">
        <v>44270</v>
      </c>
      <c r="J2151" s="4">
        <f t="shared" ca="1" si="268"/>
        <v>6</v>
      </c>
      <c r="K2151" s="4" t="str" cm="1">
        <f t="array" aca="1" ref="K2151" ca="1">_xlfn.IFS(J2151&lt;1, "New", J2151&lt;3, _xleta.MID, J2151&gt;=3, "Senior")</f>
        <v>Senior</v>
      </c>
      <c r="L2151" t="s">
        <v>82</v>
      </c>
      <c r="M2151" t="s">
        <v>13405</v>
      </c>
      <c r="N2151" t="s">
        <v>13406</v>
      </c>
      <c r="O2151" t="s">
        <v>43</v>
      </c>
      <c r="P2151" t="s">
        <v>44</v>
      </c>
      <c r="Q2151" t="s">
        <v>45</v>
      </c>
      <c r="R2151" t="s">
        <v>87</v>
      </c>
      <c r="S2151" t="str">
        <f t="shared" si="269"/>
        <v>B</v>
      </c>
      <c r="T2151" t="s">
        <v>69</v>
      </c>
      <c r="U2151" t="s">
        <v>174</v>
      </c>
      <c r="V2151" t="s">
        <v>13407</v>
      </c>
      <c r="W2151" t="s">
        <v>88</v>
      </c>
      <c r="X2151" t="s">
        <v>89</v>
      </c>
      <c r="Y2151" t="str">
        <f t="shared" si="270"/>
        <v>General - Sga</v>
      </c>
      <c r="Z2151" t="s">
        <v>13408</v>
      </c>
      <c r="AA2151" t="s">
        <v>13409</v>
      </c>
      <c r="AB2151" t="s">
        <v>5</v>
      </c>
      <c r="AC2151" t="s">
        <v>53</v>
      </c>
      <c r="AD2151">
        <v>59102</v>
      </c>
      <c r="AE2151" t="s">
        <v>176</v>
      </c>
      <c r="AF2151" t="s">
        <v>55</v>
      </c>
      <c r="AG2151" t="s">
        <v>56</v>
      </c>
      <c r="AH2151">
        <v>1</v>
      </c>
      <c r="AI2151">
        <v>2576</v>
      </c>
      <c r="AJ2151" t="str">
        <f t="shared" si="271"/>
        <v>57</v>
      </c>
      <c r="AK2151" t="s">
        <v>2304</v>
      </c>
      <c r="AL2151">
        <v>2</v>
      </c>
      <c r="AM2151">
        <v>4</v>
      </c>
      <c r="AN2151">
        <v>1</v>
      </c>
      <c r="AO2151" s="1">
        <v>44980</v>
      </c>
      <c r="AP2151" t="s">
        <v>58</v>
      </c>
      <c r="AQ2151" t="s">
        <v>76</v>
      </c>
      <c r="AR2151" t="s">
        <v>77</v>
      </c>
      <c r="AS2151" t="s">
        <v>13410</v>
      </c>
      <c r="AT2151" t="s">
        <v>13411</v>
      </c>
      <c r="AU2151">
        <v>2</v>
      </c>
      <c r="AV2151">
        <v>608.82000000000005</v>
      </c>
    </row>
    <row r="2152" spans="1:48" x14ac:dyDescent="0.35">
      <c r="A2152" t="s">
        <v>3543</v>
      </c>
      <c r="B2152" t="str">
        <f t="shared" si="264"/>
        <v>J</v>
      </c>
      <c r="C2152" t="s">
        <v>13412</v>
      </c>
      <c r="D2152" t="str">
        <f t="shared" si="265"/>
        <v>Jenna Dietrich</v>
      </c>
      <c r="E2152" s="1">
        <v>44826</v>
      </c>
      <c r="F2152" s="3">
        <f>YEAR(Table1[[#This Row],[StartDate]])</f>
        <v>2022</v>
      </c>
      <c r="G2152" s="3">
        <f t="shared" si="266"/>
        <v>9</v>
      </c>
      <c r="H2152" s="2">
        <f t="shared" ca="1" si="267"/>
        <v>46202</v>
      </c>
      <c r="I2152" s="1">
        <v>44954</v>
      </c>
      <c r="J2152" s="4">
        <f t="shared" ca="1" si="268"/>
        <v>3</v>
      </c>
      <c r="K2152" s="4" t="str" cm="1">
        <f t="array" aca="1" ref="K2152" ca="1">_xlfn.IFS(J2152&lt;1, "New", J2152&lt;3, _xleta.MID, J2152&gt;=3, "Senior")</f>
        <v>Senior</v>
      </c>
      <c r="L2152" t="s">
        <v>82</v>
      </c>
      <c r="M2152" t="s">
        <v>13413</v>
      </c>
      <c r="N2152" t="s">
        <v>13414</v>
      </c>
      <c r="O2152" t="s">
        <v>237</v>
      </c>
      <c r="P2152" t="s">
        <v>44</v>
      </c>
      <c r="Q2152" t="s">
        <v>86</v>
      </c>
      <c r="R2152" t="s">
        <v>68</v>
      </c>
      <c r="S2152" t="str">
        <f t="shared" si="269"/>
        <v>A</v>
      </c>
      <c r="T2152" t="s">
        <v>47</v>
      </c>
      <c r="U2152" t="s">
        <v>248</v>
      </c>
      <c r="V2152" t="s">
        <v>13415</v>
      </c>
      <c r="W2152" t="s">
        <v>88</v>
      </c>
      <c r="X2152" t="s">
        <v>459</v>
      </c>
      <c r="Y2152" t="str">
        <f t="shared" si="270"/>
        <v>Wireline Construction</v>
      </c>
      <c r="Z2152" t="s">
        <v>13416</v>
      </c>
      <c r="AA2152" t="s">
        <v>13417</v>
      </c>
      <c r="AB2152" t="s">
        <v>230</v>
      </c>
      <c r="AC2152" t="s">
        <v>53</v>
      </c>
      <c r="AD2152">
        <v>98052</v>
      </c>
      <c r="AE2152" t="s">
        <v>100</v>
      </c>
      <c r="AF2152" t="s">
        <v>116</v>
      </c>
      <c r="AG2152" t="s">
        <v>56</v>
      </c>
      <c r="AH2152">
        <v>2</v>
      </c>
      <c r="AI2152">
        <v>2577</v>
      </c>
      <c r="AJ2152" t="str">
        <f t="shared" si="271"/>
        <v>57</v>
      </c>
      <c r="AK2152" t="s">
        <v>419</v>
      </c>
      <c r="AL2152">
        <v>5</v>
      </c>
      <c r="AM2152">
        <v>2</v>
      </c>
      <c r="AN2152">
        <v>4</v>
      </c>
      <c r="AO2152" s="1">
        <v>45111</v>
      </c>
      <c r="AP2152" t="s">
        <v>221</v>
      </c>
      <c r="AQ2152" t="s">
        <v>59</v>
      </c>
      <c r="AR2152" t="s">
        <v>60</v>
      </c>
      <c r="AS2152" t="s">
        <v>767</v>
      </c>
      <c r="AT2152" t="s">
        <v>13418</v>
      </c>
      <c r="AU2152">
        <v>5</v>
      </c>
      <c r="AV2152">
        <v>928.48</v>
      </c>
    </row>
    <row r="2153" spans="1:48" x14ac:dyDescent="0.35">
      <c r="A2153" t="s">
        <v>13419</v>
      </c>
      <c r="B2153" t="str">
        <f t="shared" si="264"/>
        <v>M</v>
      </c>
      <c r="C2153" t="s">
        <v>332</v>
      </c>
      <c r="D2153" t="str">
        <f t="shared" si="265"/>
        <v>Michelle Carter</v>
      </c>
      <c r="E2153" s="1">
        <v>45076</v>
      </c>
      <c r="F2153" s="3">
        <f>YEAR(Table1[[#This Row],[StartDate]])</f>
        <v>2023</v>
      </c>
      <c r="G2153" s="3">
        <f t="shared" si="266"/>
        <v>5</v>
      </c>
      <c r="H2153" s="2">
        <f t="shared" ca="1" si="267"/>
        <v>46202</v>
      </c>
      <c r="J2153">
        <f t="shared" ca="1" si="268"/>
        <v>3</v>
      </c>
      <c r="K2153" t="str" cm="1">
        <f t="array" aca="1" ref="K2153" ca="1">_xlfn.IFS(J2153&lt;1, "New", J2153&lt;3, _xleta.MID, J2153&gt;=3, "Senior")</f>
        <v>Senior</v>
      </c>
      <c r="L2153" t="s">
        <v>82</v>
      </c>
      <c r="M2153" t="s">
        <v>13420</v>
      </c>
      <c r="N2153" t="s">
        <v>13421</v>
      </c>
      <c r="O2153" t="s">
        <v>194</v>
      </c>
      <c r="P2153" t="s">
        <v>44</v>
      </c>
      <c r="Q2153" t="s">
        <v>69</v>
      </c>
      <c r="R2153" t="s">
        <v>68</v>
      </c>
      <c r="S2153" t="str">
        <f t="shared" si="269"/>
        <v>A</v>
      </c>
      <c r="T2153" t="s">
        <v>86</v>
      </c>
      <c r="U2153" t="s">
        <v>48</v>
      </c>
      <c r="W2153" t="s">
        <v>88</v>
      </c>
      <c r="X2153" t="s">
        <v>426</v>
      </c>
      <c r="Y2153" t="str">
        <f t="shared" si="270"/>
        <v>Shop (Fleet)</v>
      </c>
      <c r="Z2153" t="s">
        <v>13422</v>
      </c>
      <c r="AA2153" t="s">
        <v>9863</v>
      </c>
      <c r="AB2153" t="s">
        <v>90</v>
      </c>
      <c r="AC2153" t="s">
        <v>53</v>
      </c>
      <c r="AD2153">
        <v>5664</v>
      </c>
      <c r="AE2153" t="s">
        <v>129</v>
      </c>
      <c r="AF2153" t="s">
        <v>101</v>
      </c>
      <c r="AG2153" t="s">
        <v>56</v>
      </c>
      <c r="AH2153">
        <v>5</v>
      </c>
      <c r="AI2153">
        <v>2578</v>
      </c>
      <c r="AJ2153" t="str">
        <f t="shared" si="271"/>
        <v>57</v>
      </c>
      <c r="AK2153" t="s">
        <v>6704</v>
      </c>
      <c r="AL2153">
        <v>4</v>
      </c>
      <c r="AM2153">
        <v>5</v>
      </c>
      <c r="AN2153">
        <v>3</v>
      </c>
      <c r="AO2153" s="1">
        <v>44844</v>
      </c>
      <c r="AP2153" t="s">
        <v>75</v>
      </c>
      <c r="AQ2153" t="s">
        <v>76</v>
      </c>
      <c r="AR2153" t="s">
        <v>77</v>
      </c>
      <c r="AS2153" t="s">
        <v>13423</v>
      </c>
      <c r="AT2153" t="s">
        <v>13424</v>
      </c>
      <c r="AU2153">
        <v>1</v>
      </c>
      <c r="AV2153">
        <v>812.01</v>
      </c>
    </row>
    <row r="2154" spans="1:48" x14ac:dyDescent="0.35">
      <c r="A2154" t="s">
        <v>13425</v>
      </c>
      <c r="B2154" t="str">
        <f t="shared" si="264"/>
        <v>J</v>
      </c>
      <c r="C2154" t="s">
        <v>456</v>
      </c>
      <c r="D2154" t="str">
        <f t="shared" si="265"/>
        <v>Jackie Valentin</v>
      </c>
      <c r="E2154" s="1">
        <v>44210</v>
      </c>
      <c r="F2154" s="3">
        <f>YEAR(Table1[[#This Row],[StartDate]])</f>
        <v>2021</v>
      </c>
      <c r="G2154" s="3">
        <f t="shared" si="266"/>
        <v>1</v>
      </c>
      <c r="H2154" s="2">
        <f t="shared" ca="1" si="267"/>
        <v>46202</v>
      </c>
      <c r="J2154">
        <f t="shared" ca="1" si="268"/>
        <v>5</v>
      </c>
      <c r="K2154" t="str" cm="1">
        <f t="array" aca="1" ref="K2154" ca="1">_xlfn.IFS(J2154&lt;1, "New", J2154&lt;3, _xleta.MID, J2154&gt;=3, "Senior")</f>
        <v>Senior</v>
      </c>
      <c r="L2154" t="s">
        <v>82</v>
      </c>
      <c r="M2154" t="s">
        <v>13426</v>
      </c>
      <c r="N2154" t="s">
        <v>13427</v>
      </c>
      <c r="O2154" t="s">
        <v>194</v>
      </c>
      <c r="P2154" t="s">
        <v>44</v>
      </c>
      <c r="Q2154" t="s">
        <v>86</v>
      </c>
      <c r="R2154" t="s">
        <v>46</v>
      </c>
      <c r="S2154" t="str">
        <f t="shared" si="269"/>
        <v>C</v>
      </c>
      <c r="T2154" t="s">
        <v>86</v>
      </c>
      <c r="U2154" t="s">
        <v>48</v>
      </c>
      <c r="W2154" t="s">
        <v>88</v>
      </c>
      <c r="X2154" t="s">
        <v>140</v>
      </c>
      <c r="Y2154" t="str">
        <f t="shared" si="270"/>
        <v>General - Eng</v>
      </c>
      <c r="Z2154" t="s">
        <v>13428</v>
      </c>
      <c r="AA2154" t="s">
        <v>13429</v>
      </c>
      <c r="AB2154" t="s">
        <v>980</v>
      </c>
      <c r="AC2154" t="s">
        <v>53</v>
      </c>
      <c r="AD2154">
        <v>85006</v>
      </c>
      <c r="AE2154" t="s">
        <v>54</v>
      </c>
      <c r="AF2154" t="s">
        <v>116</v>
      </c>
      <c r="AG2154" t="s">
        <v>56</v>
      </c>
      <c r="AH2154">
        <v>2</v>
      </c>
      <c r="AI2154">
        <v>2579</v>
      </c>
      <c r="AJ2154" t="str">
        <f t="shared" si="271"/>
        <v>57</v>
      </c>
      <c r="AK2154" s="2">
        <v>45054</v>
      </c>
      <c r="AL2154">
        <v>3</v>
      </c>
      <c r="AM2154">
        <v>4</v>
      </c>
      <c r="AN2154">
        <v>4</v>
      </c>
      <c r="AO2154" s="1">
        <v>44836</v>
      </c>
      <c r="AP2154" t="s">
        <v>103</v>
      </c>
      <c r="AQ2154" t="s">
        <v>76</v>
      </c>
      <c r="AR2154" t="s">
        <v>77</v>
      </c>
      <c r="AS2154" t="s">
        <v>13430</v>
      </c>
      <c r="AT2154" t="s">
        <v>13431</v>
      </c>
      <c r="AU2154">
        <v>4</v>
      </c>
      <c r="AV2154">
        <v>941.61</v>
      </c>
    </row>
    <row r="2155" spans="1:48" x14ac:dyDescent="0.35">
      <c r="A2155" t="s">
        <v>10584</v>
      </c>
      <c r="B2155" t="str">
        <f t="shared" si="264"/>
        <v>A</v>
      </c>
      <c r="C2155" t="s">
        <v>13432</v>
      </c>
      <c r="D2155" t="str">
        <f t="shared" si="265"/>
        <v>Alfred Digitale</v>
      </c>
      <c r="E2155" s="1">
        <v>43950</v>
      </c>
      <c r="F2155" s="3">
        <f>YEAR(Table1[[#This Row],[StartDate]])</f>
        <v>2020</v>
      </c>
      <c r="G2155" s="3">
        <f t="shared" si="266"/>
        <v>4</v>
      </c>
      <c r="H2155" s="2">
        <f t="shared" ca="1" si="267"/>
        <v>46202</v>
      </c>
      <c r="I2155" s="1">
        <v>44489</v>
      </c>
      <c r="J2155" s="4">
        <f t="shared" ca="1" si="268"/>
        <v>6</v>
      </c>
      <c r="K2155" s="4" t="str" cm="1">
        <f t="array" aca="1" ref="K2155" ca="1">_xlfn.IFS(J2155&lt;1, "New", J2155&lt;3, _xleta.MID, J2155&gt;=3, "Senior")</f>
        <v>Senior</v>
      </c>
      <c r="L2155" t="s">
        <v>82</v>
      </c>
      <c r="M2155" t="s">
        <v>13433</v>
      </c>
      <c r="N2155" t="s">
        <v>13434</v>
      </c>
      <c r="O2155" t="s">
        <v>125</v>
      </c>
      <c r="P2155" t="s">
        <v>44</v>
      </c>
      <c r="Q2155" t="s">
        <v>86</v>
      </c>
      <c r="R2155" t="s">
        <v>68</v>
      </c>
      <c r="S2155" t="str">
        <f t="shared" si="269"/>
        <v>A</v>
      </c>
      <c r="T2155" t="s">
        <v>69</v>
      </c>
      <c r="U2155" t="s">
        <v>174</v>
      </c>
      <c r="V2155" t="s">
        <v>13435</v>
      </c>
      <c r="W2155" t="s">
        <v>88</v>
      </c>
      <c r="X2155" t="s">
        <v>50</v>
      </c>
      <c r="Y2155" t="str">
        <f t="shared" si="270"/>
        <v>Finance &amp; Accounting</v>
      </c>
      <c r="Z2155" s="2">
        <v>19909</v>
      </c>
      <c r="AA2155" t="s">
        <v>13436</v>
      </c>
      <c r="AB2155" t="s">
        <v>2064</v>
      </c>
      <c r="AC2155" t="s">
        <v>73</v>
      </c>
      <c r="AD2155">
        <v>3062</v>
      </c>
      <c r="AE2155" t="s">
        <v>54</v>
      </c>
      <c r="AF2155" t="s">
        <v>101</v>
      </c>
      <c r="AG2155" t="s">
        <v>56</v>
      </c>
      <c r="AH2155">
        <v>2</v>
      </c>
      <c r="AI2155">
        <v>2580</v>
      </c>
      <c r="AJ2155" t="str">
        <f t="shared" si="271"/>
        <v>58</v>
      </c>
      <c r="AK2155" t="s">
        <v>198</v>
      </c>
      <c r="AL2155">
        <v>1</v>
      </c>
      <c r="AM2155">
        <v>2</v>
      </c>
      <c r="AN2155">
        <v>4</v>
      </c>
      <c r="AO2155" s="1">
        <v>44992</v>
      </c>
      <c r="AP2155" t="s">
        <v>221</v>
      </c>
      <c r="AQ2155" t="s">
        <v>59</v>
      </c>
      <c r="AR2155" t="s">
        <v>77</v>
      </c>
      <c r="AS2155" t="s">
        <v>13437</v>
      </c>
      <c r="AT2155" t="s">
        <v>13438</v>
      </c>
      <c r="AU2155">
        <v>1</v>
      </c>
      <c r="AV2155">
        <v>227.13</v>
      </c>
    </row>
    <row r="2156" spans="1:48" x14ac:dyDescent="0.35">
      <c r="A2156" t="s">
        <v>6253</v>
      </c>
      <c r="B2156" t="str">
        <f t="shared" si="264"/>
        <v>H</v>
      </c>
      <c r="C2156" t="s">
        <v>13439</v>
      </c>
      <c r="D2156" t="str">
        <f t="shared" si="265"/>
        <v>Howard Mullaney</v>
      </c>
      <c r="E2156" s="1">
        <v>44384</v>
      </c>
      <c r="F2156" s="3">
        <f>YEAR(Table1[[#This Row],[StartDate]])</f>
        <v>2021</v>
      </c>
      <c r="G2156" s="3">
        <f t="shared" si="266"/>
        <v>7</v>
      </c>
      <c r="H2156" s="2">
        <f t="shared" ca="1" si="267"/>
        <v>46202</v>
      </c>
      <c r="J2156">
        <f t="shared" ca="1" si="268"/>
        <v>4</v>
      </c>
      <c r="K2156" t="str" cm="1">
        <f t="array" aca="1" ref="K2156" ca="1">_xlfn.IFS(J2156&lt;1, "New", J2156&lt;3, _xleta.MID, J2156&gt;=3, "Senior")</f>
        <v>Senior</v>
      </c>
      <c r="L2156" t="s">
        <v>82</v>
      </c>
      <c r="M2156" t="s">
        <v>13440</v>
      </c>
      <c r="N2156" t="s">
        <v>13441</v>
      </c>
      <c r="O2156" t="s">
        <v>194</v>
      </c>
      <c r="P2156" t="s">
        <v>44</v>
      </c>
      <c r="Q2156" t="s">
        <v>86</v>
      </c>
      <c r="R2156" t="s">
        <v>68</v>
      </c>
      <c r="S2156" t="str">
        <f t="shared" si="269"/>
        <v>A</v>
      </c>
      <c r="T2156" t="s">
        <v>86</v>
      </c>
      <c r="U2156" t="s">
        <v>48</v>
      </c>
      <c r="W2156" t="s">
        <v>88</v>
      </c>
      <c r="X2156" t="s">
        <v>126</v>
      </c>
      <c r="Y2156" t="str">
        <f t="shared" si="270"/>
        <v>Field Operations</v>
      </c>
      <c r="Z2156" s="2">
        <v>25913</v>
      </c>
      <c r="AA2156" t="s">
        <v>13442</v>
      </c>
      <c r="AB2156" t="s">
        <v>115</v>
      </c>
      <c r="AC2156" t="s">
        <v>73</v>
      </c>
      <c r="AD2156">
        <v>36006</v>
      </c>
      <c r="AE2156" t="s">
        <v>100</v>
      </c>
      <c r="AF2156" t="s">
        <v>143</v>
      </c>
      <c r="AG2156" t="s">
        <v>56</v>
      </c>
      <c r="AH2156">
        <v>1</v>
      </c>
      <c r="AI2156">
        <v>2581</v>
      </c>
      <c r="AJ2156" t="str">
        <f t="shared" si="271"/>
        <v>58</v>
      </c>
      <c r="AK2156" t="s">
        <v>712</v>
      </c>
      <c r="AL2156">
        <v>2</v>
      </c>
      <c r="AM2156">
        <v>3</v>
      </c>
      <c r="AN2156">
        <v>4</v>
      </c>
      <c r="AO2156" s="1">
        <v>45059</v>
      </c>
      <c r="AP2156" t="s">
        <v>103</v>
      </c>
      <c r="AQ2156" t="s">
        <v>76</v>
      </c>
      <c r="AR2156" t="s">
        <v>130</v>
      </c>
      <c r="AS2156" t="s">
        <v>13443</v>
      </c>
      <c r="AT2156" t="s">
        <v>13444</v>
      </c>
      <c r="AU2156">
        <v>1</v>
      </c>
      <c r="AV2156">
        <v>257.39999999999998</v>
      </c>
    </row>
    <row r="2157" spans="1:48" x14ac:dyDescent="0.35">
      <c r="A2157" t="s">
        <v>6199</v>
      </c>
      <c r="B2157" t="str">
        <f t="shared" si="264"/>
        <v>W</v>
      </c>
      <c r="C2157" t="s">
        <v>1022</v>
      </c>
      <c r="D2157" t="str">
        <f t="shared" si="265"/>
        <v>Whitney Gill</v>
      </c>
      <c r="E2157" s="1">
        <v>44040</v>
      </c>
      <c r="F2157" s="3">
        <f>YEAR(Table1[[#This Row],[StartDate]])</f>
        <v>2020</v>
      </c>
      <c r="G2157" s="3">
        <f t="shared" si="266"/>
        <v>7</v>
      </c>
      <c r="H2157" s="2">
        <f t="shared" ca="1" si="267"/>
        <v>46202</v>
      </c>
      <c r="J2157">
        <f t="shared" ca="1" si="268"/>
        <v>5</v>
      </c>
      <c r="K2157" t="str" cm="1">
        <f t="array" aca="1" ref="K2157" ca="1">_xlfn.IFS(J2157&lt;1, "New", J2157&lt;3, _xleta.MID, J2157&gt;=3, "Senior")</f>
        <v>Senior</v>
      </c>
      <c r="L2157" t="s">
        <v>82</v>
      </c>
      <c r="M2157" t="s">
        <v>13445</v>
      </c>
      <c r="N2157" t="s">
        <v>13446</v>
      </c>
      <c r="O2157" t="s">
        <v>194</v>
      </c>
      <c r="P2157" t="s">
        <v>44</v>
      </c>
      <c r="Q2157" t="s">
        <v>69</v>
      </c>
      <c r="R2157" t="s">
        <v>46</v>
      </c>
      <c r="S2157" t="str">
        <f t="shared" si="269"/>
        <v>C</v>
      </c>
      <c r="T2157" t="s">
        <v>47</v>
      </c>
      <c r="U2157" t="s">
        <v>48</v>
      </c>
      <c r="W2157" t="s">
        <v>88</v>
      </c>
      <c r="X2157" t="s">
        <v>459</v>
      </c>
      <c r="Y2157" t="str">
        <f t="shared" si="270"/>
        <v>Wireline Construction</v>
      </c>
      <c r="Z2157" t="s">
        <v>13447</v>
      </c>
      <c r="AA2157" t="s">
        <v>13448</v>
      </c>
      <c r="AB2157" t="s">
        <v>115</v>
      </c>
      <c r="AC2157" t="s">
        <v>53</v>
      </c>
      <c r="AD2157">
        <v>43050</v>
      </c>
      <c r="AE2157" t="s">
        <v>74</v>
      </c>
      <c r="AF2157" t="s">
        <v>101</v>
      </c>
      <c r="AG2157" t="s">
        <v>56</v>
      </c>
      <c r="AH2157">
        <v>1</v>
      </c>
      <c r="AI2157">
        <v>2582</v>
      </c>
      <c r="AJ2157" t="str">
        <f t="shared" si="271"/>
        <v>58</v>
      </c>
      <c r="AK2157" t="s">
        <v>7490</v>
      </c>
      <c r="AL2157">
        <v>3</v>
      </c>
      <c r="AM2157">
        <v>2</v>
      </c>
      <c r="AN2157">
        <v>5</v>
      </c>
      <c r="AO2157" s="1">
        <v>45002</v>
      </c>
      <c r="AP2157" t="s">
        <v>58</v>
      </c>
      <c r="AQ2157" t="s">
        <v>59</v>
      </c>
      <c r="AR2157" t="s">
        <v>77</v>
      </c>
      <c r="AS2157" t="s">
        <v>13449</v>
      </c>
      <c r="AT2157" t="s">
        <v>13450</v>
      </c>
      <c r="AU2157">
        <v>2</v>
      </c>
      <c r="AV2157">
        <v>360.65</v>
      </c>
    </row>
    <row r="2158" spans="1:48" x14ac:dyDescent="0.35">
      <c r="A2158" t="s">
        <v>13451</v>
      </c>
      <c r="B2158" t="str">
        <f t="shared" si="264"/>
        <v>G</v>
      </c>
      <c r="C2158" t="s">
        <v>12355</v>
      </c>
      <c r="D2158" t="str">
        <f t="shared" si="265"/>
        <v>Gerry Friedman</v>
      </c>
      <c r="E2158" s="1">
        <v>44090</v>
      </c>
      <c r="F2158" s="3">
        <f>YEAR(Table1[[#This Row],[StartDate]])</f>
        <v>2020</v>
      </c>
      <c r="G2158" s="3">
        <f t="shared" si="266"/>
        <v>9</v>
      </c>
      <c r="H2158" s="2">
        <f t="shared" ca="1" si="267"/>
        <v>46202</v>
      </c>
      <c r="J2158">
        <f t="shared" ca="1" si="268"/>
        <v>5</v>
      </c>
      <c r="K2158" t="str" cm="1">
        <f t="array" aca="1" ref="K2158" ca="1">_xlfn.IFS(J2158&lt;1, "New", J2158&lt;3, _xleta.MID, J2158&gt;=3, "Senior")</f>
        <v>Senior</v>
      </c>
      <c r="L2158" t="s">
        <v>82</v>
      </c>
      <c r="M2158" t="s">
        <v>13452</v>
      </c>
      <c r="N2158" t="s">
        <v>13453</v>
      </c>
      <c r="O2158" t="s">
        <v>237</v>
      </c>
      <c r="P2158" t="s">
        <v>44</v>
      </c>
      <c r="Q2158" t="s">
        <v>45</v>
      </c>
      <c r="R2158" t="s">
        <v>87</v>
      </c>
      <c r="S2158" t="str">
        <f t="shared" si="269"/>
        <v>B</v>
      </c>
      <c r="T2158" t="s">
        <v>47</v>
      </c>
      <c r="U2158" t="s">
        <v>48</v>
      </c>
      <c r="W2158" t="s">
        <v>88</v>
      </c>
      <c r="X2158" t="s">
        <v>153</v>
      </c>
      <c r="Y2158" t="str">
        <f t="shared" si="270"/>
        <v>Engineers</v>
      </c>
      <c r="Z2158" t="s">
        <v>13454</v>
      </c>
      <c r="AA2158" t="s">
        <v>13455</v>
      </c>
      <c r="AB2158" t="s">
        <v>647</v>
      </c>
      <c r="AC2158" t="s">
        <v>73</v>
      </c>
      <c r="AD2158">
        <v>10171</v>
      </c>
      <c r="AE2158" t="s">
        <v>129</v>
      </c>
      <c r="AF2158" t="s">
        <v>116</v>
      </c>
      <c r="AG2158" t="s">
        <v>56</v>
      </c>
      <c r="AH2158">
        <v>5</v>
      </c>
      <c r="AI2158">
        <v>2583</v>
      </c>
      <c r="AJ2158" t="str">
        <f t="shared" si="271"/>
        <v>58</v>
      </c>
      <c r="AK2158" t="s">
        <v>2296</v>
      </c>
      <c r="AL2158">
        <v>5</v>
      </c>
      <c r="AM2158">
        <v>5</v>
      </c>
      <c r="AN2158">
        <v>3</v>
      </c>
      <c r="AO2158" s="1">
        <v>45071</v>
      </c>
      <c r="AP2158" t="s">
        <v>75</v>
      </c>
      <c r="AQ2158" t="s">
        <v>76</v>
      </c>
      <c r="AR2158" t="s">
        <v>104</v>
      </c>
      <c r="AS2158" t="s">
        <v>13456</v>
      </c>
      <c r="AT2158" t="s">
        <v>13457</v>
      </c>
      <c r="AU2158">
        <v>5</v>
      </c>
      <c r="AV2158">
        <v>892.97</v>
      </c>
    </row>
    <row r="2159" spans="1:48" x14ac:dyDescent="0.35">
      <c r="A2159" t="s">
        <v>13458</v>
      </c>
      <c r="B2159" t="str">
        <f t="shared" si="264"/>
        <v>N</v>
      </c>
      <c r="C2159" t="s">
        <v>2350</v>
      </c>
      <c r="D2159" t="str">
        <f t="shared" si="265"/>
        <v>Noah Villanueva</v>
      </c>
      <c r="E2159" s="1">
        <v>45039</v>
      </c>
      <c r="F2159" s="3">
        <f>YEAR(Table1[[#This Row],[StartDate]])</f>
        <v>2023</v>
      </c>
      <c r="G2159" s="3">
        <f t="shared" si="266"/>
        <v>4</v>
      </c>
      <c r="H2159" s="2">
        <f t="shared" ca="1" si="267"/>
        <v>46202</v>
      </c>
      <c r="J2159">
        <f t="shared" ca="1" si="268"/>
        <v>3</v>
      </c>
      <c r="K2159" t="str" cm="1">
        <f t="array" aca="1" ref="K2159" ca="1">_xlfn.IFS(J2159&lt;1, "New", J2159&lt;3, _xleta.MID, J2159&gt;=3, "Senior")</f>
        <v>Senior</v>
      </c>
      <c r="L2159" t="s">
        <v>82</v>
      </c>
      <c r="M2159" t="s">
        <v>13459</v>
      </c>
      <c r="N2159" t="s">
        <v>13460</v>
      </c>
      <c r="O2159" t="s">
        <v>111</v>
      </c>
      <c r="P2159" t="s">
        <v>44</v>
      </c>
      <c r="Q2159" t="s">
        <v>69</v>
      </c>
      <c r="R2159" t="s">
        <v>46</v>
      </c>
      <c r="S2159" t="str">
        <f t="shared" si="269"/>
        <v>C</v>
      </c>
      <c r="T2159" t="s">
        <v>69</v>
      </c>
      <c r="U2159" t="s">
        <v>48</v>
      </c>
      <c r="W2159" t="s">
        <v>88</v>
      </c>
      <c r="X2159" t="s">
        <v>153</v>
      </c>
      <c r="Y2159" t="str">
        <f t="shared" si="270"/>
        <v>Engineers</v>
      </c>
      <c r="Z2159" t="s">
        <v>13461</v>
      </c>
      <c r="AA2159" t="s">
        <v>13462</v>
      </c>
      <c r="AB2159" t="s">
        <v>155</v>
      </c>
      <c r="AC2159" t="s">
        <v>73</v>
      </c>
      <c r="AD2159">
        <v>4063</v>
      </c>
      <c r="AE2159" t="s">
        <v>54</v>
      </c>
      <c r="AF2159" t="s">
        <v>101</v>
      </c>
      <c r="AG2159" t="s">
        <v>56</v>
      </c>
      <c r="AH2159">
        <v>4</v>
      </c>
      <c r="AI2159">
        <v>2584</v>
      </c>
      <c r="AJ2159" t="str">
        <f t="shared" si="271"/>
        <v>58</v>
      </c>
      <c r="AK2159" t="s">
        <v>2168</v>
      </c>
      <c r="AL2159">
        <v>4</v>
      </c>
      <c r="AM2159">
        <v>4</v>
      </c>
      <c r="AN2159">
        <v>5</v>
      </c>
      <c r="AO2159" s="1">
        <v>45001</v>
      </c>
      <c r="AP2159" t="s">
        <v>118</v>
      </c>
      <c r="AQ2159" t="s">
        <v>59</v>
      </c>
      <c r="AR2159" t="s">
        <v>77</v>
      </c>
      <c r="AS2159" t="s">
        <v>9682</v>
      </c>
      <c r="AT2159" t="s">
        <v>13463</v>
      </c>
      <c r="AU2159">
        <v>4</v>
      </c>
      <c r="AV2159">
        <v>746.93</v>
      </c>
    </row>
    <row r="2160" spans="1:48" x14ac:dyDescent="0.35">
      <c r="A2160" t="s">
        <v>13464</v>
      </c>
      <c r="B2160" t="str">
        <f t="shared" si="264"/>
        <v>M</v>
      </c>
      <c r="C2160" t="s">
        <v>13465</v>
      </c>
      <c r="D2160" t="str">
        <f t="shared" si="265"/>
        <v>Mike Guilianno</v>
      </c>
      <c r="E2160" s="1">
        <v>44351</v>
      </c>
      <c r="F2160" s="3">
        <f>YEAR(Table1[[#This Row],[StartDate]])</f>
        <v>2021</v>
      </c>
      <c r="G2160" s="3">
        <f t="shared" si="266"/>
        <v>6</v>
      </c>
      <c r="H2160" s="2">
        <f t="shared" ca="1" si="267"/>
        <v>46202</v>
      </c>
      <c r="J2160">
        <f t="shared" ca="1" si="268"/>
        <v>5</v>
      </c>
      <c r="K2160" t="str" cm="1">
        <f t="array" aca="1" ref="K2160" ca="1">_xlfn.IFS(J2160&lt;1, "New", J2160&lt;3, _xleta.MID, J2160&gt;=3, "Senior")</f>
        <v>Senior</v>
      </c>
      <c r="L2160" t="s">
        <v>82</v>
      </c>
      <c r="M2160" t="s">
        <v>13466</v>
      </c>
      <c r="N2160" t="s">
        <v>13467</v>
      </c>
      <c r="O2160" t="s">
        <v>237</v>
      </c>
      <c r="P2160" t="s">
        <v>44</v>
      </c>
      <c r="Q2160" t="s">
        <v>45</v>
      </c>
      <c r="R2160" t="s">
        <v>68</v>
      </c>
      <c r="S2160" t="str">
        <f t="shared" si="269"/>
        <v>A</v>
      </c>
      <c r="T2160" t="s">
        <v>47</v>
      </c>
      <c r="U2160" t="s">
        <v>48</v>
      </c>
      <c r="W2160" t="s">
        <v>88</v>
      </c>
      <c r="X2160" t="s">
        <v>112</v>
      </c>
      <c r="Y2160" t="str">
        <f t="shared" si="270"/>
        <v>General - Con</v>
      </c>
      <c r="Z2160" t="s">
        <v>13468</v>
      </c>
      <c r="AA2160" t="s">
        <v>13469</v>
      </c>
      <c r="AB2160" t="s">
        <v>115</v>
      </c>
      <c r="AC2160" t="s">
        <v>73</v>
      </c>
      <c r="AD2160">
        <v>37129</v>
      </c>
      <c r="AE2160" t="s">
        <v>176</v>
      </c>
      <c r="AF2160" t="s">
        <v>143</v>
      </c>
      <c r="AG2160" t="s">
        <v>56</v>
      </c>
      <c r="AH2160">
        <v>2</v>
      </c>
      <c r="AI2160">
        <v>2585</v>
      </c>
      <c r="AJ2160" t="str">
        <f t="shared" si="271"/>
        <v>58</v>
      </c>
      <c r="AK2160" s="2">
        <v>44990</v>
      </c>
      <c r="AL2160">
        <v>5</v>
      </c>
      <c r="AM2160">
        <v>1</v>
      </c>
      <c r="AN2160">
        <v>4</v>
      </c>
      <c r="AO2160" s="1">
        <v>44975</v>
      </c>
      <c r="AP2160" t="s">
        <v>75</v>
      </c>
      <c r="AQ2160" t="s">
        <v>76</v>
      </c>
      <c r="AR2160" t="s">
        <v>77</v>
      </c>
      <c r="AS2160" t="s">
        <v>13470</v>
      </c>
      <c r="AT2160" t="s">
        <v>13471</v>
      </c>
      <c r="AU2160">
        <v>1</v>
      </c>
      <c r="AV2160">
        <v>909.6</v>
      </c>
    </row>
    <row r="2161" spans="1:48" x14ac:dyDescent="0.35">
      <c r="A2161" t="s">
        <v>4630</v>
      </c>
      <c r="B2161" t="str">
        <f t="shared" si="264"/>
        <v>T</v>
      </c>
      <c r="C2161" t="s">
        <v>13472</v>
      </c>
      <c r="D2161" t="str">
        <f t="shared" si="265"/>
        <v>Travis Ozark</v>
      </c>
      <c r="E2161" s="1">
        <v>43936</v>
      </c>
      <c r="F2161" s="3">
        <f>YEAR(Table1[[#This Row],[StartDate]])</f>
        <v>2020</v>
      </c>
      <c r="G2161" s="3">
        <f t="shared" si="266"/>
        <v>4</v>
      </c>
      <c r="H2161" s="2">
        <f t="shared" ca="1" si="267"/>
        <v>46202</v>
      </c>
      <c r="J2161">
        <f t="shared" ca="1" si="268"/>
        <v>6</v>
      </c>
      <c r="K2161" t="str" cm="1">
        <f t="array" aca="1" ref="K2161" ca="1">_xlfn.IFS(J2161&lt;1, "New", J2161&lt;3, _xleta.MID, J2161&gt;=3, "Senior")</f>
        <v>Senior</v>
      </c>
      <c r="L2161" t="s">
        <v>82</v>
      </c>
      <c r="M2161" t="s">
        <v>13473</v>
      </c>
      <c r="N2161" t="s">
        <v>13474</v>
      </c>
      <c r="O2161" t="s">
        <v>43</v>
      </c>
      <c r="P2161" t="s">
        <v>44</v>
      </c>
      <c r="Q2161" t="s">
        <v>86</v>
      </c>
      <c r="R2161" t="s">
        <v>87</v>
      </c>
      <c r="S2161" t="str">
        <f t="shared" si="269"/>
        <v>B</v>
      </c>
      <c r="T2161" t="s">
        <v>47</v>
      </c>
      <c r="U2161" t="s">
        <v>48</v>
      </c>
      <c r="W2161" t="s">
        <v>88</v>
      </c>
      <c r="X2161" t="s">
        <v>126</v>
      </c>
      <c r="Y2161" t="str">
        <f t="shared" si="270"/>
        <v>Field Operations</v>
      </c>
      <c r="Z2161" t="s">
        <v>13475</v>
      </c>
      <c r="AA2161" t="s">
        <v>13476</v>
      </c>
      <c r="AB2161" t="s">
        <v>115</v>
      </c>
      <c r="AC2161" t="s">
        <v>73</v>
      </c>
      <c r="AD2161">
        <v>27229</v>
      </c>
      <c r="AE2161" t="s">
        <v>176</v>
      </c>
      <c r="AF2161" t="s">
        <v>143</v>
      </c>
      <c r="AG2161" t="s">
        <v>56</v>
      </c>
      <c r="AH2161">
        <v>4</v>
      </c>
      <c r="AI2161">
        <v>2586</v>
      </c>
      <c r="AJ2161" t="str">
        <f t="shared" si="271"/>
        <v>58</v>
      </c>
      <c r="AK2161" s="2">
        <v>44662</v>
      </c>
      <c r="AL2161">
        <v>2</v>
      </c>
      <c r="AM2161">
        <v>4</v>
      </c>
      <c r="AN2161">
        <v>2</v>
      </c>
      <c r="AO2161" s="1">
        <v>44778</v>
      </c>
      <c r="AP2161" t="s">
        <v>75</v>
      </c>
      <c r="AQ2161" t="s">
        <v>59</v>
      </c>
      <c r="AR2161" t="s">
        <v>104</v>
      </c>
      <c r="AS2161" t="s">
        <v>13477</v>
      </c>
      <c r="AT2161" t="s">
        <v>13478</v>
      </c>
      <c r="AU2161">
        <v>5</v>
      </c>
      <c r="AV2161">
        <v>222.04</v>
      </c>
    </row>
    <row r="2162" spans="1:48" x14ac:dyDescent="0.35">
      <c r="A2162" t="s">
        <v>9549</v>
      </c>
      <c r="B2162" t="str">
        <f t="shared" si="264"/>
        <v>R</v>
      </c>
      <c r="C2162" t="s">
        <v>962</v>
      </c>
      <c r="D2162" t="str">
        <f t="shared" si="265"/>
        <v>Rylee Frye</v>
      </c>
      <c r="E2162" s="1">
        <v>43712</v>
      </c>
      <c r="F2162" s="3">
        <f>YEAR(Table1[[#This Row],[StartDate]])</f>
        <v>2019</v>
      </c>
      <c r="G2162" s="3">
        <f t="shared" si="266"/>
        <v>9</v>
      </c>
      <c r="H2162" s="2">
        <f t="shared" ca="1" si="267"/>
        <v>46202</v>
      </c>
      <c r="I2162" s="1">
        <v>43934</v>
      </c>
      <c r="J2162" s="4">
        <f t="shared" ca="1" si="268"/>
        <v>6</v>
      </c>
      <c r="K2162" s="4" t="str" cm="1">
        <f t="array" aca="1" ref="K2162" ca="1">_xlfn.IFS(J2162&lt;1, "New", J2162&lt;3, _xleta.MID, J2162&gt;=3, "Senior")</f>
        <v>Senior</v>
      </c>
      <c r="L2162" t="s">
        <v>82</v>
      </c>
      <c r="M2162" t="s">
        <v>13479</v>
      </c>
      <c r="N2162" t="s">
        <v>13480</v>
      </c>
      <c r="O2162" t="s">
        <v>163</v>
      </c>
      <c r="P2162" t="s">
        <v>44</v>
      </c>
      <c r="Q2162" t="s">
        <v>86</v>
      </c>
      <c r="R2162" t="s">
        <v>68</v>
      </c>
      <c r="S2162" t="str">
        <f t="shared" si="269"/>
        <v>A</v>
      </c>
      <c r="T2162" t="s">
        <v>69</v>
      </c>
      <c r="U2162" t="s">
        <v>138</v>
      </c>
      <c r="V2162" t="s">
        <v>13481</v>
      </c>
      <c r="W2162" t="s">
        <v>88</v>
      </c>
      <c r="X2162" t="s">
        <v>126</v>
      </c>
      <c r="Y2162" t="str">
        <f t="shared" si="270"/>
        <v>Field Operations</v>
      </c>
      <c r="Z2162" t="s">
        <v>13482</v>
      </c>
      <c r="AA2162" t="s">
        <v>51</v>
      </c>
      <c r="AB2162" t="s">
        <v>142</v>
      </c>
      <c r="AC2162" t="s">
        <v>73</v>
      </c>
      <c r="AD2162">
        <v>69470</v>
      </c>
      <c r="AE2162" t="s">
        <v>100</v>
      </c>
      <c r="AF2162" t="s">
        <v>55</v>
      </c>
      <c r="AG2162" t="s">
        <v>56</v>
      </c>
      <c r="AH2162">
        <v>5</v>
      </c>
      <c r="AI2162">
        <v>2587</v>
      </c>
      <c r="AJ2162" t="str">
        <f t="shared" si="271"/>
        <v>58</v>
      </c>
      <c r="AK2162" t="s">
        <v>6022</v>
      </c>
      <c r="AL2162">
        <v>4</v>
      </c>
      <c r="AM2162">
        <v>4</v>
      </c>
      <c r="AN2162">
        <v>4</v>
      </c>
      <c r="AO2162" s="1">
        <v>44953</v>
      </c>
      <c r="AP2162" t="s">
        <v>103</v>
      </c>
      <c r="AQ2162" t="s">
        <v>59</v>
      </c>
      <c r="AR2162" t="s">
        <v>60</v>
      </c>
      <c r="AS2162" t="s">
        <v>9508</v>
      </c>
      <c r="AT2162" t="s">
        <v>13483</v>
      </c>
      <c r="AU2162">
        <v>3</v>
      </c>
      <c r="AV2162">
        <v>583.69000000000005</v>
      </c>
    </row>
    <row r="2163" spans="1:48" x14ac:dyDescent="0.35">
      <c r="A2163" t="s">
        <v>921</v>
      </c>
      <c r="B2163" t="str">
        <f t="shared" si="264"/>
        <v>C</v>
      </c>
      <c r="C2163" t="s">
        <v>947</v>
      </c>
      <c r="D2163" t="str">
        <f t="shared" si="265"/>
        <v>Callum Ford</v>
      </c>
      <c r="E2163" s="1">
        <v>44061</v>
      </c>
      <c r="F2163" s="3">
        <f>YEAR(Table1[[#This Row],[StartDate]])</f>
        <v>2020</v>
      </c>
      <c r="G2163" s="3">
        <f t="shared" si="266"/>
        <v>8</v>
      </c>
      <c r="H2163" s="2">
        <f t="shared" ca="1" si="267"/>
        <v>46202</v>
      </c>
      <c r="J2163">
        <f t="shared" ca="1" si="268"/>
        <v>5</v>
      </c>
      <c r="K2163" t="str" cm="1">
        <f t="array" aca="1" ref="K2163" ca="1">_xlfn.IFS(J2163&lt;1, "New", J2163&lt;3, _xleta.MID, J2163&gt;=3, "Senior")</f>
        <v>Senior</v>
      </c>
      <c r="L2163" t="s">
        <v>82</v>
      </c>
      <c r="M2163" t="s">
        <v>13484</v>
      </c>
      <c r="N2163" t="s">
        <v>13485</v>
      </c>
      <c r="O2163" t="s">
        <v>85</v>
      </c>
      <c r="P2163" t="s">
        <v>44</v>
      </c>
      <c r="Q2163" t="s">
        <v>86</v>
      </c>
      <c r="R2163" t="s">
        <v>46</v>
      </c>
      <c r="S2163" t="str">
        <f t="shared" si="269"/>
        <v>C</v>
      </c>
      <c r="T2163" t="s">
        <v>86</v>
      </c>
      <c r="U2163" t="s">
        <v>48</v>
      </c>
      <c r="W2163" t="s">
        <v>88</v>
      </c>
      <c r="X2163" t="s">
        <v>126</v>
      </c>
      <c r="Y2163" t="str">
        <f t="shared" si="270"/>
        <v>Field Operations</v>
      </c>
      <c r="Z2163" t="s">
        <v>13486</v>
      </c>
      <c r="AA2163" t="s">
        <v>51</v>
      </c>
      <c r="AB2163" t="s">
        <v>115</v>
      </c>
      <c r="AC2163" t="s">
        <v>73</v>
      </c>
      <c r="AD2163">
        <v>90985</v>
      </c>
      <c r="AE2163" t="s">
        <v>100</v>
      </c>
      <c r="AF2163" t="s">
        <v>101</v>
      </c>
      <c r="AG2163" t="s">
        <v>56</v>
      </c>
      <c r="AH2163">
        <v>5</v>
      </c>
      <c r="AI2163">
        <v>2588</v>
      </c>
      <c r="AJ2163" t="str">
        <f t="shared" si="271"/>
        <v>58</v>
      </c>
      <c r="AK2163" s="2">
        <v>44907</v>
      </c>
      <c r="AL2163">
        <v>5</v>
      </c>
      <c r="AM2163">
        <v>1</v>
      </c>
      <c r="AN2163">
        <v>5</v>
      </c>
      <c r="AO2163" s="1">
        <v>45116</v>
      </c>
      <c r="AP2163" t="s">
        <v>221</v>
      </c>
      <c r="AQ2163" t="s">
        <v>59</v>
      </c>
      <c r="AR2163" t="s">
        <v>130</v>
      </c>
      <c r="AS2163" t="s">
        <v>13487</v>
      </c>
      <c r="AT2163" t="s">
        <v>13488</v>
      </c>
      <c r="AU2163">
        <v>3</v>
      </c>
      <c r="AV2163">
        <v>856.44</v>
      </c>
    </row>
    <row r="2164" spans="1:48" x14ac:dyDescent="0.35">
      <c r="A2164" t="s">
        <v>9604</v>
      </c>
      <c r="B2164" t="str">
        <f t="shared" si="264"/>
        <v>J</v>
      </c>
      <c r="C2164" t="s">
        <v>8289</v>
      </c>
      <c r="D2164" t="str">
        <f t="shared" si="265"/>
        <v>Jabari Frank</v>
      </c>
      <c r="E2164" s="1">
        <v>44170</v>
      </c>
      <c r="F2164" s="3">
        <f>YEAR(Table1[[#This Row],[StartDate]])</f>
        <v>2020</v>
      </c>
      <c r="G2164" s="3">
        <f t="shared" si="266"/>
        <v>12</v>
      </c>
      <c r="H2164" s="2">
        <f t="shared" ca="1" si="267"/>
        <v>46202</v>
      </c>
      <c r="J2164">
        <f t="shared" ca="1" si="268"/>
        <v>5</v>
      </c>
      <c r="K2164" t="str" cm="1">
        <f t="array" aca="1" ref="K2164" ca="1">_xlfn.IFS(J2164&lt;1, "New", J2164&lt;3, _xleta.MID, J2164&gt;=3, "Senior")</f>
        <v>Senior</v>
      </c>
      <c r="L2164" t="s">
        <v>82</v>
      </c>
      <c r="M2164" t="s">
        <v>13489</v>
      </c>
      <c r="N2164" t="s">
        <v>13490</v>
      </c>
      <c r="O2164" t="s">
        <v>125</v>
      </c>
      <c r="P2164" t="s">
        <v>44</v>
      </c>
      <c r="Q2164" t="s">
        <v>45</v>
      </c>
      <c r="R2164" t="s">
        <v>68</v>
      </c>
      <c r="S2164" t="str">
        <f t="shared" si="269"/>
        <v>A</v>
      </c>
      <c r="T2164" t="s">
        <v>47</v>
      </c>
      <c r="U2164" t="s">
        <v>48</v>
      </c>
      <c r="W2164" t="s">
        <v>88</v>
      </c>
      <c r="X2164" t="s">
        <v>335</v>
      </c>
      <c r="Y2164" t="str">
        <f t="shared" si="270"/>
        <v>Fielders</v>
      </c>
      <c r="Z2164" t="s">
        <v>13491</v>
      </c>
      <c r="AA2164" t="s">
        <v>13429</v>
      </c>
      <c r="AB2164" t="s">
        <v>155</v>
      </c>
      <c r="AC2164" t="s">
        <v>73</v>
      </c>
      <c r="AD2164">
        <v>62646</v>
      </c>
      <c r="AE2164" t="s">
        <v>176</v>
      </c>
      <c r="AF2164" t="s">
        <v>101</v>
      </c>
      <c r="AG2164" t="s">
        <v>56</v>
      </c>
      <c r="AH2164">
        <v>5</v>
      </c>
      <c r="AI2164">
        <v>2589</v>
      </c>
      <c r="AJ2164" t="str">
        <f t="shared" si="271"/>
        <v>58</v>
      </c>
      <c r="AK2164" t="s">
        <v>117</v>
      </c>
      <c r="AL2164">
        <v>2</v>
      </c>
      <c r="AM2164">
        <v>5</v>
      </c>
      <c r="AN2164">
        <v>1</v>
      </c>
      <c r="AO2164" s="1">
        <v>45019</v>
      </c>
      <c r="AP2164" t="s">
        <v>221</v>
      </c>
      <c r="AQ2164" t="s">
        <v>76</v>
      </c>
      <c r="AR2164" t="s">
        <v>104</v>
      </c>
      <c r="AS2164" t="s">
        <v>13492</v>
      </c>
      <c r="AT2164" t="s">
        <v>13493</v>
      </c>
      <c r="AU2164">
        <v>4</v>
      </c>
      <c r="AV2164">
        <v>919.1</v>
      </c>
    </row>
    <row r="2165" spans="1:48" x14ac:dyDescent="0.35">
      <c r="A2165" t="s">
        <v>1677</v>
      </c>
      <c r="B2165" t="str">
        <f t="shared" si="264"/>
        <v>S</v>
      </c>
      <c r="C2165" t="s">
        <v>13494</v>
      </c>
      <c r="D2165" t="str">
        <f t="shared" si="265"/>
        <v>Stephanie Wilkinson</v>
      </c>
      <c r="E2165" s="1">
        <v>44939</v>
      </c>
      <c r="F2165" s="3">
        <f>YEAR(Table1[[#This Row],[StartDate]])</f>
        <v>2023</v>
      </c>
      <c r="G2165" s="3">
        <f t="shared" si="266"/>
        <v>1</v>
      </c>
      <c r="H2165" s="2">
        <f t="shared" ca="1" si="267"/>
        <v>46202</v>
      </c>
      <c r="I2165" s="1">
        <v>44969</v>
      </c>
      <c r="J2165" s="4">
        <f t="shared" ca="1" si="268"/>
        <v>3</v>
      </c>
      <c r="K2165" s="4" t="str" cm="1">
        <f t="array" aca="1" ref="K2165" ca="1">_xlfn.IFS(J2165&lt;1, "New", J2165&lt;3, _xleta.MID, J2165&gt;=3, "Senior")</f>
        <v>Senior</v>
      </c>
      <c r="L2165" t="s">
        <v>82</v>
      </c>
      <c r="M2165" t="s">
        <v>13495</v>
      </c>
      <c r="N2165" t="s">
        <v>13496</v>
      </c>
      <c r="O2165" t="s">
        <v>43</v>
      </c>
      <c r="P2165" t="s">
        <v>44</v>
      </c>
      <c r="Q2165" t="s">
        <v>69</v>
      </c>
      <c r="R2165" t="s">
        <v>68</v>
      </c>
      <c r="S2165" t="str">
        <f t="shared" si="269"/>
        <v>A</v>
      </c>
      <c r="T2165" t="s">
        <v>86</v>
      </c>
      <c r="U2165" t="s">
        <v>195</v>
      </c>
      <c r="V2165" t="s">
        <v>13497</v>
      </c>
      <c r="W2165" t="s">
        <v>88</v>
      </c>
      <c r="X2165" t="s">
        <v>153</v>
      </c>
      <c r="Y2165" t="str">
        <f t="shared" si="270"/>
        <v>Engineers</v>
      </c>
      <c r="Z2165" s="2">
        <v>35978</v>
      </c>
      <c r="AA2165" t="s">
        <v>13429</v>
      </c>
      <c r="AB2165" t="s">
        <v>155</v>
      </c>
      <c r="AC2165" t="s">
        <v>73</v>
      </c>
      <c r="AD2165">
        <v>47626</v>
      </c>
      <c r="AE2165" t="s">
        <v>176</v>
      </c>
      <c r="AF2165" t="s">
        <v>116</v>
      </c>
      <c r="AG2165" t="s">
        <v>56</v>
      </c>
      <c r="AH2165">
        <v>5</v>
      </c>
      <c r="AI2165">
        <v>2590</v>
      </c>
      <c r="AJ2165" t="str">
        <f t="shared" si="271"/>
        <v>59</v>
      </c>
      <c r="AK2165" t="s">
        <v>1642</v>
      </c>
      <c r="AL2165">
        <v>1</v>
      </c>
      <c r="AM2165">
        <v>1</v>
      </c>
      <c r="AN2165">
        <v>4</v>
      </c>
      <c r="AO2165" s="1">
        <v>45091</v>
      </c>
      <c r="AP2165" t="s">
        <v>58</v>
      </c>
      <c r="AQ2165" t="s">
        <v>76</v>
      </c>
      <c r="AR2165" t="s">
        <v>77</v>
      </c>
      <c r="AS2165" t="s">
        <v>13498</v>
      </c>
      <c r="AT2165" t="s">
        <v>13499</v>
      </c>
      <c r="AU2165">
        <v>3</v>
      </c>
      <c r="AV2165">
        <v>606.76</v>
      </c>
    </row>
    <row r="2166" spans="1:48" x14ac:dyDescent="0.35">
      <c r="A2166" t="s">
        <v>769</v>
      </c>
      <c r="B2166" t="str">
        <f t="shared" si="264"/>
        <v>C</v>
      </c>
      <c r="C2166" t="s">
        <v>11454</v>
      </c>
      <c r="D2166" t="str">
        <f t="shared" si="265"/>
        <v>Cruz Arellano</v>
      </c>
      <c r="E2166" s="1">
        <v>43725</v>
      </c>
      <c r="F2166" s="3">
        <f>YEAR(Table1[[#This Row],[StartDate]])</f>
        <v>2019</v>
      </c>
      <c r="G2166" s="3">
        <f t="shared" si="266"/>
        <v>9</v>
      </c>
      <c r="H2166" s="2">
        <f t="shared" ca="1" si="267"/>
        <v>46202</v>
      </c>
      <c r="J2166">
        <f t="shared" ca="1" si="268"/>
        <v>6</v>
      </c>
      <c r="K2166" t="str" cm="1">
        <f t="array" aca="1" ref="K2166" ca="1">_xlfn.IFS(J2166&lt;1, "New", J2166&lt;3, _xleta.MID, J2166&gt;=3, "Senior")</f>
        <v>Senior</v>
      </c>
      <c r="L2166" t="s">
        <v>82</v>
      </c>
      <c r="M2166" t="s">
        <v>13500</v>
      </c>
      <c r="N2166" t="s">
        <v>13501</v>
      </c>
      <c r="O2166" t="s">
        <v>184</v>
      </c>
      <c r="P2166" t="s">
        <v>44</v>
      </c>
      <c r="Q2166" t="s">
        <v>86</v>
      </c>
      <c r="R2166" t="s">
        <v>87</v>
      </c>
      <c r="S2166" t="str">
        <f t="shared" si="269"/>
        <v>B</v>
      </c>
      <c r="T2166" t="s">
        <v>86</v>
      </c>
      <c r="U2166" t="s">
        <v>48</v>
      </c>
      <c r="W2166" t="s">
        <v>88</v>
      </c>
      <c r="X2166" t="s">
        <v>112</v>
      </c>
      <c r="Y2166" t="str">
        <f t="shared" si="270"/>
        <v>General - Con</v>
      </c>
      <c r="Z2166" s="2">
        <v>34189</v>
      </c>
      <c r="AA2166" t="s">
        <v>13429</v>
      </c>
      <c r="AB2166" t="s">
        <v>115</v>
      </c>
      <c r="AC2166" t="s">
        <v>73</v>
      </c>
      <c r="AD2166">
        <v>19215</v>
      </c>
      <c r="AE2166" t="s">
        <v>176</v>
      </c>
      <c r="AF2166" t="s">
        <v>101</v>
      </c>
      <c r="AG2166" t="s">
        <v>56</v>
      </c>
      <c r="AH2166">
        <v>4</v>
      </c>
      <c r="AI2166">
        <v>2591</v>
      </c>
      <c r="AJ2166" t="str">
        <f t="shared" si="271"/>
        <v>59</v>
      </c>
      <c r="AK2166" t="s">
        <v>3879</v>
      </c>
      <c r="AL2166">
        <v>4</v>
      </c>
      <c r="AM2166">
        <v>5</v>
      </c>
      <c r="AN2166">
        <v>5</v>
      </c>
      <c r="AO2166" s="1">
        <v>44840</v>
      </c>
      <c r="AP2166" t="s">
        <v>75</v>
      </c>
      <c r="AQ2166" t="s">
        <v>59</v>
      </c>
      <c r="AR2166" t="s">
        <v>104</v>
      </c>
      <c r="AS2166" t="s">
        <v>13502</v>
      </c>
      <c r="AT2166" t="s">
        <v>13503</v>
      </c>
      <c r="AU2166">
        <v>2</v>
      </c>
      <c r="AV2166">
        <v>745.31</v>
      </c>
    </row>
    <row r="2167" spans="1:48" x14ac:dyDescent="0.35">
      <c r="A2167" t="s">
        <v>13504</v>
      </c>
      <c r="B2167" t="str">
        <f t="shared" si="264"/>
        <v>R</v>
      </c>
      <c r="C2167" t="s">
        <v>1999</v>
      </c>
      <c r="D2167" t="str">
        <f t="shared" si="265"/>
        <v>Rubi Shields</v>
      </c>
      <c r="E2167" s="1">
        <v>44119</v>
      </c>
      <c r="F2167" s="3">
        <f>YEAR(Table1[[#This Row],[StartDate]])</f>
        <v>2020</v>
      </c>
      <c r="G2167" s="3">
        <f t="shared" si="266"/>
        <v>10</v>
      </c>
      <c r="H2167" s="2">
        <f t="shared" ca="1" si="267"/>
        <v>46202</v>
      </c>
      <c r="J2167">
        <f t="shared" ca="1" si="268"/>
        <v>5</v>
      </c>
      <c r="K2167" t="str" cm="1">
        <f t="array" aca="1" ref="K2167" ca="1">_xlfn.IFS(J2167&lt;1, "New", J2167&lt;3, _xleta.MID, J2167&gt;=3, "Senior")</f>
        <v>Senior</v>
      </c>
      <c r="L2167" t="s">
        <v>82</v>
      </c>
      <c r="M2167" t="s">
        <v>13505</v>
      </c>
      <c r="N2167" t="s">
        <v>13506</v>
      </c>
      <c r="O2167" t="s">
        <v>67</v>
      </c>
      <c r="P2167" t="s">
        <v>44</v>
      </c>
      <c r="Q2167" t="s">
        <v>45</v>
      </c>
      <c r="R2167" t="s">
        <v>87</v>
      </c>
      <c r="S2167" t="str">
        <f t="shared" si="269"/>
        <v>B</v>
      </c>
      <c r="T2167" t="s">
        <v>69</v>
      </c>
      <c r="U2167" t="s">
        <v>48</v>
      </c>
      <c r="W2167" t="s">
        <v>88</v>
      </c>
      <c r="X2167" t="s">
        <v>126</v>
      </c>
      <c r="Y2167" t="str">
        <f t="shared" si="270"/>
        <v>Field Operations</v>
      </c>
      <c r="Z2167" s="2">
        <v>18238</v>
      </c>
      <c r="AA2167" t="s">
        <v>13469</v>
      </c>
      <c r="AB2167" t="s">
        <v>209</v>
      </c>
      <c r="AC2167" t="s">
        <v>73</v>
      </c>
      <c r="AD2167">
        <v>80307</v>
      </c>
      <c r="AE2167" t="s">
        <v>176</v>
      </c>
      <c r="AF2167" t="s">
        <v>101</v>
      </c>
      <c r="AG2167" t="s">
        <v>56</v>
      </c>
      <c r="AH2167">
        <v>2</v>
      </c>
      <c r="AI2167">
        <v>2592</v>
      </c>
      <c r="AJ2167" t="str">
        <f t="shared" si="271"/>
        <v>59</v>
      </c>
      <c r="AK2167" t="s">
        <v>453</v>
      </c>
      <c r="AL2167">
        <v>5</v>
      </c>
      <c r="AM2167">
        <v>1</v>
      </c>
      <c r="AN2167">
        <v>2</v>
      </c>
      <c r="AO2167" s="1">
        <v>44967</v>
      </c>
      <c r="AP2167" t="s">
        <v>118</v>
      </c>
      <c r="AQ2167" t="s">
        <v>59</v>
      </c>
      <c r="AR2167" t="s">
        <v>77</v>
      </c>
      <c r="AS2167" t="s">
        <v>13507</v>
      </c>
      <c r="AT2167" t="s">
        <v>13508</v>
      </c>
      <c r="AU2167">
        <v>3</v>
      </c>
      <c r="AV2167">
        <v>240.57</v>
      </c>
    </row>
    <row r="2168" spans="1:48" x14ac:dyDescent="0.35">
      <c r="A2168" t="s">
        <v>7642</v>
      </c>
      <c r="B2168" t="str">
        <f t="shared" si="264"/>
        <v>S</v>
      </c>
      <c r="C2168" t="s">
        <v>9002</v>
      </c>
      <c r="D2168" t="str">
        <f t="shared" si="265"/>
        <v>Sage Booker</v>
      </c>
      <c r="E2168" s="1">
        <v>43435</v>
      </c>
      <c r="F2168" s="3">
        <f>YEAR(Table1[[#This Row],[StartDate]])</f>
        <v>2018</v>
      </c>
      <c r="G2168" s="3">
        <f t="shared" si="266"/>
        <v>12</v>
      </c>
      <c r="H2168" s="2">
        <f t="shared" ca="1" si="267"/>
        <v>46202</v>
      </c>
      <c r="I2168" s="1">
        <v>44370</v>
      </c>
      <c r="J2168" s="4">
        <f t="shared" ca="1" si="268"/>
        <v>7</v>
      </c>
      <c r="K2168" s="4" t="str" cm="1">
        <f t="array" aca="1" ref="K2168" ca="1">_xlfn.IFS(J2168&lt;1, "New", J2168&lt;3, _xleta.MID, J2168&gt;=3, "Senior")</f>
        <v>Senior</v>
      </c>
      <c r="L2168" t="s">
        <v>82</v>
      </c>
      <c r="M2168" t="s">
        <v>13509</v>
      </c>
      <c r="N2168" t="s">
        <v>13510</v>
      </c>
      <c r="O2168" t="s">
        <v>194</v>
      </c>
      <c r="P2168" t="s">
        <v>44</v>
      </c>
      <c r="Q2168" t="s">
        <v>45</v>
      </c>
      <c r="R2168" t="s">
        <v>68</v>
      </c>
      <c r="S2168" t="str">
        <f t="shared" si="269"/>
        <v>A</v>
      </c>
      <c r="T2168" t="s">
        <v>47</v>
      </c>
      <c r="U2168" t="s">
        <v>248</v>
      </c>
      <c r="V2168" t="s">
        <v>13511</v>
      </c>
      <c r="W2168" t="s">
        <v>88</v>
      </c>
      <c r="X2168" t="s">
        <v>112</v>
      </c>
      <c r="Y2168" t="str">
        <f t="shared" si="270"/>
        <v>General - Con</v>
      </c>
      <c r="Z2168" s="2">
        <v>26513</v>
      </c>
      <c r="AA2168" t="s">
        <v>13469</v>
      </c>
      <c r="AB2168" t="s">
        <v>115</v>
      </c>
      <c r="AC2168" t="s">
        <v>73</v>
      </c>
      <c r="AD2168">
        <v>64576</v>
      </c>
      <c r="AE2168" t="s">
        <v>100</v>
      </c>
      <c r="AF2168" t="s">
        <v>55</v>
      </c>
      <c r="AG2168" t="s">
        <v>56</v>
      </c>
      <c r="AH2168">
        <v>1</v>
      </c>
      <c r="AI2168">
        <v>2593</v>
      </c>
      <c r="AJ2168" t="str">
        <f t="shared" si="271"/>
        <v>59</v>
      </c>
      <c r="AK2168" s="2">
        <v>45020</v>
      </c>
      <c r="AL2168">
        <v>3</v>
      </c>
      <c r="AM2168">
        <v>1</v>
      </c>
      <c r="AN2168">
        <v>2</v>
      </c>
      <c r="AO2168" s="1">
        <v>44789</v>
      </c>
      <c r="AP2168" t="s">
        <v>221</v>
      </c>
      <c r="AQ2168" t="s">
        <v>59</v>
      </c>
      <c r="AR2168" t="s">
        <v>60</v>
      </c>
      <c r="AS2168" t="s">
        <v>13512</v>
      </c>
      <c r="AT2168" t="s">
        <v>13513</v>
      </c>
      <c r="AU2168">
        <v>3</v>
      </c>
      <c r="AV2168">
        <v>659.82</v>
      </c>
    </row>
    <row r="2169" spans="1:48" x14ac:dyDescent="0.35">
      <c r="A2169" t="s">
        <v>11584</v>
      </c>
      <c r="B2169" t="str">
        <f t="shared" si="264"/>
        <v>A</v>
      </c>
      <c r="C2169" t="s">
        <v>2665</v>
      </c>
      <c r="D2169" t="str">
        <f t="shared" si="265"/>
        <v>Aileen Wright</v>
      </c>
      <c r="E2169" s="1">
        <v>45131</v>
      </c>
      <c r="F2169" s="3">
        <f>YEAR(Table1[[#This Row],[StartDate]])</f>
        <v>2023</v>
      </c>
      <c r="G2169" s="3">
        <f t="shared" si="266"/>
        <v>7</v>
      </c>
      <c r="H2169" s="2">
        <f t="shared" ca="1" si="267"/>
        <v>46202</v>
      </c>
      <c r="J2169">
        <f t="shared" ca="1" si="268"/>
        <v>2</v>
      </c>
      <c r="K2169" t="e" cm="1" vm="1">
        <f t="array" aca="1" ref="K2169" ca="1">_xlfn.IFS(J2169&lt;1, "New", J2169&lt;3, _xleta.MID, J2169&gt;=3, "Senior")</f>
        <v>#VALUE!</v>
      </c>
      <c r="L2169" t="s">
        <v>82</v>
      </c>
      <c r="M2169" t="s">
        <v>13514</v>
      </c>
      <c r="N2169" t="s">
        <v>13515</v>
      </c>
      <c r="O2169" t="s">
        <v>111</v>
      </c>
      <c r="P2169" t="s">
        <v>44</v>
      </c>
      <c r="Q2169" t="s">
        <v>69</v>
      </c>
      <c r="R2169" t="s">
        <v>46</v>
      </c>
      <c r="S2169" t="str">
        <f t="shared" si="269"/>
        <v>C</v>
      </c>
      <c r="T2169" t="s">
        <v>47</v>
      </c>
      <c r="U2169" t="s">
        <v>48</v>
      </c>
      <c r="W2169" t="s">
        <v>88</v>
      </c>
      <c r="X2169" t="s">
        <v>335</v>
      </c>
      <c r="Y2169" t="str">
        <f t="shared" si="270"/>
        <v>Fielders</v>
      </c>
      <c r="Z2169" t="s">
        <v>13516</v>
      </c>
      <c r="AA2169" t="s">
        <v>13469</v>
      </c>
      <c r="AB2169" t="s">
        <v>155</v>
      </c>
      <c r="AC2169" t="s">
        <v>73</v>
      </c>
      <c r="AD2169">
        <v>1126</v>
      </c>
      <c r="AE2169" t="s">
        <v>100</v>
      </c>
      <c r="AF2169" t="s">
        <v>143</v>
      </c>
      <c r="AG2169" t="s">
        <v>56</v>
      </c>
      <c r="AH2169">
        <v>1</v>
      </c>
      <c r="AI2169">
        <v>2594</v>
      </c>
      <c r="AJ2169" t="str">
        <f t="shared" si="271"/>
        <v>59</v>
      </c>
      <c r="AK2169" s="2">
        <v>44663</v>
      </c>
      <c r="AL2169">
        <v>1</v>
      </c>
      <c r="AM2169">
        <v>5</v>
      </c>
      <c r="AN2169">
        <v>3</v>
      </c>
      <c r="AO2169" s="1">
        <v>44896</v>
      </c>
      <c r="AP2169" t="s">
        <v>221</v>
      </c>
      <c r="AQ2169" t="s">
        <v>59</v>
      </c>
      <c r="AR2169" t="s">
        <v>60</v>
      </c>
      <c r="AS2169" t="s">
        <v>767</v>
      </c>
      <c r="AT2169" t="s">
        <v>11365</v>
      </c>
      <c r="AU2169">
        <v>3</v>
      </c>
      <c r="AV2169">
        <v>273.94</v>
      </c>
    </row>
    <row r="2170" spans="1:48" x14ac:dyDescent="0.35">
      <c r="A2170" t="s">
        <v>13517</v>
      </c>
      <c r="B2170" t="str">
        <f t="shared" si="264"/>
        <v>K</v>
      </c>
      <c r="C2170" t="s">
        <v>13518</v>
      </c>
      <c r="D2170" t="str">
        <f t="shared" si="265"/>
        <v>Karly Ho</v>
      </c>
      <c r="E2170" s="1">
        <v>43746</v>
      </c>
      <c r="F2170" s="3">
        <f>YEAR(Table1[[#This Row],[StartDate]])</f>
        <v>2019</v>
      </c>
      <c r="G2170" s="3">
        <f t="shared" si="266"/>
        <v>10</v>
      </c>
      <c r="H2170" s="2">
        <f t="shared" ca="1" si="267"/>
        <v>46202</v>
      </c>
      <c r="J2170">
        <f t="shared" ca="1" si="268"/>
        <v>6</v>
      </c>
      <c r="K2170" t="str" cm="1">
        <f t="array" aca="1" ref="K2170" ca="1">_xlfn.IFS(J2170&lt;1, "New", J2170&lt;3, _xleta.MID, J2170&gt;=3, "Senior")</f>
        <v>Senior</v>
      </c>
      <c r="L2170" t="s">
        <v>82</v>
      </c>
      <c r="M2170" t="s">
        <v>13519</v>
      </c>
      <c r="N2170" t="s">
        <v>13520</v>
      </c>
      <c r="O2170" t="s">
        <v>237</v>
      </c>
      <c r="P2170" t="s">
        <v>44</v>
      </c>
      <c r="Q2170" t="s">
        <v>69</v>
      </c>
      <c r="R2170" t="s">
        <v>68</v>
      </c>
      <c r="S2170" t="str">
        <f t="shared" si="269"/>
        <v>A</v>
      </c>
      <c r="T2170" t="s">
        <v>86</v>
      </c>
      <c r="U2170" t="s">
        <v>48</v>
      </c>
      <c r="W2170" t="s">
        <v>88</v>
      </c>
      <c r="X2170" t="s">
        <v>70</v>
      </c>
      <c r="Y2170" t="str">
        <f t="shared" si="270"/>
        <v>Aerial</v>
      </c>
      <c r="Z2170" t="s">
        <v>13521</v>
      </c>
      <c r="AA2170" t="s">
        <v>13469</v>
      </c>
      <c r="AB2170" t="s">
        <v>608</v>
      </c>
      <c r="AC2170" t="s">
        <v>73</v>
      </c>
      <c r="AD2170">
        <v>68371</v>
      </c>
      <c r="AE2170" t="s">
        <v>176</v>
      </c>
      <c r="AF2170" t="s">
        <v>143</v>
      </c>
      <c r="AG2170" t="s">
        <v>56</v>
      </c>
      <c r="AH2170">
        <v>4</v>
      </c>
      <c r="AI2170">
        <v>2595</v>
      </c>
      <c r="AJ2170" t="str">
        <f t="shared" si="271"/>
        <v>59</v>
      </c>
      <c r="AK2170" t="s">
        <v>8082</v>
      </c>
      <c r="AL2170">
        <v>3</v>
      </c>
      <c r="AM2170">
        <v>5</v>
      </c>
      <c r="AN2170">
        <v>4</v>
      </c>
      <c r="AO2170" s="1">
        <v>44785</v>
      </c>
      <c r="AP2170" t="s">
        <v>75</v>
      </c>
      <c r="AQ2170" t="s">
        <v>76</v>
      </c>
      <c r="AR2170" t="s">
        <v>60</v>
      </c>
      <c r="AS2170" t="s">
        <v>13522</v>
      </c>
      <c r="AT2170" t="s">
        <v>13523</v>
      </c>
      <c r="AU2170">
        <v>4</v>
      </c>
      <c r="AV2170">
        <v>920.91</v>
      </c>
    </row>
    <row r="2171" spans="1:48" x14ac:dyDescent="0.35">
      <c r="A2171" t="s">
        <v>13524</v>
      </c>
      <c r="B2171" t="str">
        <f t="shared" si="264"/>
        <v>T</v>
      </c>
      <c r="C2171" t="s">
        <v>10515</v>
      </c>
      <c r="D2171" t="str">
        <f t="shared" si="265"/>
        <v>Thaddeus Lutz</v>
      </c>
      <c r="E2171" s="1">
        <v>44485</v>
      </c>
      <c r="F2171" s="3">
        <f>YEAR(Table1[[#This Row],[StartDate]])</f>
        <v>2021</v>
      </c>
      <c r="G2171" s="3">
        <f t="shared" si="266"/>
        <v>10</v>
      </c>
      <c r="H2171" s="2">
        <f t="shared" ca="1" si="267"/>
        <v>46202</v>
      </c>
      <c r="I2171" s="1">
        <v>44685</v>
      </c>
      <c r="J2171" s="4">
        <f t="shared" ca="1" si="268"/>
        <v>4</v>
      </c>
      <c r="K2171" s="4" t="str" cm="1">
        <f t="array" aca="1" ref="K2171" ca="1">_xlfn.IFS(J2171&lt;1, "New", J2171&lt;3, _xleta.MID, J2171&gt;=3, "Senior")</f>
        <v>Senior</v>
      </c>
      <c r="L2171" t="s">
        <v>82</v>
      </c>
      <c r="M2171" t="s">
        <v>13525</v>
      </c>
      <c r="N2171" t="s">
        <v>13526</v>
      </c>
      <c r="O2171" t="s">
        <v>137</v>
      </c>
      <c r="P2171" t="s">
        <v>44</v>
      </c>
      <c r="Q2171" t="s">
        <v>45</v>
      </c>
      <c r="R2171" t="s">
        <v>68</v>
      </c>
      <c r="S2171" t="str">
        <f t="shared" si="269"/>
        <v>A</v>
      </c>
      <c r="T2171" t="s">
        <v>86</v>
      </c>
      <c r="U2171" t="s">
        <v>248</v>
      </c>
      <c r="V2171" t="s">
        <v>13527</v>
      </c>
      <c r="W2171" t="s">
        <v>88</v>
      </c>
      <c r="X2171" t="s">
        <v>12854</v>
      </c>
      <c r="Y2171" t="str">
        <f t="shared" si="270"/>
        <v>Corp Operations</v>
      </c>
      <c r="Z2171" t="s">
        <v>13528</v>
      </c>
      <c r="AA2171" t="s">
        <v>13401</v>
      </c>
      <c r="AB2171" t="s">
        <v>980</v>
      </c>
      <c r="AC2171" t="s">
        <v>73</v>
      </c>
      <c r="AD2171">
        <v>68985</v>
      </c>
      <c r="AE2171" t="s">
        <v>129</v>
      </c>
      <c r="AF2171" t="s">
        <v>143</v>
      </c>
      <c r="AG2171" t="s">
        <v>56</v>
      </c>
      <c r="AH2171">
        <v>2</v>
      </c>
      <c r="AI2171">
        <v>2596</v>
      </c>
      <c r="AJ2171" t="str">
        <f t="shared" si="271"/>
        <v>59</v>
      </c>
      <c r="AK2171" s="2">
        <v>45083</v>
      </c>
      <c r="AL2171">
        <v>4</v>
      </c>
      <c r="AM2171">
        <v>1</v>
      </c>
      <c r="AN2171">
        <v>2</v>
      </c>
      <c r="AO2171" s="1">
        <v>44979</v>
      </c>
      <c r="AP2171" t="s">
        <v>221</v>
      </c>
      <c r="AQ2171" t="s">
        <v>76</v>
      </c>
      <c r="AR2171" t="s">
        <v>77</v>
      </c>
      <c r="AS2171" t="s">
        <v>13529</v>
      </c>
      <c r="AT2171" t="s">
        <v>13530</v>
      </c>
      <c r="AU2171">
        <v>2</v>
      </c>
      <c r="AV2171">
        <v>114.28</v>
      </c>
    </row>
    <row r="2172" spans="1:48" x14ac:dyDescent="0.35">
      <c r="A2172" t="s">
        <v>9042</v>
      </c>
      <c r="B2172" t="str">
        <f t="shared" si="264"/>
        <v>L</v>
      </c>
      <c r="C2172" t="s">
        <v>1487</v>
      </c>
      <c r="D2172" t="str">
        <f t="shared" si="265"/>
        <v>Layla Kane</v>
      </c>
      <c r="E2172" s="1">
        <v>43924</v>
      </c>
      <c r="F2172" s="3">
        <f>YEAR(Table1[[#This Row],[StartDate]])</f>
        <v>2020</v>
      </c>
      <c r="G2172" s="3">
        <f t="shared" si="266"/>
        <v>4</v>
      </c>
      <c r="H2172" s="2">
        <f t="shared" ca="1" si="267"/>
        <v>46202</v>
      </c>
      <c r="J2172">
        <f t="shared" ca="1" si="268"/>
        <v>6</v>
      </c>
      <c r="K2172" t="str" cm="1">
        <f t="array" aca="1" ref="K2172" ca="1">_xlfn.IFS(J2172&lt;1, "New", J2172&lt;3, _xleta.MID, J2172&gt;=3, "Senior")</f>
        <v>Senior</v>
      </c>
      <c r="L2172" t="s">
        <v>82</v>
      </c>
      <c r="M2172" t="s">
        <v>13531</v>
      </c>
      <c r="N2172" t="s">
        <v>13532</v>
      </c>
      <c r="O2172" t="s">
        <v>163</v>
      </c>
      <c r="P2172" t="s">
        <v>44</v>
      </c>
      <c r="Q2172" t="s">
        <v>45</v>
      </c>
      <c r="R2172" t="s">
        <v>68</v>
      </c>
      <c r="S2172" t="str">
        <f t="shared" si="269"/>
        <v>A</v>
      </c>
      <c r="T2172" t="s">
        <v>86</v>
      </c>
      <c r="U2172" t="s">
        <v>48</v>
      </c>
      <c r="W2172" t="s">
        <v>88</v>
      </c>
      <c r="X2172" t="s">
        <v>126</v>
      </c>
      <c r="Y2172" t="str">
        <f t="shared" si="270"/>
        <v>Field Operations</v>
      </c>
      <c r="Z2172" t="s">
        <v>13533</v>
      </c>
      <c r="AA2172" t="s">
        <v>13401</v>
      </c>
      <c r="AB2172" t="s">
        <v>142</v>
      </c>
      <c r="AC2172" t="s">
        <v>73</v>
      </c>
      <c r="AD2172">
        <v>92704</v>
      </c>
      <c r="AE2172" t="s">
        <v>176</v>
      </c>
      <c r="AF2172" t="s">
        <v>143</v>
      </c>
      <c r="AG2172" t="s">
        <v>56</v>
      </c>
      <c r="AH2172">
        <v>2</v>
      </c>
      <c r="AI2172">
        <v>2597</v>
      </c>
      <c r="AJ2172" t="str">
        <f t="shared" si="271"/>
        <v>59</v>
      </c>
      <c r="AK2172" s="2">
        <v>45143</v>
      </c>
      <c r="AL2172">
        <v>4</v>
      </c>
      <c r="AM2172">
        <v>5</v>
      </c>
      <c r="AN2172">
        <v>4</v>
      </c>
      <c r="AO2172" s="1">
        <v>44856</v>
      </c>
      <c r="AP2172" t="s">
        <v>221</v>
      </c>
      <c r="AQ2172" t="s">
        <v>76</v>
      </c>
      <c r="AR2172" t="s">
        <v>130</v>
      </c>
      <c r="AS2172" t="s">
        <v>13534</v>
      </c>
      <c r="AT2172" t="s">
        <v>4965</v>
      </c>
      <c r="AU2172">
        <v>3</v>
      </c>
      <c r="AV2172">
        <v>242.28</v>
      </c>
    </row>
    <row r="2173" spans="1:48" x14ac:dyDescent="0.35">
      <c r="A2173" t="s">
        <v>3520</v>
      </c>
      <c r="B2173" t="str">
        <f t="shared" si="264"/>
        <v>Y</v>
      </c>
      <c r="C2173" t="s">
        <v>13535</v>
      </c>
      <c r="D2173" t="str">
        <f t="shared" si="265"/>
        <v>Yesenia Payne</v>
      </c>
      <c r="E2173" s="1">
        <v>43838</v>
      </c>
      <c r="F2173" s="3">
        <f>YEAR(Table1[[#This Row],[StartDate]])</f>
        <v>2020</v>
      </c>
      <c r="G2173" s="3">
        <f t="shared" si="266"/>
        <v>1</v>
      </c>
      <c r="H2173" s="2">
        <f t="shared" ca="1" si="267"/>
        <v>46202</v>
      </c>
      <c r="J2173">
        <f t="shared" ca="1" si="268"/>
        <v>6</v>
      </c>
      <c r="K2173" t="str" cm="1">
        <f t="array" aca="1" ref="K2173" ca="1">_xlfn.IFS(J2173&lt;1, "New", J2173&lt;3, _xleta.MID, J2173&gt;=3, "Senior")</f>
        <v>Senior</v>
      </c>
      <c r="L2173" t="s">
        <v>82</v>
      </c>
      <c r="M2173" t="s">
        <v>13536</v>
      </c>
      <c r="N2173" t="s">
        <v>13537</v>
      </c>
      <c r="O2173" t="s">
        <v>85</v>
      </c>
      <c r="P2173" t="s">
        <v>44</v>
      </c>
      <c r="Q2173" t="s">
        <v>69</v>
      </c>
      <c r="R2173" t="s">
        <v>68</v>
      </c>
      <c r="S2173" t="str">
        <f t="shared" si="269"/>
        <v>A</v>
      </c>
      <c r="T2173" t="s">
        <v>47</v>
      </c>
      <c r="U2173" t="s">
        <v>48</v>
      </c>
      <c r="W2173" t="s">
        <v>88</v>
      </c>
      <c r="X2173" t="s">
        <v>112</v>
      </c>
      <c r="Y2173" t="str">
        <f t="shared" si="270"/>
        <v>General - Con</v>
      </c>
      <c r="Z2173" s="2">
        <v>23506</v>
      </c>
      <c r="AA2173" t="s">
        <v>13401</v>
      </c>
      <c r="AB2173" t="s">
        <v>209</v>
      </c>
      <c r="AC2173" t="s">
        <v>73</v>
      </c>
      <c r="AD2173">
        <v>8573</v>
      </c>
      <c r="AE2173" t="s">
        <v>176</v>
      </c>
      <c r="AF2173" t="s">
        <v>143</v>
      </c>
      <c r="AG2173" t="s">
        <v>56</v>
      </c>
      <c r="AH2173">
        <v>4</v>
      </c>
      <c r="AI2173">
        <v>2598</v>
      </c>
      <c r="AJ2173" t="str">
        <f t="shared" si="271"/>
        <v>59</v>
      </c>
      <c r="AK2173" t="s">
        <v>276</v>
      </c>
      <c r="AL2173">
        <v>5</v>
      </c>
      <c r="AM2173">
        <v>3</v>
      </c>
      <c r="AN2173">
        <v>2</v>
      </c>
      <c r="AO2173" s="1">
        <v>44909</v>
      </c>
      <c r="AP2173" t="s">
        <v>75</v>
      </c>
      <c r="AQ2173" t="s">
        <v>76</v>
      </c>
      <c r="AR2173" t="s">
        <v>104</v>
      </c>
      <c r="AS2173" t="s">
        <v>13538</v>
      </c>
      <c r="AT2173" t="s">
        <v>13539</v>
      </c>
      <c r="AU2173">
        <v>3</v>
      </c>
      <c r="AV2173">
        <v>420.06</v>
      </c>
    </row>
    <row r="2174" spans="1:48" x14ac:dyDescent="0.35">
      <c r="A2174" t="s">
        <v>13540</v>
      </c>
      <c r="B2174" t="str">
        <f t="shared" si="264"/>
        <v>J</v>
      </c>
      <c r="C2174" t="s">
        <v>9761</v>
      </c>
      <c r="D2174" t="str">
        <f t="shared" si="265"/>
        <v>Jase Waters</v>
      </c>
      <c r="E2174" s="1">
        <v>44647</v>
      </c>
      <c r="F2174" s="3">
        <f>YEAR(Table1[[#This Row],[StartDate]])</f>
        <v>2022</v>
      </c>
      <c r="G2174" s="3">
        <f t="shared" si="266"/>
        <v>3</v>
      </c>
      <c r="H2174" s="2">
        <f t="shared" ca="1" si="267"/>
        <v>46202</v>
      </c>
      <c r="I2174" s="1">
        <v>45091</v>
      </c>
      <c r="J2174" s="4">
        <f t="shared" ca="1" si="268"/>
        <v>4</v>
      </c>
      <c r="K2174" s="4" t="str" cm="1">
        <f t="array" aca="1" ref="K2174" ca="1">_xlfn.IFS(J2174&lt;1, "New", J2174&lt;3, _xleta.MID, J2174&gt;=3, "Senior")</f>
        <v>Senior</v>
      </c>
      <c r="L2174" t="s">
        <v>6236</v>
      </c>
      <c r="M2174" t="s">
        <v>13541</v>
      </c>
      <c r="N2174" t="s">
        <v>13542</v>
      </c>
      <c r="O2174" t="s">
        <v>125</v>
      </c>
      <c r="P2174" t="s">
        <v>44</v>
      </c>
      <c r="Q2174" t="s">
        <v>45</v>
      </c>
      <c r="R2174" t="s">
        <v>68</v>
      </c>
      <c r="S2174" t="str">
        <f t="shared" si="269"/>
        <v>A</v>
      </c>
      <c r="T2174" t="s">
        <v>47</v>
      </c>
      <c r="U2174" t="s">
        <v>248</v>
      </c>
      <c r="V2174" t="s">
        <v>13543</v>
      </c>
      <c r="W2174" t="s">
        <v>88</v>
      </c>
      <c r="X2174" t="s">
        <v>796</v>
      </c>
      <c r="Y2174" t="str">
        <f t="shared" si="270"/>
        <v>Yard (Material Handling)</v>
      </c>
      <c r="Z2174" s="2">
        <v>15652</v>
      </c>
      <c r="AA2174" t="s">
        <v>13401</v>
      </c>
      <c r="AB2174" t="s">
        <v>1715</v>
      </c>
      <c r="AC2174" t="s">
        <v>53</v>
      </c>
      <c r="AD2174">
        <v>40513</v>
      </c>
      <c r="AE2174" t="s">
        <v>129</v>
      </c>
      <c r="AF2174" t="s">
        <v>55</v>
      </c>
      <c r="AG2174" t="s">
        <v>56</v>
      </c>
      <c r="AH2174">
        <v>2</v>
      </c>
      <c r="AI2174">
        <v>2599</v>
      </c>
      <c r="AJ2174" t="str">
        <f t="shared" si="271"/>
        <v>59</v>
      </c>
      <c r="AK2174" t="s">
        <v>759</v>
      </c>
      <c r="AL2174">
        <v>1</v>
      </c>
      <c r="AM2174">
        <v>4</v>
      </c>
      <c r="AN2174">
        <v>2</v>
      </c>
      <c r="AO2174" s="1">
        <v>44970</v>
      </c>
      <c r="AP2174" t="s">
        <v>75</v>
      </c>
      <c r="AQ2174" t="s">
        <v>76</v>
      </c>
      <c r="AR2174" t="s">
        <v>60</v>
      </c>
      <c r="AS2174" t="s">
        <v>13544</v>
      </c>
      <c r="AT2174" t="s">
        <v>13545</v>
      </c>
      <c r="AU2174">
        <v>2</v>
      </c>
      <c r="AV2174">
        <v>288.93</v>
      </c>
    </row>
    <row r="2175" spans="1:48" x14ac:dyDescent="0.35">
      <c r="A2175" t="s">
        <v>531</v>
      </c>
      <c r="B2175" t="str">
        <f t="shared" si="264"/>
        <v>T</v>
      </c>
      <c r="C2175" t="s">
        <v>1304</v>
      </c>
      <c r="D2175" t="str">
        <f t="shared" si="265"/>
        <v>Thomas Sloan</v>
      </c>
      <c r="E2175" s="1">
        <v>43361</v>
      </c>
      <c r="F2175" s="3">
        <f>YEAR(Table1[[#This Row],[StartDate]])</f>
        <v>2018</v>
      </c>
      <c r="G2175" s="3">
        <f t="shared" si="266"/>
        <v>9</v>
      </c>
      <c r="H2175" s="2">
        <f t="shared" ca="1" si="267"/>
        <v>46202</v>
      </c>
      <c r="J2175">
        <f t="shared" ca="1" si="268"/>
        <v>7</v>
      </c>
      <c r="K2175" t="str" cm="1">
        <f t="array" aca="1" ref="K2175" ca="1">_xlfn.IFS(J2175&lt;1, "New", J2175&lt;3, _xleta.MID, J2175&gt;=3, "Senior")</f>
        <v>Senior</v>
      </c>
      <c r="L2175" t="s">
        <v>6236</v>
      </c>
      <c r="M2175" t="s">
        <v>13546</v>
      </c>
      <c r="N2175" t="s">
        <v>13547</v>
      </c>
      <c r="O2175" t="s">
        <v>43</v>
      </c>
      <c r="P2175" t="s">
        <v>44</v>
      </c>
      <c r="Q2175" t="s">
        <v>86</v>
      </c>
      <c r="R2175" t="s">
        <v>46</v>
      </c>
      <c r="S2175" t="str">
        <f t="shared" si="269"/>
        <v>C</v>
      </c>
      <c r="T2175" t="s">
        <v>47</v>
      </c>
      <c r="U2175" t="s">
        <v>48</v>
      </c>
      <c r="W2175" t="s">
        <v>88</v>
      </c>
      <c r="X2175" t="s">
        <v>70</v>
      </c>
      <c r="Y2175" t="str">
        <f t="shared" si="270"/>
        <v>Aerial</v>
      </c>
      <c r="Z2175" t="s">
        <v>13548</v>
      </c>
      <c r="AA2175" t="s">
        <v>13417</v>
      </c>
      <c r="AB2175" t="s">
        <v>230</v>
      </c>
      <c r="AC2175" t="s">
        <v>53</v>
      </c>
      <c r="AD2175">
        <v>46029</v>
      </c>
      <c r="AE2175" t="s">
        <v>176</v>
      </c>
      <c r="AF2175" t="s">
        <v>55</v>
      </c>
      <c r="AG2175" t="s">
        <v>56</v>
      </c>
      <c r="AH2175">
        <v>2</v>
      </c>
      <c r="AI2175">
        <v>2600</v>
      </c>
      <c r="AJ2175" t="str">
        <f t="shared" si="271"/>
        <v>60</v>
      </c>
      <c r="AK2175" t="s">
        <v>1805</v>
      </c>
      <c r="AL2175">
        <v>5</v>
      </c>
      <c r="AM2175">
        <v>2</v>
      </c>
      <c r="AN2175">
        <v>4</v>
      </c>
      <c r="AO2175" s="1">
        <v>45060</v>
      </c>
      <c r="AP2175" t="s">
        <v>103</v>
      </c>
      <c r="AQ2175" t="s">
        <v>59</v>
      </c>
      <c r="AR2175" t="s">
        <v>104</v>
      </c>
      <c r="AS2175" t="s">
        <v>13549</v>
      </c>
      <c r="AT2175" t="s">
        <v>9704</v>
      </c>
      <c r="AU2175">
        <v>3</v>
      </c>
      <c r="AV2175">
        <v>637.45000000000005</v>
      </c>
    </row>
    <row r="2176" spans="1:48" x14ac:dyDescent="0.35">
      <c r="A2176" t="s">
        <v>10360</v>
      </c>
      <c r="B2176" t="str">
        <f t="shared" si="264"/>
        <v>A</v>
      </c>
      <c r="C2176" t="s">
        <v>1879</v>
      </c>
      <c r="D2176" t="str">
        <f t="shared" si="265"/>
        <v>Anya Baldwin</v>
      </c>
      <c r="E2176" s="1">
        <v>43798</v>
      </c>
      <c r="F2176" s="3">
        <f>YEAR(Table1[[#This Row],[StartDate]])</f>
        <v>2019</v>
      </c>
      <c r="G2176" s="3">
        <f t="shared" si="266"/>
        <v>11</v>
      </c>
      <c r="H2176" s="2">
        <f t="shared" ca="1" si="267"/>
        <v>46202</v>
      </c>
      <c r="I2176" s="1">
        <v>43942</v>
      </c>
      <c r="J2176" s="4">
        <f t="shared" ca="1" si="268"/>
        <v>6</v>
      </c>
      <c r="K2176" s="4" t="str" cm="1">
        <f t="array" aca="1" ref="K2176" ca="1">_xlfn.IFS(J2176&lt;1, "New", J2176&lt;3, _xleta.MID, J2176&gt;=3, "Senior")</f>
        <v>Senior</v>
      </c>
      <c r="L2176" t="s">
        <v>6236</v>
      </c>
      <c r="M2176" t="s">
        <v>13550</v>
      </c>
      <c r="N2176" t="s">
        <v>13551</v>
      </c>
      <c r="O2176" t="s">
        <v>184</v>
      </c>
      <c r="P2176" t="s">
        <v>44</v>
      </c>
      <c r="Q2176" t="s">
        <v>86</v>
      </c>
      <c r="R2176" t="s">
        <v>46</v>
      </c>
      <c r="S2176" t="str">
        <f t="shared" si="269"/>
        <v>C</v>
      </c>
      <c r="T2176" t="s">
        <v>69</v>
      </c>
      <c r="U2176" t="s">
        <v>138</v>
      </c>
      <c r="V2176" t="s">
        <v>13552</v>
      </c>
      <c r="W2176" t="s">
        <v>88</v>
      </c>
      <c r="X2176" t="s">
        <v>112</v>
      </c>
      <c r="Y2176" t="str">
        <f t="shared" si="270"/>
        <v>General - Con</v>
      </c>
      <c r="Z2176" s="2">
        <v>36925</v>
      </c>
      <c r="AA2176" t="s">
        <v>13417</v>
      </c>
      <c r="AB2176" t="s">
        <v>115</v>
      </c>
      <c r="AC2176" t="s">
        <v>53</v>
      </c>
      <c r="AD2176">
        <v>44158</v>
      </c>
      <c r="AE2176" t="s">
        <v>74</v>
      </c>
      <c r="AF2176" t="s">
        <v>55</v>
      </c>
      <c r="AG2176" t="s">
        <v>56</v>
      </c>
      <c r="AH2176">
        <v>1</v>
      </c>
      <c r="AI2176">
        <v>2601</v>
      </c>
      <c r="AJ2176" t="str">
        <f t="shared" si="271"/>
        <v>60</v>
      </c>
      <c r="AK2176" s="2">
        <v>44722</v>
      </c>
      <c r="AL2176">
        <v>3</v>
      </c>
      <c r="AM2176">
        <v>5</v>
      </c>
      <c r="AN2176">
        <v>5</v>
      </c>
      <c r="AO2176" s="1">
        <v>45106</v>
      </c>
      <c r="AP2176" t="s">
        <v>221</v>
      </c>
      <c r="AQ2176" t="s">
        <v>76</v>
      </c>
      <c r="AR2176" t="s">
        <v>60</v>
      </c>
      <c r="AS2176" t="s">
        <v>13553</v>
      </c>
      <c r="AT2176" t="s">
        <v>13554</v>
      </c>
      <c r="AU2176">
        <v>5</v>
      </c>
      <c r="AV2176">
        <v>944.24</v>
      </c>
    </row>
    <row r="2177" spans="1:48" x14ac:dyDescent="0.35">
      <c r="A2177" t="s">
        <v>4569</v>
      </c>
      <c r="B2177" t="str">
        <f t="shared" si="264"/>
        <v>J</v>
      </c>
      <c r="C2177" t="s">
        <v>12078</v>
      </c>
      <c r="D2177" t="str">
        <f t="shared" si="265"/>
        <v>Jacquelyn Austin</v>
      </c>
      <c r="E2177" s="1">
        <v>43571</v>
      </c>
      <c r="F2177" s="3">
        <f>YEAR(Table1[[#This Row],[StartDate]])</f>
        <v>2019</v>
      </c>
      <c r="G2177" s="3">
        <f t="shared" si="266"/>
        <v>4</v>
      </c>
      <c r="H2177" s="2">
        <f t="shared" ca="1" si="267"/>
        <v>46202</v>
      </c>
      <c r="I2177" s="1">
        <v>44778</v>
      </c>
      <c r="J2177" s="4">
        <f t="shared" ca="1" si="268"/>
        <v>7</v>
      </c>
      <c r="K2177" s="4" t="str" cm="1">
        <f t="array" aca="1" ref="K2177" ca="1">_xlfn.IFS(J2177&lt;1, "New", J2177&lt;3, _xleta.MID, J2177&gt;=3, "Senior")</f>
        <v>Senior</v>
      </c>
      <c r="L2177" t="s">
        <v>6244</v>
      </c>
      <c r="M2177" t="s">
        <v>13555</v>
      </c>
      <c r="N2177" t="s">
        <v>13556</v>
      </c>
      <c r="O2177" t="s">
        <v>67</v>
      </c>
      <c r="P2177" t="s">
        <v>44</v>
      </c>
      <c r="Q2177" t="s">
        <v>86</v>
      </c>
      <c r="R2177" t="s">
        <v>46</v>
      </c>
      <c r="S2177" t="str">
        <f t="shared" si="269"/>
        <v>C</v>
      </c>
      <c r="T2177" t="s">
        <v>86</v>
      </c>
      <c r="U2177" t="s">
        <v>138</v>
      </c>
      <c r="V2177" t="s">
        <v>13557</v>
      </c>
      <c r="W2177" t="s">
        <v>4334</v>
      </c>
      <c r="X2177" t="s">
        <v>459</v>
      </c>
      <c r="Y2177" t="str">
        <f t="shared" si="270"/>
        <v>Wireline Construction</v>
      </c>
      <c r="Z2177" s="2">
        <v>30140</v>
      </c>
      <c r="AA2177" t="s">
        <v>51</v>
      </c>
      <c r="AB2177" t="s">
        <v>99</v>
      </c>
      <c r="AC2177" t="s">
        <v>53</v>
      </c>
      <c r="AD2177">
        <v>27947</v>
      </c>
      <c r="AE2177" t="s">
        <v>100</v>
      </c>
      <c r="AF2177" t="s">
        <v>55</v>
      </c>
      <c r="AG2177" t="s">
        <v>56</v>
      </c>
      <c r="AH2177">
        <v>2</v>
      </c>
      <c r="AI2177">
        <v>2602</v>
      </c>
      <c r="AJ2177" t="str">
        <f t="shared" si="271"/>
        <v>60</v>
      </c>
      <c r="AK2177" s="2">
        <v>45201</v>
      </c>
      <c r="AL2177">
        <v>5</v>
      </c>
      <c r="AM2177">
        <v>5</v>
      </c>
      <c r="AN2177">
        <v>2</v>
      </c>
      <c r="AO2177" s="1">
        <v>44920</v>
      </c>
      <c r="AP2177" t="s">
        <v>58</v>
      </c>
      <c r="AQ2177" t="s">
        <v>59</v>
      </c>
      <c r="AR2177" t="s">
        <v>60</v>
      </c>
      <c r="AS2177" t="s">
        <v>13558</v>
      </c>
      <c r="AT2177" t="s">
        <v>7166</v>
      </c>
      <c r="AU2177">
        <v>4</v>
      </c>
      <c r="AV2177">
        <v>364.41</v>
      </c>
    </row>
    <row r="2178" spans="1:48" x14ac:dyDescent="0.35">
      <c r="A2178" t="s">
        <v>2453</v>
      </c>
      <c r="B2178" t="str">
        <f t="shared" ref="B2178:B2241" si="272">LEFT(A2178,1)</f>
        <v>K</v>
      </c>
      <c r="C2178" t="s">
        <v>1480</v>
      </c>
      <c r="D2178" t="str">
        <f t="shared" ref="D2178:D2241" si="273">_xlfn.TEXTJOIN(" ",TRUE,A2178,C2178)</f>
        <v>Kaitlynn Aguirre</v>
      </c>
      <c r="E2178" s="1">
        <v>43529</v>
      </c>
      <c r="F2178" s="3">
        <f>YEAR(Table1[[#This Row],[StartDate]])</f>
        <v>2019</v>
      </c>
      <c r="G2178" s="3">
        <f t="shared" ref="G2178:G2241" si="274">MONTH(E2178)</f>
        <v>3</v>
      </c>
      <c r="H2178" s="2">
        <f t="shared" ref="H2178:H2241" ca="1" si="275">TODAY()</f>
        <v>46202</v>
      </c>
      <c r="I2178" s="1">
        <v>43750</v>
      </c>
      <c r="J2178" s="4">
        <f t="shared" ref="J2178:J2241" ca="1" si="276">DATEDIF(E2178, TODAY(), "y")</f>
        <v>7</v>
      </c>
      <c r="K2178" s="4" t="str" cm="1">
        <f t="array" aca="1" ref="K2178" ca="1">_xlfn.IFS(J2178&lt;1, "New", J2178&lt;3, _xleta.MID, J2178&gt;=3, "Senior")</f>
        <v>Senior</v>
      </c>
      <c r="L2178" t="s">
        <v>82</v>
      </c>
      <c r="M2178" t="s">
        <v>13559</v>
      </c>
      <c r="N2178" t="s">
        <v>13560</v>
      </c>
      <c r="O2178" t="s">
        <v>163</v>
      </c>
      <c r="P2178" t="s">
        <v>44</v>
      </c>
      <c r="Q2178" t="s">
        <v>69</v>
      </c>
      <c r="R2178" t="s">
        <v>68</v>
      </c>
      <c r="S2178" t="str">
        <f t="shared" ref="S2178:S2241" si="277">RIGHT(R2178,1)</f>
        <v>A</v>
      </c>
      <c r="T2178" t="s">
        <v>86</v>
      </c>
      <c r="U2178" t="s">
        <v>138</v>
      </c>
      <c r="V2178" t="s">
        <v>13561</v>
      </c>
      <c r="W2178" t="s">
        <v>88</v>
      </c>
      <c r="X2178" t="s">
        <v>206</v>
      </c>
      <c r="Y2178" t="str">
        <f t="shared" ref="Y2178:Y2241" si="278">PROPER(X2178)</f>
        <v>Splicing</v>
      </c>
      <c r="Z2178" s="2">
        <v>36378</v>
      </c>
      <c r="AA2178" t="s">
        <v>51</v>
      </c>
      <c r="AB2178" t="s">
        <v>209</v>
      </c>
      <c r="AC2178" t="s">
        <v>73</v>
      </c>
      <c r="AD2178">
        <v>18574</v>
      </c>
      <c r="AE2178" t="s">
        <v>100</v>
      </c>
      <c r="AF2178" t="s">
        <v>143</v>
      </c>
      <c r="AG2178" t="s">
        <v>56</v>
      </c>
      <c r="AH2178">
        <v>2</v>
      </c>
      <c r="AI2178">
        <v>2603</v>
      </c>
      <c r="AJ2178" t="str">
        <f t="shared" ref="AJ2178:AJ2241" si="279">MID(AI2178,2,2)</f>
        <v>60</v>
      </c>
      <c r="AK2178" s="2">
        <v>44663</v>
      </c>
      <c r="AL2178">
        <v>4</v>
      </c>
      <c r="AM2178">
        <v>1</v>
      </c>
      <c r="AN2178">
        <v>4</v>
      </c>
      <c r="AO2178" s="1">
        <v>44854</v>
      </c>
      <c r="AP2178" t="s">
        <v>221</v>
      </c>
      <c r="AQ2178" t="s">
        <v>59</v>
      </c>
      <c r="AR2178" t="s">
        <v>130</v>
      </c>
      <c r="AS2178" t="s">
        <v>13562</v>
      </c>
      <c r="AT2178" t="s">
        <v>13563</v>
      </c>
      <c r="AU2178">
        <v>5</v>
      </c>
      <c r="AV2178">
        <v>605.84</v>
      </c>
    </row>
    <row r="2179" spans="1:48" x14ac:dyDescent="0.35">
      <c r="A2179" t="s">
        <v>9539</v>
      </c>
      <c r="B2179" t="str">
        <f t="shared" si="272"/>
        <v>S</v>
      </c>
      <c r="C2179" t="s">
        <v>13564</v>
      </c>
      <c r="D2179" t="str">
        <f t="shared" si="273"/>
        <v>Saniyah Cantu</v>
      </c>
      <c r="E2179" s="1">
        <v>43454</v>
      </c>
      <c r="F2179" s="3">
        <f>YEAR(Table1[[#This Row],[StartDate]])</f>
        <v>2018</v>
      </c>
      <c r="G2179" s="3">
        <f t="shared" si="274"/>
        <v>12</v>
      </c>
      <c r="H2179" s="2">
        <f t="shared" ca="1" si="275"/>
        <v>46202</v>
      </c>
      <c r="I2179" s="1">
        <v>43980</v>
      </c>
      <c r="J2179" s="4">
        <f t="shared" ca="1" si="276"/>
        <v>7</v>
      </c>
      <c r="K2179" s="4" t="str" cm="1">
        <f t="array" aca="1" ref="K2179" ca="1">_xlfn.IFS(J2179&lt;1, "New", J2179&lt;3, _xleta.MID, J2179&gt;=3, "Senior")</f>
        <v>Senior</v>
      </c>
      <c r="L2179" t="s">
        <v>82</v>
      </c>
      <c r="M2179" t="s">
        <v>13565</v>
      </c>
      <c r="N2179" t="s">
        <v>13566</v>
      </c>
      <c r="O2179" t="s">
        <v>85</v>
      </c>
      <c r="P2179" t="s">
        <v>44</v>
      </c>
      <c r="Q2179" t="s">
        <v>45</v>
      </c>
      <c r="R2179" t="s">
        <v>46</v>
      </c>
      <c r="S2179" t="str">
        <f t="shared" si="277"/>
        <v>C</v>
      </c>
      <c r="T2179" t="s">
        <v>86</v>
      </c>
      <c r="U2179" t="s">
        <v>248</v>
      </c>
      <c r="V2179" t="s">
        <v>13567</v>
      </c>
      <c r="W2179" t="s">
        <v>88</v>
      </c>
      <c r="X2179" t="s">
        <v>70</v>
      </c>
      <c r="Y2179" t="str">
        <f t="shared" si="278"/>
        <v>Aerial</v>
      </c>
      <c r="Z2179" s="2">
        <v>32053</v>
      </c>
      <c r="AA2179" t="s">
        <v>51</v>
      </c>
      <c r="AB2179" t="s">
        <v>155</v>
      </c>
      <c r="AC2179" t="s">
        <v>73</v>
      </c>
      <c r="AD2179">
        <v>68833</v>
      </c>
      <c r="AE2179" t="s">
        <v>100</v>
      </c>
      <c r="AF2179" t="s">
        <v>143</v>
      </c>
      <c r="AG2179" t="s">
        <v>56</v>
      </c>
      <c r="AH2179">
        <v>5</v>
      </c>
      <c r="AI2179">
        <v>2604</v>
      </c>
      <c r="AJ2179" t="str">
        <f t="shared" si="279"/>
        <v>60</v>
      </c>
      <c r="AK2179" t="s">
        <v>1090</v>
      </c>
      <c r="AL2179">
        <v>1</v>
      </c>
      <c r="AM2179">
        <v>1</v>
      </c>
      <c r="AN2179">
        <v>2</v>
      </c>
      <c r="AO2179" s="1">
        <v>44866</v>
      </c>
      <c r="AP2179" t="s">
        <v>58</v>
      </c>
      <c r="AQ2179" t="s">
        <v>59</v>
      </c>
      <c r="AR2179" t="s">
        <v>60</v>
      </c>
      <c r="AS2179" t="s">
        <v>13568</v>
      </c>
      <c r="AT2179" t="s">
        <v>13569</v>
      </c>
      <c r="AU2179">
        <v>5</v>
      </c>
      <c r="AV2179">
        <v>990.59</v>
      </c>
    </row>
    <row r="2180" spans="1:48" x14ac:dyDescent="0.35">
      <c r="A2180" t="s">
        <v>9048</v>
      </c>
      <c r="B2180" t="str">
        <f t="shared" si="272"/>
        <v>J</v>
      </c>
      <c r="C2180" t="s">
        <v>13570</v>
      </c>
      <c r="D2180" t="str">
        <f t="shared" si="273"/>
        <v>Jakayla Dickson</v>
      </c>
      <c r="E2180" s="1">
        <v>44263</v>
      </c>
      <c r="F2180" s="3">
        <f>YEAR(Table1[[#This Row],[StartDate]])</f>
        <v>2021</v>
      </c>
      <c r="G2180" s="3">
        <f t="shared" si="274"/>
        <v>3</v>
      </c>
      <c r="H2180" s="2">
        <f t="shared" ca="1" si="275"/>
        <v>46202</v>
      </c>
      <c r="I2180" s="1">
        <v>45075</v>
      </c>
      <c r="J2180" s="4">
        <f t="shared" ca="1" si="276"/>
        <v>5</v>
      </c>
      <c r="K2180" s="4" t="str" cm="1">
        <f t="array" aca="1" ref="K2180" ca="1">_xlfn.IFS(J2180&lt;1, "New", J2180&lt;3, _xleta.MID, J2180&gt;=3, "Senior")</f>
        <v>Senior</v>
      </c>
      <c r="L2180" t="s">
        <v>82</v>
      </c>
      <c r="M2180" t="s">
        <v>13571</v>
      </c>
      <c r="N2180" t="s">
        <v>13572</v>
      </c>
      <c r="O2180" t="s">
        <v>125</v>
      </c>
      <c r="P2180" t="s">
        <v>44</v>
      </c>
      <c r="Q2180" t="s">
        <v>86</v>
      </c>
      <c r="R2180" t="s">
        <v>46</v>
      </c>
      <c r="S2180" t="str">
        <f t="shared" si="277"/>
        <v>C</v>
      </c>
      <c r="T2180" t="s">
        <v>69</v>
      </c>
      <c r="U2180" t="s">
        <v>195</v>
      </c>
      <c r="V2180" t="s">
        <v>13573</v>
      </c>
      <c r="W2180" t="s">
        <v>88</v>
      </c>
      <c r="X2180" t="s">
        <v>459</v>
      </c>
      <c r="Y2180" t="str">
        <f t="shared" si="278"/>
        <v>Wireline Construction</v>
      </c>
      <c r="Z2180" s="2">
        <v>25150</v>
      </c>
      <c r="AA2180" t="s">
        <v>13429</v>
      </c>
      <c r="AB2180" t="s">
        <v>5</v>
      </c>
      <c r="AC2180" t="s">
        <v>73</v>
      </c>
      <c r="AD2180">
        <v>29838</v>
      </c>
      <c r="AE2180" t="s">
        <v>129</v>
      </c>
      <c r="AF2180" t="s">
        <v>116</v>
      </c>
      <c r="AG2180" t="s">
        <v>56</v>
      </c>
      <c r="AH2180">
        <v>4</v>
      </c>
      <c r="AI2180">
        <v>2605</v>
      </c>
      <c r="AJ2180" t="str">
        <f t="shared" si="279"/>
        <v>60</v>
      </c>
      <c r="AK2180" t="s">
        <v>4509</v>
      </c>
      <c r="AL2180">
        <v>3</v>
      </c>
      <c r="AM2180">
        <v>4</v>
      </c>
      <c r="AN2180">
        <v>3</v>
      </c>
      <c r="AO2180" s="1">
        <v>44879</v>
      </c>
      <c r="AP2180" t="s">
        <v>103</v>
      </c>
      <c r="AQ2180" t="s">
        <v>76</v>
      </c>
      <c r="AR2180" t="s">
        <v>104</v>
      </c>
      <c r="AS2180" t="s">
        <v>13574</v>
      </c>
      <c r="AT2180" t="s">
        <v>13575</v>
      </c>
      <c r="AU2180">
        <v>4</v>
      </c>
      <c r="AV2180">
        <v>549.19000000000005</v>
      </c>
    </row>
    <row r="2181" spans="1:48" x14ac:dyDescent="0.35">
      <c r="A2181" t="s">
        <v>665</v>
      </c>
      <c r="B2181" t="str">
        <f t="shared" si="272"/>
        <v>A</v>
      </c>
      <c r="C2181" t="s">
        <v>3513</v>
      </c>
      <c r="D2181" t="str">
        <f t="shared" si="273"/>
        <v>Aspen Freeman</v>
      </c>
      <c r="E2181" s="1">
        <v>44127</v>
      </c>
      <c r="F2181" s="3">
        <f>YEAR(Table1[[#This Row],[StartDate]])</f>
        <v>2020</v>
      </c>
      <c r="G2181" s="3">
        <f t="shared" si="274"/>
        <v>10</v>
      </c>
      <c r="H2181" s="2">
        <f t="shared" ca="1" si="275"/>
        <v>46202</v>
      </c>
      <c r="J2181">
        <f t="shared" ca="1" si="276"/>
        <v>5</v>
      </c>
      <c r="K2181" t="str" cm="1">
        <f t="array" aca="1" ref="K2181" ca="1">_xlfn.IFS(J2181&lt;1, "New", J2181&lt;3, _xleta.MID, J2181&gt;=3, "Senior")</f>
        <v>Senior</v>
      </c>
      <c r="L2181" t="s">
        <v>82</v>
      </c>
      <c r="M2181" t="s">
        <v>13576</v>
      </c>
      <c r="N2181" t="s">
        <v>13577</v>
      </c>
      <c r="O2181" t="s">
        <v>43</v>
      </c>
      <c r="P2181" t="s">
        <v>44</v>
      </c>
      <c r="Q2181" t="s">
        <v>86</v>
      </c>
      <c r="R2181" t="s">
        <v>46</v>
      </c>
      <c r="S2181" t="str">
        <f t="shared" si="277"/>
        <v>C</v>
      </c>
      <c r="T2181" t="s">
        <v>69</v>
      </c>
      <c r="U2181" t="s">
        <v>48</v>
      </c>
      <c r="W2181" t="s">
        <v>88</v>
      </c>
      <c r="X2181" t="s">
        <v>250</v>
      </c>
      <c r="Y2181" t="str">
        <f t="shared" si="278"/>
        <v>Project Management - Con</v>
      </c>
      <c r="Z2181" s="2">
        <v>18667</v>
      </c>
      <c r="AA2181" t="s">
        <v>13429</v>
      </c>
      <c r="AB2181" t="s">
        <v>647</v>
      </c>
      <c r="AC2181" t="s">
        <v>73</v>
      </c>
      <c r="AD2181">
        <v>24803</v>
      </c>
      <c r="AE2181" t="s">
        <v>54</v>
      </c>
      <c r="AF2181" t="s">
        <v>101</v>
      </c>
      <c r="AG2181" t="s">
        <v>56</v>
      </c>
      <c r="AH2181">
        <v>2</v>
      </c>
      <c r="AI2181">
        <v>2606</v>
      </c>
      <c r="AJ2181" t="str">
        <f t="shared" si="279"/>
        <v>60</v>
      </c>
      <c r="AK2181" t="s">
        <v>7182</v>
      </c>
      <c r="AL2181">
        <v>1</v>
      </c>
      <c r="AM2181">
        <v>5</v>
      </c>
      <c r="AN2181">
        <v>1</v>
      </c>
      <c r="AO2181" s="1">
        <v>44880</v>
      </c>
      <c r="AP2181" t="s">
        <v>58</v>
      </c>
      <c r="AQ2181" t="s">
        <v>76</v>
      </c>
      <c r="AR2181" t="s">
        <v>77</v>
      </c>
      <c r="AS2181" t="s">
        <v>13578</v>
      </c>
      <c r="AT2181" t="s">
        <v>13579</v>
      </c>
      <c r="AU2181">
        <v>1</v>
      </c>
      <c r="AV2181">
        <v>587.34</v>
      </c>
    </row>
    <row r="2182" spans="1:48" x14ac:dyDescent="0.35">
      <c r="A2182" t="s">
        <v>5037</v>
      </c>
      <c r="B2182" t="str">
        <f t="shared" si="272"/>
        <v>L</v>
      </c>
      <c r="C2182" t="s">
        <v>5478</v>
      </c>
      <c r="D2182" t="str">
        <f t="shared" si="273"/>
        <v>Lamont Summers</v>
      </c>
      <c r="E2182" s="1">
        <v>43553</v>
      </c>
      <c r="F2182" s="3">
        <f>YEAR(Table1[[#This Row],[StartDate]])</f>
        <v>2019</v>
      </c>
      <c r="G2182" s="3">
        <f t="shared" si="274"/>
        <v>3</v>
      </c>
      <c r="H2182" s="2">
        <f t="shared" ca="1" si="275"/>
        <v>46202</v>
      </c>
      <c r="J2182">
        <f t="shared" ca="1" si="276"/>
        <v>7</v>
      </c>
      <c r="K2182" t="str" cm="1">
        <f t="array" aca="1" ref="K2182" ca="1">_xlfn.IFS(J2182&lt;1, "New", J2182&lt;3, _xleta.MID, J2182&gt;=3, "Senior")</f>
        <v>Senior</v>
      </c>
      <c r="L2182" t="s">
        <v>82</v>
      </c>
      <c r="M2182" t="s">
        <v>13580</v>
      </c>
      <c r="N2182" t="s">
        <v>13581</v>
      </c>
      <c r="O2182" t="s">
        <v>184</v>
      </c>
      <c r="P2182" t="s">
        <v>44</v>
      </c>
      <c r="Q2182" t="s">
        <v>45</v>
      </c>
      <c r="R2182" t="s">
        <v>87</v>
      </c>
      <c r="S2182" t="str">
        <f t="shared" si="277"/>
        <v>B</v>
      </c>
      <c r="T2182" t="s">
        <v>69</v>
      </c>
      <c r="U2182" t="s">
        <v>48</v>
      </c>
      <c r="W2182" t="s">
        <v>88</v>
      </c>
      <c r="X2182" t="s">
        <v>335</v>
      </c>
      <c r="Y2182" t="str">
        <f t="shared" si="278"/>
        <v>Fielders</v>
      </c>
      <c r="Z2182" t="s">
        <v>13582</v>
      </c>
      <c r="AA2182" t="s">
        <v>13442</v>
      </c>
      <c r="AB2182" t="s">
        <v>155</v>
      </c>
      <c r="AC2182" t="s">
        <v>73</v>
      </c>
      <c r="AD2182">
        <v>89972</v>
      </c>
      <c r="AE2182" t="s">
        <v>54</v>
      </c>
      <c r="AF2182" t="s">
        <v>116</v>
      </c>
      <c r="AG2182" t="s">
        <v>56</v>
      </c>
      <c r="AH2182">
        <v>2</v>
      </c>
      <c r="AI2182">
        <v>2607</v>
      </c>
      <c r="AJ2182" t="str">
        <f t="shared" si="279"/>
        <v>60</v>
      </c>
      <c r="AK2182" t="s">
        <v>1585</v>
      </c>
      <c r="AL2182">
        <v>3</v>
      </c>
      <c r="AM2182">
        <v>1</v>
      </c>
      <c r="AN2182">
        <v>2</v>
      </c>
      <c r="AO2182" s="1">
        <v>44921</v>
      </c>
      <c r="AP2182" t="s">
        <v>118</v>
      </c>
      <c r="AQ2182" t="s">
        <v>76</v>
      </c>
      <c r="AR2182" t="s">
        <v>104</v>
      </c>
      <c r="AS2182" t="s">
        <v>13583</v>
      </c>
      <c r="AT2182" t="s">
        <v>7669</v>
      </c>
      <c r="AU2182">
        <v>3</v>
      </c>
      <c r="AV2182">
        <v>918.96</v>
      </c>
    </row>
    <row r="2183" spans="1:48" x14ac:dyDescent="0.35">
      <c r="A2183" t="s">
        <v>1574</v>
      </c>
      <c r="B2183" t="str">
        <f t="shared" si="272"/>
        <v>L</v>
      </c>
      <c r="C2183" t="s">
        <v>13584</v>
      </c>
      <c r="D2183" t="str">
        <f t="shared" si="273"/>
        <v>Lewis Hobbs</v>
      </c>
      <c r="E2183" s="1">
        <v>44129</v>
      </c>
      <c r="F2183" s="3">
        <f>YEAR(Table1[[#This Row],[StartDate]])</f>
        <v>2020</v>
      </c>
      <c r="G2183" s="3">
        <f t="shared" si="274"/>
        <v>10</v>
      </c>
      <c r="H2183" s="2">
        <f t="shared" ca="1" si="275"/>
        <v>46202</v>
      </c>
      <c r="J2183">
        <f t="shared" ca="1" si="276"/>
        <v>5</v>
      </c>
      <c r="K2183" t="str" cm="1">
        <f t="array" aca="1" ref="K2183" ca="1">_xlfn.IFS(J2183&lt;1, "New", J2183&lt;3, _xleta.MID, J2183&gt;=3, "Senior")</f>
        <v>Senior</v>
      </c>
      <c r="L2183" t="s">
        <v>82</v>
      </c>
      <c r="M2183" t="s">
        <v>13585</v>
      </c>
      <c r="N2183" t="s">
        <v>13586</v>
      </c>
      <c r="O2183" t="s">
        <v>67</v>
      </c>
      <c r="P2183" t="s">
        <v>44</v>
      </c>
      <c r="Q2183" t="s">
        <v>45</v>
      </c>
      <c r="R2183" t="s">
        <v>68</v>
      </c>
      <c r="S2183" t="str">
        <f t="shared" si="277"/>
        <v>A</v>
      </c>
      <c r="T2183" t="s">
        <v>86</v>
      </c>
      <c r="U2183" t="s">
        <v>48</v>
      </c>
      <c r="W2183" t="s">
        <v>88</v>
      </c>
      <c r="X2183" t="s">
        <v>126</v>
      </c>
      <c r="Y2183" t="str">
        <f t="shared" si="278"/>
        <v>Field Operations</v>
      </c>
      <c r="Z2183" s="2">
        <v>28137</v>
      </c>
      <c r="AA2183" t="s">
        <v>13469</v>
      </c>
      <c r="AB2183" t="s">
        <v>230</v>
      </c>
      <c r="AC2183" t="s">
        <v>73</v>
      </c>
      <c r="AD2183">
        <v>47864</v>
      </c>
      <c r="AE2183" t="s">
        <v>176</v>
      </c>
      <c r="AF2183" t="s">
        <v>116</v>
      </c>
      <c r="AG2183" t="s">
        <v>56</v>
      </c>
      <c r="AH2183">
        <v>4</v>
      </c>
      <c r="AI2183">
        <v>2608</v>
      </c>
      <c r="AJ2183" t="str">
        <f t="shared" si="279"/>
        <v>60</v>
      </c>
      <c r="AK2183" s="2">
        <v>44750</v>
      </c>
      <c r="AL2183">
        <v>1</v>
      </c>
      <c r="AM2183">
        <v>4</v>
      </c>
      <c r="AN2183">
        <v>5</v>
      </c>
      <c r="AO2183" s="1">
        <v>44947</v>
      </c>
      <c r="AP2183" t="s">
        <v>103</v>
      </c>
      <c r="AQ2183" t="s">
        <v>59</v>
      </c>
      <c r="AR2183" t="s">
        <v>77</v>
      </c>
      <c r="AS2183" t="s">
        <v>13587</v>
      </c>
      <c r="AT2183" t="s">
        <v>8156</v>
      </c>
      <c r="AU2183">
        <v>2</v>
      </c>
      <c r="AV2183">
        <v>525.41</v>
      </c>
    </row>
    <row r="2184" spans="1:48" x14ac:dyDescent="0.35">
      <c r="A2184" t="s">
        <v>2032</v>
      </c>
      <c r="B2184" t="str">
        <f t="shared" si="272"/>
        <v>H</v>
      </c>
      <c r="C2184" t="s">
        <v>13588</v>
      </c>
      <c r="D2184" t="str">
        <f t="shared" si="273"/>
        <v>Harrison Camacho</v>
      </c>
      <c r="E2184" s="1">
        <v>43805</v>
      </c>
      <c r="F2184" s="3">
        <f>YEAR(Table1[[#This Row],[StartDate]])</f>
        <v>2019</v>
      </c>
      <c r="G2184" s="3">
        <f t="shared" si="274"/>
        <v>12</v>
      </c>
      <c r="H2184" s="2">
        <f t="shared" ca="1" si="275"/>
        <v>46202</v>
      </c>
      <c r="I2184" s="1">
        <v>44395</v>
      </c>
      <c r="J2184" s="4">
        <f t="shared" ca="1" si="276"/>
        <v>6</v>
      </c>
      <c r="K2184" s="4" t="str" cm="1">
        <f t="array" aca="1" ref="K2184" ca="1">_xlfn.IFS(J2184&lt;1, "New", J2184&lt;3, _xleta.MID, J2184&gt;=3, "Senior")</f>
        <v>Senior</v>
      </c>
      <c r="L2184" t="s">
        <v>82</v>
      </c>
      <c r="M2184" t="s">
        <v>13589</v>
      </c>
      <c r="N2184" t="s">
        <v>13590</v>
      </c>
      <c r="O2184" t="s">
        <v>194</v>
      </c>
      <c r="P2184" t="s">
        <v>44</v>
      </c>
      <c r="Q2184" t="s">
        <v>69</v>
      </c>
      <c r="R2184" t="s">
        <v>87</v>
      </c>
      <c r="S2184" t="str">
        <f t="shared" si="277"/>
        <v>B</v>
      </c>
      <c r="T2184" t="s">
        <v>47</v>
      </c>
      <c r="U2184" t="s">
        <v>195</v>
      </c>
      <c r="V2184" t="s">
        <v>13591</v>
      </c>
      <c r="W2184" t="s">
        <v>88</v>
      </c>
      <c r="X2184" t="s">
        <v>89</v>
      </c>
      <c r="Y2184" t="str">
        <f t="shared" si="278"/>
        <v>General - Sga</v>
      </c>
      <c r="Z2184" t="s">
        <v>13592</v>
      </c>
      <c r="AA2184" t="s">
        <v>13469</v>
      </c>
      <c r="AB2184" t="s">
        <v>980</v>
      </c>
      <c r="AC2184" t="s">
        <v>73</v>
      </c>
      <c r="AD2184">
        <v>55114</v>
      </c>
      <c r="AE2184" t="s">
        <v>176</v>
      </c>
      <c r="AF2184" t="s">
        <v>55</v>
      </c>
      <c r="AG2184" t="s">
        <v>56</v>
      </c>
      <c r="AH2184">
        <v>2</v>
      </c>
      <c r="AI2184">
        <v>2609</v>
      </c>
      <c r="AJ2184" t="str">
        <f t="shared" si="279"/>
        <v>60</v>
      </c>
      <c r="AK2184" t="s">
        <v>252</v>
      </c>
      <c r="AL2184">
        <v>3</v>
      </c>
      <c r="AM2184">
        <v>3</v>
      </c>
      <c r="AN2184">
        <v>4</v>
      </c>
      <c r="AO2184" s="1">
        <v>44808</v>
      </c>
      <c r="AP2184" t="s">
        <v>221</v>
      </c>
      <c r="AQ2184" t="s">
        <v>76</v>
      </c>
      <c r="AR2184" t="s">
        <v>130</v>
      </c>
      <c r="AS2184" t="s">
        <v>13593</v>
      </c>
      <c r="AT2184" t="s">
        <v>13594</v>
      </c>
      <c r="AU2184">
        <v>1</v>
      </c>
      <c r="AV2184">
        <v>484.08</v>
      </c>
    </row>
    <row r="2185" spans="1:48" x14ac:dyDescent="0.35">
      <c r="A2185" t="s">
        <v>9880</v>
      </c>
      <c r="B2185" t="str">
        <f t="shared" si="272"/>
        <v>R</v>
      </c>
      <c r="C2185" t="s">
        <v>3218</v>
      </c>
      <c r="D2185" t="str">
        <f t="shared" si="273"/>
        <v>Ronald Marquez</v>
      </c>
      <c r="E2185" s="1">
        <v>44827</v>
      </c>
      <c r="F2185" s="3">
        <f>YEAR(Table1[[#This Row],[StartDate]])</f>
        <v>2022</v>
      </c>
      <c r="G2185" s="3">
        <f t="shared" si="274"/>
        <v>9</v>
      </c>
      <c r="H2185" s="2">
        <f t="shared" ca="1" si="275"/>
        <v>46202</v>
      </c>
      <c r="I2185" s="1">
        <v>44951</v>
      </c>
      <c r="J2185" s="4">
        <f t="shared" ca="1" si="276"/>
        <v>3</v>
      </c>
      <c r="K2185" s="4" t="str" cm="1">
        <f t="array" aca="1" ref="K2185" ca="1">_xlfn.IFS(J2185&lt;1, "New", J2185&lt;3, _xleta.MID, J2185&gt;=3, "Senior")</f>
        <v>Senior</v>
      </c>
      <c r="L2185" t="s">
        <v>82</v>
      </c>
      <c r="M2185" t="s">
        <v>13595</v>
      </c>
      <c r="N2185" t="s">
        <v>13596</v>
      </c>
      <c r="O2185" t="s">
        <v>111</v>
      </c>
      <c r="P2185" t="s">
        <v>44</v>
      </c>
      <c r="Q2185" t="s">
        <v>86</v>
      </c>
      <c r="R2185" t="s">
        <v>87</v>
      </c>
      <c r="S2185" t="str">
        <f t="shared" si="277"/>
        <v>B</v>
      </c>
      <c r="T2185" t="s">
        <v>86</v>
      </c>
      <c r="U2185" t="s">
        <v>195</v>
      </c>
      <c r="V2185" t="s">
        <v>13597</v>
      </c>
      <c r="W2185" t="s">
        <v>88</v>
      </c>
      <c r="X2185" t="s">
        <v>112</v>
      </c>
      <c r="Y2185" t="str">
        <f t="shared" si="278"/>
        <v>General - Con</v>
      </c>
      <c r="Z2185" t="s">
        <v>13598</v>
      </c>
      <c r="AA2185" t="s">
        <v>13469</v>
      </c>
      <c r="AB2185" t="s">
        <v>327</v>
      </c>
      <c r="AC2185" t="s">
        <v>73</v>
      </c>
      <c r="AD2185">
        <v>90224</v>
      </c>
      <c r="AE2185" t="s">
        <v>54</v>
      </c>
      <c r="AF2185" t="s">
        <v>55</v>
      </c>
      <c r="AG2185" t="s">
        <v>56</v>
      </c>
      <c r="AH2185">
        <v>2</v>
      </c>
      <c r="AI2185">
        <v>2610</v>
      </c>
      <c r="AJ2185" t="str">
        <f t="shared" si="279"/>
        <v>61</v>
      </c>
      <c r="AK2185" s="2">
        <v>44662</v>
      </c>
      <c r="AL2185">
        <v>5</v>
      </c>
      <c r="AM2185">
        <v>1</v>
      </c>
      <c r="AN2185">
        <v>2</v>
      </c>
      <c r="AO2185" s="1">
        <v>45102</v>
      </c>
      <c r="AP2185" t="s">
        <v>75</v>
      </c>
      <c r="AQ2185" t="s">
        <v>76</v>
      </c>
      <c r="AR2185" t="s">
        <v>130</v>
      </c>
      <c r="AS2185" t="s">
        <v>11940</v>
      </c>
      <c r="AT2185" t="s">
        <v>13599</v>
      </c>
      <c r="AU2185">
        <v>5</v>
      </c>
      <c r="AV2185">
        <v>184.63</v>
      </c>
    </row>
    <row r="2186" spans="1:48" x14ac:dyDescent="0.35">
      <c r="A2186" t="s">
        <v>13600</v>
      </c>
      <c r="B2186" t="str">
        <f t="shared" si="272"/>
        <v>A</v>
      </c>
      <c r="C2186" t="s">
        <v>2126</v>
      </c>
      <c r="D2186" t="str">
        <f t="shared" si="273"/>
        <v>Arabella Hunter</v>
      </c>
      <c r="E2186" s="1">
        <v>43825</v>
      </c>
      <c r="F2186" s="3">
        <f>YEAR(Table1[[#This Row],[StartDate]])</f>
        <v>2019</v>
      </c>
      <c r="G2186" s="3">
        <f t="shared" si="274"/>
        <v>12</v>
      </c>
      <c r="H2186" s="2">
        <f t="shared" ca="1" si="275"/>
        <v>46202</v>
      </c>
      <c r="I2186" s="1">
        <v>44716</v>
      </c>
      <c r="J2186" s="4">
        <f t="shared" ca="1" si="276"/>
        <v>6</v>
      </c>
      <c r="K2186" s="4" t="str" cm="1">
        <f t="array" aca="1" ref="K2186" ca="1">_xlfn.IFS(J2186&lt;1, "New", J2186&lt;3, _xleta.MID, J2186&gt;=3, "Senior")</f>
        <v>Senior</v>
      </c>
      <c r="L2186" t="s">
        <v>82</v>
      </c>
      <c r="M2186" t="s">
        <v>13601</v>
      </c>
      <c r="N2186" t="s">
        <v>13602</v>
      </c>
      <c r="O2186" t="s">
        <v>237</v>
      </c>
      <c r="P2186" t="s">
        <v>44</v>
      </c>
      <c r="Q2186" t="s">
        <v>69</v>
      </c>
      <c r="R2186" t="s">
        <v>68</v>
      </c>
      <c r="S2186" t="str">
        <f t="shared" si="277"/>
        <v>A</v>
      </c>
      <c r="T2186" t="s">
        <v>47</v>
      </c>
      <c r="U2186" t="s">
        <v>248</v>
      </c>
      <c r="V2186" t="s">
        <v>13603</v>
      </c>
      <c r="W2186" t="s">
        <v>88</v>
      </c>
      <c r="X2186" t="s">
        <v>459</v>
      </c>
      <c r="Y2186" t="str">
        <f t="shared" si="278"/>
        <v>Wireline Construction</v>
      </c>
      <c r="Z2186" t="s">
        <v>13604</v>
      </c>
      <c r="AA2186" t="s">
        <v>13469</v>
      </c>
      <c r="AB2186" t="s">
        <v>355</v>
      </c>
      <c r="AC2186" t="s">
        <v>73</v>
      </c>
      <c r="AD2186">
        <v>22260</v>
      </c>
      <c r="AE2186" t="s">
        <v>129</v>
      </c>
      <c r="AF2186" t="s">
        <v>55</v>
      </c>
      <c r="AG2186" t="s">
        <v>56</v>
      </c>
      <c r="AH2186">
        <v>2</v>
      </c>
      <c r="AI2186">
        <v>2611</v>
      </c>
      <c r="AJ2186" t="str">
        <f t="shared" si="279"/>
        <v>61</v>
      </c>
      <c r="AK2186" t="s">
        <v>1009</v>
      </c>
      <c r="AL2186">
        <v>5</v>
      </c>
      <c r="AM2186">
        <v>3</v>
      </c>
      <c r="AN2186">
        <v>1</v>
      </c>
      <c r="AO2186" s="1">
        <v>44863</v>
      </c>
      <c r="AP2186" t="s">
        <v>75</v>
      </c>
      <c r="AQ2186" t="s">
        <v>59</v>
      </c>
      <c r="AR2186" t="s">
        <v>60</v>
      </c>
      <c r="AS2186" t="s">
        <v>13605</v>
      </c>
      <c r="AT2186" t="s">
        <v>13606</v>
      </c>
      <c r="AU2186">
        <v>3</v>
      </c>
      <c r="AV2186">
        <v>793.77</v>
      </c>
    </row>
    <row r="2187" spans="1:48" x14ac:dyDescent="0.35">
      <c r="A2187" t="s">
        <v>13607</v>
      </c>
      <c r="B2187" t="str">
        <f t="shared" si="272"/>
        <v>A</v>
      </c>
      <c r="C2187" t="s">
        <v>3386</v>
      </c>
      <c r="D2187" t="str">
        <f t="shared" si="273"/>
        <v>Amiya Richardson</v>
      </c>
      <c r="E2187" s="1">
        <v>43339</v>
      </c>
      <c r="F2187" s="3">
        <f>YEAR(Table1[[#This Row],[StartDate]])</f>
        <v>2018</v>
      </c>
      <c r="G2187" s="3">
        <f t="shared" si="274"/>
        <v>8</v>
      </c>
      <c r="H2187" s="2">
        <f t="shared" ca="1" si="275"/>
        <v>46202</v>
      </c>
      <c r="I2187" s="1">
        <v>43818</v>
      </c>
      <c r="J2187" s="4">
        <f t="shared" ca="1" si="276"/>
        <v>7</v>
      </c>
      <c r="K2187" s="4" t="str" cm="1">
        <f t="array" aca="1" ref="K2187" ca="1">_xlfn.IFS(J2187&lt;1, "New", J2187&lt;3, _xleta.MID, J2187&gt;=3, "Senior")</f>
        <v>Senior</v>
      </c>
      <c r="L2187" t="s">
        <v>82</v>
      </c>
      <c r="M2187" t="s">
        <v>13608</v>
      </c>
      <c r="N2187" t="s">
        <v>13609</v>
      </c>
      <c r="O2187" t="s">
        <v>137</v>
      </c>
      <c r="P2187" t="s">
        <v>44</v>
      </c>
      <c r="Q2187" t="s">
        <v>69</v>
      </c>
      <c r="R2187" t="s">
        <v>87</v>
      </c>
      <c r="S2187" t="str">
        <f t="shared" si="277"/>
        <v>B</v>
      </c>
      <c r="T2187" t="s">
        <v>69</v>
      </c>
      <c r="U2187" t="s">
        <v>195</v>
      </c>
      <c r="V2187" t="s">
        <v>13610</v>
      </c>
      <c r="W2187" t="s">
        <v>88</v>
      </c>
      <c r="X2187" t="s">
        <v>126</v>
      </c>
      <c r="Y2187" t="str">
        <f t="shared" si="278"/>
        <v>Field Operations</v>
      </c>
      <c r="Z2187" s="2">
        <v>23018</v>
      </c>
      <c r="AA2187" t="s">
        <v>13401</v>
      </c>
      <c r="AB2187" t="s">
        <v>275</v>
      </c>
      <c r="AC2187" t="s">
        <v>73</v>
      </c>
      <c r="AD2187">
        <v>95112</v>
      </c>
      <c r="AE2187" t="s">
        <v>54</v>
      </c>
      <c r="AF2187" t="s">
        <v>116</v>
      </c>
      <c r="AG2187" t="s">
        <v>56</v>
      </c>
      <c r="AH2187">
        <v>4</v>
      </c>
      <c r="AI2187">
        <v>2612</v>
      </c>
      <c r="AJ2187" t="str">
        <f t="shared" si="279"/>
        <v>61</v>
      </c>
      <c r="AK2187" t="s">
        <v>1869</v>
      </c>
      <c r="AL2187">
        <v>2</v>
      </c>
      <c r="AM2187">
        <v>2</v>
      </c>
      <c r="AN2187">
        <v>5</v>
      </c>
      <c r="AO2187" s="1">
        <v>45039</v>
      </c>
      <c r="AP2187" t="s">
        <v>75</v>
      </c>
      <c r="AQ2187" t="s">
        <v>59</v>
      </c>
      <c r="AR2187" t="s">
        <v>104</v>
      </c>
      <c r="AS2187" t="s">
        <v>13611</v>
      </c>
      <c r="AT2187" t="s">
        <v>13612</v>
      </c>
      <c r="AU2187">
        <v>3</v>
      </c>
      <c r="AV2187">
        <v>301.02</v>
      </c>
    </row>
    <row r="2188" spans="1:48" x14ac:dyDescent="0.35">
      <c r="A2188" t="s">
        <v>13613</v>
      </c>
      <c r="B2188" t="str">
        <f t="shared" si="272"/>
        <v>R</v>
      </c>
      <c r="C2188" t="s">
        <v>792</v>
      </c>
      <c r="D2188" t="str">
        <f t="shared" si="273"/>
        <v>Raquel Sosa</v>
      </c>
      <c r="E2188" s="1">
        <v>44907</v>
      </c>
      <c r="F2188" s="3">
        <f>YEAR(Table1[[#This Row],[StartDate]])</f>
        <v>2022</v>
      </c>
      <c r="G2188" s="3">
        <f t="shared" si="274"/>
        <v>12</v>
      </c>
      <c r="H2188" s="2">
        <f t="shared" ca="1" si="275"/>
        <v>46202</v>
      </c>
      <c r="I2188" s="1">
        <v>44992</v>
      </c>
      <c r="J2188" s="4">
        <f t="shared" ca="1" si="276"/>
        <v>3</v>
      </c>
      <c r="K2188" s="4" t="str" cm="1">
        <f t="array" aca="1" ref="K2188" ca="1">_xlfn.IFS(J2188&lt;1, "New", J2188&lt;3, _xleta.MID, J2188&gt;=3, "Senior")</f>
        <v>Senior</v>
      </c>
      <c r="L2188" t="s">
        <v>82</v>
      </c>
      <c r="M2188" t="s">
        <v>13614</v>
      </c>
      <c r="N2188" t="s">
        <v>13615</v>
      </c>
      <c r="O2188" t="s">
        <v>163</v>
      </c>
      <c r="P2188" t="s">
        <v>44</v>
      </c>
      <c r="Q2188" t="s">
        <v>69</v>
      </c>
      <c r="R2188" t="s">
        <v>87</v>
      </c>
      <c r="S2188" t="str">
        <f t="shared" si="277"/>
        <v>B</v>
      </c>
      <c r="T2188" t="s">
        <v>86</v>
      </c>
      <c r="U2188" t="s">
        <v>174</v>
      </c>
      <c r="V2188" t="s">
        <v>13616</v>
      </c>
      <c r="W2188" t="s">
        <v>88</v>
      </c>
      <c r="X2188" t="s">
        <v>353</v>
      </c>
      <c r="Y2188" t="str">
        <f t="shared" si="278"/>
        <v>Project Management - Eng</v>
      </c>
      <c r="Z2188" t="s">
        <v>13617</v>
      </c>
      <c r="AA2188" t="s">
        <v>13401</v>
      </c>
      <c r="AB2188" t="s">
        <v>647</v>
      </c>
      <c r="AC2188" t="s">
        <v>73</v>
      </c>
      <c r="AD2188">
        <v>13814</v>
      </c>
      <c r="AE2188" t="s">
        <v>129</v>
      </c>
      <c r="AF2188" t="s">
        <v>101</v>
      </c>
      <c r="AG2188" t="s">
        <v>56</v>
      </c>
      <c r="AH2188">
        <v>5</v>
      </c>
      <c r="AI2188">
        <v>2613</v>
      </c>
      <c r="AJ2188" t="str">
        <f t="shared" si="279"/>
        <v>61</v>
      </c>
      <c r="AK2188" s="2">
        <v>45019</v>
      </c>
      <c r="AL2188">
        <v>2</v>
      </c>
      <c r="AM2188">
        <v>1</v>
      </c>
      <c r="AN2188">
        <v>2</v>
      </c>
      <c r="AO2188" s="1">
        <v>44862</v>
      </c>
      <c r="AP2188" t="s">
        <v>58</v>
      </c>
      <c r="AQ2188" t="s">
        <v>59</v>
      </c>
      <c r="AR2188" t="s">
        <v>60</v>
      </c>
      <c r="AS2188" t="s">
        <v>13618</v>
      </c>
      <c r="AT2188" t="s">
        <v>13619</v>
      </c>
      <c r="AU2188">
        <v>3</v>
      </c>
      <c r="AV2188">
        <v>253.86</v>
      </c>
    </row>
    <row r="2189" spans="1:48" x14ac:dyDescent="0.35">
      <c r="A2189" t="s">
        <v>13620</v>
      </c>
      <c r="B2189" t="str">
        <f t="shared" si="272"/>
        <v>A</v>
      </c>
      <c r="C2189" t="s">
        <v>9350</v>
      </c>
      <c r="D2189" t="str">
        <f t="shared" si="273"/>
        <v>Andy Stewart</v>
      </c>
      <c r="E2189" s="1">
        <v>44329</v>
      </c>
      <c r="F2189" s="3">
        <f>YEAR(Table1[[#This Row],[StartDate]])</f>
        <v>2021</v>
      </c>
      <c r="G2189" s="3">
        <f t="shared" si="274"/>
        <v>5</v>
      </c>
      <c r="H2189" s="2">
        <f t="shared" ca="1" si="275"/>
        <v>46202</v>
      </c>
      <c r="J2189">
        <f t="shared" ca="1" si="276"/>
        <v>5</v>
      </c>
      <c r="K2189" t="str" cm="1">
        <f t="array" aca="1" ref="K2189" ca="1">_xlfn.IFS(J2189&lt;1, "New", J2189&lt;3, _xleta.MID, J2189&gt;=3, "Senior")</f>
        <v>Senior</v>
      </c>
      <c r="L2189" t="s">
        <v>82</v>
      </c>
      <c r="M2189" t="s">
        <v>13621</v>
      </c>
      <c r="N2189" t="s">
        <v>13622</v>
      </c>
      <c r="O2189" t="s">
        <v>85</v>
      </c>
      <c r="P2189" t="s">
        <v>44</v>
      </c>
      <c r="Q2189" t="s">
        <v>69</v>
      </c>
      <c r="R2189" t="s">
        <v>68</v>
      </c>
      <c r="S2189" t="str">
        <f t="shared" si="277"/>
        <v>A</v>
      </c>
      <c r="T2189" t="s">
        <v>86</v>
      </c>
      <c r="U2189" t="s">
        <v>48</v>
      </c>
      <c r="W2189" t="s">
        <v>88</v>
      </c>
      <c r="X2189" t="s">
        <v>126</v>
      </c>
      <c r="Y2189" t="str">
        <f t="shared" si="278"/>
        <v>Field Operations</v>
      </c>
      <c r="Z2189" t="s">
        <v>13623</v>
      </c>
      <c r="AA2189" t="s">
        <v>13401</v>
      </c>
      <c r="AB2189" t="s">
        <v>327</v>
      </c>
      <c r="AC2189" t="s">
        <v>73</v>
      </c>
      <c r="AD2189">
        <v>29887</v>
      </c>
      <c r="AE2189" t="s">
        <v>129</v>
      </c>
      <c r="AF2189" t="s">
        <v>143</v>
      </c>
      <c r="AG2189" t="s">
        <v>56</v>
      </c>
      <c r="AH2189">
        <v>5</v>
      </c>
      <c r="AI2189">
        <v>2614</v>
      </c>
      <c r="AJ2189" t="str">
        <f t="shared" si="279"/>
        <v>61</v>
      </c>
      <c r="AK2189" t="s">
        <v>2304</v>
      </c>
      <c r="AL2189">
        <v>5</v>
      </c>
      <c r="AM2189">
        <v>1</v>
      </c>
      <c r="AN2189">
        <v>1</v>
      </c>
      <c r="AO2189" s="1">
        <v>44874</v>
      </c>
      <c r="AP2189" t="s">
        <v>103</v>
      </c>
      <c r="AQ2189" t="s">
        <v>76</v>
      </c>
      <c r="AR2189" t="s">
        <v>104</v>
      </c>
      <c r="AS2189" t="s">
        <v>12606</v>
      </c>
      <c r="AT2189" t="s">
        <v>13624</v>
      </c>
      <c r="AU2189">
        <v>2</v>
      </c>
      <c r="AV2189">
        <v>468.59</v>
      </c>
    </row>
    <row r="2190" spans="1:48" x14ac:dyDescent="0.35">
      <c r="A2190" t="s">
        <v>5334</v>
      </c>
      <c r="B2190" t="str">
        <f t="shared" si="272"/>
        <v>P</v>
      </c>
      <c r="C2190" t="s">
        <v>5069</v>
      </c>
      <c r="D2190" t="str">
        <f t="shared" si="273"/>
        <v>Patrick Padilla</v>
      </c>
      <c r="E2190" s="1">
        <v>44286</v>
      </c>
      <c r="F2190" s="3">
        <f>YEAR(Table1[[#This Row],[StartDate]])</f>
        <v>2021</v>
      </c>
      <c r="G2190" s="3">
        <f t="shared" si="274"/>
        <v>3</v>
      </c>
      <c r="H2190" s="2">
        <f t="shared" ca="1" si="275"/>
        <v>46202</v>
      </c>
      <c r="J2190">
        <f t="shared" ca="1" si="276"/>
        <v>5</v>
      </c>
      <c r="K2190" t="str" cm="1">
        <f t="array" aca="1" ref="K2190" ca="1">_xlfn.IFS(J2190&lt;1, "New", J2190&lt;3, _xleta.MID, J2190&gt;=3, "Senior")</f>
        <v>Senior</v>
      </c>
      <c r="L2190" t="s">
        <v>6236</v>
      </c>
      <c r="M2190" t="s">
        <v>13625</v>
      </c>
      <c r="N2190" t="s">
        <v>13626</v>
      </c>
      <c r="O2190" t="s">
        <v>125</v>
      </c>
      <c r="P2190" t="s">
        <v>44</v>
      </c>
      <c r="Q2190" t="s">
        <v>45</v>
      </c>
      <c r="R2190" t="s">
        <v>87</v>
      </c>
      <c r="S2190" t="str">
        <f t="shared" si="277"/>
        <v>B</v>
      </c>
      <c r="T2190" t="s">
        <v>69</v>
      </c>
      <c r="U2190" t="s">
        <v>48</v>
      </c>
      <c r="W2190" t="s">
        <v>88</v>
      </c>
      <c r="X2190" t="s">
        <v>50</v>
      </c>
      <c r="Y2190" t="str">
        <f t="shared" si="278"/>
        <v>Finance &amp; Accounting</v>
      </c>
      <c r="Z2190" t="s">
        <v>13627</v>
      </c>
      <c r="AA2190" t="s">
        <v>13417</v>
      </c>
      <c r="AB2190" t="s">
        <v>219</v>
      </c>
      <c r="AC2190" t="s">
        <v>53</v>
      </c>
      <c r="AD2190">
        <v>69576</v>
      </c>
      <c r="AE2190" t="s">
        <v>129</v>
      </c>
      <c r="AF2190" t="s">
        <v>101</v>
      </c>
      <c r="AG2190" t="s">
        <v>56</v>
      </c>
      <c r="AH2190">
        <v>4</v>
      </c>
      <c r="AI2190">
        <v>2615</v>
      </c>
      <c r="AJ2190" t="str">
        <f t="shared" si="279"/>
        <v>61</v>
      </c>
      <c r="AK2190" s="2">
        <v>44693</v>
      </c>
      <c r="AL2190">
        <v>5</v>
      </c>
      <c r="AM2190">
        <v>1</v>
      </c>
      <c r="AN2190">
        <v>3</v>
      </c>
      <c r="AO2190" s="1">
        <v>44995</v>
      </c>
      <c r="AP2190" t="s">
        <v>58</v>
      </c>
      <c r="AQ2190" t="s">
        <v>59</v>
      </c>
      <c r="AR2190" t="s">
        <v>104</v>
      </c>
      <c r="AS2190" t="s">
        <v>1248</v>
      </c>
      <c r="AT2190" t="s">
        <v>13628</v>
      </c>
      <c r="AU2190">
        <v>5</v>
      </c>
      <c r="AV2190">
        <v>689.87</v>
      </c>
    </row>
    <row r="2191" spans="1:48" x14ac:dyDescent="0.35">
      <c r="A2191" t="s">
        <v>9019</v>
      </c>
      <c r="B2191" t="str">
        <f t="shared" si="272"/>
        <v>D</v>
      </c>
      <c r="C2191" t="s">
        <v>10531</v>
      </c>
      <c r="D2191" t="str">
        <f t="shared" si="273"/>
        <v>Destiney Navarro</v>
      </c>
      <c r="E2191" s="1">
        <v>43691</v>
      </c>
      <c r="F2191" s="3">
        <f>YEAR(Table1[[#This Row],[StartDate]])</f>
        <v>2019</v>
      </c>
      <c r="G2191" s="3">
        <f t="shared" si="274"/>
        <v>8</v>
      </c>
      <c r="H2191" s="2">
        <f t="shared" ca="1" si="275"/>
        <v>46202</v>
      </c>
      <c r="I2191" s="1">
        <v>44808</v>
      </c>
      <c r="J2191" s="4">
        <f t="shared" ca="1" si="276"/>
        <v>6</v>
      </c>
      <c r="K2191" s="4" t="str" cm="1">
        <f t="array" aca="1" ref="K2191" ca="1">_xlfn.IFS(J2191&lt;1, "New", J2191&lt;3, _xleta.MID, J2191&gt;=3, "Senior")</f>
        <v>Senior</v>
      </c>
      <c r="L2191" t="s">
        <v>6236</v>
      </c>
      <c r="M2191" t="s">
        <v>13629</v>
      </c>
      <c r="N2191" t="s">
        <v>13630</v>
      </c>
      <c r="O2191" t="s">
        <v>43</v>
      </c>
      <c r="P2191" t="s">
        <v>44</v>
      </c>
      <c r="Q2191" t="s">
        <v>86</v>
      </c>
      <c r="R2191" t="s">
        <v>68</v>
      </c>
      <c r="S2191" t="str">
        <f t="shared" si="277"/>
        <v>A</v>
      </c>
      <c r="T2191" t="s">
        <v>69</v>
      </c>
      <c r="U2191" t="s">
        <v>138</v>
      </c>
      <c r="V2191" t="s">
        <v>13631</v>
      </c>
      <c r="W2191" t="s">
        <v>88</v>
      </c>
      <c r="X2191" t="s">
        <v>153</v>
      </c>
      <c r="Y2191" t="str">
        <f t="shared" si="278"/>
        <v>Engineers</v>
      </c>
      <c r="Z2191" t="s">
        <v>13632</v>
      </c>
      <c r="AA2191" t="s">
        <v>13417</v>
      </c>
      <c r="AB2191" t="s">
        <v>155</v>
      </c>
      <c r="AC2191" t="s">
        <v>53</v>
      </c>
      <c r="AD2191">
        <v>62733</v>
      </c>
      <c r="AE2191" t="s">
        <v>129</v>
      </c>
      <c r="AF2191" t="s">
        <v>116</v>
      </c>
      <c r="AG2191" t="s">
        <v>56</v>
      </c>
      <c r="AH2191">
        <v>1</v>
      </c>
      <c r="AI2191">
        <v>2616</v>
      </c>
      <c r="AJ2191" t="str">
        <f t="shared" si="279"/>
        <v>61</v>
      </c>
      <c r="AK2191" s="2">
        <v>44904</v>
      </c>
      <c r="AL2191">
        <v>3</v>
      </c>
      <c r="AM2191">
        <v>1</v>
      </c>
      <c r="AN2191">
        <v>3</v>
      </c>
      <c r="AO2191" s="1">
        <v>45032</v>
      </c>
      <c r="AP2191" t="s">
        <v>75</v>
      </c>
      <c r="AQ2191" t="s">
        <v>76</v>
      </c>
      <c r="AR2191" t="s">
        <v>60</v>
      </c>
      <c r="AS2191" t="s">
        <v>9660</v>
      </c>
      <c r="AT2191" t="s">
        <v>13633</v>
      </c>
      <c r="AU2191">
        <v>5</v>
      </c>
      <c r="AV2191">
        <v>428.33</v>
      </c>
    </row>
    <row r="2192" spans="1:48" x14ac:dyDescent="0.35">
      <c r="A2192" t="s">
        <v>4691</v>
      </c>
      <c r="B2192" t="str">
        <f t="shared" si="272"/>
        <v>Y</v>
      </c>
      <c r="C2192" t="s">
        <v>7326</v>
      </c>
      <c r="D2192" t="str">
        <f t="shared" si="273"/>
        <v>Yadira Barron</v>
      </c>
      <c r="E2192" s="1">
        <v>44045</v>
      </c>
      <c r="F2192" s="3">
        <f>YEAR(Table1[[#This Row],[StartDate]])</f>
        <v>2020</v>
      </c>
      <c r="G2192" s="3">
        <f t="shared" si="274"/>
        <v>8</v>
      </c>
      <c r="H2192" s="2">
        <f t="shared" ca="1" si="275"/>
        <v>46202</v>
      </c>
      <c r="I2192" s="1">
        <v>44925</v>
      </c>
      <c r="J2192" s="4">
        <f t="shared" ca="1" si="276"/>
        <v>5</v>
      </c>
      <c r="K2192" s="4" t="str" cm="1">
        <f t="array" aca="1" ref="K2192" ca="1">_xlfn.IFS(J2192&lt;1, "New", J2192&lt;3, _xleta.MID, J2192&gt;=3, "Senior")</f>
        <v>Senior</v>
      </c>
      <c r="L2192" t="s">
        <v>6236</v>
      </c>
      <c r="M2192" t="s">
        <v>13634</v>
      </c>
      <c r="N2192" t="s">
        <v>13635</v>
      </c>
      <c r="O2192" t="s">
        <v>184</v>
      </c>
      <c r="P2192" t="s">
        <v>44</v>
      </c>
      <c r="Q2192" t="s">
        <v>86</v>
      </c>
      <c r="R2192" t="s">
        <v>46</v>
      </c>
      <c r="S2192" t="str">
        <f t="shared" si="277"/>
        <v>C</v>
      </c>
      <c r="T2192" t="s">
        <v>86</v>
      </c>
      <c r="U2192" t="s">
        <v>195</v>
      </c>
      <c r="V2192" t="s">
        <v>13636</v>
      </c>
      <c r="W2192" t="s">
        <v>88</v>
      </c>
      <c r="X2192" t="s">
        <v>504</v>
      </c>
      <c r="Y2192" t="str">
        <f t="shared" si="278"/>
        <v>Catv</v>
      </c>
      <c r="Z2192" t="s">
        <v>13637</v>
      </c>
      <c r="AA2192" t="s">
        <v>13417</v>
      </c>
      <c r="AB2192" t="s">
        <v>327</v>
      </c>
      <c r="AC2192" t="s">
        <v>53</v>
      </c>
      <c r="AD2192">
        <v>78047</v>
      </c>
      <c r="AE2192" t="s">
        <v>74</v>
      </c>
      <c r="AF2192" t="s">
        <v>101</v>
      </c>
      <c r="AG2192" t="s">
        <v>56</v>
      </c>
      <c r="AH2192">
        <v>4</v>
      </c>
      <c r="AI2192">
        <v>2617</v>
      </c>
      <c r="AJ2192" t="str">
        <f t="shared" si="279"/>
        <v>61</v>
      </c>
      <c r="AK2192" t="s">
        <v>7182</v>
      </c>
      <c r="AL2192">
        <v>4</v>
      </c>
      <c r="AM2192">
        <v>4</v>
      </c>
      <c r="AN2192">
        <v>2</v>
      </c>
      <c r="AO2192" s="1">
        <v>45131</v>
      </c>
      <c r="AP2192" t="s">
        <v>103</v>
      </c>
      <c r="AQ2192" t="s">
        <v>76</v>
      </c>
      <c r="AR2192" t="s">
        <v>104</v>
      </c>
      <c r="AS2192" t="s">
        <v>13638</v>
      </c>
      <c r="AT2192" t="s">
        <v>13639</v>
      </c>
      <c r="AU2192">
        <v>2</v>
      </c>
      <c r="AV2192">
        <v>806.47</v>
      </c>
    </row>
    <row r="2193" spans="1:48" x14ac:dyDescent="0.35">
      <c r="A2193" t="s">
        <v>13640</v>
      </c>
      <c r="B2193" t="str">
        <f t="shared" si="272"/>
        <v>A</v>
      </c>
      <c r="C2193" t="s">
        <v>4971</v>
      </c>
      <c r="D2193" t="str">
        <f t="shared" si="273"/>
        <v>Anika Bender</v>
      </c>
      <c r="E2193" s="1">
        <v>43620</v>
      </c>
      <c r="F2193" s="3">
        <f>YEAR(Table1[[#This Row],[StartDate]])</f>
        <v>2019</v>
      </c>
      <c r="G2193" s="3">
        <f t="shared" si="274"/>
        <v>6</v>
      </c>
      <c r="H2193" s="2">
        <f t="shared" ca="1" si="275"/>
        <v>46202</v>
      </c>
      <c r="J2193">
        <f t="shared" ca="1" si="276"/>
        <v>7</v>
      </c>
      <c r="K2193" t="str" cm="1">
        <f t="array" aca="1" ref="K2193" ca="1">_xlfn.IFS(J2193&lt;1, "New", J2193&lt;3, _xleta.MID, J2193&gt;=3, "Senior")</f>
        <v>Senior</v>
      </c>
      <c r="L2193" t="s">
        <v>6244</v>
      </c>
      <c r="M2193" t="s">
        <v>13641</v>
      </c>
      <c r="N2193" t="s">
        <v>13642</v>
      </c>
      <c r="O2193" t="s">
        <v>67</v>
      </c>
      <c r="P2193" t="s">
        <v>44</v>
      </c>
      <c r="Q2193" t="s">
        <v>69</v>
      </c>
      <c r="R2193" t="s">
        <v>68</v>
      </c>
      <c r="S2193" t="str">
        <f t="shared" si="277"/>
        <v>A</v>
      </c>
      <c r="T2193" t="s">
        <v>86</v>
      </c>
      <c r="U2193" t="s">
        <v>48</v>
      </c>
      <c r="W2193" t="s">
        <v>4334</v>
      </c>
      <c r="X2193" t="s">
        <v>459</v>
      </c>
      <c r="Y2193" t="str">
        <f t="shared" si="278"/>
        <v>Wireline Construction</v>
      </c>
      <c r="Z2193" t="s">
        <v>13643</v>
      </c>
      <c r="AA2193" t="s">
        <v>51</v>
      </c>
      <c r="AB2193" t="s">
        <v>115</v>
      </c>
      <c r="AC2193" t="s">
        <v>53</v>
      </c>
      <c r="AD2193">
        <v>22491</v>
      </c>
      <c r="AE2193" t="s">
        <v>54</v>
      </c>
      <c r="AF2193" t="s">
        <v>116</v>
      </c>
      <c r="AG2193" t="s">
        <v>56</v>
      </c>
      <c r="AH2193">
        <v>4</v>
      </c>
      <c r="AI2193">
        <v>2618</v>
      </c>
      <c r="AJ2193" t="str">
        <f t="shared" si="279"/>
        <v>61</v>
      </c>
      <c r="AK2193" s="2">
        <v>44934</v>
      </c>
      <c r="AL2193">
        <v>5</v>
      </c>
      <c r="AM2193">
        <v>3</v>
      </c>
      <c r="AN2193">
        <v>3</v>
      </c>
      <c r="AO2193" s="1">
        <v>44949</v>
      </c>
      <c r="AP2193" t="s">
        <v>221</v>
      </c>
      <c r="AQ2193" t="s">
        <v>59</v>
      </c>
      <c r="AR2193" t="s">
        <v>130</v>
      </c>
      <c r="AS2193" t="s">
        <v>13644</v>
      </c>
      <c r="AT2193" t="s">
        <v>8714</v>
      </c>
      <c r="AU2193">
        <v>3</v>
      </c>
      <c r="AV2193">
        <v>399.63</v>
      </c>
    </row>
    <row r="2194" spans="1:48" x14ac:dyDescent="0.35">
      <c r="A2194" t="s">
        <v>11579</v>
      </c>
      <c r="B2194" t="str">
        <f t="shared" si="272"/>
        <v>C</v>
      </c>
      <c r="C2194" t="s">
        <v>3926</v>
      </c>
      <c r="D2194" t="str">
        <f t="shared" si="273"/>
        <v>Carlo Giles</v>
      </c>
      <c r="E2194" s="1">
        <v>43999</v>
      </c>
      <c r="F2194" s="3">
        <f>YEAR(Table1[[#This Row],[StartDate]])</f>
        <v>2020</v>
      </c>
      <c r="G2194" s="3">
        <f t="shared" si="274"/>
        <v>6</v>
      </c>
      <c r="H2194" s="2">
        <f t="shared" ca="1" si="275"/>
        <v>46202</v>
      </c>
      <c r="I2194" s="1">
        <v>44600</v>
      </c>
      <c r="J2194" s="4">
        <f t="shared" ca="1" si="276"/>
        <v>6</v>
      </c>
      <c r="K2194" s="4" t="str" cm="1">
        <f t="array" aca="1" ref="K2194" ca="1">_xlfn.IFS(J2194&lt;1, "New", J2194&lt;3, _xleta.MID, J2194&gt;=3, "Senior")</f>
        <v>Senior</v>
      </c>
      <c r="L2194" t="s">
        <v>82</v>
      </c>
      <c r="M2194" t="s">
        <v>13645</v>
      </c>
      <c r="N2194" t="s">
        <v>13646</v>
      </c>
      <c r="O2194" t="s">
        <v>137</v>
      </c>
      <c r="P2194" t="s">
        <v>44</v>
      </c>
      <c r="Q2194" t="s">
        <v>45</v>
      </c>
      <c r="R2194" t="s">
        <v>68</v>
      </c>
      <c r="S2194" t="str">
        <f t="shared" si="277"/>
        <v>A</v>
      </c>
      <c r="T2194" t="s">
        <v>47</v>
      </c>
      <c r="U2194" t="s">
        <v>138</v>
      </c>
      <c r="V2194" t="s">
        <v>13647</v>
      </c>
      <c r="W2194" t="s">
        <v>88</v>
      </c>
      <c r="X2194" t="s">
        <v>126</v>
      </c>
      <c r="Y2194" t="str">
        <f t="shared" si="278"/>
        <v>Field Operations</v>
      </c>
      <c r="Z2194" s="2">
        <v>16957</v>
      </c>
      <c r="AA2194" t="s">
        <v>51</v>
      </c>
      <c r="AB2194" t="s">
        <v>115</v>
      </c>
      <c r="AC2194" t="s">
        <v>73</v>
      </c>
      <c r="AD2194">
        <v>36412</v>
      </c>
      <c r="AE2194" t="s">
        <v>74</v>
      </c>
      <c r="AF2194" t="s">
        <v>143</v>
      </c>
      <c r="AG2194" t="s">
        <v>56</v>
      </c>
      <c r="AH2194">
        <v>5</v>
      </c>
      <c r="AI2194">
        <v>2619</v>
      </c>
      <c r="AJ2194" t="str">
        <f t="shared" si="279"/>
        <v>61</v>
      </c>
      <c r="AK2194" t="s">
        <v>4885</v>
      </c>
      <c r="AL2194">
        <v>1</v>
      </c>
      <c r="AM2194">
        <v>2</v>
      </c>
      <c r="AN2194">
        <v>1</v>
      </c>
      <c r="AO2194" s="1">
        <v>44925</v>
      </c>
      <c r="AP2194" t="s">
        <v>118</v>
      </c>
      <c r="AQ2194" t="s">
        <v>59</v>
      </c>
      <c r="AR2194" t="s">
        <v>104</v>
      </c>
      <c r="AS2194" t="s">
        <v>8678</v>
      </c>
      <c r="AT2194" t="s">
        <v>13648</v>
      </c>
      <c r="AU2194">
        <v>3</v>
      </c>
      <c r="AV2194">
        <v>440.24</v>
      </c>
    </row>
    <row r="2195" spans="1:48" x14ac:dyDescent="0.35">
      <c r="A2195" t="s">
        <v>13649</v>
      </c>
      <c r="B2195" t="str">
        <f t="shared" si="272"/>
        <v>K</v>
      </c>
      <c r="C2195" t="s">
        <v>1828</v>
      </c>
      <c r="D2195" t="str">
        <f t="shared" si="273"/>
        <v>Kaylin Dillon</v>
      </c>
      <c r="E2195" s="1">
        <v>44259</v>
      </c>
      <c r="F2195" s="3">
        <f>YEAR(Table1[[#This Row],[StartDate]])</f>
        <v>2021</v>
      </c>
      <c r="G2195" s="3">
        <f t="shared" si="274"/>
        <v>3</v>
      </c>
      <c r="H2195" s="2">
        <f t="shared" ca="1" si="275"/>
        <v>46202</v>
      </c>
      <c r="J2195">
        <f t="shared" ca="1" si="276"/>
        <v>5</v>
      </c>
      <c r="K2195" t="str" cm="1">
        <f t="array" aca="1" ref="K2195" ca="1">_xlfn.IFS(J2195&lt;1, "New", J2195&lt;3, _xleta.MID, J2195&gt;=3, "Senior")</f>
        <v>Senior</v>
      </c>
      <c r="L2195" t="s">
        <v>82</v>
      </c>
      <c r="M2195" t="s">
        <v>13650</v>
      </c>
      <c r="N2195" t="s">
        <v>13651</v>
      </c>
      <c r="O2195" t="s">
        <v>163</v>
      </c>
      <c r="P2195" t="s">
        <v>44</v>
      </c>
      <c r="Q2195" t="s">
        <v>86</v>
      </c>
      <c r="R2195" t="s">
        <v>87</v>
      </c>
      <c r="S2195" t="str">
        <f t="shared" si="277"/>
        <v>B</v>
      </c>
      <c r="T2195" t="s">
        <v>86</v>
      </c>
      <c r="U2195" t="s">
        <v>48</v>
      </c>
      <c r="W2195" t="s">
        <v>88</v>
      </c>
      <c r="X2195" t="s">
        <v>112</v>
      </c>
      <c r="Y2195" t="str">
        <f t="shared" si="278"/>
        <v>General - Con</v>
      </c>
      <c r="Z2195" s="2">
        <v>26705</v>
      </c>
      <c r="AA2195" t="s">
        <v>51</v>
      </c>
      <c r="AB2195" t="s">
        <v>115</v>
      </c>
      <c r="AC2195" t="s">
        <v>73</v>
      </c>
      <c r="AD2195">
        <v>14776</v>
      </c>
      <c r="AE2195" t="s">
        <v>176</v>
      </c>
      <c r="AF2195" t="s">
        <v>116</v>
      </c>
      <c r="AG2195" t="s">
        <v>56</v>
      </c>
      <c r="AH2195">
        <v>1</v>
      </c>
      <c r="AI2195">
        <v>2620</v>
      </c>
      <c r="AJ2195" t="str">
        <f t="shared" si="279"/>
        <v>62</v>
      </c>
      <c r="AK2195" s="2">
        <v>45018</v>
      </c>
      <c r="AL2195">
        <v>4</v>
      </c>
      <c r="AM2195">
        <v>3</v>
      </c>
      <c r="AN2195">
        <v>4</v>
      </c>
      <c r="AO2195" s="1">
        <v>44950</v>
      </c>
      <c r="AP2195" t="s">
        <v>221</v>
      </c>
      <c r="AQ2195" t="s">
        <v>76</v>
      </c>
      <c r="AR2195" t="s">
        <v>130</v>
      </c>
      <c r="AS2195" t="s">
        <v>13652</v>
      </c>
      <c r="AT2195" t="s">
        <v>13653</v>
      </c>
      <c r="AU2195">
        <v>1</v>
      </c>
      <c r="AV2195">
        <v>485.2</v>
      </c>
    </row>
    <row r="2196" spans="1:48" x14ac:dyDescent="0.35">
      <c r="A2196" t="s">
        <v>10174</v>
      </c>
      <c r="B2196" t="str">
        <f t="shared" si="272"/>
        <v>L</v>
      </c>
      <c r="C2196" t="s">
        <v>4794</v>
      </c>
      <c r="D2196" t="str">
        <f t="shared" si="273"/>
        <v>Laura Bullock</v>
      </c>
      <c r="E2196" s="1">
        <v>43357</v>
      </c>
      <c r="F2196" s="3">
        <f>YEAR(Table1[[#This Row],[StartDate]])</f>
        <v>2018</v>
      </c>
      <c r="G2196" s="3">
        <f t="shared" si="274"/>
        <v>9</v>
      </c>
      <c r="H2196" s="2">
        <f t="shared" ca="1" si="275"/>
        <v>46202</v>
      </c>
      <c r="J2196">
        <f t="shared" ca="1" si="276"/>
        <v>7</v>
      </c>
      <c r="K2196" t="str" cm="1">
        <f t="array" aca="1" ref="K2196" ca="1">_xlfn.IFS(J2196&lt;1, "New", J2196&lt;3, _xleta.MID, J2196&gt;=3, "Senior")</f>
        <v>Senior</v>
      </c>
      <c r="L2196" t="s">
        <v>82</v>
      </c>
      <c r="M2196" t="s">
        <v>13654</v>
      </c>
      <c r="N2196" t="s">
        <v>13655</v>
      </c>
      <c r="O2196" t="s">
        <v>85</v>
      </c>
      <c r="P2196" t="s">
        <v>44</v>
      </c>
      <c r="Q2196" t="s">
        <v>69</v>
      </c>
      <c r="R2196" t="s">
        <v>87</v>
      </c>
      <c r="S2196" t="str">
        <f t="shared" si="277"/>
        <v>B</v>
      </c>
      <c r="T2196" t="s">
        <v>47</v>
      </c>
      <c r="U2196" t="s">
        <v>48</v>
      </c>
      <c r="W2196" t="s">
        <v>88</v>
      </c>
      <c r="X2196" t="s">
        <v>1634</v>
      </c>
      <c r="Y2196" t="str">
        <f t="shared" si="278"/>
        <v>Technology / It</v>
      </c>
      <c r="Z2196" s="2">
        <v>15500</v>
      </c>
      <c r="AA2196" t="s">
        <v>13429</v>
      </c>
      <c r="AB2196" t="s">
        <v>355</v>
      </c>
      <c r="AC2196" t="s">
        <v>73</v>
      </c>
      <c r="AD2196">
        <v>57305</v>
      </c>
      <c r="AE2196" t="s">
        <v>54</v>
      </c>
      <c r="AF2196" t="s">
        <v>101</v>
      </c>
      <c r="AG2196" t="s">
        <v>56</v>
      </c>
      <c r="AH2196">
        <v>2</v>
      </c>
      <c r="AI2196">
        <v>2621</v>
      </c>
      <c r="AJ2196" t="str">
        <f t="shared" si="279"/>
        <v>62</v>
      </c>
      <c r="AK2196" s="2">
        <v>44958</v>
      </c>
      <c r="AL2196">
        <v>3</v>
      </c>
      <c r="AM2196">
        <v>5</v>
      </c>
      <c r="AN2196">
        <v>4</v>
      </c>
      <c r="AO2196" s="1">
        <v>44988</v>
      </c>
      <c r="AP2196" t="s">
        <v>103</v>
      </c>
      <c r="AQ2196" t="s">
        <v>59</v>
      </c>
      <c r="AR2196" t="s">
        <v>77</v>
      </c>
      <c r="AS2196" t="s">
        <v>9446</v>
      </c>
      <c r="AT2196" t="s">
        <v>13656</v>
      </c>
      <c r="AU2196">
        <v>2</v>
      </c>
      <c r="AV2196">
        <v>451.56</v>
      </c>
    </row>
    <row r="2197" spans="1:48" x14ac:dyDescent="0.35">
      <c r="A2197" t="s">
        <v>13657</v>
      </c>
      <c r="B2197" t="str">
        <f t="shared" si="272"/>
        <v>M</v>
      </c>
      <c r="C2197" t="s">
        <v>6640</v>
      </c>
      <c r="D2197" t="str">
        <f t="shared" si="273"/>
        <v>Mary Moore</v>
      </c>
      <c r="E2197" s="1">
        <v>44032</v>
      </c>
      <c r="F2197" s="3">
        <f>YEAR(Table1[[#This Row],[StartDate]])</f>
        <v>2020</v>
      </c>
      <c r="G2197" s="3">
        <f t="shared" si="274"/>
        <v>7</v>
      </c>
      <c r="H2197" s="2">
        <f t="shared" ca="1" si="275"/>
        <v>46202</v>
      </c>
      <c r="J2197">
        <f t="shared" ca="1" si="276"/>
        <v>5</v>
      </c>
      <c r="K2197" t="str" cm="1">
        <f t="array" aca="1" ref="K2197" ca="1">_xlfn.IFS(J2197&lt;1, "New", J2197&lt;3, _xleta.MID, J2197&gt;=3, "Senior")</f>
        <v>Senior</v>
      </c>
      <c r="L2197" t="s">
        <v>82</v>
      </c>
      <c r="M2197" t="s">
        <v>13658</v>
      </c>
      <c r="N2197" t="s">
        <v>13659</v>
      </c>
      <c r="O2197" t="s">
        <v>125</v>
      </c>
      <c r="P2197" t="s">
        <v>44</v>
      </c>
      <c r="Q2197" t="s">
        <v>45</v>
      </c>
      <c r="R2197" t="s">
        <v>87</v>
      </c>
      <c r="S2197" t="str">
        <f t="shared" si="277"/>
        <v>B</v>
      </c>
      <c r="T2197" t="s">
        <v>86</v>
      </c>
      <c r="U2197" t="s">
        <v>48</v>
      </c>
      <c r="W2197" t="s">
        <v>88</v>
      </c>
      <c r="X2197" t="s">
        <v>164</v>
      </c>
      <c r="Y2197" t="str">
        <f t="shared" si="278"/>
        <v>Executive</v>
      </c>
      <c r="Z2197" t="s">
        <v>13660</v>
      </c>
      <c r="AA2197" t="s">
        <v>13429</v>
      </c>
      <c r="AB2197" t="s">
        <v>1134</v>
      </c>
      <c r="AC2197" t="s">
        <v>73</v>
      </c>
      <c r="AD2197">
        <v>95143</v>
      </c>
      <c r="AE2197" t="s">
        <v>176</v>
      </c>
      <c r="AF2197" t="s">
        <v>55</v>
      </c>
      <c r="AG2197" t="s">
        <v>56</v>
      </c>
      <c r="AH2197">
        <v>4</v>
      </c>
      <c r="AI2197">
        <v>2622</v>
      </c>
      <c r="AJ2197" t="str">
        <f t="shared" si="279"/>
        <v>62</v>
      </c>
      <c r="AK2197" s="2">
        <v>44722</v>
      </c>
      <c r="AL2197">
        <v>3</v>
      </c>
      <c r="AM2197">
        <v>5</v>
      </c>
      <c r="AN2197">
        <v>1</v>
      </c>
      <c r="AO2197" s="1">
        <v>44903</v>
      </c>
      <c r="AP2197" t="s">
        <v>58</v>
      </c>
      <c r="AQ2197" t="s">
        <v>76</v>
      </c>
      <c r="AR2197" t="s">
        <v>130</v>
      </c>
      <c r="AS2197" t="s">
        <v>13661</v>
      </c>
      <c r="AT2197" t="s">
        <v>13662</v>
      </c>
      <c r="AU2197">
        <v>5</v>
      </c>
      <c r="AV2197">
        <v>159.37</v>
      </c>
    </row>
    <row r="2198" spans="1:48" x14ac:dyDescent="0.35">
      <c r="A2198" t="s">
        <v>1099</v>
      </c>
      <c r="B2198" t="str">
        <f t="shared" si="272"/>
        <v>H</v>
      </c>
      <c r="C2198" t="s">
        <v>2477</v>
      </c>
      <c r="D2198" t="str">
        <f t="shared" si="273"/>
        <v>Harper Clark</v>
      </c>
      <c r="E2198" s="1">
        <v>43972</v>
      </c>
      <c r="F2198" s="3">
        <f>YEAR(Table1[[#This Row],[StartDate]])</f>
        <v>2020</v>
      </c>
      <c r="G2198" s="3">
        <f t="shared" si="274"/>
        <v>5</v>
      </c>
      <c r="H2198" s="2">
        <f t="shared" ca="1" si="275"/>
        <v>46202</v>
      </c>
      <c r="I2198" s="1">
        <v>44360</v>
      </c>
      <c r="J2198" s="4">
        <f t="shared" ca="1" si="276"/>
        <v>6</v>
      </c>
      <c r="K2198" s="4" t="str" cm="1">
        <f t="array" aca="1" ref="K2198" ca="1">_xlfn.IFS(J2198&lt;1, "New", J2198&lt;3, _xleta.MID, J2198&gt;=3, "Senior")</f>
        <v>Senior</v>
      </c>
      <c r="L2198" t="s">
        <v>82</v>
      </c>
      <c r="M2198" t="s">
        <v>13663</v>
      </c>
      <c r="N2198" t="s">
        <v>13664</v>
      </c>
      <c r="O2198" t="s">
        <v>43</v>
      </c>
      <c r="P2198" t="s">
        <v>44</v>
      </c>
      <c r="Q2198" t="s">
        <v>45</v>
      </c>
      <c r="R2198" t="s">
        <v>46</v>
      </c>
      <c r="S2198" t="str">
        <f t="shared" si="277"/>
        <v>C</v>
      </c>
      <c r="T2198" t="s">
        <v>86</v>
      </c>
      <c r="U2198" t="s">
        <v>138</v>
      </c>
      <c r="V2198" t="s">
        <v>13665</v>
      </c>
      <c r="W2198" t="s">
        <v>88</v>
      </c>
      <c r="X2198" t="s">
        <v>126</v>
      </c>
      <c r="Y2198" t="str">
        <f t="shared" si="278"/>
        <v>Field Operations</v>
      </c>
      <c r="Z2198" t="s">
        <v>4320</v>
      </c>
      <c r="AA2198" t="s">
        <v>13429</v>
      </c>
      <c r="AB2198" t="s">
        <v>418</v>
      </c>
      <c r="AC2198" t="s">
        <v>73</v>
      </c>
      <c r="AD2198">
        <v>55592</v>
      </c>
      <c r="AE2198" t="s">
        <v>176</v>
      </c>
      <c r="AF2198" t="s">
        <v>143</v>
      </c>
      <c r="AG2198" t="s">
        <v>56</v>
      </c>
      <c r="AH2198">
        <v>2</v>
      </c>
      <c r="AI2198">
        <v>2623</v>
      </c>
      <c r="AJ2198" t="str">
        <f t="shared" si="279"/>
        <v>62</v>
      </c>
      <c r="AK2198" s="2">
        <v>44845</v>
      </c>
      <c r="AL2198">
        <v>2</v>
      </c>
      <c r="AM2198">
        <v>5</v>
      </c>
      <c r="AN2198">
        <v>3</v>
      </c>
      <c r="AO2198" s="1">
        <v>44801</v>
      </c>
      <c r="AP2198" t="s">
        <v>58</v>
      </c>
      <c r="AQ2198" t="s">
        <v>59</v>
      </c>
      <c r="AR2198" t="s">
        <v>77</v>
      </c>
      <c r="AS2198" t="s">
        <v>13666</v>
      </c>
      <c r="AT2198" t="s">
        <v>13667</v>
      </c>
      <c r="AU2198">
        <v>4</v>
      </c>
      <c r="AV2198">
        <v>310.27999999999997</v>
      </c>
    </row>
    <row r="2199" spans="1:48" x14ac:dyDescent="0.35">
      <c r="A2199" t="s">
        <v>10161</v>
      </c>
      <c r="B2199" t="str">
        <f t="shared" si="272"/>
        <v>C</v>
      </c>
      <c r="C2199" t="s">
        <v>6253</v>
      </c>
      <c r="D2199" t="str">
        <f t="shared" si="273"/>
        <v>Charles Howard</v>
      </c>
      <c r="E2199" s="1">
        <v>45088</v>
      </c>
      <c r="F2199" s="3">
        <f>YEAR(Table1[[#This Row],[StartDate]])</f>
        <v>2023</v>
      </c>
      <c r="G2199" s="3">
        <f t="shared" si="274"/>
        <v>6</v>
      </c>
      <c r="H2199" s="2">
        <f t="shared" ca="1" si="275"/>
        <v>46202</v>
      </c>
      <c r="I2199" s="1">
        <v>45135</v>
      </c>
      <c r="J2199" s="4">
        <f t="shared" ca="1" si="276"/>
        <v>3</v>
      </c>
      <c r="K2199" s="4" t="str" cm="1">
        <f t="array" aca="1" ref="K2199" ca="1">_xlfn.IFS(J2199&lt;1, "New", J2199&lt;3, _xleta.MID, J2199&gt;=3, "Senior")</f>
        <v>Senior</v>
      </c>
      <c r="L2199" t="s">
        <v>82</v>
      </c>
      <c r="M2199" t="s">
        <v>13668</v>
      </c>
      <c r="N2199" t="s">
        <v>13669</v>
      </c>
      <c r="O2199" t="s">
        <v>184</v>
      </c>
      <c r="P2199" t="s">
        <v>44</v>
      </c>
      <c r="Q2199" t="s">
        <v>69</v>
      </c>
      <c r="R2199" t="s">
        <v>46</v>
      </c>
      <c r="S2199" t="str">
        <f t="shared" si="277"/>
        <v>C</v>
      </c>
      <c r="T2199" t="s">
        <v>47</v>
      </c>
      <c r="U2199" t="s">
        <v>195</v>
      </c>
      <c r="V2199" t="s">
        <v>13670</v>
      </c>
      <c r="W2199" t="s">
        <v>88</v>
      </c>
      <c r="X2199" t="s">
        <v>459</v>
      </c>
      <c r="Y2199" t="str">
        <f t="shared" si="278"/>
        <v>Wireline Construction</v>
      </c>
      <c r="Z2199" t="s">
        <v>13671</v>
      </c>
      <c r="AA2199" t="s">
        <v>13442</v>
      </c>
      <c r="AB2199" t="s">
        <v>5</v>
      </c>
      <c r="AC2199" t="s">
        <v>73</v>
      </c>
      <c r="AD2199">
        <v>12964</v>
      </c>
      <c r="AE2199" t="s">
        <v>100</v>
      </c>
      <c r="AF2199" t="s">
        <v>101</v>
      </c>
      <c r="AG2199" t="s">
        <v>56</v>
      </c>
      <c r="AH2199">
        <v>2</v>
      </c>
      <c r="AI2199">
        <v>2624</v>
      </c>
      <c r="AJ2199" t="str">
        <f t="shared" si="279"/>
        <v>62</v>
      </c>
      <c r="AK2199" t="s">
        <v>4393</v>
      </c>
      <c r="AL2199">
        <v>1</v>
      </c>
      <c r="AM2199">
        <v>4</v>
      </c>
      <c r="AN2199">
        <v>3</v>
      </c>
      <c r="AO2199" s="1">
        <v>44869</v>
      </c>
      <c r="AP2199" t="s">
        <v>75</v>
      </c>
      <c r="AQ2199" t="s">
        <v>59</v>
      </c>
      <c r="AR2199" t="s">
        <v>77</v>
      </c>
      <c r="AS2199" t="s">
        <v>13672</v>
      </c>
      <c r="AT2199" t="s">
        <v>13673</v>
      </c>
      <c r="AU2199">
        <v>2</v>
      </c>
      <c r="AV2199">
        <v>227.91</v>
      </c>
    </row>
    <row r="2200" spans="1:48" x14ac:dyDescent="0.35">
      <c r="A2200" t="s">
        <v>13674</v>
      </c>
      <c r="B2200" t="str">
        <f t="shared" si="272"/>
        <v>J</v>
      </c>
      <c r="C2200" t="s">
        <v>6814</v>
      </c>
      <c r="D2200" t="str">
        <f t="shared" si="273"/>
        <v>Jaron Rojas</v>
      </c>
      <c r="E2200" s="1">
        <v>44892</v>
      </c>
      <c r="F2200" s="3">
        <f>YEAR(Table1[[#This Row],[StartDate]])</f>
        <v>2022</v>
      </c>
      <c r="G2200" s="3">
        <f t="shared" si="274"/>
        <v>11</v>
      </c>
      <c r="H2200" s="2">
        <f t="shared" ca="1" si="275"/>
        <v>46202</v>
      </c>
      <c r="I2200" s="1">
        <v>45065</v>
      </c>
      <c r="J2200" s="4">
        <f t="shared" ca="1" si="276"/>
        <v>3</v>
      </c>
      <c r="K2200" s="4" t="str" cm="1">
        <f t="array" aca="1" ref="K2200" ca="1">_xlfn.IFS(J2200&lt;1, "New", J2200&lt;3, _xleta.MID, J2200&gt;=3, "Senior")</f>
        <v>Senior</v>
      </c>
      <c r="L2200" t="s">
        <v>82</v>
      </c>
      <c r="M2200" t="s">
        <v>13675</v>
      </c>
      <c r="N2200" t="s">
        <v>13676</v>
      </c>
      <c r="O2200" t="s">
        <v>67</v>
      </c>
      <c r="P2200" t="s">
        <v>44</v>
      </c>
      <c r="Q2200" t="s">
        <v>86</v>
      </c>
      <c r="R2200" t="s">
        <v>87</v>
      </c>
      <c r="S2200" t="str">
        <f t="shared" si="277"/>
        <v>B</v>
      </c>
      <c r="T2200" t="s">
        <v>86</v>
      </c>
      <c r="U2200" t="s">
        <v>195</v>
      </c>
      <c r="V2200" t="s">
        <v>13677</v>
      </c>
      <c r="W2200" t="s">
        <v>88</v>
      </c>
      <c r="X2200" t="s">
        <v>206</v>
      </c>
      <c r="Y2200" t="str">
        <f t="shared" si="278"/>
        <v>Splicing</v>
      </c>
      <c r="Z2200" s="2">
        <v>15960</v>
      </c>
      <c r="AA2200" t="s">
        <v>13469</v>
      </c>
      <c r="AB2200" t="s">
        <v>275</v>
      </c>
      <c r="AC2200" t="s">
        <v>73</v>
      </c>
      <c r="AD2200">
        <v>88783</v>
      </c>
      <c r="AE2200" t="s">
        <v>176</v>
      </c>
      <c r="AF2200" t="s">
        <v>143</v>
      </c>
      <c r="AG2200" t="s">
        <v>56</v>
      </c>
      <c r="AH2200">
        <v>2</v>
      </c>
      <c r="AI2200">
        <v>2625</v>
      </c>
      <c r="AJ2200" t="str">
        <f t="shared" si="279"/>
        <v>62</v>
      </c>
      <c r="AK2200" s="2">
        <v>44875</v>
      </c>
      <c r="AL2200">
        <v>5</v>
      </c>
      <c r="AM2200">
        <v>5</v>
      </c>
      <c r="AN2200">
        <v>3</v>
      </c>
      <c r="AO2200" s="1">
        <v>44835</v>
      </c>
      <c r="AP2200" t="s">
        <v>118</v>
      </c>
      <c r="AQ2200" t="s">
        <v>59</v>
      </c>
      <c r="AR2200" t="s">
        <v>60</v>
      </c>
      <c r="AS2200" t="s">
        <v>13678</v>
      </c>
      <c r="AT2200" t="s">
        <v>13679</v>
      </c>
      <c r="AU2200">
        <v>3</v>
      </c>
      <c r="AV2200">
        <v>379.25</v>
      </c>
    </row>
    <row r="2201" spans="1:48" x14ac:dyDescent="0.35">
      <c r="A2201" t="s">
        <v>5999</v>
      </c>
      <c r="B2201" t="str">
        <f t="shared" si="272"/>
        <v>J</v>
      </c>
      <c r="C2201" t="s">
        <v>6441</v>
      </c>
      <c r="D2201" t="str">
        <f t="shared" si="273"/>
        <v>Jordyn Mcguire</v>
      </c>
      <c r="E2201" s="1">
        <v>43892</v>
      </c>
      <c r="F2201" s="3">
        <f>YEAR(Table1[[#This Row],[StartDate]])</f>
        <v>2020</v>
      </c>
      <c r="G2201" s="3">
        <f t="shared" si="274"/>
        <v>3</v>
      </c>
      <c r="H2201" s="2">
        <f t="shared" ca="1" si="275"/>
        <v>46202</v>
      </c>
      <c r="I2201" s="1">
        <v>44708</v>
      </c>
      <c r="J2201" s="4">
        <f t="shared" ca="1" si="276"/>
        <v>6</v>
      </c>
      <c r="K2201" s="4" t="str" cm="1">
        <f t="array" aca="1" ref="K2201" ca="1">_xlfn.IFS(J2201&lt;1, "New", J2201&lt;3, _xleta.MID, J2201&gt;=3, "Senior")</f>
        <v>Senior</v>
      </c>
      <c r="L2201" t="s">
        <v>82</v>
      </c>
      <c r="M2201" t="s">
        <v>13680</v>
      </c>
      <c r="N2201" t="s">
        <v>13681</v>
      </c>
      <c r="O2201" t="s">
        <v>194</v>
      </c>
      <c r="P2201" t="s">
        <v>44</v>
      </c>
      <c r="Q2201" t="s">
        <v>86</v>
      </c>
      <c r="R2201" t="s">
        <v>46</v>
      </c>
      <c r="S2201" t="str">
        <f t="shared" si="277"/>
        <v>C</v>
      </c>
      <c r="T2201" t="s">
        <v>47</v>
      </c>
      <c r="U2201" t="s">
        <v>174</v>
      </c>
      <c r="V2201" t="s">
        <v>13682</v>
      </c>
      <c r="W2201" t="s">
        <v>88</v>
      </c>
      <c r="X2201" t="s">
        <v>250</v>
      </c>
      <c r="Y2201" t="str">
        <f t="shared" si="278"/>
        <v>Project Management - Con</v>
      </c>
      <c r="Z2201" s="2">
        <v>27859</v>
      </c>
      <c r="AA2201" t="s">
        <v>13469</v>
      </c>
      <c r="AB2201" t="s">
        <v>355</v>
      </c>
      <c r="AC2201" t="s">
        <v>73</v>
      </c>
      <c r="AD2201">
        <v>11087</v>
      </c>
      <c r="AE2201" t="s">
        <v>176</v>
      </c>
      <c r="AF2201" t="s">
        <v>55</v>
      </c>
      <c r="AG2201" t="s">
        <v>56</v>
      </c>
      <c r="AH2201">
        <v>4</v>
      </c>
      <c r="AI2201">
        <v>2626</v>
      </c>
      <c r="AJ2201" t="str">
        <f t="shared" si="279"/>
        <v>62</v>
      </c>
      <c r="AK2201" t="s">
        <v>576</v>
      </c>
      <c r="AL2201">
        <v>1</v>
      </c>
      <c r="AM2201">
        <v>4</v>
      </c>
      <c r="AN2201">
        <v>2</v>
      </c>
      <c r="AO2201" s="1">
        <v>44931</v>
      </c>
      <c r="AP2201" t="s">
        <v>118</v>
      </c>
      <c r="AQ2201" t="s">
        <v>59</v>
      </c>
      <c r="AR2201" t="s">
        <v>77</v>
      </c>
      <c r="AS2201" t="s">
        <v>13683</v>
      </c>
      <c r="AT2201" t="s">
        <v>13684</v>
      </c>
      <c r="AU2201">
        <v>3</v>
      </c>
      <c r="AV2201">
        <v>197.3</v>
      </c>
    </row>
    <row r="2202" spans="1:48" x14ac:dyDescent="0.35">
      <c r="A2202" t="s">
        <v>13685</v>
      </c>
      <c r="B2202" t="str">
        <f t="shared" si="272"/>
        <v>V</v>
      </c>
      <c r="C2202" t="s">
        <v>1532</v>
      </c>
      <c r="D2202" t="str">
        <f t="shared" si="273"/>
        <v>Valentino Myers</v>
      </c>
      <c r="E2202" s="1">
        <v>44955</v>
      </c>
      <c r="F2202" s="3">
        <f>YEAR(Table1[[#This Row],[StartDate]])</f>
        <v>2023</v>
      </c>
      <c r="G2202" s="3">
        <f t="shared" si="274"/>
        <v>1</v>
      </c>
      <c r="H2202" s="2">
        <f t="shared" ca="1" si="275"/>
        <v>46202</v>
      </c>
      <c r="I2202" s="1">
        <v>45070</v>
      </c>
      <c r="J2202" s="4">
        <f t="shared" ca="1" si="276"/>
        <v>3</v>
      </c>
      <c r="K2202" s="4" t="str" cm="1">
        <f t="array" aca="1" ref="K2202" ca="1">_xlfn.IFS(J2202&lt;1, "New", J2202&lt;3, _xleta.MID, J2202&gt;=3, "Senior")</f>
        <v>Senior</v>
      </c>
      <c r="L2202" t="s">
        <v>82</v>
      </c>
      <c r="M2202" t="s">
        <v>13686</v>
      </c>
      <c r="N2202" t="s">
        <v>13687</v>
      </c>
      <c r="O2202" t="s">
        <v>111</v>
      </c>
      <c r="P2202" t="s">
        <v>44</v>
      </c>
      <c r="Q2202" t="s">
        <v>86</v>
      </c>
      <c r="R2202" t="s">
        <v>46</v>
      </c>
      <c r="S2202" t="str">
        <f t="shared" si="277"/>
        <v>C</v>
      </c>
      <c r="T2202" t="s">
        <v>69</v>
      </c>
      <c r="U2202" t="s">
        <v>195</v>
      </c>
      <c r="V2202" t="s">
        <v>13688</v>
      </c>
      <c r="W2202" t="s">
        <v>88</v>
      </c>
      <c r="X2202" t="s">
        <v>459</v>
      </c>
      <c r="Y2202" t="str">
        <f t="shared" si="278"/>
        <v>Wireline Construction</v>
      </c>
      <c r="Z2202" t="s">
        <v>13689</v>
      </c>
      <c r="AA2202" t="s">
        <v>13469</v>
      </c>
      <c r="AB2202" t="s">
        <v>327</v>
      </c>
      <c r="AC2202" t="s">
        <v>73</v>
      </c>
      <c r="AD2202">
        <v>43552</v>
      </c>
      <c r="AE2202" t="s">
        <v>100</v>
      </c>
      <c r="AF2202" t="s">
        <v>143</v>
      </c>
      <c r="AG2202" t="s">
        <v>56</v>
      </c>
      <c r="AH2202">
        <v>4</v>
      </c>
      <c r="AI2202">
        <v>2627</v>
      </c>
      <c r="AJ2202" t="str">
        <f t="shared" si="279"/>
        <v>62</v>
      </c>
      <c r="AK2202" t="s">
        <v>3369</v>
      </c>
      <c r="AL2202">
        <v>5</v>
      </c>
      <c r="AM2202">
        <v>3</v>
      </c>
      <c r="AN2202">
        <v>3</v>
      </c>
      <c r="AO2202" s="1">
        <v>44791</v>
      </c>
      <c r="AP2202" t="s">
        <v>75</v>
      </c>
      <c r="AQ2202" t="s">
        <v>59</v>
      </c>
      <c r="AR2202" t="s">
        <v>104</v>
      </c>
      <c r="AS2202" t="s">
        <v>13690</v>
      </c>
      <c r="AT2202" t="s">
        <v>13691</v>
      </c>
      <c r="AU2202">
        <v>4</v>
      </c>
      <c r="AV2202">
        <v>862.64</v>
      </c>
    </row>
    <row r="2203" spans="1:48" x14ac:dyDescent="0.35">
      <c r="A2203" t="s">
        <v>10161</v>
      </c>
      <c r="B2203" t="str">
        <f t="shared" si="272"/>
        <v>C</v>
      </c>
      <c r="C2203" t="s">
        <v>2194</v>
      </c>
      <c r="D2203" t="str">
        <f t="shared" si="273"/>
        <v>Charles Coleman</v>
      </c>
      <c r="E2203" s="1">
        <v>44537</v>
      </c>
      <c r="F2203" s="3">
        <f>YEAR(Table1[[#This Row],[StartDate]])</f>
        <v>2021</v>
      </c>
      <c r="G2203" s="3">
        <f t="shared" si="274"/>
        <v>12</v>
      </c>
      <c r="H2203" s="2">
        <f t="shared" ca="1" si="275"/>
        <v>46202</v>
      </c>
      <c r="J2203">
        <f t="shared" ca="1" si="276"/>
        <v>4</v>
      </c>
      <c r="K2203" t="str" cm="1">
        <f t="array" aca="1" ref="K2203" ca="1">_xlfn.IFS(J2203&lt;1, "New", J2203&lt;3, _xleta.MID, J2203&gt;=3, "Senior")</f>
        <v>Senior</v>
      </c>
      <c r="L2203" t="s">
        <v>82</v>
      </c>
      <c r="M2203" t="s">
        <v>13692</v>
      </c>
      <c r="N2203" t="s">
        <v>13693</v>
      </c>
      <c r="O2203" t="s">
        <v>125</v>
      </c>
      <c r="P2203" t="s">
        <v>44</v>
      </c>
      <c r="Q2203" t="s">
        <v>69</v>
      </c>
      <c r="R2203" t="s">
        <v>68</v>
      </c>
      <c r="S2203" t="str">
        <f t="shared" si="277"/>
        <v>A</v>
      </c>
      <c r="T2203" t="s">
        <v>47</v>
      </c>
      <c r="U2203" t="s">
        <v>48</v>
      </c>
      <c r="W2203" t="s">
        <v>88</v>
      </c>
      <c r="X2203" t="s">
        <v>3319</v>
      </c>
      <c r="Y2203" t="str">
        <f t="shared" si="278"/>
        <v>Sales &amp; Marketing</v>
      </c>
      <c r="Z2203" t="s">
        <v>13694</v>
      </c>
      <c r="AA2203" t="s">
        <v>13469</v>
      </c>
      <c r="AB2203" t="s">
        <v>1134</v>
      </c>
      <c r="AC2203" t="s">
        <v>73</v>
      </c>
      <c r="AD2203">
        <v>33113</v>
      </c>
      <c r="AE2203" t="s">
        <v>74</v>
      </c>
      <c r="AF2203" t="s">
        <v>143</v>
      </c>
      <c r="AG2203" t="s">
        <v>56</v>
      </c>
      <c r="AH2203">
        <v>2</v>
      </c>
      <c r="AI2203">
        <v>2628</v>
      </c>
      <c r="AJ2203" t="str">
        <f t="shared" si="279"/>
        <v>62</v>
      </c>
      <c r="AK2203" s="2">
        <v>44724</v>
      </c>
      <c r="AL2203">
        <v>5</v>
      </c>
      <c r="AM2203">
        <v>4</v>
      </c>
      <c r="AN2203">
        <v>2</v>
      </c>
      <c r="AO2203" s="1">
        <v>44809</v>
      </c>
      <c r="AP2203" t="s">
        <v>118</v>
      </c>
      <c r="AQ2203" t="s">
        <v>59</v>
      </c>
      <c r="AR2203" t="s">
        <v>130</v>
      </c>
      <c r="AS2203" t="s">
        <v>13695</v>
      </c>
      <c r="AT2203" t="s">
        <v>13696</v>
      </c>
      <c r="AU2203">
        <v>1</v>
      </c>
      <c r="AV2203">
        <v>896.12</v>
      </c>
    </row>
    <row r="2204" spans="1:48" x14ac:dyDescent="0.35">
      <c r="A2204" t="s">
        <v>7893</v>
      </c>
      <c r="B2204" t="str">
        <f t="shared" si="272"/>
        <v>K</v>
      </c>
      <c r="C2204" t="s">
        <v>2753</v>
      </c>
      <c r="D2204" t="str">
        <f t="shared" si="273"/>
        <v>Kamden Cummings</v>
      </c>
      <c r="E2204" s="1">
        <v>45004</v>
      </c>
      <c r="F2204" s="3">
        <f>YEAR(Table1[[#This Row],[StartDate]])</f>
        <v>2023</v>
      </c>
      <c r="G2204" s="3">
        <f t="shared" si="274"/>
        <v>3</v>
      </c>
      <c r="H2204" s="2">
        <f t="shared" ca="1" si="275"/>
        <v>46202</v>
      </c>
      <c r="I2204" s="1">
        <v>45118</v>
      </c>
      <c r="J2204" s="4">
        <f t="shared" ca="1" si="276"/>
        <v>3</v>
      </c>
      <c r="K2204" s="4" t="str" cm="1">
        <f t="array" aca="1" ref="K2204" ca="1">_xlfn.IFS(J2204&lt;1, "New", J2204&lt;3, _xleta.MID, J2204&gt;=3, "Senior")</f>
        <v>Senior</v>
      </c>
      <c r="L2204" t="s">
        <v>82</v>
      </c>
      <c r="M2204" t="s">
        <v>1810</v>
      </c>
      <c r="N2204" t="s">
        <v>13697</v>
      </c>
      <c r="O2204" t="s">
        <v>43</v>
      </c>
      <c r="P2204" t="s">
        <v>44</v>
      </c>
      <c r="Q2204" t="s">
        <v>45</v>
      </c>
      <c r="R2204" t="s">
        <v>87</v>
      </c>
      <c r="S2204" t="str">
        <f t="shared" si="277"/>
        <v>B</v>
      </c>
      <c r="T2204" t="s">
        <v>47</v>
      </c>
      <c r="U2204" t="s">
        <v>195</v>
      </c>
      <c r="V2204" t="s">
        <v>13698</v>
      </c>
      <c r="W2204" t="s">
        <v>88</v>
      </c>
      <c r="X2204" t="s">
        <v>1271</v>
      </c>
      <c r="Y2204" t="str">
        <f t="shared" si="278"/>
        <v>Underground</v>
      </c>
      <c r="Z2204" s="2">
        <v>27486</v>
      </c>
      <c r="AA2204" t="s">
        <v>13401</v>
      </c>
      <c r="AB2204" t="s">
        <v>115</v>
      </c>
      <c r="AC2204" t="s">
        <v>73</v>
      </c>
      <c r="AD2204">
        <v>12650</v>
      </c>
      <c r="AE2204" t="s">
        <v>54</v>
      </c>
      <c r="AF2204" t="s">
        <v>101</v>
      </c>
      <c r="AG2204" t="s">
        <v>56</v>
      </c>
      <c r="AH2204">
        <v>1</v>
      </c>
      <c r="AI2204">
        <v>2629</v>
      </c>
      <c r="AJ2204" t="str">
        <f t="shared" si="279"/>
        <v>62</v>
      </c>
      <c r="AK2204" t="s">
        <v>3498</v>
      </c>
      <c r="AL2204">
        <v>1</v>
      </c>
      <c r="AM2204">
        <v>5</v>
      </c>
      <c r="AN2204">
        <v>4</v>
      </c>
      <c r="AO2204" s="1">
        <v>44931</v>
      </c>
      <c r="AP2204" t="s">
        <v>221</v>
      </c>
      <c r="AQ2204" t="s">
        <v>76</v>
      </c>
      <c r="AR2204" t="s">
        <v>104</v>
      </c>
      <c r="AS2204" t="s">
        <v>13699</v>
      </c>
      <c r="AT2204" t="s">
        <v>13700</v>
      </c>
      <c r="AU2204">
        <v>4</v>
      </c>
      <c r="AV2204">
        <v>750.65</v>
      </c>
    </row>
    <row r="2205" spans="1:48" x14ac:dyDescent="0.35">
      <c r="A2205" t="s">
        <v>4435</v>
      </c>
      <c r="B2205" t="str">
        <f t="shared" si="272"/>
        <v>K</v>
      </c>
      <c r="C2205" t="s">
        <v>3976</v>
      </c>
      <c r="D2205" t="str">
        <f t="shared" si="273"/>
        <v>Kiley Wagner</v>
      </c>
      <c r="E2205" s="1">
        <v>44722</v>
      </c>
      <c r="F2205" s="3">
        <f>YEAR(Table1[[#This Row],[StartDate]])</f>
        <v>2022</v>
      </c>
      <c r="G2205" s="3">
        <f t="shared" si="274"/>
        <v>6</v>
      </c>
      <c r="H2205" s="2">
        <f t="shared" ca="1" si="275"/>
        <v>46202</v>
      </c>
      <c r="I2205" s="1">
        <v>44971</v>
      </c>
      <c r="J2205" s="4">
        <f t="shared" ca="1" si="276"/>
        <v>4</v>
      </c>
      <c r="K2205" s="4" t="str" cm="1">
        <f t="array" aca="1" ref="K2205" ca="1">_xlfn.IFS(J2205&lt;1, "New", J2205&lt;3, _xleta.MID, J2205&gt;=3, "Senior")</f>
        <v>Senior</v>
      </c>
      <c r="L2205" t="s">
        <v>82</v>
      </c>
      <c r="M2205" t="s">
        <v>13701</v>
      </c>
      <c r="N2205" t="s">
        <v>13702</v>
      </c>
      <c r="O2205" t="s">
        <v>67</v>
      </c>
      <c r="P2205" t="s">
        <v>44</v>
      </c>
      <c r="Q2205" t="s">
        <v>69</v>
      </c>
      <c r="R2205" t="s">
        <v>87</v>
      </c>
      <c r="S2205" t="str">
        <f t="shared" si="277"/>
        <v>B</v>
      </c>
      <c r="T2205" t="s">
        <v>86</v>
      </c>
      <c r="U2205" t="s">
        <v>138</v>
      </c>
      <c r="V2205" t="s">
        <v>13703</v>
      </c>
      <c r="W2205" t="s">
        <v>88</v>
      </c>
      <c r="X2205" t="s">
        <v>126</v>
      </c>
      <c r="Y2205" t="str">
        <f t="shared" si="278"/>
        <v>Field Operations</v>
      </c>
      <c r="Z2205" s="2">
        <v>34435</v>
      </c>
      <c r="AA2205" t="s">
        <v>13401</v>
      </c>
      <c r="AB2205" t="s">
        <v>115</v>
      </c>
      <c r="AC2205" t="s">
        <v>73</v>
      </c>
      <c r="AD2205">
        <v>34069</v>
      </c>
      <c r="AE2205" t="s">
        <v>176</v>
      </c>
      <c r="AF2205" t="s">
        <v>55</v>
      </c>
      <c r="AG2205" t="s">
        <v>56</v>
      </c>
      <c r="AH2205">
        <v>5</v>
      </c>
      <c r="AI2205">
        <v>2630</v>
      </c>
      <c r="AJ2205" t="str">
        <f t="shared" si="279"/>
        <v>63</v>
      </c>
      <c r="AK2205" s="2">
        <v>44660</v>
      </c>
      <c r="AL2205">
        <v>1</v>
      </c>
      <c r="AM2205">
        <v>5</v>
      </c>
      <c r="AN2205">
        <v>4</v>
      </c>
      <c r="AO2205" s="1">
        <v>44811</v>
      </c>
      <c r="AP2205" t="s">
        <v>118</v>
      </c>
      <c r="AQ2205" t="s">
        <v>76</v>
      </c>
      <c r="AR2205" t="s">
        <v>77</v>
      </c>
      <c r="AS2205" t="s">
        <v>1702</v>
      </c>
      <c r="AT2205" t="s">
        <v>13704</v>
      </c>
      <c r="AU2205">
        <v>4</v>
      </c>
      <c r="AV2205">
        <v>424.19</v>
      </c>
    </row>
    <row r="2206" spans="1:48" x14ac:dyDescent="0.35">
      <c r="A2206" t="s">
        <v>12458</v>
      </c>
      <c r="B2206" t="str">
        <f t="shared" si="272"/>
        <v>D</v>
      </c>
      <c r="C2206" t="s">
        <v>5822</v>
      </c>
      <c r="D2206" t="str">
        <f t="shared" si="273"/>
        <v>Darien Young</v>
      </c>
      <c r="E2206" s="1">
        <v>44258</v>
      </c>
      <c r="F2206" s="3">
        <f>YEAR(Table1[[#This Row],[StartDate]])</f>
        <v>2021</v>
      </c>
      <c r="G2206" s="3">
        <f t="shared" si="274"/>
        <v>3</v>
      </c>
      <c r="H2206" s="2">
        <f t="shared" ca="1" si="275"/>
        <v>46202</v>
      </c>
      <c r="J2206">
        <f t="shared" ca="1" si="276"/>
        <v>5</v>
      </c>
      <c r="K2206" t="str" cm="1">
        <f t="array" aca="1" ref="K2206" ca="1">_xlfn.IFS(J2206&lt;1, "New", J2206&lt;3, _xleta.MID, J2206&gt;=3, "Senior")</f>
        <v>Senior</v>
      </c>
      <c r="L2206" t="s">
        <v>82</v>
      </c>
      <c r="M2206" t="s">
        <v>13705</v>
      </c>
      <c r="N2206" t="s">
        <v>12460</v>
      </c>
      <c r="O2206" t="s">
        <v>194</v>
      </c>
      <c r="P2206" t="s">
        <v>44</v>
      </c>
      <c r="Q2206" t="s">
        <v>86</v>
      </c>
      <c r="R2206" t="s">
        <v>46</v>
      </c>
      <c r="S2206" t="str">
        <f t="shared" si="277"/>
        <v>C</v>
      </c>
      <c r="T2206" t="s">
        <v>86</v>
      </c>
      <c r="U2206" t="s">
        <v>48</v>
      </c>
      <c r="W2206" t="s">
        <v>88</v>
      </c>
      <c r="X2206" t="s">
        <v>504</v>
      </c>
      <c r="Y2206" t="str">
        <f t="shared" si="278"/>
        <v>Catv</v>
      </c>
      <c r="Z2206" s="2">
        <v>36042</v>
      </c>
      <c r="AA2206" t="s">
        <v>13401</v>
      </c>
      <c r="AB2206" t="s">
        <v>327</v>
      </c>
      <c r="AC2206" t="s">
        <v>53</v>
      </c>
      <c r="AD2206">
        <v>50389</v>
      </c>
      <c r="AE2206" t="s">
        <v>129</v>
      </c>
      <c r="AF2206" t="s">
        <v>55</v>
      </c>
      <c r="AG2206" t="s">
        <v>56</v>
      </c>
      <c r="AH2206">
        <v>2</v>
      </c>
      <c r="AI2206">
        <v>2631</v>
      </c>
      <c r="AJ2206" t="str">
        <f t="shared" si="279"/>
        <v>63</v>
      </c>
      <c r="AK2206" s="2">
        <v>45139</v>
      </c>
      <c r="AL2206">
        <v>5</v>
      </c>
      <c r="AM2206">
        <v>1</v>
      </c>
      <c r="AN2206">
        <v>4</v>
      </c>
      <c r="AO2206" s="1">
        <v>44845</v>
      </c>
      <c r="AP2206" t="s">
        <v>75</v>
      </c>
      <c r="AQ2206" t="s">
        <v>76</v>
      </c>
      <c r="AR2206" t="s">
        <v>77</v>
      </c>
      <c r="AS2206" t="s">
        <v>13706</v>
      </c>
      <c r="AT2206" t="s">
        <v>13707</v>
      </c>
      <c r="AU2206">
        <v>4</v>
      </c>
      <c r="AV2206">
        <v>775.32</v>
      </c>
    </row>
    <row r="2207" spans="1:48" x14ac:dyDescent="0.35">
      <c r="A2207" t="s">
        <v>6939</v>
      </c>
      <c r="B2207" t="str">
        <f t="shared" si="272"/>
        <v>M</v>
      </c>
      <c r="C2207" t="s">
        <v>13708</v>
      </c>
      <c r="D2207" t="str">
        <f t="shared" si="273"/>
        <v>Madeline Suarez</v>
      </c>
      <c r="E2207" s="1">
        <v>44626</v>
      </c>
      <c r="F2207" s="3">
        <f>YEAR(Table1[[#This Row],[StartDate]])</f>
        <v>2022</v>
      </c>
      <c r="G2207" s="3">
        <f t="shared" si="274"/>
        <v>3</v>
      </c>
      <c r="H2207" s="2">
        <f t="shared" ca="1" si="275"/>
        <v>46202</v>
      </c>
      <c r="J2207">
        <f t="shared" ca="1" si="276"/>
        <v>4</v>
      </c>
      <c r="K2207" t="str" cm="1">
        <f t="array" aca="1" ref="K2207" ca="1">_xlfn.IFS(J2207&lt;1, "New", J2207&lt;3, _xleta.MID, J2207&gt;=3, "Senior")</f>
        <v>Senior</v>
      </c>
      <c r="L2207" t="s">
        <v>6236</v>
      </c>
      <c r="M2207" t="s">
        <v>13709</v>
      </c>
      <c r="N2207" t="s">
        <v>13710</v>
      </c>
      <c r="O2207" t="s">
        <v>163</v>
      </c>
      <c r="P2207" t="s">
        <v>44</v>
      </c>
      <c r="Q2207" t="s">
        <v>45</v>
      </c>
      <c r="R2207" t="s">
        <v>46</v>
      </c>
      <c r="S2207" t="str">
        <f t="shared" si="277"/>
        <v>C</v>
      </c>
      <c r="T2207" t="s">
        <v>69</v>
      </c>
      <c r="U2207" t="s">
        <v>48</v>
      </c>
      <c r="W2207" t="s">
        <v>88</v>
      </c>
      <c r="X2207" t="s">
        <v>126</v>
      </c>
      <c r="Y2207" t="str">
        <f t="shared" si="278"/>
        <v>Field Operations</v>
      </c>
      <c r="Z2207" t="s">
        <v>13711</v>
      </c>
      <c r="AA2207" t="s">
        <v>13417</v>
      </c>
      <c r="AB2207" t="s">
        <v>327</v>
      </c>
      <c r="AC2207" t="s">
        <v>53</v>
      </c>
      <c r="AD2207">
        <v>92311</v>
      </c>
      <c r="AE2207" t="s">
        <v>74</v>
      </c>
      <c r="AF2207" t="s">
        <v>143</v>
      </c>
      <c r="AG2207" t="s">
        <v>56</v>
      </c>
      <c r="AH2207">
        <v>4</v>
      </c>
      <c r="AI2207">
        <v>2632</v>
      </c>
      <c r="AJ2207" t="str">
        <f t="shared" si="279"/>
        <v>63</v>
      </c>
      <c r="AK2207" s="2">
        <v>45114</v>
      </c>
      <c r="AL2207">
        <v>1</v>
      </c>
      <c r="AM2207">
        <v>4</v>
      </c>
      <c r="AN2207">
        <v>2</v>
      </c>
      <c r="AO2207" s="1">
        <v>45035</v>
      </c>
      <c r="AP2207" t="s">
        <v>75</v>
      </c>
      <c r="AQ2207" t="s">
        <v>76</v>
      </c>
      <c r="AR2207" t="s">
        <v>77</v>
      </c>
      <c r="AS2207" t="s">
        <v>13712</v>
      </c>
      <c r="AT2207" t="s">
        <v>13713</v>
      </c>
      <c r="AU2207">
        <v>2</v>
      </c>
      <c r="AV2207">
        <v>209.47</v>
      </c>
    </row>
    <row r="2208" spans="1:48" x14ac:dyDescent="0.35">
      <c r="A2208" t="s">
        <v>10860</v>
      </c>
      <c r="B2208" t="str">
        <f t="shared" si="272"/>
        <v>Z</v>
      </c>
      <c r="C2208" t="s">
        <v>406</v>
      </c>
      <c r="D2208" t="str">
        <f t="shared" si="273"/>
        <v>Zain Nolan</v>
      </c>
      <c r="E2208" s="1">
        <v>44781</v>
      </c>
      <c r="F2208" s="3">
        <f>YEAR(Table1[[#This Row],[StartDate]])</f>
        <v>2022</v>
      </c>
      <c r="G2208" s="3">
        <f t="shared" si="274"/>
        <v>8</v>
      </c>
      <c r="H2208" s="2">
        <f t="shared" ca="1" si="275"/>
        <v>46202</v>
      </c>
      <c r="J2208">
        <f t="shared" ca="1" si="276"/>
        <v>3</v>
      </c>
      <c r="K2208" t="str" cm="1">
        <f t="array" aca="1" ref="K2208" ca="1">_xlfn.IFS(J2208&lt;1, "New", J2208&lt;3, _xleta.MID, J2208&gt;=3, "Senior")</f>
        <v>Senior</v>
      </c>
      <c r="L2208" t="s">
        <v>6236</v>
      </c>
      <c r="M2208" t="s">
        <v>13714</v>
      </c>
      <c r="N2208" t="s">
        <v>13715</v>
      </c>
      <c r="O2208" t="s">
        <v>85</v>
      </c>
      <c r="P2208" t="s">
        <v>44</v>
      </c>
      <c r="Q2208" t="s">
        <v>69</v>
      </c>
      <c r="R2208" t="s">
        <v>46</v>
      </c>
      <c r="S2208" t="str">
        <f t="shared" si="277"/>
        <v>C</v>
      </c>
      <c r="T2208" t="s">
        <v>86</v>
      </c>
      <c r="U2208" t="s">
        <v>48</v>
      </c>
      <c r="W2208" t="s">
        <v>88</v>
      </c>
      <c r="X2208" t="s">
        <v>250</v>
      </c>
      <c r="Y2208" t="str">
        <f t="shared" si="278"/>
        <v>Project Management - Con</v>
      </c>
      <c r="Z2208" s="2">
        <v>31299</v>
      </c>
      <c r="AA2208" t="s">
        <v>13417</v>
      </c>
      <c r="AB2208" t="s">
        <v>355</v>
      </c>
      <c r="AC2208" t="s">
        <v>53</v>
      </c>
      <c r="AD2208">
        <v>10525</v>
      </c>
      <c r="AE2208" t="s">
        <v>54</v>
      </c>
      <c r="AF2208" t="s">
        <v>101</v>
      </c>
      <c r="AG2208" t="s">
        <v>56</v>
      </c>
      <c r="AH2208">
        <v>5</v>
      </c>
      <c r="AI2208">
        <v>2633</v>
      </c>
      <c r="AJ2208" t="str">
        <f t="shared" si="279"/>
        <v>63</v>
      </c>
      <c r="AK2208" s="2">
        <v>44933</v>
      </c>
      <c r="AL2208">
        <v>5</v>
      </c>
      <c r="AM2208">
        <v>2</v>
      </c>
      <c r="AN2208">
        <v>3</v>
      </c>
      <c r="AO2208" s="1">
        <v>44966</v>
      </c>
      <c r="AP2208" t="s">
        <v>103</v>
      </c>
      <c r="AQ2208" t="s">
        <v>59</v>
      </c>
      <c r="AR2208" t="s">
        <v>104</v>
      </c>
      <c r="AS2208" t="s">
        <v>13716</v>
      </c>
      <c r="AT2208" t="s">
        <v>13717</v>
      </c>
      <c r="AU2208">
        <v>2</v>
      </c>
      <c r="AV2208">
        <v>859.39</v>
      </c>
    </row>
    <row r="2209" spans="1:48" x14ac:dyDescent="0.35">
      <c r="A2209" t="s">
        <v>2752</v>
      </c>
      <c r="B2209" t="str">
        <f t="shared" si="272"/>
        <v>H</v>
      </c>
      <c r="C2209" t="s">
        <v>13718</v>
      </c>
      <c r="D2209" t="str">
        <f t="shared" si="273"/>
        <v>Hezekiah Mcgee</v>
      </c>
      <c r="E2209" s="1">
        <v>44997</v>
      </c>
      <c r="F2209" s="3">
        <f>YEAR(Table1[[#This Row],[StartDate]])</f>
        <v>2023</v>
      </c>
      <c r="G2209" s="3">
        <f t="shared" si="274"/>
        <v>3</v>
      </c>
      <c r="H2209" s="2">
        <f t="shared" ca="1" si="275"/>
        <v>46202</v>
      </c>
      <c r="J2209">
        <f t="shared" ca="1" si="276"/>
        <v>3</v>
      </c>
      <c r="K2209" t="str" cm="1">
        <f t="array" aca="1" ref="K2209" ca="1">_xlfn.IFS(J2209&lt;1, "New", J2209&lt;3, _xleta.MID, J2209&gt;=3, "Senior")</f>
        <v>Senior</v>
      </c>
      <c r="L2209" t="s">
        <v>6236</v>
      </c>
      <c r="M2209" t="s">
        <v>13719</v>
      </c>
      <c r="N2209" t="s">
        <v>13720</v>
      </c>
      <c r="O2209" t="s">
        <v>237</v>
      </c>
      <c r="P2209" t="s">
        <v>44</v>
      </c>
      <c r="Q2209" t="s">
        <v>69</v>
      </c>
      <c r="R2209" t="s">
        <v>87</v>
      </c>
      <c r="S2209" t="str">
        <f t="shared" si="277"/>
        <v>B</v>
      </c>
      <c r="T2209" t="s">
        <v>47</v>
      </c>
      <c r="U2209" t="s">
        <v>48</v>
      </c>
      <c r="W2209" t="s">
        <v>88</v>
      </c>
      <c r="X2209" t="s">
        <v>126</v>
      </c>
      <c r="Y2209" t="str">
        <f t="shared" si="278"/>
        <v>Field Operations</v>
      </c>
      <c r="Z2209" t="s">
        <v>13721</v>
      </c>
      <c r="AA2209" t="s">
        <v>13417</v>
      </c>
      <c r="AB2209" t="s">
        <v>142</v>
      </c>
      <c r="AC2209" t="s">
        <v>53</v>
      </c>
      <c r="AD2209">
        <v>12008</v>
      </c>
      <c r="AE2209" t="s">
        <v>176</v>
      </c>
      <c r="AF2209" t="s">
        <v>101</v>
      </c>
      <c r="AG2209" t="s">
        <v>56</v>
      </c>
      <c r="AH2209">
        <v>4</v>
      </c>
      <c r="AI2209">
        <v>2634</v>
      </c>
      <c r="AJ2209" t="str">
        <f t="shared" si="279"/>
        <v>63</v>
      </c>
      <c r="AK2209" s="2">
        <v>44907</v>
      </c>
      <c r="AL2209">
        <v>3</v>
      </c>
      <c r="AM2209">
        <v>5</v>
      </c>
      <c r="AN2209">
        <v>3</v>
      </c>
      <c r="AO2209" s="1">
        <v>45072</v>
      </c>
      <c r="AP2209" t="s">
        <v>103</v>
      </c>
      <c r="AQ2209" t="s">
        <v>76</v>
      </c>
      <c r="AR2209" t="s">
        <v>104</v>
      </c>
      <c r="AS2209" t="s">
        <v>13722</v>
      </c>
      <c r="AT2209" t="s">
        <v>13723</v>
      </c>
      <c r="AU2209">
        <v>1</v>
      </c>
      <c r="AV2209">
        <v>532.85</v>
      </c>
    </row>
    <row r="2210" spans="1:48" x14ac:dyDescent="0.35">
      <c r="A2210" t="s">
        <v>2800</v>
      </c>
      <c r="B2210" t="str">
        <f t="shared" si="272"/>
        <v>M</v>
      </c>
      <c r="C2210" t="s">
        <v>8184</v>
      </c>
      <c r="D2210" t="str">
        <f t="shared" si="273"/>
        <v>Maxim Phillips</v>
      </c>
      <c r="E2210" s="1">
        <v>43586</v>
      </c>
      <c r="F2210" s="3">
        <f>YEAR(Table1[[#This Row],[StartDate]])</f>
        <v>2019</v>
      </c>
      <c r="G2210" s="3">
        <f t="shared" si="274"/>
        <v>5</v>
      </c>
      <c r="H2210" s="2">
        <f t="shared" ca="1" si="275"/>
        <v>46202</v>
      </c>
      <c r="I2210" s="1">
        <v>44973</v>
      </c>
      <c r="J2210" s="4">
        <f t="shared" ca="1" si="276"/>
        <v>7</v>
      </c>
      <c r="K2210" s="4" t="str" cm="1">
        <f t="array" aca="1" ref="K2210" ca="1">_xlfn.IFS(J2210&lt;1, "New", J2210&lt;3, _xleta.MID, J2210&gt;=3, "Senior")</f>
        <v>Senior</v>
      </c>
      <c r="L2210" t="s">
        <v>6244</v>
      </c>
      <c r="M2210" t="s">
        <v>13724</v>
      </c>
      <c r="N2210" t="s">
        <v>13725</v>
      </c>
      <c r="O2210" t="s">
        <v>184</v>
      </c>
      <c r="P2210" t="s">
        <v>44</v>
      </c>
      <c r="Q2210" t="s">
        <v>86</v>
      </c>
      <c r="R2210" t="s">
        <v>87</v>
      </c>
      <c r="S2210" t="str">
        <f t="shared" si="277"/>
        <v>B</v>
      </c>
      <c r="T2210" t="s">
        <v>47</v>
      </c>
      <c r="U2210" t="s">
        <v>248</v>
      </c>
      <c r="V2210" t="s">
        <v>13726</v>
      </c>
      <c r="W2210" t="s">
        <v>4334</v>
      </c>
      <c r="X2210" t="s">
        <v>112</v>
      </c>
      <c r="Y2210" t="str">
        <f t="shared" si="278"/>
        <v>General - Con</v>
      </c>
      <c r="Z2210" t="s">
        <v>13727</v>
      </c>
      <c r="AA2210" t="s">
        <v>51</v>
      </c>
      <c r="AB2210" t="s">
        <v>1048</v>
      </c>
      <c r="AC2210" t="s">
        <v>53</v>
      </c>
      <c r="AD2210">
        <v>86499</v>
      </c>
      <c r="AE2210" t="s">
        <v>176</v>
      </c>
      <c r="AF2210" t="s">
        <v>143</v>
      </c>
      <c r="AG2210" t="s">
        <v>56</v>
      </c>
      <c r="AH2210">
        <v>1</v>
      </c>
      <c r="AI2210">
        <v>2635</v>
      </c>
      <c r="AJ2210" t="str">
        <f t="shared" si="279"/>
        <v>63</v>
      </c>
      <c r="AK2210" t="s">
        <v>2184</v>
      </c>
      <c r="AL2210">
        <v>3</v>
      </c>
      <c r="AM2210">
        <v>1</v>
      </c>
      <c r="AN2210">
        <v>3</v>
      </c>
      <c r="AO2210" s="1">
        <v>44960</v>
      </c>
      <c r="AP2210" t="s">
        <v>221</v>
      </c>
      <c r="AQ2210" t="s">
        <v>76</v>
      </c>
      <c r="AR2210" t="s">
        <v>130</v>
      </c>
      <c r="AS2210" t="s">
        <v>9802</v>
      </c>
      <c r="AT2210" t="s">
        <v>5523</v>
      </c>
      <c r="AU2210">
        <v>2</v>
      </c>
      <c r="AV2210">
        <v>136.6</v>
      </c>
    </row>
    <row r="2211" spans="1:48" x14ac:dyDescent="0.35">
      <c r="A2211" t="s">
        <v>10521</v>
      </c>
      <c r="B2211" t="str">
        <f t="shared" si="272"/>
        <v>G</v>
      </c>
      <c r="C2211" t="s">
        <v>6392</v>
      </c>
      <c r="D2211" t="str">
        <f t="shared" si="273"/>
        <v>Gwendolyn Hogan</v>
      </c>
      <c r="E2211" s="1">
        <v>43356</v>
      </c>
      <c r="F2211" s="3">
        <f>YEAR(Table1[[#This Row],[StartDate]])</f>
        <v>2018</v>
      </c>
      <c r="G2211" s="3">
        <f t="shared" si="274"/>
        <v>9</v>
      </c>
      <c r="H2211" s="2">
        <f t="shared" ca="1" si="275"/>
        <v>46202</v>
      </c>
      <c r="I2211" s="1">
        <v>44139</v>
      </c>
      <c r="J2211" s="4">
        <f t="shared" ca="1" si="276"/>
        <v>7</v>
      </c>
      <c r="K2211" s="4" t="str" cm="1">
        <f t="array" aca="1" ref="K2211" ca="1">_xlfn.IFS(J2211&lt;1, "New", J2211&lt;3, _xleta.MID, J2211&gt;=3, "Senior")</f>
        <v>Senior</v>
      </c>
      <c r="L2211" t="s">
        <v>82</v>
      </c>
      <c r="M2211" t="s">
        <v>13728</v>
      </c>
      <c r="N2211" t="s">
        <v>13729</v>
      </c>
      <c r="O2211" t="s">
        <v>237</v>
      </c>
      <c r="P2211" t="s">
        <v>44</v>
      </c>
      <c r="Q2211" t="s">
        <v>86</v>
      </c>
      <c r="R2211" t="s">
        <v>87</v>
      </c>
      <c r="S2211" t="str">
        <f t="shared" si="277"/>
        <v>B</v>
      </c>
      <c r="T2211" t="s">
        <v>47</v>
      </c>
      <c r="U2211" t="s">
        <v>174</v>
      </c>
      <c r="V2211" t="s">
        <v>13730</v>
      </c>
      <c r="W2211" t="s">
        <v>88</v>
      </c>
      <c r="X2211" t="s">
        <v>140</v>
      </c>
      <c r="Y2211" t="str">
        <f t="shared" si="278"/>
        <v>General - Eng</v>
      </c>
      <c r="Z2211" t="s">
        <v>13731</v>
      </c>
      <c r="AA2211" t="s">
        <v>51</v>
      </c>
      <c r="AB2211" t="s">
        <v>142</v>
      </c>
      <c r="AC2211" t="s">
        <v>73</v>
      </c>
      <c r="AD2211">
        <v>12113</v>
      </c>
      <c r="AE2211" t="s">
        <v>176</v>
      </c>
      <c r="AF2211" t="s">
        <v>116</v>
      </c>
      <c r="AG2211" t="s">
        <v>56</v>
      </c>
      <c r="AH2211">
        <v>5</v>
      </c>
      <c r="AI2211">
        <v>2636</v>
      </c>
      <c r="AJ2211" t="str">
        <f t="shared" si="279"/>
        <v>63</v>
      </c>
      <c r="AK2211" t="s">
        <v>6397</v>
      </c>
      <c r="AL2211">
        <v>5</v>
      </c>
      <c r="AM2211">
        <v>3</v>
      </c>
      <c r="AN2211">
        <v>3</v>
      </c>
      <c r="AO2211" s="1">
        <v>45121</v>
      </c>
      <c r="AP2211" t="s">
        <v>221</v>
      </c>
      <c r="AQ2211" t="s">
        <v>59</v>
      </c>
      <c r="AR2211" t="s">
        <v>130</v>
      </c>
      <c r="AS2211" t="s">
        <v>13732</v>
      </c>
      <c r="AT2211" t="s">
        <v>13733</v>
      </c>
      <c r="AU2211">
        <v>4</v>
      </c>
      <c r="AV2211">
        <v>483.54</v>
      </c>
    </row>
    <row r="2212" spans="1:48" x14ac:dyDescent="0.35">
      <c r="A2212" t="s">
        <v>13734</v>
      </c>
      <c r="B2212" t="str">
        <f t="shared" si="272"/>
        <v>K</v>
      </c>
      <c r="C2212" t="s">
        <v>3806</v>
      </c>
      <c r="D2212" t="str">
        <f t="shared" si="273"/>
        <v>Kaia Hernandez</v>
      </c>
      <c r="E2212" s="1">
        <v>44881</v>
      </c>
      <c r="F2212" s="3">
        <f>YEAR(Table1[[#This Row],[StartDate]])</f>
        <v>2022</v>
      </c>
      <c r="G2212" s="3">
        <f t="shared" si="274"/>
        <v>11</v>
      </c>
      <c r="H2212" s="2">
        <f t="shared" ca="1" si="275"/>
        <v>46202</v>
      </c>
      <c r="J2212">
        <f t="shared" ca="1" si="276"/>
        <v>3</v>
      </c>
      <c r="K2212" t="str" cm="1">
        <f t="array" aca="1" ref="K2212" ca="1">_xlfn.IFS(J2212&lt;1, "New", J2212&lt;3, _xleta.MID, J2212&gt;=3, "Senior")</f>
        <v>Senior</v>
      </c>
      <c r="L2212" t="s">
        <v>82</v>
      </c>
      <c r="M2212" t="s">
        <v>13735</v>
      </c>
      <c r="N2212" t="s">
        <v>13736</v>
      </c>
      <c r="O2212" t="s">
        <v>137</v>
      </c>
      <c r="P2212" t="s">
        <v>44</v>
      </c>
      <c r="Q2212" t="s">
        <v>45</v>
      </c>
      <c r="R2212" t="s">
        <v>68</v>
      </c>
      <c r="S2212" t="str">
        <f t="shared" si="277"/>
        <v>A</v>
      </c>
      <c r="T2212" t="s">
        <v>47</v>
      </c>
      <c r="U2212" t="s">
        <v>48</v>
      </c>
      <c r="W2212" t="s">
        <v>88</v>
      </c>
      <c r="X2212" t="s">
        <v>250</v>
      </c>
      <c r="Y2212" t="str">
        <f t="shared" si="278"/>
        <v>Project Management - Con</v>
      </c>
      <c r="Z2212" s="2">
        <v>24572</v>
      </c>
      <c r="AA2212" t="s">
        <v>51</v>
      </c>
      <c r="AB2212" t="s">
        <v>5</v>
      </c>
      <c r="AC2212" t="s">
        <v>73</v>
      </c>
      <c r="AD2212">
        <v>39143</v>
      </c>
      <c r="AE2212" t="s">
        <v>176</v>
      </c>
      <c r="AF2212" t="s">
        <v>143</v>
      </c>
      <c r="AG2212" t="s">
        <v>56</v>
      </c>
      <c r="AH2212">
        <v>5</v>
      </c>
      <c r="AI2212">
        <v>2637</v>
      </c>
      <c r="AJ2212" t="str">
        <f t="shared" si="279"/>
        <v>63</v>
      </c>
      <c r="AK2212" t="s">
        <v>453</v>
      </c>
      <c r="AL2212">
        <v>2</v>
      </c>
      <c r="AM2212">
        <v>2</v>
      </c>
      <c r="AN2212">
        <v>2</v>
      </c>
      <c r="AO2212" s="1">
        <v>45040</v>
      </c>
      <c r="AP2212" t="s">
        <v>221</v>
      </c>
      <c r="AQ2212" t="s">
        <v>59</v>
      </c>
      <c r="AR2212" t="s">
        <v>104</v>
      </c>
      <c r="AS2212" t="s">
        <v>13737</v>
      </c>
      <c r="AT2212" t="s">
        <v>11474</v>
      </c>
      <c r="AU2212">
        <v>1</v>
      </c>
      <c r="AV2212">
        <v>709.79</v>
      </c>
    </row>
    <row r="2213" spans="1:48" x14ac:dyDescent="0.35">
      <c r="A2213" t="s">
        <v>13738</v>
      </c>
      <c r="B2213" t="str">
        <f t="shared" si="272"/>
        <v>M</v>
      </c>
      <c r="C2213" t="s">
        <v>9327</v>
      </c>
      <c r="D2213" t="str">
        <f t="shared" si="273"/>
        <v>Mathias Tran</v>
      </c>
      <c r="E2213" s="1">
        <v>44520</v>
      </c>
      <c r="F2213" s="3">
        <f>YEAR(Table1[[#This Row],[StartDate]])</f>
        <v>2021</v>
      </c>
      <c r="G2213" s="3">
        <f t="shared" si="274"/>
        <v>11</v>
      </c>
      <c r="H2213" s="2">
        <f t="shared" ca="1" si="275"/>
        <v>46202</v>
      </c>
      <c r="I2213" s="1">
        <v>45002</v>
      </c>
      <c r="J2213" s="4">
        <f t="shared" ca="1" si="276"/>
        <v>4</v>
      </c>
      <c r="K2213" s="4" t="str" cm="1">
        <f t="array" aca="1" ref="K2213" ca="1">_xlfn.IFS(J2213&lt;1, "New", J2213&lt;3, _xleta.MID, J2213&gt;=3, "Senior")</f>
        <v>Senior</v>
      </c>
      <c r="L2213" t="s">
        <v>82</v>
      </c>
      <c r="M2213" t="s">
        <v>13739</v>
      </c>
      <c r="N2213" t="s">
        <v>13740</v>
      </c>
      <c r="O2213" t="s">
        <v>163</v>
      </c>
      <c r="P2213" t="s">
        <v>44</v>
      </c>
      <c r="Q2213" t="s">
        <v>45</v>
      </c>
      <c r="R2213" t="s">
        <v>87</v>
      </c>
      <c r="S2213" t="str">
        <f t="shared" si="277"/>
        <v>B</v>
      </c>
      <c r="T2213" t="s">
        <v>86</v>
      </c>
      <c r="U2213" t="s">
        <v>248</v>
      </c>
      <c r="V2213" t="s">
        <v>13741</v>
      </c>
      <c r="W2213" t="s">
        <v>88</v>
      </c>
      <c r="X2213" t="s">
        <v>504</v>
      </c>
      <c r="Y2213" t="str">
        <f t="shared" si="278"/>
        <v>Catv</v>
      </c>
      <c r="Z2213" s="2">
        <v>21094</v>
      </c>
      <c r="AA2213" t="s">
        <v>13429</v>
      </c>
      <c r="AB2213" t="s">
        <v>5</v>
      </c>
      <c r="AC2213" t="s">
        <v>73</v>
      </c>
      <c r="AD2213">
        <v>16470</v>
      </c>
      <c r="AE2213" t="s">
        <v>176</v>
      </c>
      <c r="AF2213" t="s">
        <v>143</v>
      </c>
      <c r="AG2213" t="s">
        <v>56</v>
      </c>
      <c r="AH2213">
        <v>2</v>
      </c>
      <c r="AI2213">
        <v>2638</v>
      </c>
      <c r="AJ2213" t="str">
        <f t="shared" si="279"/>
        <v>63</v>
      </c>
      <c r="AK2213" t="s">
        <v>6422</v>
      </c>
      <c r="AL2213">
        <v>1</v>
      </c>
      <c r="AM2213">
        <v>2</v>
      </c>
      <c r="AN2213">
        <v>2</v>
      </c>
      <c r="AO2213" s="1">
        <v>45074</v>
      </c>
      <c r="AP2213" t="s">
        <v>118</v>
      </c>
      <c r="AQ2213" t="s">
        <v>76</v>
      </c>
      <c r="AR2213" t="s">
        <v>130</v>
      </c>
      <c r="AS2213" t="s">
        <v>13742</v>
      </c>
      <c r="AT2213" t="s">
        <v>13743</v>
      </c>
      <c r="AU2213">
        <v>2</v>
      </c>
      <c r="AV2213">
        <v>152.85</v>
      </c>
    </row>
    <row r="2214" spans="1:48" x14ac:dyDescent="0.35">
      <c r="A2214" t="s">
        <v>10918</v>
      </c>
      <c r="B2214" t="str">
        <f t="shared" si="272"/>
        <v>S</v>
      </c>
      <c r="C2214" t="s">
        <v>1379</v>
      </c>
      <c r="D2214" t="str">
        <f t="shared" si="273"/>
        <v>Simeon Roy</v>
      </c>
      <c r="E2214" s="1">
        <v>44103</v>
      </c>
      <c r="F2214" s="3">
        <f>YEAR(Table1[[#This Row],[StartDate]])</f>
        <v>2020</v>
      </c>
      <c r="G2214" s="3">
        <f t="shared" si="274"/>
        <v>9</v>
      </c>
      <c r="H2214" s="2">
        <f t="shared" ca="1" si="275"/>
        <v>46202</v>
      </c>
      <c r="J2214">
        <f t="shared" ca="1" si="276"/>
        <v>5</v>
      </c>
      <c r="K2214" t="str" cm="1">
        <f t="array" aca="1" ref="K2214" ca="1">_xlfn.IFS(J2214&lt;1, "New", J2214&lt;3, _xleta.MID, J2214&gt;=3, "Senior")</f>
        <v>Senior</v>
      </c>
      <c r="L2214" t="s">
        <v>82</v>
      </c>
      <c r="M2214" t="s">
        <v>13744</v>
      </c>
      <c r="N2214" t="s">
        <v>13745</v>
      </c>
      <c r="O2214" t="s">
        <v>85</v>
      </c>
      <c r="P2214" t="s">
        <v>44</v>
      </c>
      <c r="Q2214" t="s">
        <v>69</v>
      </c>
      <c r="R2214" t="s">
        <v>46</v>
      </c>
      <c r="S2214" t="str">
        <f t="shared" si="277"/>
        <v>C</v>
      </c>
      <c r="T2214" t="s">
        <v>47</v>
      </c>
      <c r="U2214" t="s">
        <v>48</v>
      </c>
      <c r="W2214" t="s">
        <v>88</v>
      </c>
      <c r="X2214" t="s">
        <v>250</v>
      </c>
      <c r="Y2214" t="str">
        <f t="shared" si="278"/>
        <v>Project Management - Con</v>
      </c>
      <c r="Z2214" t="s">
        <v>13746</v>
      </c>
      <c r="AA2214" t="s">
        <v>13429</v>
      </c>
      <c r="AB2214" t="s">
        <v>355</v>
      </c>
      <c r="AC2214" t="s">
        <v>73</v>
      </c>
      <c r="AD2214">
        <v>56991</v>
      </c>
      <c r="AE2214" t="s">
        <v>176</v>
      </c>
      <c r="AF2214" t="s">
        <v>116</v>
      </c>
      <c r="AG2214" t="s">
        <v>56</v>
      </c>
      <c r="AH2214">
        <v>2</v>
      </c>
      <c r="AI2214">
        <v>2639</v>
      </c>
      <c r="AJ2214" t="str">
        <f t="shared" si="279"/>
        <v>63</v>
      </c>
      <c r="AK2214" t="s">
        <v>1187</v>
      </c>
      <c r="AL2214">
        <v>1</v>
      </c>
      <c r="AM2214">
        <v>3</v>
      </c>
      <c r="AN2214">
        <v>3</v>
      </c>
      <c r="AO2214" s="1">
        <v>44976</v>
      </c>
      <c r="AP2214" t="s">
        <v>103</v>
      </c>
      <c r="AQ2214" t="s">
        <v>59</v>
      </c>
      <c r="AR2214" t="s">
        <v>104</v>
      </c>
      <c r="AS2214" t="s">
        <v>13747</v>
      </c>
      <c r="AT2214" t="s">
        <v>13748</v>
      </c>
      <c r="AU2214">
        <v>4</v>
      </c>
      <c r="AV2214">
        <v>977.29</v>
      </c>
    </row>
    <row r="2215" spans="1:48" x14ac:dyDescent="0.35">
      <c r="A2215" t="s">
        <v>12095</v>
      </c>
      <c r="B2215" t="str">
        <f t="shared" si="272"/>
        <v>M</v>
      </c>
      <c r="C2215" t="s">
        <v>1767</v>
      </c>
      <c r="D2215" t="str">
        <f t="shared" si="273"/>
        <v>Magdalena Whitehead</v>
      </c>
      <c r="E2215" s="1">
        <v>44436</v>
      </c>
      <c r="F2215" s="3">
        <f>YEAR(Table1[[#This Row],[StartDate]])</f>
        <v>2021</v>
      </c>
      <c r="G2215" s="3">
        <f t="shared" si="274"/>
        <v>8</v>
      </c>
      <c r="H2215" s="2">
        <f t="shared" ca="1" si="275"/>
        <v>46202</v>
      </c>
      <c r="I2215" s="1">
        <v>44810</v>
      </c>
      <c r="J2215" s="4">
        <f t="shared" ca="1" si="276"/>
        <v>4</v>
      </c>
      <c r="K2215" s="4" t="str" cm="1">
        <f t="array" aca="1" ref="K2215" ca="1">_xlfn.IFS(J2215&lt;1, "New", J2215&lt;3, _xleta.MID, J2215&gt;=3, "Senior")</f>
        <v>Senior</v>
      </c>
      <c r="L2215" t="s">
        <v>82</v>
      </c>
      <c r="M2215" t="s">
        <v>13749</v>
      </c>
      <c r="N2215" t="s">
        <v>13750</v>
      </c>
      <c r="O2215" t="s">
        <v>125</v>
      </c>
      <c r="P2215" t="s">
        <v>44</v>
      </c>
      <c r="Q2215" t="s">
        <v>45</v>
      </c>
      <c r="R2215" t="s">
        <v>87</v>
      </c>
      <c r="S2215" t="str">
        <f t="shared" si="277"/>
        <v>B</v>
      </c>
      <c r="T2215" t="s">
        <v>86</v>
      </c>
      <c r="U2215" t="s">
        <v>248</v>
      </c>
      <c r="V2215" t="s">
        <v>13751</v>
      </c>
      <c r="W2215" t="s">
        <v>88</v>
      </c>
      <c r="X2215" t="s">
        <v>459</v>
      </c>
      <c r="Y2215" t="str">
        <f t="shared" si="278"/>
        <v>Wireline Construction</v>
      </c>
      <c r="Z2215" s="2">
        <v>22808</v>
      </c>
      <c r="AA2215" t="s">
        <v>13429</v>
      </c>
      <c r="AB2215" t="s">
        <v>327</v>
      </c>
      <c r="AC2215" t="s">
        <v>73</v>
      </c>
      <c r="AD2215">
        <v>9642</v>
      </c>
      <c r="AE2215" t="s">
        <v>129</v>
      </c>
      <c r="AF2215" t="s">
        <v>101</v>
      </c>
      <c r="AG2215" t="s">
        <v>56</v>
      </c>
      <c r="AH2215">
        <v>4</v>
      </c>
      <c r="AI2215">
        <v>2640</v>
      </c>
      <c r="AJ2215" t="str">
        <f t="shared" si="279"/>
        <v>64</v>
      </c>
      <c r="AK2215" t="s">
        <v>2234</v>
      </c>
      <c r="AL2215">
        <v>1</v>
      </c>
      <c r="AM2215">
        <v>5</v>
      </c>
      <c r="AN2215">
        <v>2</v>
      </c>
      <c r="AO2215" s="1">
        <v>44977</v>
      </c>
      <c r="AP2215" t="s">
        <v>103</v>
      </c>
      <c r="AQ2215" t="s">
        <v>59</v>
      </c>
      <c r="AR2215" t="s">
        <v>60</v>
      </c>
      <c r="AS2215" t="s">
        <v>13752</v>
      </c>
      <c r="AT2215" t="s">
        <v>13753</v>
      </c>
      <c r="AU2215">
        <v>4</v>
      </c>
      <c r="AV2215">
        <v>237.14</v>
      </c>
    </row>
    <row r="2216" spans="1:48" x14ac:dyDescent="0.35">
      <c r="A2216" t="s">
        <v>10521</v>
      </c>
      <c r="B2216" t="str">
        <f t="shared" si="272"/>
        <v>G</v>
      </c>
      <c r="C2216" t="s">
        <v>4713</v>
      </c>
      <c r="D2216" t="str">
        <f t="shared" si="273"/>
        <v>Gwendolyn Mccall</v>
      </c>
      <c r="E2216" s="1">
        <v>44314</v>
      </c>
      <c r="F2216" s="3">
        <f>YEAR(Table1[[#This Row],[StartDate]])</f>
        <v>2021</v>
      </c>
      <c r="G2216" s="3">
        <f t="shared" si="274"/>
        <v>4</v>
      </c>
      <c r="H2216" s="2">
        <f t="shared" ca="1" si="275"/>
        <v>46202</v>
      </c>
      <c r="I2216" s="1">
        <v>44642</v>
      </c>
      <c r="J2216" s="4">
        <f t="shared" ca="1" si="276"/>
        <v>5</v>
      </c>
      <c r="K2216" s="4" t="str" cm="1">
        <f t="array" aca="1" ref="K2216" ca="1">_xlfn.IFS(J2216&lt;1, "New", J2216&lt;3, _xleta.MID, J2216&gt;=3, "Senior")</f>
        <v>Senior</v>
      </c>
      <c r="L2216" t="s">
        <v>82</v>
      </c>
      <c r="M2216" t="s">
        <v>13754</v>
      </c>
      <c r="N2216" t="s">
        <v>13755</v>
      </c>
      <c r="O2216" t="s">
        <v>43</v>
      </c>
      <c r="P2216" t="s">
        <v>44</v>
      </c>
      <c r="Q2216" t="s">
        <v>86</v>
      </c>
      <c r="R2216" t="s">
        <v>68</v>
      </c>
      <c r="S2216" t="str">
        <f t="shared" si="277"/>
        <v>A</v>
      </c>
      <c r="T2216" t="s">
        <v>86</v>
      </c>
      <c r="U2216" t="s">
        <v>248</v>
      </c>
      <c r="V2216" t="s">
        <v>13756</v>
      </c>
      <c r="W2216" t="s">
        <v>88</v>
      </c>
      <c r="X2216" t="s">
        <v>70</v>
      </c>
      <c r="Y2216" t="str">
        <f t="shared" si="278"/>
        <v>Aerial</v>
      </c>
      <c r="Z2216" t="s">
        <v>13757</v>
      </c>
      <c r="AA2216" t="s">
        <v>13429</v>
      </c>
      <c r="AB2216" t="s">
        <v>536</v>
      </c>
      <c r="AC2216" t="s">
        <v>73</v>
      </c>
      <c r="AD2216">
        <v>23897</v>
      </c>
      <c r="AE2216" t="s">
        <v>176</v>
      </c>
      <c r="AF2216" t="s">
        <v>116</v>
      </c>
      <c r="AG2216" t="s">
        <v>56</v>
      </c>
      <c r="AH2216">
        <v>2</v>
      </c>
      <c r="AI2216">
        <v>2641</v>
      </c>
      <c r="AJ2216" t="str">
        <f t="shared" si="279"/>
        <v>64</v>
      </c>
      <c r="AK2216" t="s">
        <v>117</v>
      </c>
      <c r="AL2216">
        <v>2</v>
      </c>
      <c r="AM2216">
        <v>3</v>
      </c>
      <c r="AN2216">
        <v>5</v>
      </c>
      <c r="AO2216" s="1">
        <v>44798</v>
      </c>
      <c r="AP2216" t="s">
        <v>118</v>
      </c>
      <c r="AQ2216" t="s">
        <v>59</v>
      </c>
      <c r="AR2216" t="s">
        <v>130</v>
      </c>
      <c r="AS2216" t="s">
        <v>13758</v>
      </c>
      <c r="AT2216" t="s">
        <v>13759</v>
      </c>
      <c r="AU2216">
        <v>5</v>
      </c>
      <c r="AV2216">
        <v>637.84</v>
      </c>
    </row>
    <row r="2217" spans="1:48" x14ac:dyDescent="0.35">
      <c r="A2217" t="s">
        <v>4548</v>
      </c>
      <c r="B2217" t="str">
        <f t="shared" si="272"/>
        <v>D</v>
      </c>
      <c r="C2217" t="s">
        <v>8244</v>
      </c>
      <c r="D2217" t="str">
        <f t="shared" si="273"/>
        <v>Demarion Harrington</v>
      </c>
      <c r="E2217" s="1">
        <v>44727</v>
      </c>
      <c r="F2217" s="3">
        <f>YEAR(Table1[[#This Row],[StartDate]])</f>
        <v>2022</v>
      </c>
      <c r="G2217" s="3">
        <f t="shared" si="274"/>
        <v>6</v>
      </c>
      <c r="H2217" s="2">
        <f t="shared" ca="1" si="275"/>
        <v>46202</v>
      </c>
      <c r="I2217" s="1">
        <v>45051</v>
      </c>
      <c r="J2217" s="4">
        <f t="shared" ca="1" si="276"/>
        <v>4</v>
      </c>
      <c r="K2217" s="4" t="str" cm="1">
        <f t="array" aca="1" ref="K2217" ca="1">_xlfn.IFS(J2217&lt;1, "New", J2217&lt;3, _xleta.MID, J2217&gt;=3, "Senior")</f>
        <v>Senior</v>
      </c>
      <c r="L2217" t="s">
        <v>82</v>
      </c>
      <c r="M2217" t="s">
        <v>13760</v>
      </c>
      <c r="N2217" t="s">
        <v>13761</v>
      </c>
      <c r="O2217" t="s">
        <v>184</v>
      </c>
      <c r="P2217" t="s">
        <v>44</v>
      </c>
      <c r="Q2217" t="s">
        <v>86</v>
      </c>
      <c r="R2217" t="s">
        <v>46</v>
      </c>
      <c r="S2217" t="str">
        <f t="shared" si="277"/>
        <v>C</v>
      </c>
      <c r="T2217" t="s">
        <v>86</v>
      </c>
      <c r="U2217" t="s">
        <v>248</v>
      </c>
      <c r="V2217" t="s">
        <v>13762</v>
      </c>
      <c r="W2217" t="s">
        <v>88</v>
      </c>
      <c r="X2217" t="s">
        <v>126</v>
      </c>
      <c r="Y2217" t="str">
        <f t="shared" si="278"/>
        <v>Field Operations</v>
      </c>
      <c r="Z2217" t="s">
        <v>13763</v>
      </c>
      <c r="AA2217" t="s">
        <v>13442</v>
      </c>
      <c r="AB2217" t="s">
        <v>115</v>
      </c>
      <c r="AC2217" t="s">
        <v>73</v>
      </c>
      <c r="AD2217">
        <v>65470</v>
      </c>
      <c r="AE2217" t="s">
        <v>176</v>
      </c>
      <c r="AF2217" t="s">
        <v>143</v>
      </c>
      <c r="AG2217" t="s">
        <v>56</v>
      </c>
      <c r="AH2217">
        <v>4</v>
      </c>
      <c r="AI2217">
        <v>2642</v>
      </c>
      <c r="AJ2217" t="str">
        <f t="shared" si="279"/>
        <v>64</v>
      </c>
      <c r="AK2217" s="2">
        <v>44816</v>
      </c>
      <c r="AL2217">
        <v>2</v>
      </c>
      <c r="AM2217">
        <v>3</v>
      </c>
      <c r="AN2217">
        <v>1</v>
      </c>
      <c r="AO2217" s="1">
        <v>45108</v>
      </c>
      <c r="AP2217" t="s">
        <v>103</v>
      </c>
      <c r="AQ2217" t="s">
        <v>59</v>
      </c>
      <c r="AR2217" t="s">
        <v>104</v>
      </c>
      <c r="AS2217" t="s">
        <v>13764</v>
      </c>
      <c r="AT2217" t="s">
        <v>13765</v>
      </c>
      <c r="AU2217">
        <v>1</v>
      </c>
      <c r="AV2217">
        <v>889.73</v>
      </c>
    </row>
    <row r="2218" spans="1:48" x14ac:dyDescent="0.35">
      <c r="A2218" t="s">
        <v>8646</v>
      </c>
      <c r="B2218" t="str">
        <f t="shared" si="272"/>
        <v>K</v>
      </c>
      <c r="C2218" t="s">
        <v>6265</v>
      </c>
      <c r="D2218" t="str">
        <f t="shared" si="273"/>
        <v>Katelyn Brown</v>
      </c>
      <c r="E2218" s="1">
        <v>44666</v>
      </c>
      <c r="F2218" s="3">
        <f>YEAR(Table1[[#This Row],[StartDate]])</f>
        <v>2022</v>
      </c>
      <c r="G2218" s="3">
        <f t="shared" si="274"/>
        <v>4</v>
      </c>
      <c r="H2218" s="2">
        <f t="shared" ca="1" si="275"/>
        <v>46202</v>
      </c>
      <c r="I2218" s="1">
        <v>44844</v>
      </c>
      <c r="J2218" s="4">
        <f t="shared" ca="1" si="276"/>
        <v>4</v>
      </c>
      <c r="K2218" s="4" t="str" cm="1">
        <f t="array" aca="1" ref="K2218" ca="1">_xlfn.IFS(J2218&lt;1, "New", J2218&lt;3, _xleta.MID, J2218&gt;=3, "Senior")</f>
        <v>Senior</v>
      </c>
      <c r="L2218" t="s">
        <v>82</v>
      </c>
      <c r="M2218" t="s">
        <v>13766</v>
      </c>
      <c r="N2218" t="s">
        <v>13767</v>
      </c>
      <c r="O2218" t="s">
        <v>67</v>
      </c>
      <c r="P2218" t="s">
        <v>44</v>
      </c>
      <c r="Q2218" t="s">
        <v>86</v>
      </c>
      <c r="R2218" t="s">
        <v>68</v>
      </c>
      <c r="S2218" t="str">
        <f t="shared" si="277"/>
        <v>A</v>
      </c>
      <c r="T2218" t="s">
        <v>47</v>
      </c>
      <c r="U2218" t="s">
        <v>248</v>
      </c>
      <c r="V2218" t="s">
        <v>13768</v>
      </c>
      <c r="W2218" t="s">
        <v>88</v>
      </c>
      <c r="X2218" t="s">
        <v>459</v>
      </c>
      <c r="Y2218" t="str">
        <f t="shared" si="278"/>
        <v>Wireline Construction</v>
      </c>
      <c r="Z2218" t="s">
        <v>13769</v>
      </c>
      <c r="AA2218" t="s">
        <v>13469</v>
      </c>
      <c r="AB2218" t="s">
        <v>3426</v>
      </c>
      <c r="AC2218" t="s">
        <v>73</v>
      </c>
      <c r="AD2218">
        <v>60277</v>
      </c>
      <c r="AE2218" t="s">
        <v>129</v>
      </c>
      <c r="AF2218" t="s">
        <v>143</v>
      </c>
      <c r="AG2218" t="s">
        <v>56</v>
      </c>
      <c r="AH2218">
        <v>5</v>
      </c>
      <c r="AI2218">
        <v>2643</v>
      </c>
      <c r="AJ2218" t="str">
        <f t="shared" si="279"/>
        <v>64</v>
      </c>
      <c r="AK2218" s="2">
        <v>44931</v>
      </c>
      <c r="AL2218">
        <v>4</v>
      </c>
      <c r="AM2218">
        <v>3</v>
      </c>
      <c r="AN2218">
        <v>5</v>
      </c>
      <c r="AO2218" s="1">
        <v>45092</v>
      </c>
      <c r="AP2218" t="s">
        <v>103</v>
      </c>
      <c r="AQ2218" t="s">
        <v>59</v>
      </c>
      <c r="AR2218" t="s">
        <v>60</v>
      </c>
      <c r="AS2218" t="s">
        <v>13770</v>
      </c>
      <c r="AT2218" t="s">
        <v>13771</v>
      </c>
      <c r="AU2218">
        <v>2</v>
      </c>
      <c r="AV2218">
        <v>357.94</v>
      </c>
    </row>
    <row r="2219" spans="1:48" x14ac:dyDescent="0.35">
      <c r="A2219" t="s">
        <v>349</v>
      </c>
      <c r="B2219" t="str">
        <f t="shared" si="272"/>
        <v>M</v>
      </c>
      <c r="C2219" t="s">
        <v>989</v>
      </c>
      <c r="D2219" t="str">
        <f t="shared" si="273"/>
        <v>Miranda Keith</v>
      </c>
      <c r="E2219" s="1">
        <v>44031</v>
      </c>
      <c r="F2219" s="3">
        <f>YEAR(Table1[[#This Row],[StartDate]])</f>
        <v>2020</v>
      </c>
      <c r="G2219" s="3">
        <f t="shared" si="274"/>
        <v>7</v>
      </c>
      <c r="H2219" s="2">
        <f t="shared" ca="1" si="275"/>
        <v>46202</v>
      </c>
      <c r="I2219" s="1">
        <v>44296</v>
      </c>
      <c r="J2219" s="4">
        <f t="shared" ca="1" si="276"/>
        <v>5</v>
      </c>
      <c r="K2219" s="4" t="str" cm="1">
        <f t="array" aca="1" ref="K2219" ca="1">_xlfn.IFS(J2219&lt;1, "New", J2219&lt;3, _xleta.MID, J2219&gt;=3, "Senior")</f>
        <v>Senior</v>
      </c>
      <c r="L2219" t="s">
        <v>82</v>
      </c>
      <c r="M2219" t="s">
        <v>13772</v>
      </c>
      <c r="N2219" t="s">
        <v>13773</v>
      </c>
      <c r="O2219" t="s">
        <v>194</v>
      </c>
      <c r="P2219" t="s">
        <v>44</v>
      </c>
      <c r="Q2219" t="s">
        <v>86</v>
      </c>
      <c r="R2219" t="s">
        <v>46</v>
      </c>
      <c r="S2219" t="str">
        <f t="shared" si="277"/>
        <v>C</v>
      </c>
      <c r="T2219" t="s">
        <v>69</v>
      </c>
      <c r="U2219" t="s">
        <v>138</v>
      </c>
      <c r="V2219" t="s">
        <v>13774</v>
      </c>
      <c r="W2219" t="s">
        <v>88</v>
      </c>
      <c r="X2219" t="s">
        <v>70</v>
      </c>
      <c r="Y2219" t="str">
        <f t="shared" si="278"/>
        <v>Aerial</v>
      </c>
      <c r="Z2219" t="s">
        <v>13775</v>
      </c>
      <c r="AA2219" t="s">
        <v>13469</v>
      </c>
      <c r="AB2219" t="s">
        <v>230</v>
      </c>
      <c r="AC2219" t="s">
        <v>73</v>
      </c>
      <c r="AD2219">
        <v>25859</v>
      </c>
      <c r="AE2219" t="s">
        <v>100</v>
      </c>
      <c r="AF2219" t="s">
        <v>101</v>
      </c>
      <c r="AG2219" t="s">
        <v>56</v>
      </c>
      <c r="AH2219">
        <v>5</v>
      </c>
      <c r="AI2219">
        <v>2644</v>
      </c>
      <c r="AJ2219" t="str">
        <f t="shared" si="279"/>
        <v>64</v>
      </c>
      <c r="AK2219" t="s">
        <v>7227</v>
      </c>
      <c r="AL2219">
        <v>4</v>
      </c>
      <c r="AM2219">
        <v>1</v>
      </c>
      <c r="AN2219">
        <v>2</v>
      </c>
      <c r="AO2219" s="1">
        <v>45017</v>
      </c>
      <c r="AP2219" t="s">
        <v>75</v>
      </c>
      <c r="AQ2219" t="s">
        <v>59</v>
      </c>
      <c r="AR2219" t="s">
        <v>77</v>
      </c>
      <c r="AS2219" t="s">
        <v>13776</v>
      </c>
      <c r="AT2219" t="s">
        <v>13777</v>
      </c>
      <c r="AU2219">
        <v>1</v>
      </c>
      <c r="AV2219">
        <v>150.96</v>
      </c>
    </row>
    <row r="2220" spans="1:48" x14ac:dyDescent="0.35">
      <c r="A2220" t="s">
        <v>9397</v>
      </c>
      <c r="B2220" t="str">
        <f t="shared" si="272"/>
        <v>B</v>
      </c>
      <c r="C2220" t="s">
        <v>1029</v>
      </c>
      <c r="D2220" t="str">
        <f t="shared" si="273"/>
        <v>Breanna Kerr</v>
      </c>
      <c r="E2220" s="1">
        <v>44014</v>
      </c>
      <c r="F2220" s="3">
        <f>YEAR(Table1[[#This Row],[StartDate]])</f>
        <v>2020</v>
      </c>
      <c r="G2220" s="3">
        <f t="shared" si="274"/>
        <v>7</v>
      </c>
      <c r="H2220" s="2">
        <f t="shared" ca="1" si="275"/>
        <v>46202</v>
      </c>
      <c r="J2220">
        <f t="shared" ca="1" si="276"/>
        <v>5</v>
      </c>
      <c r="K2220" t="str" cm="1">
        <f t="array" aca="1" ref="K2220" ca="1">_xlfn.IFS(J2220&lt;1, "New", J2220&lt;3, _xleta.MID, J2220&gt;=3, "Senior")</f>
        <v>Senior</v>
      </c>
      <c r="L2220" t="s">
        <v>82</v>
      </c>
      <c r="M2220" t="s">
        <v>4720</v>
      </c>
      <c r="N2220" t="s">
        <v>13778</v>
      </c>
      <c r="O2220" t="s">
        <v>111</v>
      </c>
      <c r="P2220" t="s">
        <v>44</v>
      </c>
      <c r="Q2220" t="s">
        <v>45</v>
      </c>
      <c r="R2220" t="s">
        <v>46</v>
      </c>
      <c r="S2220" t="str">
        <f t="shared" si="277"/>
        <v>C</v>
      </c>
      <c r="T2220" t="s">
        <v>47</v>
      </c>
      <c r="U2220" t="s">
        <v>48</v>
      </c>
      <c r="W2220" t="s">
        <v>88</v>
      </c>
      <c r="X2220" t="s">
        <v>459</v>
      </c>
      <c r="Y2220" t="str">
        <f t="shared" si="278"/>
        <v>Wireline Construction</v>
      </c>
      <c r="Z2220" t="s">
        <v>13779</v>
      </c>
      <c r="AA2220" t="s">
        <v>13469</v>
      </c>
      <c r="AB2220" t="s">
        <v>355</v>
      </c>
      <c r="AC2220" t="s">
        <v>73</v>
      </c>
      <c r="AD2220">
        <v>22815</v>
      </c>
      <c r="AE2220" t="s">
        <v>176</v>
      </c>
      <c r="AF2220" t="s">
        <v>116</v>
      </c>
      <c r="AG2220" t="s">
        <v>56</v>
      </c>
      <c r="AH2220">
        <v>4</v>
      </c>
      <c r="AI2220">
        <v>2645</v>
      </c>
      <c r="AJ2220" t="str">
        <f t="shared" si="279"/>
        <v>64</v>
      </c>
      <c r="AK2220" t="s">
        <v>1825</v>
      </c>
      <c r="AL2220">
        <v>4</v>
      </c>
      <c r="AM2220">
        <v>3</v>
      </c>
      <c r="AN2220">
        <v>5</v>
      </c>
      <c r="AO2220" s="1">
        <v>44867</v>
      </c>
      <c r="AP2220" t="s">
        <v>118</v>
      </c>
      <c r="AQ2220" t="s">
        <v>59</v>
      </c>
      <c r="AR2220" t="s">
        <v>104</v>
      </c>
      <c r="AS2220" t="s">
        <v>3838</v>
      </c>
      <c r="AT2220" t="s">
        <v>13780</v>
      </c>
      <c r="AU2220">
        <v>2</v>
      </c>
      <c r="AV2220">
        <v>933.2</v>
      </c>
    </row>
    <row r="2221" spans="1:48" x14ac:dyDescent="0.35">
      <c r="A2221" t="s">
        <v>381</v>
      </c>
      <c r="B2221" t="str">
        <f t="shared" si="272"/>
        <v>S</v>
      </c>
      <c r="C2221" t="s">
        <v>13518</v>
      </c>
      <c r="D2221" t="str">
        <f t="shared" si="273"/>
        <v>Saniya Ho</v>
      </c>
      <c r="E2221" s="1">
        <v>43681</v>
      </c>
      <c r="F2221" s="3">
        <f>YEAR(Table1[[#This Row],[StartDate]])</f>
        <v>2019</v>
      </c>
      <c r="G2221" s="3">
        <f t="shared" si="274"/>
        <v>8</v>
      </c>
      <c r="H2221" s="2">
        <f t="shared" ca="1" si="275"/>
        <v>46202</v>
      </c>
      <c r="J2221">
        <f t="shared" ca="1" si="276"/>
        <v>6</v>
      </c>
      <c r="K2221" t="str" cm="1">
        <f t="array" aca="1" ref="K2221" ca="1">_xlfn.IFS(J2221&lt;1, "New", J2221&lt;3, _xleta.MID, J2221&gt;=3, "Senior")</f>
        <v>Senior</v>
      </c>
      <c r="L2221" t="s">
        <v>82</v>
      </c>
      <c r="M2221" t="s">
        <v>13781</v>
      </c>
      <c r="N2221" t="s">
        <v>13782</v>
      </c>
      <c r="O2221" t="s">
        <v>237</v>
      </c>
      <c r="P2221" t="s">
        <v>44</v>
      </c>
      <c r="Q2221" t="s">
        <v>45</v>
      </c>
      <c r="R2221" t="s">
        <v>68</v>
      </c>
      <c r="S2221" t="str">
        <f t="shared" si="277"/>
        <v>A</v>
      </c>
      <c r="T2221" t="s">
        <v>69</v>
      </c>
      <c r="U2221" t="s">
        <v>48</v>
      </c>
      <c r="W2221" t="s">
        <v>88</v>
      </c>
      <c r="X2221" t="s">
        <v>250</v>
      </c>
      <c r="Y2221" t="str">
        <f t="shared" si="278"/>
        <v>Project Management - Con</v>
      </c>
      <c r="Z2221" t="s">
        <v>8081</v>
      </c>
      <c r="AA2221" t="s">
        <v>13401</v>
      </c>
      <c r="AB2221" t="s">
        <v>355</v>
      </c>
      <c r="AC2221" t="s">
        <v>73</v>
      </c>
      <c r="AD2221">
        <v>87653</v>
      </c>
      <c r="AE2221" t="s">
        <v>129</v>
      </c>
      <c r="AF2221" t="s">
        <v>55</v>
      </c>
      <c r="AG2221" t="s">
        <v>56</v>
      </c>
      <c r="AH2221">
        <v>1</v>
      </c>
      <c r="AI2221">
        <v>2646</v>
      </c>
      <c r="AJ2221" t="str">
        <f t="shared" si="279"/>
        <v>64</v>
      </c>
      <c r="AK2221" t="s">
        <v>262</v>
      </c>
      <c r="AL2221">
        <v>4</v>
      </c>
      <c r="AM2221">
        <v>2</v>
      </c>
      <c r="AN2221">
        <v>2</v>
      </c>
      <c r="AO2221" s="1">
        <v>45122</v>
      </c>
      <c r="AP2221" t="s">
        <v>103</v>
      </c>
      <c r="AQ2221" t="s">
        <v>76</v>
      </c>
      <c r="AR2221" t="s">
        <v>60</v>
      </c>
      <c r="AS2221" t="s">
        <v>13783</v>
      </c>
      <c r="AT2221" t="s">
        <v>13784</v>
      </c>
      <c r="AU2221">
        <v>3</v>
      </c>
      <c r="AV2221">
        <v>378.6</v>
      </c>
    </row>
    <row r="2222" spans="1:48" x14ac:dyDescent="0.35">
      <c r="A2222" t="s">
        <v>13785</v>
      </c>
      <c r="B2222" t="str">
        <f t="shared" si="272"/>
        <v>R</v>
      </c>
      <c r="C2222" t="s">
        <v>4135</v>
      </c>
      <c r="D2222" t="str">
        <f t="shared" si="273"/>
        <v>Rylan Key</v>
      </c>
      <c r="E2222" s="1">
        <v>43474</v>
      </c>
      <c r="F2222" s="3">
        <f>YEAR(Table1[[#This Row],[StartDate]])</f>
        <v>2019</v>
      </c>
      <c r="G2222" s="3">
        <f t="shared" si="274"/>
        <v>1</v>
      </c>
      <c r="H2222" s="2">
        <f t="shared" ca="1" si="275"/>
        <v>46202</v>
      </c>
      <c r="J2222">
        <f t="shared" ca="1" si="276"/>
        <v>7</v>
      </c>
      <c r="K2222" t="str" cm="1">
        <f t="array" aca="1" ref="K2222" ca="1">_xlfn.IFS(J2222&lt;1, "New", J2222&lt;3, _xleta.MID, J2222&gt;=3, "Senior")</f>
        <v>Senior</v>
      </c>
      <c r="L2222" t="s">
        <v>82</v>
      </c>
      <c r="M2222" t="s">
        <v>12148</v>
      </c>
      <c r="N2222" t="s">
        <v>13786</v>
      </c>
      <c r="O2222" t="s">
        <v>137</v>
      </c>
      <c r="P2222" t="s">
        <v>44</v>
      </c>
      <c r="Q2222" t="s">
        <v>45</v>
      </c>
      <c r="R2222" t="s">
        <v>68</v>
      </c>
      <c r="S2222" t="str">
        <f t="shared" si="277"/>
        <v>A</v>
      </c>
      <c r="T2222" t="s">
        <v>47</v>
      </c>
      <c r="U2222" t="s">
        <v>48</v>
      </c>
      <c r="W2222" t="s">
        <v>88</v>
      </c>
      <c r="X2222" t="s">
        <v>250</v>
      </c>
      <c r="Y2222" t="str">
        <f t="shared" si="278"/>
        <v>Project Management - Con</v>
      </c>
      <c r="Z2222" s="2">
        <v>18333</v>
      </c>
      <c r="AA2222" t="s">
        <v>13401</v>
      </c>
      <c r="AB2222" t="s">
        <v>251</v>
      </c>
      <c r="AC2222" t="s">
        <v>73</v>
      </c>
      <c r="AD2222">
        <v>33659</v>
      </c>
      <c r="AE2222" t="s">
        <v>74</v>
      </c>
      <c r="AF2222" t="s">
        <v>101</v>
      </c>
      <c r="AG2222" t="s">
        <v>56</v>
      </c>
      <c r="AH2222">
        <v>5</v>
      </c>
      <c r="AI2222">
        <v>2647</v>
      </c>
      <c r="AJ2222" t="str">
        <f t="shared" si="279"/>
        <v>64</v>
      </c>
      <c r="AK2222" t="s">
        <v>5612</v>
      </c>
      <c r="AL2222">
        <v>5</v>
      </c>
      <c r="AM2222">
        <v>5</v>
      </c>
      <c r="AN2222">
        <v>3</v>
      </c>
      <c r="AO2222" s="1">
        <v>44954</v>
      </c>
      <c r="AP2222" t="s">
        <v>103</v>
      </c>
      <c r="AQ2222" t="s">
        <v>59</v>
      </c>
      <c r="AR2222" t="s">
        <v>104</v>
      </c>
      <c r="AS2222" t="s">
        <v>13787</v>
      </c>
      <c r="AT2222" t="s">
        <v>13788</v>
      </c>
      <c r="AU2222">
        <v>5</v>
      </c>
      <c r="AV2222">
        <v>162.93</v>
      </c>
    </row>
    <row r="2223" spans="1:48" x14ac:dyDescent="0.35">
      <c r="A2223" t="s">
        <v>3199</v>
      </c>
      <c r="B2223" t="str">
        <f t="shared" si="272"/>
        <v>N</v>
      </c>
      <c r="C2223" t="s">
        <v>3990</v>
      </c>
      <c r="D2223" t="str">
        <f t="shared" si="273"/>
        <v>Nathaly Stevens</v>
      </c>
      <c r="E2223" s="1">
        <v>44835</v>
      </c>
      <c r="F2223" s="3">
        <f>YEAR(Table1[[#This Row],[StartDate]])</f>
        <v>2022</v>
      </c>
      <c r="G2223" s="3">
        <f t="shared" si="274"/>
        <v>10</v>
      </c>
      <c r="H2223" s="2">
        <f t="shared" ca="1" si="275"/>
        <v>46202</v>
      </c>
      <c r="J2223">
        <f t="shared" ca="1" si="276"/>
        <v>3</v>
      </c>
      <c r="K2223" t="str" cm="1">
        <f t="array" aca="1" ref="K2223" ca="1">_xlfn.IFS(J2223&lt;1, "New", J2223&lt;3, _xleta.MID, J2223&gt;=3, "Senior")</f>
        <v>Senior</v>
      </c>
      <c r="L2223" t="s">
        <v>82</v>
      </c>
      <c r="M2223" t="s">
        <v>13789</v>
      </c>
      <c r="N2223" t="s">
        <v>13790</v>
      </c>
      <c r="O2223" t="s">
        <v>163</v>
      </c>
      <c r="P2223" t="s">
        <v>44</v>
      </c>
      <c r="Q2223" t="s">
        <v>69</v>
      </c>
      <c r="R2223" t="s">
        <v>68</v>
      </c>
      <c r="S2223" t="str">
        <f t="shared" si="277"/>
        <v>A</v>
      </c>
      <c r="T2223" t="s">
        <v>69</v>
      </c>
      <c r="U2223" t="s">
        <v>48</v>
      </c>
      <c r="W2223" t="s">
        <v>88</v>
      </c>
      <c r="X2223" t="s">
        <v>335</v>
      </c>
      <c r="Y2223" t="str">
        <f t="shared" si="278"/>
        <v>Fielders</v>
      </c>
      <c r="Z2223" s="2">
        <v>34461</v>
      </c>
      <c r="AA2223" t="s">
        <v>13401</v>
      </c>
      <c r="AB2223" t="s">
        <v>155</v>
      </c>
      <c r="AC2223" t="s">
        <v>73</v>
      </c>
      <c r="AD2223">
        <v>92454</v>
      </c>
      <c r="AE2223" t="s">
        <v>100</v>
      </c>
      <c r="AF2223" t="s">
        <v>116</v>
      </c>
      <c r="AG2223" t="s">
        <v>56</v>
      </c>
      <c r="AH2223">
        <v>2</v>
      </c>
      <c r="AI2223">
        <v>2648</v>
      </c>
      <c r="AJ2223" t="str">
        <f t="shared" si="279"/>
        <v>64</v>
      </c>
      <c r="AK2223" t="s">
        <v>3893</v>
      </c>
      <c r="AL2223">
        <v>4</v>
      </c>
      <c r="AM2223">
        <v>2</v>
      </c>
      <c r="AN2223">
        <v>1</v>
      </c>
      <c r="AO2223" s="1">
        <v>44992</v>
      </c>
      <c r="AP2223" t="s">
        <v>103</v>
      </c>
      <c r="AQ2223" t="s">
        <v>76</v>
      </c>
      <c r="AR2223" t="s">
        <v>77</v>
      </c>
      <c r="AS2223" t="s">
        <v>13791</v>
      </c>
      <c r="AT2223" t="s">
        <v>13792</v>
      </c>
      <c r="AU2223">
        <v>3</v>
      </c>
      <c r="AV2223">
        <v>294.91000000000003</v>
      </c>
    </row>
    <row r="2224" spans="1:48" x14ac:dyDescent="0.35">
      <c r="A2224" t="s">
        <v>2408</v>
      </c>
      <c r="B2224" t="str">
        <f t="shared" si="272"/>
        <v>M</v>
      </c>
      <c r="C2224" t="s">
        <v>10218</v>
      </c>
      <c r="D2224" t="str">
        <f t="shared" si="273"/>
        <v>Maximus Delgado</v>
      </c>
      <c r="E2224" s="1">
        <v>44102</v>
      </c>
      <c r="F2224" s="3">
        <f>YEAR(Table1[[#This Row],[StartDate]])</f>
        <v>2020</v>
      </c>
      <c r="G2224" s="3">
        <f t="shared" si="274"/>
        <v>9</v>
      </c>
      <c r="H2224" s="2">
        <f t="shared" ca="1" si="275"/>
        <v>46202</v>
      </c>
      <c r="I2224" s="1">
        <v>45079</v>
      </c>
      <c r="J2224" s="4">
        <f t="shared" ca="1" si="276"/>
        <v>5</v>
      </c>
      <c r="K2224" s="4" t="str" cm="1">
        <f t="array" aca="1" ref="K2224" ca="1">_xlfn.IFS(J2224&lt;1, "New", J2224&lt;3, _xleta.MID, J2224&gt;=3, "Senior")</f>
        <v>Senior</v>
      </c>
      <c r="L2224" t="s">
        <v>82</v>
      </c>
      <c r="M2224" t="s">
        <v>13793</v>
      </c>
      <c r="N2224" t="s">
        <v>13794</v>
      </c>
      <c r="O2224" t="s">
        <v>85</v>
      </c>
      <c r="P2224" t="s">
        <v>44</v>
      </c>
      <c r="Q2224" t="s">
        <v>69</v>
      </c>
      <c r="R2224" t="s">
        <v>68</v>
      </c>
      <c r="S2224" t="str">
        <f t="shared" si="277"/>
        <v>A</v>
      </c>
      <c r="T2224" t="s">
        <v>86</v>
      </c>
      <c r="U2224" t="s">
        <v>195</v>
      </c>
      <c r="V2224" t="s">
        <v>13795</v>
      </c>
      <c r="W2224" t="s">
        <v>88</v>
      </c>
      <c r="X2224" t="s">
        <v>250</v>
      </c>
      <c r="Y2224" t="str">
        <f t="shared" si="278"/>
        <v>Project Management - Con</v>
      </c>
      <c r="Z2224" t="s">
        <v>13796</v>
      </c>
      <c r="AA2224" t="s">
        <v>13455</v>
      </c>
      <c r="AB2224" t="s">
        <v>251</v>
      </c>
      <c r="AC2224" t="s">
        <v>53</v>
      </c>
      <c r="AD2224">
        <v>59871</v>
      </c>
      <c r="AE2224" t="s">
        <v>54</v>
      </c>
      <c r="AF2224" t="s">
        <v>55</v>
      </c>
      <c r="AG2224" t="s">
        <v>56</v>
      </c>
      <c r="AH2224">
        <v>4</v>
      </c>
      <c r="AI2224">
        <v>2649</v>
      </c>
      <c r="AJ2224" t="str">
        <f t="shared" si="279"/>
        <v>64</v>
      </c>
      <c r="AK2224" t="s">
        <v>670</v>
      </c>
      <c r="AL2224">
        <v>4</v>
      </c>
      <c r="AM2224">
        <v>4</v>
      </c>
      <c r="AN2224">
        <v>1</v>
      </c>
      <c r="AO2224" s="1">
        <v>44829</v>
      </c>
      <c r="AP2224" t="s">
        <v>221</v>
      </c>
      <c r="AQ2224" t="s">
        <v>59</v>
      </c>
      <c r="AR2224" t="s">
        <v>130</v>
      </c>
      <c r="AS2224" t="s">
        <v>13797</v>
      </c>
      <c r="AT2224" t="s">
        <v>13798</v>
      </c>
      <c r="AU2224">
        <v>1</v>
      </c>
      <c r="AV2224">
        <v>836.76</v>
      </c>
    </row>
    <row r="2225" spans="1:48" x14ac:dyDescent="0.35">
      <c r="A2225" t="s">
        <v>12161</v>
      </c>
      <c r="B2225" t="str">
        <f t="shared" si="272"/>
        <v>K</v>
      </c>
      <c r="C2225" t="s">
        <v>11549</v>
      </c>
      <c r="D2225" t="str">
        <f t="shared" si="273"/>
        <v>Karley Long</v>
      </c>
      <c r="E2225" s="1">
        <v>43419</v>
      </c>
      <c r="F2225" s="3">
        <f>YEAR(Table1[[#This Row],[StartDate]])</f>
        <v>2018</v>
      </c>
      <c r="G2225" s="3">
        <f t="shared" si="274"/>
        <v>11</v>
      </c>
      <c r="H2225" s="2">
        <f t="shared" ca="1" si="275"/>
        <v>46202</v>
      </c>
      <c r="J2225">
        <f t="shared" ca="1" si="276"/>
        <v>7</v>
      </c>
      <c r="K2225" t="str" cm="1">
        <f t="array" aca="1" ref="K2225" ca="1">_xlfn.IFS(J2225&lt;1, "New", J2225&lt;3, _xleta.MID, J2225&gt;=3, "Senior")</f>
        <v>Senior</v>
      </c>
      <c r="L2225" t="s">
        <v>6236</v>
      </c>
      <c r="M2225" t="s">
        <v>13799</v>
      </c>
      <c r="N2225" t="s">
        <v>13800</v>
      </c>
      <c r="O2225" t="s">
        <v>125</v>
      </c>
      <c r="P2225" t="s">
        <v>44</v>
      </c>
      <c r="Q2225" t="s">
        <v>69</v>
      </c>
      <c r="R2225" t="s">
        <v>87</v>
      </c>
      <c r="S2225" t="str">
        <f t="shared" si="277"/>
        <v>B</v>
      </c>
      <c r="T2225" t="s">
        <v>86</v>
      </c>
      <c r="U2225" t="s">
        <v>48</v>
      </c>
      <c r="W2225" t="s">
        <v>88</v>
      </c>
      <c r="X2225" t="s">
        <v>250</v>
      </c>
      <c r="Y2225" t="str">
        <f t="shared" si="278"/>
        <v>Project Management - Con</v>
      </c>
      <c r="Z2225" t="s">
        <v>13801</v>
      </c>
      <c r="AA2225" t="s">
        <v>13417</v>
      </c>
      <c r="AB2225" t="s">
        <v>647</v>
      </c>
      <c r="AC2225" t="s">
        <v>53</v>
      </c>
      <c r="AD2225">
        <v>28100</v>
      </c>
      <c r="AE2225" t="s">
        <v>129</v>
      </c>
      <c r="AF2225" t="s">
        <v>101</v>
      </c>
      <c r="AG2225" t="s">
        <v>56</v>
      </c>
      <c r="AH2225">
        <v>1</v>
      </c>
      <c r="AI2225">
        <v>2650</v>
      </c>
      <c r="AJ2225" t="str">
        <f t="shared" si="279"/>
        <v>65</v>
      </c>
      <c r="AK2225" t="s">
        <v>2241</v>
      </c>
      <c r="AL2225">
        <v>1</v>
      </c>
      <c r="AM2225">
        <v>1</v>
      </c>
      <c r="AN2225">
        <v>1</v>
      </c>
      <c r="AO2225" s="1">
        <v>44802</v>
      </c>
      <c r="AP2225" t="s">
        <v>221</v>
      </c>
      <c r="AQ2225" t="s">
        <v>59</v>
      </c>
      <c r="AR2225" t="s">
        <v>130</v>
      </c>
      <c r="AS2225" t="s">
        <v>13802</v>
      </c>
      <c r="AT2225" t="s">
        <v>13803</v>
      </c>
      <c r="AU2225">
        <v>1</v>
      </c>
      <c r="AV2225">
        <v>136.22999999999999</v>
      </c>
    </row>
    <row r="2226" spans="1:48" x14ac:dyDescent="0.35">
      <c r="A2226" t="s">
        <v>7937</v>
      </c>
      <c r="B2226" t="str">
        <f t="shared" si="272"/>
        <v>D</v>
      </c>
      <c r="C2226" t="s">
        <v>2313</v>
      </c>
      <c r="D2226" t="str">
        <f t="shared" si="273"/>
        <v>Demarcus Frazier</v>
      </c>
      <c r="E2226" s="1">
        <v>44159</v>
      </c>
      <c r="F2226" s="3">
        <f>YEAR(Table1[[#This Row],[StartDate]])</f>
        <v>2020</v>
      </c>
      <c r="G2226" s="3">
        <f t="shared" si="274"/>
        <v>11</v>
      </c>
      <c r="H2226" s="2">
        <f t="shared" ca="1" si="275"/>
        <v>46202</v>
      </c>
      <c r="J2226">
        <f t="shared" ca="1" si="276"/>
        <v>5</v>
      </c>
      <c r="K2226" t="str" cm="1">
        <f t="array" aca="1" ref="K2226" ca="1">_xlfn.IFS(J2226&lt;1, "New", J2226&lt;3, _xleta.MID, J2226&gt;=3, "Senior")</f>
        <v>Senior</v>
      </c>
      <c r="L2226" t="s">
        <v>6236</v>
      </c>
      <c r="M2226" t="s">
        <v>13804</v>
      </c>
      <c r="N2226" t="s">
        <v>13805</v>
      </c>
      <c r="O2226" t="s">
        <v>43</v>
      </c>
      <c r="P2226" t="s">
        <v>44</v>
      </c>
      <c r="Q2226" t="s">
        <v>45</v>
      </c>
      <c r="R2226" t="s">
        <v>46</v>
      </c>
      <c r="S2226" t="str">
        <f t="shared" si="277"/>
        <v>C</v>
      </c>
      <c r="T2226" t="s">
        <v>86</v>
      </c>
      <c r="U2226" t="s">
        <v>48</v>
      </c>
      <c r="W2226" t="s">
        <v>88</v>
      </c>
      <c r="X2226" t="s">
        <v>250</v>
      </c>
      <c r="Y2226" t="str">
        <f t="shared" si="278"/>
        <v>Project Management - Con</v>
      </c>
      <c r="Z2226" s="2">
        <v>33637</v>
      </c>
      <c r="AA2226" t="s">
        <v>13417</v>
      </c>
      <c r="AB2226" t="s">
        <v>251</v>
      </c>
      <c r="AC2226" t="s">
        <v>53</v>
      </c>
      <c r="AD2226">
        <v>30181</v>
      </c>
      <c r="AE2226" t="s">
        <v>74</v>
      </c>
      <c r="AF2226" t="s">
        <v>143</v>
      </c>
      <c r="AG2226" t="s">
        <v>56</v>
      </c>
      <c r="AH2226">
        <v>2</v>
      </c>
      <c r="AI2226">
        <v>2651</v>
      </c>
      <c r="AJ2226" t="str">
        <f t="shared" si="279"/>
        <v>65</v>
      </c>
      <c r="AK2226" t="s">
        <v>1840</v>
      </c>
      <c r="AL2226">
        <v>1</v>
      </c>
      <c r="AM2226">
        <v>3</v>
      </c>
      <c r="AN2226">
        <v>2</v>
      </c>
      <c r="AO2226" s="1">
        <v>45089</v>
      </c>
      <c r="AP2226" t="s">
        <v>75</v>
      </c>
      <c r="AQ2226" t="s">
        <v>76</v>
      </c>
      <c r="AR2226" t="s">
        <v>104</v>
      </c>
      <c r="AS2226" t="s">
        <v>13806</v>
      </c>
      <c r="AT2226" t="s">
        <v>13807</v>
      </c>
      <c r="AU2226">
        <v>3</v>
      </c>
      <c r="AV2226">
        <v>236.69</v>
      </c>
    </row>
    <row r="2227" spans="1:48" x14ac:dyDescent="0.35">
      <c r="A2227" t="s">
        <v>4698</v>
      </c>
      <c r="B2227" t="str">
        <f t="shared" si="272"/>
        <v>F</v>
      </c>
      <c r="C2227" t="s">
        <v>5043</v>
      </c>
      <c r="D2227" t="str">
        <f t="shared" si="273"/>
        <v>Fernando Richard</v>
      </c>
      <c r="E2227" s="1">
        <v>45116</v>
      </c>
      <c r="F2227" s="3">
        <f>YEAR(Table1[[#This Row],[StartDate]])</f>
        <v>2023</v>
      </c>
      <c r="G2227" s="3">
        <f t="shared" si="274"/>
        <v>7</v>
      </c>
      <c r="H2227" s="2">
        <f t="shared" ca="1" si="275"/>
        <v>46202</v>
      </c>
      <c r="I2227" s="1">
        <v>45121</v>
      </c>
      <c r="J2227" s="4">
        <f t="shared" ca="1" si="276"/>
        <v>2</v>
      </c>
      <c r="K2227" s="4" t="e" cm="1" vm="1">
        <f t="array" aca="1" ref="K2227" ca="1">_xlfn.IFS(J2227&lt;1, "New", J2227&lt;3, _xleta.MID, J2227&gt;=3, "Senior")</f>
        <v>#VALUE!</v>
      </c>
      <c r="L2227" t="s">
        <v>6236</v>
      </c>
      <c r="M2227" t="s">
        <v>13808</v>
      </c>
      <c r="N2227" t="s">
        <v>13809</v>
      </c>
      <c r="O2227" t="s">
        <v>184</v>
      </c>
      <c r="P2227" t="s">
        <v>44</v>
      </c>
      <c r="Q2227" t="s">
        <v>45</v>
      </c>
      <c r="R2227" t="s">
        <v>46</v>
      </c>
      <c r="S2227" t="str">
        <f t="shared" si="277"/>
        <v>C</v>
      </c>
      <c r="T2227" t="s">
        <v>47</v>
      </c>
      <c r="U2227" t="s">
        <v>248</v>
      </c>
      <c r="V2227" t="s">
        <v>13810</v>
      </c>
      <c r="W2227" t="s">
        <v>88</v>
      </c>
      <c r="X2227" t="s">
        <v>89</v>
      </c>
      <c r="Y2227" t="str">
        <f t="shared" si="278"/>
        <v>General - Sga</v>
      </c>
      <c r="Z2227" s="2">
        <v>19939</v>
      </c>
      <c r="AA2227" t="s">
        <v>51</v>
      </c>
      <c r="AB2227" t="s">
        <v>355</v>
      </c>
      <c r="AC2227" t="s">
        <v>53</v>
      </c>
      <c r="AD2227">
        <v>15228</v>
      </c>
      <c r="AE2227" t="s">
        <v>100</v>
      </c>
      <c r="AF2227" t="s">
        <v>55</v>
      </c>
      <c r="AG2227" t="s">
        <v>56</v>
      </c>
      <c r="AH2227">
        <v>4</v>
      </c>
      <c r="AI2227">
        <v>2652</v>
      </c>
      <c r="AJ2227" t="str">
        <f t="shared" si="279"/>
        <v>65</v>
      </c>
      <c r="AK2227" s="2">
        <v>44876</v>
      </c>
      <c r="AL2227">
        <v>1</v>
      </c>
      <c r="AM2227">
        <v>4</v>
      </c>
      <c r="AN2227">
        <v>2</v>
      </c>
      <c r="AO2227" s="1">
        <v>44857</v>
      </c>
      <c r="AP2227" t="s">
        <v>75</v>
      </c>
      <c r="AQ2227" t="s">
        <v>76</v>
      </c>
      <c r="AR2227" t="s">
        <v>77</v>
      </c>
      <c r="AS2227" t="s">
        <v>1786</v>
      </c>
      <c r="AT2227" t="s">
        <v>13811</v>
      </c>
      <c r="AU2227">
        <v>1</v>
      </c>
      <c r="AV2227">
        <v>424.44</v>
      </c>
    </row>
    <row r="2228" spans="1:48" x14ac:dyDescent="0.35">
      <c r="A2228" t="s">
        <v>13812</v>
      </c>
      <c r="B2228" t="str">
        <f t="shared" si="272"/>
        <v>K</v>
      </c>
      <c r="C2228" t="s">
        <v>580</v>
      </c>
      <c r="D2228" t="str">
        <f t="shared" si="273"/>
        <v>Keon Gonzalez</v>
      </c>
      <c r="E2228" s="1">
        <v>45036</v>
      </c>
      <c r="F2228" s="3">
        <f>YEAR(Table1[[#This Row],[StartDate]])</f>
        <v>2023</v>
      </c>
      <c r="G2228" s="3">
        <f t="shared" si="274"/>
        <v>4</v>
      </c>
      <c r="H2228" s="2">
        <f t="shared" ca="1" si="275"/>
        <v>46202</v>
      </c>
      <c r="I2228" s="1">
        <v>45054</v>
      </c>
      <c r="J2228" s="4">
        <f t="shared" ca="1" si="276"/>
        <v>3</v>
      </c>
      <c r="K2228" s="4" t="str" cm="1">
        <f t="array" aca="1" ref="K2228" ca="1">_xlfn.IFS(J2228&lt;1, "New", J2228&lt;3, _xleta.MID, J2228&gt;=3, "Senior")</f>
        <v>Senior</v>
      </c>
      <c r="L2228" t="s">
        <v>82</v>
      </c>
      <c r="M2228" t="s">
        <v>13813</v>
      </c>
      <c r="N2228" t="s">
        <v>13814</v>
      </c>
      <c r="O2228" t="s">
        <v>237</v>
      </c>
      <c r="P2228" t="s">
        <v>44</v>
      </c>
      <c r="Q2228" t="s">
        <v>86</v>
      </c>
      <c r="R2228" t="s">
        <v>46</v>
      </c>
      <c r="S2228" t="str">
        <f t="shared" si="277"/>
        <v>C</v>
      </c>
      <c r="T2228" t="s">
        <v>69</v>
      </c>
      <c r="U2228" t="s">
        <v>195</v>
      </c>
      <c r="V2228" t="s">
        <v>13815</v>
      </c>
      <c r="W2228" t="s">
        <v>88</v>
      </c>
      <c r="X2228" t="s">
        <v>459</v>
      </c>
      <c r="Y2228" t="str">
        <f t="shared" si="278"/>
        <v>Wireline Construction</v>
      </c>
      <c r="Z2228" t="s">
        <v>13816</v>
      </c>
      <c r="AA2228" t="s">
        <v>51</v>
      </c>
      <c r="AB2228" t="s">
        <v>311</v>
      </c>
      <c r="AC2228" t="s">
        <v>73</v>
      </c>
      <c r="AD2228">
        <v>25594</v>
      </c>
      <c r="AE2228" t="s">
        <v>54</v>
      </c>
      <c r="AF2228" t="s">
        <v>55</v>
      </c>
      <c r="AG2228" t="s">
        <v>56</v>
      </c>
      <c r="AH2228">
        <v>1</v>
      </c>
      <c r="AI2228">
        <v>2653</v>
      </c>
      <c r="AJ2228" t="str">
        <f t="shared" si="279"/>
        <v>65</v>
      </c>
      <c r="AK2228" t="s">
        <v>2561</v>
      </c>
      <c r="AL2228">
        <v>4</v>
      </c>
      <c r="AM2228">
        <v>5</v>
      </c>
      <c r="AN2228">
        <v>3</v>
      </c>
      <c r="AO2228" s="1">
        <v>44950</v>
      </c>
      <c r="AP2228" t="s">
        <v>118</v>
      </c>
      <c r="AQ2228" t="s">
        <v>59</v>
      </c>
      <c r="AR2228" t="s">
        <v>77</v>
      </c>
      <c r="AS2228" t="s">
        <v>13817</v>
      </c>
      <c r="AT2228" t="s">
        <v>13818</v>
      </c>
      <c r="AU2228">
        <v>3</v>
      </c>
      <c r="AV2228">
        <v>139.71</v>
      </c>
    </row>
    <row r="2229" spans="1:48" x14ac:dyDescent="0.35">
      <c r="A2229" t="s">
        <v>13819</v>
      </c>
      <c r="B2229" t="str">
        <f t="shared" si="272"/>
        <v>L</v>
      </c>
      <c r="C2229" t="s">
        <v>2989</v>
      </c>
      <c r="D2229" t="str">
        <f t="shared" si="273"/>
        <v>Lauryn Anthony</v>
      </c>
      <c r="E2229" s="1">
        <v>43699</v>
      </c>
      <c r="F2229" s="3">
        <f>YEAR(Table1[[#This Row],[StartDate]])</f>
        <v>2019</v>
      </c>
      <c r="G2229" s="3">
        <f t="shared" si="274"/>
        <v>8</v>
      </c>
      <c r="H2229" s="2">
        <f t="shared" ca="1" si="275"/>
        <v>46202</v>
      </c>
      <c r="I2229" s="1">
        <v>43837</v>
      </c>
      <c r="J2229" s="4">
        <f t="shared" ca="1" si="276"/>
        <v>6</v>
      </c>
      <c r="K2229" s="4" t="str" cm="1">
        <f t="array" aca="1" ref="K2229" ca="1">_xlfn.IFS(J2229&lt;1, "New", J2229&lt;3, _xleta.MID, J2229&gt;=3, "Senior")</f>
        <v>Senior</v>
      </c>
      <c r="L2229" t="s">
        <v>82</v>
      </c>
      <c r="M2229" t="s">
        <v>4948</v>
      </c>
      <c r="N2229" t="s">
        <v>13820</v>
      </c>
      <c r="O2229" t="s">
        <v>137</v>
      </c>
      <c r="P2229" t="s">
        <v>44</v>
      </c>
      <c r="Q2229" t="s">
        <v>86</v>
      </c>
      <c r="R2229" t="s">
        <v>46</v>
      </c>
      <c r="S2229" t="str">
        <f t="shared" si="277"/>
        <v>C</v>
      </c>
      <c r="T2229" t="s">
        <v>47</v>
      </c>
      <c r="U2229" t="s">
        <v>174</v>
      </c>
      <c r="V2229" t="s">
        <v>13821</v>
      </c>
      <c r="W2229" t="s">
        <v>88</v>
      </c>
      <c r="X2229" t="s">
        <v>112</v>
      </c>
      <c r="Y2229" t="str">
        <f t="shared" si="278"/>
        <v>General - Con</v>
      </c>
      <c r="Z2229" s="2">
        <v>20339</v>
      </c>
      <c r="AA2229" t="s">
        <v>51</v>
      </c>
      <c r="AB2229" t="s">
        <v>311</v>
      </c>
      <c r="AC2229" t="s">
        <v>73</v>
      </c>
      <c r="AD2229">
        <v>97492</v>
      </c>
      <c r="AE2229" t="s">
        <v>129</v>
      </c>
      <c r="AF2229" t="s">
        <v>143</v>
      </c>
      <c r="AG2229" t="s">
        <v>56</v>
      </c>
      <c r="AH2229">
        <v>4</v>
      </c>
      <c r="AI2229">
        <v>2654</v>
      </c>
      <c r="AJ2229" t="str">
        <f t="shared" si="279"/>
        <v>65</v>
      </c>
      <c r="AK2229" s="2">
        <v>45110</v>
      </c>
      <c r="AL2229">
        <v>4</v>
      </c>
      <c r="AM2229">
        <v>1</v>
      </c>
      <c r="AN2229">
        <v>3</v>
      </c>
      <c r="AO2229" s="1">
        <v>45003</v>
      </c>
      <c r="AP2229" t="s">
        <v>221</v>
      </c>
      <c r="AQ2229" t="s">
        <v>76</v>
      </c>
      <c r="AR2229" t="s">
        <v>130</v>
      </c>
      <c r="AS2229" t="s">
        <v>13822</v>
      </c>
      <c r="AT2229" t="s">
        <v>13823</v>
      </c>
      <c r="AU2229">
        <v>3</v>
      </c>
      <c r="AV2229">
        <v>428.13</v>
      </c>
    </row>
    <row r="2230" spans="1:48" x14ac:dyDescent="0.35">
      <c r="A2230" t="s">
        <v>9366</v>
      </c>
      <c r="B2230" t="str">
        <f t="shared" si="272"/>
        <v>A</v>
      </c>
      <c r="C2230" t="s">
        <v>7988</v>
      </c>
      <c r="D2230" t="str">
        <f t="shared" si="273"/>
        <v>Amanda Allison</v>
      </c>
      <c r="E2230" s="1">
        <v>44775</v>
      </c>
      <c r="F2230" s="3">
        <f>YEAR(Table1[[#This Row],[StartDate]])</f>
        <v>2022</v>
      </c>
      <c r="G2230" s="3">
        <f t="shared" si="274"/>
        <v>8</v>
      </c>
      <c r="H2230" s="2">
        <f t="shared" ca="1" si="275"/>
        <v>46202</v>
      </c>
      <c r="I2230" s="1">
        <v>45023</v>
      </c>
      <c r="J2230" s="4">
        <f t="shared" ca="1" si="276"/>
        <v>3</v>
      </c>
      <c r="K2230" s="4" t="str" cm="1">
        <f t="array" aca="1" ref="K2230" ca="1">_xlfn.IFS(J2230&lt;1, "New", J2230&lt;3, _xleta.MID, J2230&gt;=3, "Senior")</f>
        <v>Senior</v>
      </c>
      <c r="L2230" t="s">
        <v>82</v>
      </c>
      <c r="M2230" t="s">
        <v>13824</v>
      </c>
      <c r="N2230" t="s">
        <v>13825</v>
      </c>
      <c r="O2230" t="s">
        <v>163</v>
      </c>
      <c r="P2230" t="s">
        <v>44</v>
      </c>
      <c r="Q2230" t="s">
        <v>45</v>
      </c>
      <c r="R2230" t="s">
        <v>68</v>
      </c>
      <c r="S2230" t="str">
        <f t="shared" si="277"/>
        <v>A</v>
      </c>
      <c r="T2230" t="s">
        <v>69</v>
      </c>
      <c r="U2230" t="s">
        <v>248</v>
      </c>
      <c r="V2230" t="s">
        <v>13826</v>
      </c>
      <c r="W2230" t="s">
        <v>88</v>
      </c>
      <c r="X2230" t="s">
        <v>112</v>
      </c>
      <c r="Y2230" t="str">
        <f t="shared" si="278"/>
        <v>General - Con</v>
      </c>
      <c r="Z2230" s="2">
        <v>23600</v>
      </c>
      <c r="AA2230" t="s">
        <v>13429</v>
      </c>
      <c r="AB2230" t="s">
        <v>355</v>
      </c>
      <c r="AC2230" t="s">
        <v>73</v>
      </c>
      <c r="AD2230">
        <v>48881</v>
      </c>
      <c r="AE2230" t="s">
        <v>129</v>
      </c>
      <c r="AF2230" t="s">
        <v>143</v>
      </c>
      <c r="AG2230" t="s">
        <v>56</v>
      </c>
      <c r="AH2230">
        <v>2</v>
      </c>
      <c r="AI2230">
        <v>2655</v>
      </c>
      <c r="AJ2230" t="str">
        <f t="shared" si="279"/>
        <v>65</v>
      </c>
      <c r="AK2230" t="s">
        <v>1324</v>
      </c>
      <c r="AL2230">
        <v>2</v>
      </c>
      <c r="AM2230">
        <v>5</v>
      </c>
      <c r="AN2230">
        <v>5</v>
      </c>
      <c r="AO2230" s="1">
        <v>45077</v>
      </c>
      <c r="AP2230" t="s">
        <v>103</v>
      </c>
      <c r="AQ2230" t="s">
        <v>76</v>
      </c>
      <c r="AR2230" t="s">
        <v>77</v>
      </c>
      <c r="AS2230" t="s">
        <v>13827</v>
      </c>
      <c r="AT2230" t="s">
        <v>13828</v>
      </c>
      <c r="AU2230">
        <v>3</v>
      </c>
      <c r="AV2230">
        <v>972.66</v>
      </c>
    </row>
    <row r="2231" spans="1:48" x14ac:dyDescent="0.35">
      <c r="A2231" t="s">
        <v>8486</v>
      </c>
      <c r="B2231" t="str">
        <f t="shared" si="272"/>
        <v>U</v>
      </c>
      <c r="C2231" t="s">
        <v>1479</v>
      </c>
      <c r="D2231" t="str">
        <f t="shared" si="273"/>
        <v>Urijah Houston</v>
      </c>
      <c r="E2231" s="1">
        <v>43404</v>
      </c>
      <c r="F2231" s="3">
        <f>YEAR(Table1[[#This Row],[StartDate]])</f>
        <v>2018</v>
      </c>
      <c r="G2231" s="3">
        <f t="shared" si="274"/>
        <v>10</v>
      </c>
      <c r="H2231" s="2">
        <f t="shared" ca="1" si="275"/>
        <v>46202</v>
      </c>
      <c r="I2231" s="1">
        <v>43853</v>
      </c>
      <c r="J2231" s="4">
        <f t="shared" ca="1" si="276"/>
        <v>7</v>
      </c>
      <c r="K2231" s="4" t="str" cm="1">
        <f t="array" aca="1" ref="K2231" ca="1">_xlfn.IFS(J2231&lt;1, "New", J2231&lt;3, _xleta.MID, J2231&gt;=3, "Senior")</f>
        <v>Senior</v>
      </c>
      <c r="L2231" t="s">
        <v>82</v>
      </c>
      <c r="M2231" t="s">
        <v>13829</v>
      </c>
      <c r="N2231" t="s">
        <v>13830</v>
      </c>
      <c r="O2231" t="s">
        <v>85</v>
      </c>
      <c r="P2231" t="s">
        <v>44</v>
      </c>
      <c r="Q2231" t="s">
        <v>69</v>
      </c>
      <c r="R2231" t="s">
        <v>87</v>
      </c>
      <c r="S2231" t="str">
        <f t="shared" si="277"/>
        <v>B</v>
      </c>
      <c r="T2231" t="s">
        <v>69</v>
      </c>
      <c r="U2231" t="s">
        <v>248</v>
      </c>
      <c r="V2231" t="s">
        <v>13831</v>
      </c>
      <c r="W2231" t="s">
        <v>88</v>
      </c>
      <c r="X2231" t="s">
        <v>70</v>
      </c>
      <c r="Y2231" t="str">
        <f t="shared" si="278"/>
        <v>Aerial</v>
      </c>
      <c r="Z2231" s="2">
        <v>21095</v>
      </c>
      <c r="AA2231" t="s">
        <v>13429</v>
      </c>
      <c r="AB2231" t="s">
        <v>209</v>
      </c>
      <c r="AC2231" t="s">
        <v>73</v>
      </c>
      <c r="AD2231">
        <v>71509</v>
      </c>
      <c r="AE2231" t="s">
        <v>74</v>
      </c>
      <c r="AF2231" t="s">
        <v>101</v>
      </c>
      <c r="AG2231" t="s">
        <v>56</v>
      </c>
      <c r="AH2231">
        <v>4</v>
      </c>
      <c r="AI2231">
        <v>2656</v>
      </c>
      <c r="AJ2231" t="str">
        <f t="shared" si="279"/>
        <v>65</v>
      </c>
      <c r="AK2231" t="s">
        <v>3660</v>
      </c>
      <c r="AL2231">
        <v>5</v>
      </c>
      <c r="AM2231">
        <v>4</v>
      </c>
      <c r="AN2231">
        <v>3</v>
      </c>
      <c r="AO2231" s="1">
        <v>44982</v>
      </c>
      <c r="AP2231" t="s">
        <v>221</v>
      </c>
      <c r="AQ2231" t="s">
        <v>76</v>
      </c>
      <c r="AR2231" t="s">
        <v>60</v>
      </c>
      <c r="AS2231" t="s">
        <v>13832</v>
      </c>
      <c r="AT2231" t="s">
        <v>13833</v>
      </c>
      <c r="AU2231">
        <v>1</v>
      </c>
      <c r="AV2231">
        <v>877.57</v>
      </c>
    </row>
    <row r="2232" spans="1:48" x14ac:dyDescent="0.35">
      <c r="A2232" t="s">
        <v>13834</v>
      </c>
      <c r="B2232" t="str">
        <f t="shared" si="272"/>
        <v>T</v>
      </c>
      <c r="C2232" t="s">
        <v>2326</v>
      </c>
      <c r="D2232" t="str">
        <f t="shared" si="273"/>
        <v>Trace Brandt</v>
      </c>
      <c r="E2232" s="1">
        <v>44523</v>
      </c>
      <c r="F2232" s="3">
        <f>YEAR(Table1[[#This Row],[StartDate]])</f>
        <v>2021</v>
      </c>
      <c r="G2232" s="3">
        <f t="shared" si="274"/>
        <v>11</v>
      </c>
      <c r="H2232" s="2">
        <f t="shared" ca="1" si="275"/>
        <v>46202</v>
      </c>
      <c r="I2232" s="1">
        <v>44762</v>
      </c>
      <c r="J2232" s="4">
        <f t="shared" ca="1" si="276"/>
        <v>4</v>
      </c>
      <c r="K2232" s="4" t="str" cm="1">
        <f t="array" aca="1" ref="K2232" ca="1">_xlfn.IFS(J2232&lt;1, "New", J2232&lt;3, _xleta.MID, J2232&gt;=3, "Senior")</f>
        <v>Senior</v>
      </c>
      <c r="L2232" t="s">
        <v>82</v>
      </c>
      <c r="M2232" t="s">
        <v>13835</v>
      </c>
      <c r="N2232" t="s">
        <v>13836</v>
      </c>
      <c r="O2232" t="s">
        <v>125</v>
      </c>
      <c r="P2232" t="s">
        <v>44</v>
      </c>
      <c r="Q2232" t="s">
        <v>45</v>
      </c>
      <c r="R2232" t="s">
        <v>87</v>
      </c>
      <c r="S2232" t="str">
        <f t="shared" si="277"/>
        <v>B</v>
      </c>
      <c r="T2232" t="s">
        <v>47</v>
      </c>
      <c r="U2232" t="s">
        <v>248</v>
      </c>
      <c r="V2232" t="s">
        <v>13837</v>
      </c>
      <c r="W2232" t="s">
        <v>88</v>
      </c>
      <c r="X2232" t="s">
        <v>5338</v>
      </c>
      <c r="Y2232" t="str">
        <f t="shared" si="278"/>
        <v>Isp</v>
      </c>
      <c r="Z2232" s="2">
        <v>34856</v>
      </c>
      <c r="AA2232" t="s">
        <v>13429</v>
      </c>
      <c r="AB2232" t="s">
        <v>355</v>
      </c>
      <c r="AC2232" t="s">
        <v>73</v>
      </c>
      <c r="AD2232">
        <v>27097</v>
      </c>
      <c r="AE2232" t="s">
        <v>54</v>
      </c>
      <c r="AF2232" t="s">
        <v>55</v>
      </c>
      <c r="AG2232" t="s">
        <v>56</v>
      </c>
      <c r="AH2232">
        <v>2</v>
      </c>
      <c r="AI2232">
        <v>2657</v>
      </c>
      <c r="AJ2232" t="str">
        <f t="shared" si="279"/>
        <v>65</v>
      </c>
      <c r="AK2232" s="2">
        <v>45019</v>
      </c>
      <c r="AL2232">
        <v>4</v>
      </c>
      <c r="AM2232">
        <v>3</v>
      </c>
      <c r="AN2232">
        <v>3</v>
      </c>
      <c r="AO2232" s="1">
        <v>45054</v>
      </c>
      <c r="AP2232" t="s">
        <v>103</v>
      </c>
      <c r="AQ2232" t="s">
        <v>76</v>
      </c>
      <c r="AR2232" t="s">
        <v>60</v>
      </c>
      <c r="AS2232" t="s">
        <v>4028</v>
      </c>
      <c r="AT2232" t="s">
        <v>13838</v>
      </c>
      <c r="AU2232">
        <v>3</v>
      </c>
      <c r="AV2232">
        <v>751.13</v>
      </c>
    </row>
    <row r="2233" spans="1:48" x14ac:dyDescent="0.35">
      <c r="A2233" t="s">
        <v>10422</v>
      </c>
      <c r="B2233" t="str">
        <f t="shared" si="272"/>
        <v>Y</v>
      </c>
      <c r="C2233" t="s">
        <v>8143</v>
      </c>
      <c r="D2233" t="str">
        <f t="shared" si="273"/>
        <v>Yuliana Levine</v>
      </c>
      <c r="E2233" s="1">
        <v>45108</v>
      </c>
      <c r="F2233" s="3">
        <f>YEAR(Table1[[#This Row],[StartDate]])</f>
        <v>2023</v>
      </c>
      <c r="G2233" s="3">
        <f t="shared" si="274"/>
        <v>7</v>
      </c>
      <c r="H2233" s="2">
        <f t="shared" ca="1" si="275"/>
        <v>46202</v>
      </c>
      <c r="I2233" s="1">
        <v>45128</v>
      </c>
      <c r="J2233" s="4">
        <f t="shared" ca="1" si="276"/>
        <v>2</v>
      </c>
      <c r="K2233" s="4" t="e" cm="1" vm="1">
        <f t="array" aca="1" ref="K2233" ca="1">_xlfn.IFS(J2233&lt;1, "New", J2233&lt;3, _xleta.MID, J2233&gt;=3, "Senior")</f>
        <v>#VALUE!</v>
      </c>
      <c r="L2233" t="s">
        <v>82</v>
      </c>
      <c r="M2233" t="s">
        <v>13839</v>
      </c>
      <c r="N2233" t="s">
        <v>13840</v>
      </c>
      <c r="O2233" t="s">
        <v>43</v>
      </c>
      <c r="P2233" t="s">
        <v>44</v>
      </c>
      <c r="Q2233" t="s">
        <v>86</v>
      </c>
      <c r="R2233" t="s">
        <v>68</v>
      </c>
      <c r="S2233" t="str">
        <f t="shared" si="277"/>
        <v>A</v>
      </c>
      <c r="T2233" t="s">
        <v>47</v>
      </c>
      <c r="U2233" t="s">
        <v>138</v>
      </c>
      <c r="V2233" t="s">
        <v>13841</v>
      </c>
      <c r="W2233" t="s">
        <v>88</v>
      </c>
      <c r="X2233" t="s">
        <v>153</v>
      </c>
      <c r="Y2233" t="str">
        <f t="shared" si="278"/>
        <v>Engineers</v>
      </c>
      <c r="Z2233" t="s">
        <v>13842</v>
      </c>
      <c r="AA2233" t="s">
        <v>13429</v>
      </c>
      <c r="AB2233" t="s">
        <v>142</v>
      </c>
      <c r="AC2233" t="s">
        <v>73</v>
      </c>
      <c r="AD2233">
        <v>74016</v>
      </c>
      <c r="AE2233" t="s">
        <v>129</v>
      </c>
      <c r="AF2233" t="s">
        <v>116</v>
      </c>
      <c r="AG2233" t="s">
        <v>56</v>
      </c>
      <c r="AH2233">
        <v>2</v>
      </c>
      <c r="AI2233">
        <v>2658</v>
      </c>
      <c r="AJ2233" t="str">
        <f t="shared" si="279"/>
        <v>65</v>
      </c>
      <c r="AK2233" t="s">
        <v>568</v>
      </c>
      <c r="AL2233">
        <v>3</v>
      </c>
      <c r="AM2233">
        <v>1</v>
      </c>
      <c r="AN2233">
        <v>1</v>
      </c>
      <c r="AO2233" s="1">
        <v>45106</v>
      </c>
      <c r="AP2233" t="s">
        <v>118</v>
      </c>
      <c r="AQ2233" t="s">
        <v>76</v>
      </c>
      <c r="AR2233" t="s">
        <v>130</v>
      </c>
      <c r="AS2233" t="s">
        <v>2176</v>
      </c>
      <c r="AT2233" t="s">
        <v>13843</v>
      </c>
      <c r="AU2233">
        <v>1</v>
      </c>
      <c r="AV2233">
        <v>471.89</v>
      </c>
    </row>
    <row r="2234" spans="1:48" x14ac:dyDescent="0.35">
      <c r="A2234" t="s">
        <v>1580</v>
      </c>
      <c r="B2234" t="str">
        <f t="shared" si="272"/>
        <v>B</v>
      </c>
      <c r="C2234" t="s">
        <v>7793</v>
      </c>
      <c r="D2234" t="str">
        <f t="shared" si="273"/>
        <v>Bailey Hays</v>
      </c>
      <c r="E2234" s="1">
        <v>44760</v>
      </c>
      <c r="F2234" s="3">
        <f>YEAR(Table1[[#This Row],[StartDate]])</f>
        <v>2022</v>
      </c>
      <c r="G2234" s="3">
        <f t="shared" si="274"/>
        <v>7</v>
      </c>
      <c r="H2234" s="2">
        <f t="shared" ca="1" si="275"/>
        <v>46202</v>
      </c>
      <c r="J2234">
        <f t="shared" ca="1" si="276"/>
        <v>3</v>
      </c>
      <c r="K2234" t="str" cm="1">
        <f t="array" aca="1" ref="K2234" ca="1">_xlfn.IFS(J2234&lt;1, "New", J2234&lt;3, _xleta.MID, J2234&gt;=3, "Senior")</f>
        <v>Senior</v>
      </c>
      <c r="L2234" t="s">
        <v>82</v>
      </c>
      <c r="M2234" t="s">
        <v>13844</v>
      </c>
      <c r="N2234" t="s">
        <v>13845</v>
      </c>
      <c r="O2234" t="s">
        <v>184</v>
      </c>
      <c r="P2234" t="s">
        <v>44</v>
      </c>
      <c r="Q2234" t="s">
        <v>69</v>
      </c>
      <c r="R2234" t="s">
        <v>87</v>
      </c>
      <c r="S2234" t="str">
        <f t="shared" si="277"/>
        <v>B</v>
      </c>
      <c r="T2234" t="s">
        <v>47</v>
      </c>
      <c r="U2234" t="s">
        <v>48</v>
      </c>
      <c r="W2234" t="s">
        <v>88</v>
      </c>
      <c r="X2234" t="s">
        <v>112</v>
      </c>
      <c r="Y2234" t="str">
        <f t="shared" si="278"/>
        <v>General - Con</v>
      </c>
      <c r="Z2234" t="s">
        <v>13846</v>
      </c>
      <c r="AA2234" t="s">
        <v>13442</v>
      </c>
      <c r="AB2234" t="s">
        <v>980</v>
      </c>
      <c r="AC2234" t="s">
        <v>73</v>
      </c>
      <c r="AD2234">
        <v>71519</v>
      </c>
      <c r="AE2234" t="s">
        <v>129</v>
      </c>
      <c r="AF2234" t="s">
        <v>101</v>
      </c>
      <c r="AG2234" t="s">
        <v>56</v>
      </c>
      <c r="AH2234">
        <v>2</v>
      </c>
      <c r="AI2234">
        <v>2659</v>
      </c>
      <c r="AJ2234" t="str">
        <f t="shared" si="279"/>
        <v>65</v>
      </c>
      <c r="AK2234" t="s">
        <v>4439</v>
      </c>
      <c r="AL2234">
        <v>5</v>
      </c>
      <c r="AM2234">
        <v>3</v>
      </c>
      <c r="AN2234">
        <v>2</v>
      </c>
      <c r="AO2234" s="1">
        <v>44803</v>
      </c>
      <c r="AP2234" t="s">
        <v>75</v>
      </c>
      <c r="AQ2234" t="s">
        <v>76</v>
      </c>
      <c r="AR2234" t="s">
        <v>60</v>
      </c>
      <c r="AS2234" t="s">
        <v>13847</v>
      </c>
      <c r="AT2234" t="s">
        <v>13848</v>
      </c>
      <c r="AU2234">
        <v>3</v>
      </c>
      <c r="AV2234">
        <v>957.63</v>
      </c>
    </row>
    <row r="2235" spans="1:48" x14ac:dyDescent="0.35">
      <c r="A2235" t="s">
        <v>1067</v>
      </c>
      <c r="B2235" t="str">
        <f t="shared" si="272"/>
        <v>S</v>
      </c>
      <c r="C2235" t="s">
        <v>1983</v>
      </c>
      <c r="D2235" t="str">
        <f t="shared" si="273"/>
        <v>Sanaa Valenzuela</v>
      </c>
      <c r="E2235" s="1">
        <v>43686</v>
      </c>
      <c r="F2235" s="3">
        <f>YEAR(Table1[[#This Row],[StartDate]])</f>
        <v>2019</v>
      </c>
      <c r="G2235" s="3">
        <f t="shared" si="274"/>
        <v>8</v>
      </c>
      <c r="H2235" s="2">
        <f t="shared" ca="1" si="275"/>
        <v>46202</v>
      </c>
      <c r="J2235">
        <f t="shared" ca="1" si="276"/>
        <v>6</v>
      </c>
      <c r="K2235" t="str" cm="1">
        <f t="array" aca="1" ref="K2235" ca="1">_xlfn.IFS(J2235&lt;1, "New", J2235&lt;3, _xleta.MID, J2235&gt;=3, "Senior")</f>
        <v>Senior</v>
      </c>
      <c r="L2235" t="s">
        <v>82</v>
      </c>
      <c r="M2235" t="s">
        <v>13849</v>
      </c>
      <c r="N2235" t="s">
        <v>13850</v>
      </c>
      <c r="O2235" t="s">
        <v>67</v>
      </c>
      <c r="P2235" t="s">
        <v>44</v>
      </c>
      <c r="Q2235" t="s">
        <v>69</v>
      </c>
      <c r="R2235" t="s">
        <v>46</v>
      </c>
      <c r="S2235" t="str">
        <f t="shared" si="277"/>
        <v>C</v>
      </c>
      <c r="T2235" t="s">
        <v>69</v>
      </c>
      <c r="U2235" t="s">
        <v>48</v>
      </c>
      <c r="W2235" t="s">
        <v>88</v>
      </c>
      <c r="X2235" t="s">
        <v>426</v>
      </c>
      <c r="Y2235" t="str">
        <f t="shared" si="278"/>
        <v>Shop (Fleet)</v>
      </c>
      <c r="Z2235" t="s">
        <v>5047</v>
      </c>
      <c r="AA2235" t="s">
        <v>13469</v>
      </c>
      <c r="AB2235" t="s">
        <v>428</v>
      </c>
      <c r="AC2235" t="s">
        <v>73</v>
      </c>
      <c r="AD2235">
        <v>33045</v>
      </c>
      <c r="AE2235" t="s">
        <v>176</v>
      </c>
      <c r="AF2235" t="s">
        <v>143</v>
      </c>
      <c r="AG2235" t="s">
        <v>56</v>
      </c>
      <c r="AH2235">
        <v>4</v>
      </c>
      <c r="AI2235">
        <v>2660</v>
      </c>
      <c r="AJ2235" t="str">
        <f t="shared" si="279"/>
        <v>66</v>
      </c>
      <c r="AK2235" t="s">
        <v>5612</v>
      </c>
      <c r="AL2235">
        <v>5</v>
      </c>
      <c r="AM2235">
        <v>1</v>
      </c>
      <c r="AN2235">
        <v>1</v>
      </c>
      <c r="AO2235" s="1">
        <v>44811</v>
      </c>
      <c r="AP2235" t="s">
        <v>103</v>
      </c>
      <c r="AQ2235" t="s">
        <v>76</v>
      </c>
      <c r="AR2235" t="s">
        <v>130</v>
      </c>
      <c r="AS2235" t="s">
        <v>13851</v>
      </c>
      <c r="AT2235" t="s">
        <v>13852</v>
      </c>
      <c r="AU2235">
        <v>1</v>
      </c>
      <c r="AV2235">
        <v>788.33</v>
      </c>
    </row>
    <row r="2236" spans="1:48" x14ac:dyDescent="0.35">
      <c r="A2236" t="s">
        <v>13853</v>
      </c>
      <c r="B2236" t="str">
        <f t="shared" si="272"/>
        <v>A</v>
      </c>
      <c r="C2236" t="s">
        <v>1975</v>
      </c>
      <c r="D2236" t="str">
        <f t="shared" si="273"/>
        <v>Avah Hayes</v>
      </c>
      <c r="E2236" s="1">
        <v>44383</v>
      </c>
      <c r="F2236" s="3">
        <f>YEAR(Table1[[#This Row],[StartDate]])</f>
        <v>2021</v>
      </c>
      <c r="G2236" s="3">
        <f t="shared" si="274"/>
        <v>7</v>
      </c>
      <c r="H2236" s="2">
        <f t="shared" ca="1" si="275"/>
        <v>46202</v>
      </c>
      <c r="J2236">
        <f t="shared" ca="1" si="276"/>
        <v>4</v>
      </c>
      <c r="K2236" t="str" cm="1">
        <f t="array" aca="1" ref="K2236" ca="1">_xlfn.IFS(J2236&lt;1, "New", J2236&lt;3, _xleta.MID, J2236&gt;=3, "Senior")</f>
        <v>Senior</v>
      </c>
      <c r="L2236" t="s">
        <v>82</v>
      </c>
      <c r="M2236" t="s">
        <v>13854</v>
      </c>
      <c r="N2236" t="s">
        <v>13855</v>
      </c>
      <c r="O2236" t="s">
        <v>194</v>
      </c>
      <c r="P2236" t="s">
        <v>44</v>
      </c>
      <c r="Q2236" t="s">
        <v>69</v>
      </c>
      <c r="R2236" t="s">
        <v>68</v>
      </c>
      <c r="S2236" t="str">
        <f t="shared" si="277"/>
        <v>A</v>
      </c>
      <c r="T2236" t="s">
        <v>47</v>
      </c>
      <c r="U2236" t="s">
        <v>48</v>
      </c>
      <c r="W2236" t="s">
        <v>88</v>
      </c>
      <c r="X2236" t="s">
        <v>153</v>
      </c>
      <c r="Y2236" t="str">
        <f t="shared" si="278"/>
        <v>Engineers</v>
      </c>
      <c r="Z2236" s="2">
        <v>25880</v>
      </c>
      <c r="AA2236" t="s">
        <v>13469</v>
      </c>
      <c r="AB2236" t="s">
        <v>980</v>
      </c>
      <c r="AC2236" t="s">
        <v>73</v>
      </c>
      <c r="AD2236">
        <v>65089</v>
      </c>
      <c r="AE2236" t="s">
        <v>129</v>
      </c>
      <c r="AF2236" t="s">
        <v>116</v>
      </c>
      <c r="AG2236" t="s">
        <v>56</v>
      </c>
      <c r="AH2236">
        <v>2</v>
      </c>
      <c r="AI2236">
        <v>2661</v>
      </c>
      <c r="AJ2236" t="str">
        <f t="shared" si="279"/>
        <v>66</v>
      </c>
      <c r="AK2236" t="s">
        <v>4509</v>
      </c>
      <c r="AL2236">
        <v>3</v>
      </c>
      <c r="AM2236">
        <v>3</v>
      </c>
      <c r="AN2236">
        <v>2</v>
      </c>
      <c r="AO2236" s="1">
        <v>44938</v>
      </c>
      <c r="AP2236" t="s">
        <v>221</v>
      </c>
      <c r="AQ2236" t="s">
        <v>59</v>
      </c>
      <c r="AR2236" t="s">
        <v>104</v>
      </c>
      <c r="AS2236" t="s">
        <v>13856</v>
      </c>
      <c r="AT2236" t="s">
        <v>13857</v>
      </c>
      <c r="AU2236">
        <v>4</v>
      </c>
      <c r="AV2236">
        <v>220.32</v>
      </c>
    </row>
    <row r="2237" spans="1:48" x14ac:dyDescent="0.35">
      <c r="A2237" t="s">
        <v>7336</v>
      </c>
      <c r="B2237" t="str">
        <f t="shared" si="272"/>
        <v>C</v>
      </c>
      <c r="C2237" t="s">
        <v>1712</v>
      </c>
      <c r="D2237" t="str">
        <f t="shared" si="273"/>
        <v>Cody Bates</v>
      </c>
      <c r="E2237" s="1">
        <v>44229</v>
      </c>
      <c r="F2237" s="3">
        <f>YEAR(Table1[[#This Row],[StartDate]])</f>
        <v>2021</v>
      </c>
      <c r="G2237" s="3">
        <f t="shared" si="274"/>
        <v>2</v>
      </c>
      <c r="H2237" s="2">
        <f t="shared" ca="1" si="275"/>
        <v>46202</v>
      </c>
      <c r="J2237">
        <f t="shared" ca="1" si="276"/>
        <v>5</v>
      </c>
      <c r="K2237" t="str" cm="1">
        <f t="array" aca="1" ref="K2237" ca="1">_xlfn.IFS(J2237&lt;1, "New", J2237&lt;3, _xleta.MID, J2237&gt;=3, "Senior")</f>
        <v>Senior</v>
      </c>
      <c r="L2237" t="s">
        <v>82</v>
      </c>
      <c r="M2237" t="s">
        <v>13858</v>
      </c>
      <c r="N2237" t="s">
        <v>13859</v>
      </c>
      <c r="O2237" t="s">
        <v>111</v>
      </c>
      <c r="P2237" t="s">
        <v>44</v>
      </c>
      <c r="Q2237" t="s">
        <v>45</v>
      </c>
      <c r="R2237" t="s">
        <v>68</v>
      </c>
      <c r="S2237" t="str">
        <f t="shared" si="277"/>
        <v>A</v>
      </c>
      <c r="T2237" t="s">
        <v>69</v>
      </c>
      <c r="U2237" t="s">
        <v>48</v>
      </c>
      <c r="W2237" t="s">
        <v>88</v>
      </c>
      <c r="X2237" t="s">
        <v>112</v>
      </c>
      <c r="Y2237" t="str">
        <f t="shared" si="278"/>
        <v>General - Con</v>
      </c>
      <c r="Z2237" s="2">
        <v>16780</v>
      </c>
      <c r="AA2237" t="s">
        <v>13401</v>
      </c>
      <c r="AB2237" t="s">
        <v>327</v>
      </c>
      <c r="AC2237" t="s">
        <v>73</v>
      </c>
      <c r="AD2237">
        <v>94177</v>
      </c>
      <c r="AE2237" t="s">
        <v>176</v>
      </c>
      <c r="AF2237" t="s">
        <v>101</v>
      </c>
      <c r="AG2237" t="s">
        <v>56</v>
      </c>
      <c r="AH2237">
        <v>2</v>
      </c>
      <c r="AI2237">
        <v>2662</v>
      </c>
      <c r="AJ2237" t="str">
        <f t="shared" si="279"/>
        <v>66</v>
      </c>
      <c r="AK2237" s="2">
        <v>45145</v>
      </c>
      <c r="AL2237">
        <v>4</v>
      </c>
      <c r="AM2237">
        <v>1</v>
      </c>
      <c r="AN2237">
        <v>1</v>
      </c>
      <c r="AO2237" s="1">
        <v>44995</v>
      </c>
      <c r="AP2237" t="s">
        <v>103</v>
      </c>
      <c r="AQ2237" t="s">
        <v>76</v>
      </c>
      <c r="AR2237" t="s">
        <v>104</v>
      </c>
      <c r="AS2237" t="s">
        <v>13860</v>
      </c>
      <c r="AT2237" t="s">
        <v>13861</v>
      </c>
      <c r="AU2237">
        <v>5</v>
      </c>
      <c r="AV2237">
        <v>406.1</v>
      </c>
    </row>
    <row r="2238" spans="1:48" x14ac:dyDescent="0.35">
      <c r="A2238" t="s">
        <v>10772</v>
      </c>
      <c r="B2238" t="str">
        <f t="shared" si="272"/>
        <v>E</v>
      </c>
      <c r="C2238" t="s">
        <v>2856</v>
      </c>
      <c r="D2238" t="str">
        <f t="shared" si="273"/>
        <v>Eli Grant</v>
      </c>
      <c r="E2238" s="1">
        <v>44932</v>
      </c>
      <c r="F2238" s="3">
        <f>YEAR(Table1[[#This Row],[StartDate]])</f>
        <v>2023</v>
      </c>
      <c r="G2238" s="3">
        <f t="shared" si="274"/>
        <v>1</v>
      </c>
      <c r="H2238" s="2">
        <f t="shared" ca="1" si="275"/>
        <v>46202</v>
      </c>
      <c r="I2238" s="1">
        <v>45041</v>
      </c>
      <c r="J2238" s="4">
        <f t="shared" ca="1" si="276"/>
        <v>3</v>
      </c>
      <c r="K2238" s="4" t="str" cm="1">
        <f t="array" aca="1" ref="K2238" ca="1">_xlfn.IFS(J2238&lt;1, "New", J2238&lt;3, _xleta.MID, J2238&gt;=3, "Senior")</f>
        <v>Senior</v>
      </c>
      <c r="L2238" t="s">
        <v>82</v>
      </c>
      <c r="M2238" t="s">
        <v>13862</v>
      </c>
      <c r="N2238" t="s">
        <v>13863</v>
      </c>
      <c r="O2238" t="s">
        <v>237</v>
      </c>
      <c r="P2238" t="s">
        <v>44</v>
      </c>
      <c r="Q2238" t="s">
        <v>69</v>
      </c>
      <c r="R2238" t="s">
        <v>87</v>
      </c>
      <c r="S2238" t="str">
        <f t="shared" si="277"/>
        <v>B</v>
      </c>
      <c r="T2238" t="s">
        <v>69</v>
      </c>
      <c r="U2238" t="s">
        <v>174</v>
      </c>
      <c r="V2238" t="s">
        <v>13864</v>
      </c>
      <c r="W2238" t="s">
        <v>88</v>
      </c>
      <c r="X2238" t="s">
        <v>206</v>
      </c>
      <c r="Y2238" t="str">
        <f t="shared" si="278"/>
        <v>Splicing</v>
      </c>
      <c r="Z2238" t="s">
        <v>13865</v>
      </c>
      <c r="AA2238" t="s">
        <v>13401</v>
      </c>
      <c r="AB2238" t="s">
        <v>142</v>
      </c>
      <c r="AC2238" t="s">
        <v>73</v>
      </c>
      <c r="AD2238">
        <v>51278</v>
      </c>
      <c r="AE2238" t="s">
        <v>74</v>
      </c>
      <c r="AF2238" t="s">
        <v>143</v>
      </c>
      <c r="AG2238" t="s">
        <v>56</v>
      </c>
      <c r="AH2238">
        <v>5</v>
      </c>
      <c r="AI2238">
        <v>2663</v>
      </c>
      <c r="AJ2238" t="str">
        <f t="shared" si="279"/>
        <v>66</v>
      </c>
      <c r="AK2238" s="2">
        <v>44750</v>
      </c>
      <c r="AL2238">
        <v>3</v>
      </c>
      <c r="AM2238">
        <v>4</v>
      </c>
      <c r="AN2238">
        <v>1</v>
      </c>
      <c r="AO2238" s="1">
        <v>44912</v>
      </c>
      <c r="AP2238" t="s">
        <v>75</v>
      </c>
      <c r="AQ2238" t="s">
        <v>76</v>
      </c>
      <c r="AR2238" t="s">
        <v>130</v>
      </c>
      <c r="AS2238" t="s">
        <v>13866</v>
      </c>
      <c r="AT2238" t="s">
        <v>13867</v>
      </c>
      <c r="AU2238">
        <v>4</v>
      </c>
      <c r="AV2238">
        <v>819.64</v>
      </c>
    </row>
    <row r="2239" spans="1:48" x14ac:dyDescent="0.35">
      <c r="A2239" t="s">
        <v>13868</v>
      </c>
      <c r="B2239" t="str">
        <f t="shared" si="272"/>
        <v>F</v>
      </c>
      <c r="C2239" t="s">
        <v>5302</v>
      </c>
      <c r="D2239" t="str">
        <f t="shared" si="273"/>
        <v>Felipe Rollins</v>
      </c>
      <c r="E2239" s="1">
        <v>44513</v>
      </c>
      <c r="F2239" s="3">
        <f>YEAR(Table1[[#This Row],[StartDate]])</f>
        <v>2021</v>
      </c>
      <c r="G2239" s="3">
        <f t="shared" si="274"/>
        <v>11</v>
      </c>
      <c r="H2239" s="2">
        <f t="shared" ca="1" si="275"/>
        <v>46202</v>
      </c>
      <c r="J2239">
        <f t="shared" ca="1" si="276"/>
        <v>4</v>
      </c>
      <c r="K2239" t="str" cm="1">
        <f t="array" aca="1" ref="K2239" ca="1">_xlfn.IFS(J2239&lt;1, "New", J2239&lt;3, _xleta.MID, J2239&gt;=3, "Senior")</f>
        <v>Senior</v>
      </c>
      <c r="L2239" t="s">
        <v>82</v>
      </c>
      <c r="M2239" t="s">
        <v>13869</v>
      </c>
      <c r="N2239" t="s">
        <v>13870</v>
      </c>
      <c r="O2239" t="s">
        <v>137</v>
      </c>
      <c r="P2239" t="s">
        <v>44</v>
      </c>
      <c r="Q2239" t="s">
        <v>86</v>
      </c>
      <c r="R2239" t="s">
        <v>46</v>
      </c>
      <c r="S2239" t="str">
        <f t="shared" si="277"/>
        <v>C</v>
      </c>
      <c r="T2239" t="s">
        <v>86</v>
      </c>
      <c r="U2239" t="s">
        <v>48</v>
      </c>
      <c r="W2239" t="s">
        <v>88</v>
      </c>
      <c r="X2239" t="s">
        <v>250</v>
      </c>
      <c r="Y2239" t="str">
        <f t="shared" si="278"/>
        <v>Project Management - Con</v>
      </c>
      <c r="Z2239" t="s">
        <v>13871</v>
      </c>
      <c r="AA2239" t="s">
        <v>13401</v>
      </c>
      <c r="AB2239" t="s">
        <v>355</v>
      </c>
      <c r="AC2239" t="s">
        <v>73</v>
      </c>
      <c r="AD2239">
        <v>14665</v>
      </c>
      <c r="AE2239" t="s">
        <v>74</v>
      </c>
      <c r="AF2239" t="s">
        <v>143</v>
      </c>
      <c r="AG2239" t="s">
        <v>56</v>
      </c>
      <c r="AH2239">
        <v>1</v>
      </c>
      <c r="AI2239">
        <v>2664</v>
      </c>
      <c r="AJ2239" t="str">
        <f t="shared" si="279"/>
        <v>66</v>
      </c>
      <c r="AK2239" t="s">
        <v>9901</v>
      </c>
      <c r="AL2239">
        <v>5</v>
      </c>
      <c r="AM2239">
        <v>2</v>
      </c>
      <c r="AN2239">
        <v>2</v>
      </c>
      <c r="AO2239" s="1">
        <v>44817</v>
      </c>
      <c r="AP2239" t="s">
        <v>103</v>
      </c>
      <c r="AQ2239" t="s">
        <v>76</v>
      </c>
      <c r="AR2239" t="s">
        <v>77</v>
      </c>
      <c r="AS2239" t="s">
        <v>13872</v>
      </c>
      <c r="AT2239" t="s">
        <v>13873</v>
      </c>
      <c r="AU2239">
        <v>3</v>
      </c>
      <c r="AV2239">
        <v>355.84</v>
      </c>
    </row>
    <row r="2240" spans="1:48" x14ac:dyDescent="0.35">
      <c r="A2240" t="s">
        <v>13874</v>
      </c>
      <c r="B2240" t="str">
        <f t="shared" si="272"/>
        <v>A</v>
      </c>
      <c r="C2240" t="s">
        <v>5969</v>
      </c>
      <c r="D2240" t="str">
        <f t="shared" si="273"/>
        <v>Abdiel Good</v>
      </c>
      <c r="E2240" s="1">
        <v>43905</v>
      </c>
      <c r="F2240" s="3">
        <f>YEAR(Table1[[#This Row],[StartDate]])</f>
        <v>2020</v>
      </c>
      <c r="G2240" s="3">
        <f t="shared" si="274"/>
        <v>3</v>
      </c>
      <c r="H2240" s="2">
        <f t="shared" ca="1" si="275"/>
        <v>46202</v>
      </c>
      <c r="J2240">
        <f t="shared" ca="1" si="276"/>
        <v>6</v>
      </c>
      <c r="K2240" t="str" cm="1">
        <f t="array" aca="1" ref="K2240" ca="1">_xlfn.IFS(J2240&lt;1, "New", J2240&lt;3, _xleta.MID, J2240&gt;=3, "Senior")</f>
        <v>Senior</v>
      </c>
      <c r="L2240" t="s">
        <v>82</v>
      </c>
      <c r="M2240" t="s">
        <v>13875</v>
      </c>
      <c r="N2240" t="s">
        <v>13876</v>
      </c>
      <c r="O2240" t="s">
        <v>163</v>
      </c>
      <c r="P2240" t="s">
        <v>44</v>
      </c>
      <c r="Q2240" t="s">
        <v>45</v>
      </c>
      <c r="R2240" t="s">
        <v>68</v>
      </c>
      <c r="S2240" t="str">
        <f t="shared" si="277"/>
        <v>A</v>
      </c>
      <c r="T2240" t="s">
        <v>69</v>
      </c>
      <c r="U2240" t="s">
        <v>48</v>
      </c>
      <c r="W2240" t="s">
        <v>88</v>
      </c>
      <c r="X2240" t="s">
        <v>206</v>
      </c>
      <c r="Y2240" t="str">
        <f t="shared" si="278"/>
        <v>Splicing</v>
      </c>
      <c r="Z2240" t="s">
        <v>13877</v>
      </c>
      <c r="AA2240" t="s">
        <v>13455</v>
      </c>
      <c r="AB2240" t="s">
        <v>209</v>
      </c>
      <c r="AC2240" t="s">
        <v>73</v>
      </c>
      <c r="AD2240">
        <v>33859</v>
      </c>
      <c r="AE2240" t="s">
        <v>74</v>
      </c>
      <c r="AF2240" t="s">
        <v>116</v>
      </c>
      <c r="AG2240" t="s">
        <v>56</v>
      </c>
      <c r="AH2240">
        <v>4</v>
      </c>
      <c r="AI2240">
        <v>2665</v>
      </c>
      <c r="AJ2240" t="str">
        <f t="shared" si="279"/>
        <v>66</v>
      </c>
      <c r="AK2240" s="2">
        <v>44691</v>
      </c>
      <c r="AL2240">
        <v>1</v>
      </c>
      <c r="AM2240">
        <v>5</v>
      </c>
      <c r="AN2240">
        <v>5</v>
      </c>
      <c r="AO2240" s="1">
        <v>44807</v>
      </c>
      <c r="AP2240" t="s">
        <v>221</v>
      </c>
      <c r="AQ2240" t="s">
        <v>59</v>
      </c>
      <c r="AR2240" t="s">
        <v>104</v>
      </c>
      <c r="AS2240" t="s">
        <v>13878</v>
      </c>
      <c r="AT2240" t="s">
        <v>13879</v>
      </c>
      <c r="AU2240">
        <v>4</v>
      </c>
      <c r="AV2240">
        <v>786.38</v>
      </c>
    </row>
    <row r="2241" spans="1:48" x14ac:dyDescent="0.35">
      <c r="A2241" t="s">
        <v>5333</v>
      </c>
      <c r="B2241" t="str">
        <f t="shared" si="272"/>
        <v>K</v>
      </c>
      <c r="C2241" t="s">
        <v>962</v>
      </c>
      <c r="D2241" t="str">
        <f t="shared" si="273"/>
        <v>Kaylyn Frye</v>
      </c>
      <c r="E2241" s="1">
        <v>43411</v>
      </c>
      <c r="F2241" s="3">
        <f>YEAR(Table1[[#This Row],[StartDate]])</f>
        <v>2018</v>
      </c>
      <c r="G2241" s="3">
        <f t="shared" si="274"/>
        <v>11</v>
      </c>
      <c r="H2241" s="2">
        <f t="shared" ca="1" si="275"/>
        <v>46202</v>
      </c>
      <c r="I2241" s="1">
        <v>44569</v>
      </c>
      <c r="J2241" s="4">
        <f t="shared" ca="1" si="276"/>
        <v>7</v>
      </c>
      <c r="K2241" s="4" t="str" cm="1">
        <f t="array" aca="1" ref="K2241" ca="1">_xlfn.IFS(J2241&lt;1, "New", J2241&lt;3, _xleta.MID, J2241&gt;=3, "Senior")</f>
        <v>Senior</v>
      </c>
      <c r="L2241" t="s">
        <v>82</v>
      </c>
      <c r="M2241" t="s">
        <v>13867</v>
      </c>
      <c r="N2241" t="s">
        <v>13880</v>
      </c>
      <c r="O2241" t="s">
        <v>85</v>
      </c>
      <c r="P2241" t="s">
        <v>44</v>
      </c>
      <c r="Q2241" t="s">
        <v>69</v>
      </c>
      <c r="R2241" t="s">
        <v>46</v>
      </c>
      <c r="S2241" t="str">
        <f t="shared" si="277"/>
        <v>C</v>
      </c>
      <c r="T2241" t="s">
        <v>86</v>
      </c>
      <c r="U2241" t="s">
        <v>195</v>
      </c>
      <c r="V2241" t="s">
        <v>13881</v>
      </c>
      <c r="W2241" t="s">
        <v>88</v>
      </c>
      <c r="X2241" t="s">
        <v>796</v>
      </c>
      <c r="Y2241" t="str">
        <f t="shared" si="278"/>
        <v>Yard (Material Handling)</v>
      </c>
      <c r="Z2241" t="s">
        <v>13882</v>
      </c>
      <c r="AA2241" t="s">
        <v>13417</v>
      </c>
      <c r="AB2241" t="s">
        <v>1715</v>
      </c>
      <c r="AC2241" t="s">
        <v>53</v>
      </c>
      <c r="AD2241">
        <v>91544</v>
      </c>
      <c r="AE2241" t="s">
        <v>100</v>
      </c>
      <c r="AF2241" t="s">
        <v>101</v>
      </c>
      <c r="AG2241" t="s">
        <v>56</v>
      </c>
      <c r="AH2241">
        <v>4</v>
      </c>
      <c r="AI2241">
        <v>2666</v>
      </c>
      <c r="AJ2241" t="str">
        <f t="shared" si="279"/>
        <v>66</v>
      </c>
      <c r="AK2241" t="s">
        <v>1368</v>
      </c>
      <c r="AL2241">
        <v>5</v>
      </c>
      <c r="AM2241">
        <v>5</v>
      </c>
      <c r="AN2241">
        <v>3</v>
      </c>
      <c r="AO2241" s="1">
        <v>44959</v>
      </c>
      <c r="AP2241" t="s">
        <v>103</v>
      </c>
      <c r="AQ2241" t="s">
        <v>59</v>
      </c>
      <c r="AR2241" t="s">
        <v>60</v>
      </c>
      <c r="AS2241" t="s">
        <v>13883</v>
      </c>
      <c r="AT2241" t="s">
        <v>13884</v>
      </c>
      <c r="AU2241">
        <v>2</v>
      </c>
      <c r="AV2241">
        <v>460.62</v>
      </c>
    </row>
    <row r="2242" spans="1:48" x14ac:dyDescent="0.35">
      <c r="A2242" t="s">
        <v>13885</v>
      </c>
      <c r="B2242" t="str">
        <f t="shared" ref="B2242:B2305" si="280">LEFT(A2242,1)</f>
        <v>M</v>
      </c>
      <c r="C2242" t="s">
        <v>6412</v>
      </c>
      <c r="D2242" t="str">
        <f t="shared" ref="D2242:D2305" si="281">_xlfn.TEXTJOIN(" ",TRUE,A2242,C2242)</f>
        <v>Marisol Alvarez</v>
      </c>
      <c r="E2242" s="1">
        <v>43741</v>
      </c>
      <c r="F2242" s="3">
        <f>YEAR(Table1[[#This Row],[StartDate]])</f>
        <v>2019</v>
      </c>
      <c r="G2242" s="3">
        <f t="shared" ref="G2242:G2305" si="282">MONTH(E2242)</f>
        <v>10</v>
      </c>
      <c r="H2242" s="2">
        <f t="shared" ref="H2242:H2305" ca="1" si="283">TODAY()</f>
        <v>46202</v>
      </c>
      <c r="I2242" s="1">
        <v>44433</v>
      </c>
      <c r="J2242" s="4">
        <f t="shared" ref="J2242:J2305" ca="1" si="284">DATEDIF(E2242, TODAY(), "y")</f>
        <v>6</v>
      </c>
      <c r="K2242" s="4" t="str" cm="1">
        <f t="array" aca="1" ref="K2242" ca="1">_xlfn.IFS(J2242&lt;1, "New", J2242&lt;3, _xleta.MID, J2242&gt;=3, "Senior")</f>
        <v>Senior</v>
      </c>
      <c r="L2242" t="s">
        <v>6236</v>
      </c>
      <c r="M2242" t="s">
        <v>13886</v>
      </c>
      <c r="N2242" t="s">
        <v>13887</v>
      </c>
      <c r="O2242" t="s">
        <v>125</v>
      </c>
      <c r="P2242" t="s">
        <v>44</v>
      </c>
      <c r="Q2242" t="s">
        <v>86</v>
      </c>
      <c r="R2242" t="s">
        <v>87</v>
      </c>
      <c r="S2242" t="str">
        <f t="shared" ref="S2242:S2305" si="285">RIGHT(R2242,1)</f>
        <v>B</v>
      </c>
      <c r="T2242" t="s">
        <v>69</v>
      </c>
      <c r="U2242" t="s">
        <v>195</v>
      </c>
      <c r="V2242" t="s">
        <v>13888</v>
      </c>
      <c r="W2242" t="s">
        <v>88</v>
      </c>
      <c r="X2242" t="s">
        <v>1506</v>
      </c>
      <c r="Y2242" t="str">
        <f t="shared" ref="Y2242:Y2305" si="286">PROPER(X2242)</f>
        <v>Billable Consultants</v>
      </c>
      <c r="Z2242" s="2">
        <v>23964</v>
      </c>
      <c r="AA2242" t="s">
        <v>13417</v>
      </c>
      <c r="AB2242" t="s">
        <v>155</v>
      </c>
      <c r="AC2242" t="s">
        <v>53</v>
      </c>
      <c r="AD2242">
        <v>9760</v>
      </c>
      <c r="AE2242" t="s">
        <v>100</v>
      </c>
      <c r="AF2242" t="s">
        <v>55</v>
      </c>
      <c r="AG2242" t="s">
        <v>56</v>
      </c>
      <c r="AH2242">
        <v>2</v>
      </c>
      <c r="AI2242">
        <v>2667</v>
      </c>
      <c r="AJ2242" t="str">
        <f t="shared" ref="AJ2242:AJ2305" si="287">MID(AI2242,2,2)</f>
        <v>66</v>
      </c>
      <c r="AK2242" t="s">
        <v>1798</v>
      </c>
      <c r="AL2242">
        <v>3</v>
      </c>
      <c r="AM2242">
        <v>2</v>
      </c>
      <c r="AN2242">
        <v>3</v>
      </c>
      <c r="AO2242" s="1">
        <v>44962</v>
      </c>
      <c r="AP2242" t="s">
        <v>58</v>
      </c>
      <c r="AQ2242" t="s">
        <v>76</v>
      </c>
      <c r="AR2242" t="s">
        <v>130</v>
      </c>
      <c r="AS2242" t="s">
        <v>13889</v>
      </c>
      <c r="AT2242" t="s">
        <v>13890</v>
      </c>
      <c r="AU2242">
        <v>4</v>
      </c>
      <c r="AV2242">
        <v>821.39</v>
      </c>
    </row>
    <row r="2243" spans="1:48" x14ac:dyDescent="0.35">
      <c r="A2243" t="s">
        <v>1990</v>
      </c>
      <c r="B2243" t="str">
        <f t="shared" si="280"/>
        <v>L</v>
      </c>
      <c r="C2243" t="s">
        <v>5173</v>
      </c>
      <c r="D2243" t="str">
        <f t="shared" si="281"/>
        <v>Lane Willis</v>
      </c>
      <c r="E2243" s="1">
        <v>44785</v>
      </c>
      <c r="F2243" s="3">
        <f>YEAR(Table1[[#This Row],[StartDate]])</f>
        <v>2022</v>
      </c>
      <c r="G2243" s="3">
        <f t="shared" si="282"/>
        <v>8</v>
      </c>
      <c r="H2243" s="2">
        <f t="shared" ca="1" si="283"/>
        <v>46202</v>
      </c>
      <c r="I2243" s="1">
        <v>45032</v>
      </c>
      <c r="J2243" s="4">
        <f t="shared" ca="1" si="284"/>
        <v>3</v>
      </c>
      <c r="K2243" s="4" t="str" cm="1">
        <f t="array" aca="1" ref="K2243" ca="1">_xlfn.IFS(J2243&lt;1, "New", J2243&lt;3, _xleta.MID, J2243&gt;=3, "Senior")</f>
        <v>Senior</v>
      </c>
      <c r="L2243" t="s">
        <v>6236</v>
      </c>
      <c r="M2243" t="s">
        <v>13891</v>
      </c>
      <c r="N2243" t="s">
        <v>13892</v>
      </c>
      <c r="O2243" t="s">
        <v>43</v>
      </c>
      <c r="P2243" t="s">
        <v>44</v>
      </c>
      <c r="Q2243" t="s">
        <v>45</v>
      </c>
      <c r="R2243" t="s">
        <v>46</v>
      </c>
      <c r="S2243" t="str">
        <f t="shared" si="285"/>
        <v>C</v>
      </c>
      <c r="T2243" t="s">
        <v>69</v>
      </c>
      <c r="U2243" t="s">
        <v>174</v>
      </c>
      <c r="V2243" t="s">
        <v>13893</v>
      </c>
      <c r="W2243" t="s">
        <v>88</v>
      </c>
      <c r="X2243" t="s">
        <v>112</v>
      </c>
      <c r="Y2243" t="str">
        <f t="shared" si="286"/>
        <v>General - Con</v>
      </c>
      <c r="Z2243" s="2">
        <v>28835</v>
      </c>
      <c r="AA2243" t="s">
        <v>51</v>
      </c>
      <c r="AB2243" t="s">
        <v>142</v>
      </c>
      <c r="AC2243" t="s">
        <v>53</v>
      </c>
      <c r="AD2243">
        <v>94176</v>
      </c>
      <c r="AE2243" t="s">
        <v>176</v>
      </c>
      <c r="AF2243" t="s">
        <v>116</v>
      </c>
      <c r="AG2243" t="s">
        <v>56</v>
      </c>
      <c r="AH2243">
        <v>2</v>
      </c>
      <c r="AI2243">
        <v>2668</v>
      </c>
      <c r="AJ2243" t="str">
        <f t="shared" si="287"/>
        <v>66</v>
      </c>
      <c r="AK2243" t="s">
        <v>6422</v>
      </c>
      <c r="AL2243">
        <v>4</v>
      </c>
      <c r="AM2243">
        <v>4</v>
      </c>
      <c r="AN2243">
        <v>1</v>
      </c>
      <c r="AO2243" s="1">
        <v>44945</v>
      </c>
      <c r="AP2243" t="s">
        <v>103</v>
      </c>
      <c r="AQ2243" t="s">
        <v>59</v>
      </c>
      <c r="AR2243" t="s">
        <v>130</v>
      </c>
      <c r="AS2243" t="s">
        <v>13894</v>
      </c>
      <c r="AT2243" t="s">
        <v>13895</v>
      </c>
      <c r="AU2243">
        <v>3</v>
      </c>
      <c r="AV2243">
        <v>968.31</v>
      </c>
    </row>
    <row r="2244" spans="1:48" x14ac:dyDescent="0.35">
      <c r="A2244" t="s">
        <v>11957</v>
      </c>
      <c r="B2244" t="str">
        <f t="shared" si="280"/>
        <v>J</v>
      </c>
      <c r="C2244" t="s">
        <v>1684</v>
      </c>
      <c r="D2244" t="str">
        <f t="shared" si="281"/>
        <v>Jade Becker</v>
      </c>
      <c r="E2244" s="1">
        <v>43456</v>
      </c>
      <c r="F2244" s="3">
        <f>YEAR(Table1[[#This Row],[StartDate]])</f>
        <v>2018</v>
      </c>
      <c r="G2244" s="3">
        <f t="shared" si="282"/>
        <v>12</v>
      </c>
      <c r="H2244" s="2">
        <f t="shared" ca="1" si="283"/>
        <v>46202</v>
      </c>
      <c r="J2244">
        <f t="shared" ca="1" si="284"/>
        <v>7</v>
      </c>
      <c r="K2244" t="str" cm="1">
        <f t="array" aca="1" ref="K2244" ca="1">_xlfn.IFS(J2244&lt;1, "New", J2244&lt;3, _xleta.MID, J2244&gt;=3, "Senior")</f>
        <v>Senior</v>
      </c>
      <c r="L2244" t="s">
        <v>6236</v>
      </c>
      <c r="M2244" t="s">
        <v>13896</v>
      </c>
      <c r="N2244" t="s">
        <v>13897</v>
      </c>
      <c r="O2244" t="s">
        <v>184</v>
      </c>
      <c r="P2244" t="s">
        <v>44</v>
      </c>
      <c r="Q2244" t="s">
        <v>69</v>
      </c>
      <c r="R2244" t="s">
        <v>46</v>
      </c>
      <c r="S2244" t="str">
        <f t="shared" si="285"/>
        <v>C</v>
      </c>
      <c r="T2244" t="s">
        <v>86</v>
      </c>
      <c r="U2244" t="s">
        <v>48</v>
      </c>
      <c r="W2244" t="s">
        <v>88</v>
      </c>
      <c r="X2244" t="s">
        <v>126</v>
      </c>
      <c r="Y2244" t="str">
        <f t="shared" si="286"/>
        <v>Field Operations</v>
      </c>
      <c r="Z2244" t="s">
        <v>13898</v>
      </c>
      <c r="AA2244" t="s">
        <v>51</v>
      </c>
      <c r="AB2244" t="s">
        <v>327</v>
      </c>
      <c r="AC2244" t="s">
        <v>53</v>
      </c>
      <c r="AD2244">
        <v>46445</v>
      </c>
      <c r="AE2244" t="s">
        <v>129</v>
      </c>
      <c r="AF2244" t="s">
        <v>101</v>
      </c>
      <c r="AG2244" t="s">
        <v>56</v>
      </c>
      <c r="AH2244">
        <v>1</v>
      </c>
      <c r="AI2244">
        <v>2669</v>
      </c>
      <c r="AJ2244" t="str">
        <f t="shared" si="287"/>
        <v>66</v>
      </c>
      <c r="AK2244" t="s">
        <v>1308</v>
      </c>
      <c r="AL2244">
        <v>4</v>
      </c>
      <c r="AM2244">
        <v>2</v>
      </c>
      <c r="AN2244">
        <v>1</v>
      </c>
      <c r="AO2244" s="1">
        <v>45002</v>
      </c>
      <c r="AP2244" t="s">
        <v>103</v>
      </c>
      <c r="AQ2244" t="s">
        <v>59</v>
      </c>
      <c r="AR2244" t="s">
        <v>104</v>
      </c>
      <c r="AS2244" t="s">
        <v>2868</v>
      </c>
      <c r="AT2244" t="s">
        <v>13899</v>
      </c>
      <c r="AU2244">
        <v>3</v>
      </c>
      <c r="AV2244">
        <v>912.22</v>
      </c>
    </row>
    <row r="2245" spans="1:48" x14ac:dyDescent="0.35">
      <c r="A2245" t="s">
        <v>2611</v>
      </c>
      <c r="B2245" t="str">
        <f t="shared" si="280"/>
        <v>V</v>
      </c>
      <c r="C2245" t="s">
        <v>4977</v>
      </c>
      <c r="D2245" t="str">
        <f t="shared" si="281"/>
        <v>Vincent Logan</v>
      </c>
      <c r="E2245" s="1">
        <v>44282</v>
      </c>
      <c r="F2245" s="3">
        <f>YEAR(Table1[[#This Row],[StartDate]])</f>
        <v>2021</v>
      </c>
      <c r="G2245" s="3">
        <f t="shared" si="282"/>
        <v>3</v>
      </c>
      <c r="H2245" s="2">
        <f t="shared" ca="1" si="283"/>
        <v>46202</v>
      </c>
      <c r="J2245">
        <f t="shared" ca="1" si="284"/>
        <v>5</v>
      </c>
      <c r="K2245" t="str" cm="1">
        <f t="array" aca="1" ref="K2245" ca="1">_xlfn.IFS(J2245&lt;1, "New", J2245&lt;3, _xleta.MID, J2245&gt;=3, "Senior")</f>
        <v>Senior</v>
      </c>
      <c r="L2245" t="s">
        <v>82</v>
      </c>
      <c r="M2245" t="s">
        <v>13900</v>
      </c>
      <c r="N2245" t="s">
        <v>13901</v>
      </c>
      <c r="O2245" t="s">
        <v>237</v>
      </c>
      <c r="P2245" t="s">
        <v>44</v>
      </c>
      <c r="Q2245" t="s">
        <v>69</v>
      </c>
      <c r="R2245" t="s">
        <v>68</v>
      </c>
      <c r="S2245" t="str">
        <f t="shared" si="285"/>
        <v>A</v>
      </c>
      <c r="T2245" t="s">
        <v>86</v>
      </c>
      <c r="U2245" t="s">
        <v>48</v>
      </c>
      <c r="W2245" t="s">
        <v>88</v>
      </c>
      <c r="X2245" t="s">
        <v>153</v>
      </c>
      <c r="Y2245" t="str">
        <f t="shared" si="286"/>
        <v>Engineers</v>
      </c>
      <c r="Z2245" s="2">
        <v>34488</v>
      </c>
      <c r="AA2245" t="s">
        <v>51</v>
      </c>
      <c r="AB2245" t="s">
        <v>155</v>
      </c>
      <c r="AC2245" t="s">
        <v>73</v>
      </c>
      <c r="AD2245">
        <v>54346</v>
      </c>
      <c r="AE2245" t="s">
        <v>100</v>
      </c>
      <c r="AF2245" t="s">
        <v>55</v>
      </c>
      <c r="AG2245" t="s">
        <v>56</v>
      </c>
      <c r="AH2245">
        <v>1</v>
      </c>
      <c r="AI2245">
        <v>2670</v>
      </c>
      <c r="AJ2245" t="str">
        <f t="shared" si="287"/>
        <v>67</v>
      </c>
      <c r="AK2245" t="s">
        <v>1278</v>
      </c>
      <c r="AL2245">
        <v>4</v>
      </c>
      <c r="AM2245">
        <v>2</v>
      </c>
      <c r="AN2245">
        <v>1</v>
      </c>
      <c r="AO2245" s="1">
        <v>45105</v>
      </c>
      <c r="AP2245" t="s">
        <v>103</v>
      </c>
      <c r="AQ2245" t="s">
        <v>76</v>
      </c>
      <c r="AR2245" t="s">
        <v>104</v>
      </c>
      <c r="AS2245" t="s">
        <v>13902</v>
      </c>
      <c r="AT2245" t="s">
        <v>13903</v>
      </c>
      <c r="AU2245">
        <v>4</v>
      </c>
      <c r="AV2245">
        <v>144.83000000000001</v>
      </c>
    </row>
    <row r="2246" spans="1:48" x14ac:dyDescent="0.35">
      <c r="A2246" t="s">
        <v>13904</v>
      </c>
      <c r="B2246" t="str">
        <f t="shared" si="280"/>
        <v>N</v>
      </c>
      <c r="C2246" t="s">
        <v>1068</v>
      </c>
      <c r="D2246" t="str">
        <f t="shared" si="281"/>
        <v>Nasir Glass</v>
      </c>
      <c r="E2246" s="1">
        <v>44760</v>
      </c>
      <c r="F2246" s="3">
        <f>YEAR(Table1[[#This Row],[StartDate]])</f>
        <v>2022</v>
      </c>
      <c r="G2246" s="3">
        <f t="shared" si="282"/>
        <v>7</v>
      </c>
      <c r="H2246" s="2">
        <f t="shared" ca="1" si="283"/>
        <v>46202</v>
      </c>
      <c r="J2246">
        <f t="shared" ca="1" si="284"/>
        <v>3</v>
      </c>
      <c r="K2246" t="str" cm="1">
        <f t="array" aca="1" ref="K2246" ca="1">_xlfn.IFS(J2246&lt;1, "New", J2246&lt;3, _xleta.MID, J2246&gt;=3, "Senior")</f>
        <v>Senior</v>
      </c>
      <c r="L2246" t="s">
        <v>82</v>
      </c>
      <c r="M2246" t="s">
        <v>13905</v>
      </c>
      <c r="N2246" t="s">
        <v>13906</v>
      </c>
      <c r="O2246" t="s">
        <v>137</v>
      </c>
      <c r="P2246" t="s">
        <v>44</v>
      </c>
      <c r="Q2246" t="s">
        <v>69</v>
      </c>
      <c r="R2246" t="s">
        <v>46</v>
      </c>
      <c r="S2246" t="str">
        <f t="shared" si="285"/>
        <v>C</v>
      </c>
      <c r="T2246" t="s">
        <v>47</v>
      </c>
      <c r="U2246" t="s">
        <v>48</v>
      </c>
      <c r="W2246" t="s">
        <v>88</v>
      </c>
      <c r="X2246" t="s">
        <v>126</v>
      </c>
      <c r="Y2246" t="str">
        <f t="shared" si="286"/>
        <v>Field Operations</v>
      </c>
      <c r="Z2246" t="s">
        <v>13907</v>
      </c>
      <c r="AA2246" t="s">
        <v>51</v>
      </c>
      <c r="AB2246" t="s">
        <v>251</v>
      </c>
      <c r="AC2246" t="s">
        <v>73</v>
      </c>
      <c r="AD2246">
        <v>10712</v>
      </c>
      <c r="AE2246" t="s">
        <v>176</v>
      </c>
      <c r="AF2246" t="s">
        <v>55</v>
      </c>
      <c r="AG2246" t="s">
        <v>56</v>
      </c>
      <c r="AH2246">
        <v>5</v>
      </c>
      <c r="AI2246">
        <v>2671</v>
      </c>
      <c r="AJ2246" t="str">
        <f t="shared" si="287"/>
        <v>67</v>
      </c>
      <c r="AK2246" s="2">
        <v>45262</v>
      </c>
      <c r="AL2246">
        <v>1</v>
      </c>
      <c r="AM2246">
        <v>2</v>
      </c>
      <c r="AN2246">
        <v>5</v>
      </c>
      <c r="AO2246" s="1">
        <v>44940</v>
      </c>
      <c r="AP2246" t="s">
        <v>103</v>
      </c>
      <c r="AQ2246" t="s">
        <v>59</v>
      </c>
      <c r="AR2246" t="s">
        <v>130</v>
      </c>
      <c r="AS2246" t="s">
        <v>13908</v>
      </c>
      <c r="AT2246" t="s">
        <v>13909</v>
      </c>
      <c r="AU2246">
        <v>4</v>
      </c>
      <c r="AV2246">
        <v>425.59</v>
      </c>
    </row>
    <row r="2247" spans="1:48" x14ac:dyDescent="0.35">
      <c r="A2247" t="s">
        <v>13910</v>
      </c>
      <c r="B2247" t="str">
        <f t="shared" si="280"/>
        <v>Q</v>
      </c>
      <c r="C2247" t="s">
        <v>12874</v>
      </c>
      <c r="D2247" t="str">
        <f t="shared" si="281"/>
        <v>Quincy Shannon</v>
      </c>
      <c r="E2247" s="1">
        <v>43930</v>
      </c>
      <c r="F2247" s="3">
        <f>YEAR(Table1[[#This Row],[StartDate]])</f>
        <v>2020</v>
      </c>
      <c r="G2247" s="3">
        <f t="shared" si="282"/>
        <v>4</v>
      </c>
      <c r="H2247" s="2">
        <f t="shared" ca="1" si="283"/>
        <v>46202</v>
      </c>
      <c r="I2247" s="1">
        <v>45052</v>
      </c>
      <c r="J2247" s="4">
        <f t="shared" ca="1" si="284"/>
        <v>6</v>
      </c>
      <c r="K2247" s="4" t="str" cm="1">
        <f t="array" aca="1" ref="K2247" ca="1">_xlfn.IFS(J2247&lt;1, "New", J2247&lt;3, _xleta.MID, J2247&gt;=3, "Senior")</f>
        <v>Senior</v>
      </c>
      <c r="L2247" t="s">
        <v>82</v>
      </c>
      <c r="M2247" t="s">
        <v>13911</v>
      </c>
      <c r="N2247" t="s">
        <v>13912</v>
      </c>
      <c r="O2247" t="s">
        <v>163</v>
      </c>
      <c r="P2247" t="s">
        <v>44</v>
      </c>
      <c r="Q2247" t="s">
        <v>45</v>
      </c>
      <c r="R2247" t="s">
        <v>68</v>
      </c>
      <c r="S2247" t="str">
        <f t="shared" si="285"/>
        <v>A</v>
      </c>
      <c r="T2247" t="s">
        <v>86</v>
      </c>
      <c r="U2247" t="s">
        <v>138</v>
      </c>
      <c r="V2247" t="s">
        <v>13913</v>
      </c>
      <c r="W2247" t="s">
        <v>88</v>
      </c>
      <c r="X2247" t="s">
        <v>335</v>
      </c>
      <c r="Y2247" t="str">
        <f t="shared" si="286"/>
        <v>Fielders</v>
      </c>
      <c r="Z2247" t="s">
        <v>13914</v>
      </c>
      <c r="AA2247" t="s">
        <v>13429</v>
      </c>
      <c r="AB2247" t="s">
        <v>155</v>
      </c>
      <c r="AC2247" t="s">
        <v>73</v>
      </c>
      <c r="AD2247">
        <v>3413</v>
      </c>
      <c r="AE2247" t="s">
        <v>176</v>
      </c>
      <c r="AF2247" t="s">
        <v>116</v>
      </c>
      <c r="AG2247" t="s">
        <v>56</v>
      </c>
      <c r="AH2247">
        <v>1</v>
      </c>
      <c r="AI2247">
        <v>2672</v>
      </c>
      <c r="AJ2247" t="str">
        <f t="shared" si="287"/>
        <v>67</v>
      </c>
      <c r="AK2247" s="2">
        <v>45022</v>
      </c>
      <c r="AL2247">
        <v>5</v>
      </c>
      <c r="AM2247">
        <v>2</v>
      </c>
      <c r="AN2247">
        <v>2</v>
      </c>
      <c r="AO2247" s="1">
        <v>45125</v>
      </c>
      <c r="AP2247" t="s">
        <v>103</v>
      </c>
      <c r="AQ2247" t="s">
        <v>59</v>
      </c>
      <c r="AR2247" t="s">
        <v>77</v>
      </c>
      <c r="AS2247" t="s">
        <v>13915</v>
      </c>
      <c r="AT2247" t="s">
        <v>13916</v>
      </c>
      <c r="AU2247">
        <v>2</v>
      </c>
      <c r="AV2247">
        <v>118.43</v>
      </c>
    </row>
    <row r="2248" spans="1:48" x14ac:dyDescent="0.35">
      <c r="A2248" t="s">
        <v>9580</v>
      </c>
      <c r="B2248" t="str">
        <f t="shared" si="280"/>
        <v>A</v>
      </c>
      <c r="C2248" t="s">
        <v>3720</v>
      </c>
      <c r="D2248" t="str">
        <f t="shared" si="281"/>
        <v>Alena Walter</v>
      </c>
      <c r="E2248" s="1">
        <v>44568</v>
      </c>
      <c r="F2248" s="3">
        <f>YEAR(Table1[[#This Row],[StartDate]])</f>
        <v>2022</v>
      </c>
      <c r="G2248" s="3">
        <f t="shared" si="282"/>
        <v>1</v>
      </c>
      <c r="H2248" s="2">
        <f t="shared" ca="1" si="283"/>
        <v>46202</v>
      </c>
      <c r="J2248">
        <f t="shared" ca="1" si="284"/>
        <v>4</v>
      </c>
      <c r="K2248" t="str" cm="1">
        <f t="array" aca="1" ref="K2248" ca="1">_xlfn.IFS(J2248&lt;1, "New", J2248&lt;3, _xleta.MID, J2248&gt;=3, "Senior")</f>
        <v>Senior</v>
      </c>
      <c r="L2248" t="s">
        <v>82</v>
      </c>
      <c r="M2248" t="s">
        <v>13917</v>
      </c>
      <c r="N2248" t="s">
        <v>13918</v>
      </c>
      <c r="O2248" t="s">
        <v>85</v>
      </c>
      <c r="P2248" t="s">
        <v>44</v>
      </c>
      <c r="Q2248" t="s">
        <v>86</v>
      </c>
      <c r="R2248" t="s">
        <v>87</v>
      </c>
      <c r="S2248" t="str">
        <f t="shared" si="285"/>
        <v>B</v>
      </c>
      <c r="T2248" t="s">
        <v>86</v>
      </c>
      <c r="U2248" t="s">
        <v>48</v>
      </c>
      <c r="W2248" t="s">
        <v>88</v>
      </c>
      <c r="X2248" t="s">
        <v>206</v>
      </c>
      <c r="Y2248" t="str">
        <f t="shared" si="286"/>
        <v>Splicing</v>
      </c>
      <c r="Z2248" t="s">
        <v>13919</v>
      </c>
      <c r="AA2248" t="s">
        <v>13429</v>
      </c>
      <c r="AB2248" t="s">
        <v>209</v>
      </c>
      <c r="AC2248" t="s">
        <v>73</v>
      </c>
      <c r="AD2248">
        <v>80938</v>
      </c>
      <c r="AE2248" t="s">
        <v>100</v>
      </c>
      <c r="AF2248" t="s">
        <v>101</v>
      </c>
      <c r="AG2248" t="s">
        <v>56</v>
      </c>
      <c r="AH2248">
        <v>4</v>
      </c>
      <c r="AI2248">
        <v>2673</v>
      </c>
      <c r="AJ2248" t="str">
        <f t="shared" si="287"/>
        <v>67</v>
      </c>
      <c r="AK2248" t="s">
        <v>1554</v>
      </c>
      <c r="AL2248">
        <v>5</v>
      </c>
      <c r="AM2248">
        <v>1</v>
      </c>
      <c r="AN2248">
        <v>1</v>
      </c>
      <c r="AO2248" s="1">
        <v>45057</v>
      </c>
      <c r="AP2248" t="s">
        <v>75</v>
      </c>
      <c r="AQ2248" t="s">
        <v>59</v>
      </c>
      <c r="AR2248" t="s">
        <v>77</v>
      </c>
      <c r="AS2248" t="s">
        <v>13920</v>
      </c>
      <c r="AT2248" t="s">
        <v>13921</v>
      </c>
      <c r="AU2248">
        <v>2</v>
      </c>
      <c r="AV2248">
        <v>281.27</v>
      </c>
    </row>
    <row r="2249" spans="1:48" x14ac:dyDescent="0.35">
      <c r="A2249" t="s">
        <v>643</v>
      </c>
      <c r="B2249" t="str">
        <f t="shared" si="280"/>
        <v>C</v>
      </c>
      <c r="C2249" t="s">
        <v>397</v>
      </c>
      <c r="D2249" t="str">
        <f t="shared" si="281"/>
        <v>Clay Compton</v>
      </c>
      <c r="E2249" s="1">
        <v>44757</v>
      </c>
      <c r="F2249" s="3">
        <f>YEAR(Table1[[#This Row],[StartDate]])</f>
        <v>2022</v>
      </c>
      <c r="G2249" s="3">
        <f t="shared" si="282"/>
        <v>7</v>
      </c>
      <c r="H2249" s="2">
        <f t="shared" ca="1" si="283"/>
        <v>46202</v>
      </c>
      <c r="J2249">
        <f t="shared" ca="1" si="284"/>
        <v>3</v>
      </c>
      <c r="K2249" t="str" cm="1">
        <f t="array" aca="1" ref="K2249" ca="1">_xlfn.IFS(J2249&lt;1, "New", J2249&lt;3, _xleta.MID, J2249&gt;=3, "Senior")</f>
        <v>Senior</v>
      </c>
      <c r="L2249" t="s">
        <v>82</v>
      </c>
      <c r="M2249" t="s">
        <v>13922</v>
      </c>
      <c r="N2249" t="s">
        <v>13923</v>
      </c>
      <c r="O2249" t="s">
        <v>125</v>
      </c>
      <c r="P2249" t="s">
        <v>44</v>
      </c>
      <c r="Q2249" t="s">
        <v>69</v>
      </c>
      <c r="R2249" t="s">
        <v>68</v>
      </c>
      <c r="S2249" t="str">
        <f t="shared" si="285"/>
        <v>A</v>
      </c>
      <c r="T2249" t="s">
        <v>69</v>
      </c>
      <c r="U2249" t="s">
        <v>48</v>
      </c>
      <c r="W2249" t="s">
        <v>88</v>
      </c>
      <c r="X2249" t="s">
        <v>335</v>
      </c>
      <c r="Y2249" t="str">
        <f t="shared" si="286"/>
        <v>Fielders</v>
      </c>
      <c r="Z2249" t="s">
        <v>13924</v>
      </c>
      <c r="AA2249" t="s">
        <v>13429</v>
      </c>
      <c r="AB2249" t="s">
        <v>155</v>
      </c>
      <c r="AC2249" t="s">
        <v>73</v>
      </c>
      <c r="AD2249">
        <v>31528</v>
      </c>
      <c r="AE2249" t="s">
        <v>54</v>
      </c>
      <c r="AF2249" t="s">
        <v>55</v>
      </c>
      <c r="AG2249" t="s">
        <v>56</v>
      </c>
      <c r="AH2249">
        <v>1</v>
      </c>
      <c r="AI2249">
        <v>2674</v>
      </c>
      <c r="AJ2249" t="str">
        <f t="shared" si="287"/>
        <v>67</v>
      </c>
      <c r="AK2249" s="2">
        <v>44723</v>
      </c>
      <c r="AL2249">
        <v>1</v>
      </c>
      <c r="AM2249">
        <v>1</v>
      </c>
      <c r="AN2249">
        <v>4</v>
      </c>
      <c r="AO2249" s="1">
        <v>45021</v>
      </c>
      <c r="AP2249" t="s">
        <v>75</v>
      </c>
      <c r="AQ2249" t="s">
        <v>76</v>
      </c>
      <c r="AR2249" t="s">
        <v>77</v>
      </c>
      <c r="AS2249" t="s">
        <v>13925</v>
      </c>
      <c r="AT2249" t="s">
        <v>13926</v>
      </c>
      <c r="AU2249">
        <v>5</v>
      </c>
      <c r="AV2249">
        <v>283.64999999999998</v>
      </c>
    </row>
    <row r="2250" spans="1:48" x14ac:dyDescent="0.35">
      <c r="A2250" t="s">
        <v>412</v>
      </c>
      <c r="B2250" t="str">
        <f t="shared" si="280"/>
        <v>K</v>
      </c>
      <c r="C2250" t="s">
        <v>13927</v>
      </c>
      <c r="D2250" t="str">
        <f t="shared" si="281"/>
        <v>Kayden Fernandez</v>
      </c>
      <c r="E2250" s="1">
        <v>44164</v>
      </c>
      <c r="F2250" s="3">
        <f>YEAR(Table1[[#This Row],[StartDate]])</f>
        <v>2020</v>
      </c>
      <c r="G2250" s="3">
        <f t="shared" si="282"/>
        <v>11</v>
      </c>
      <c r="H2250" s="2">
        <f t="shared" ca="1" si="283"/>
        <v>46202</v>
      </c>
      <c r="I2250" s="1">
        <v>44758</v>
      </c>
      <c r="J2250" s="4">
        <f t="shared" ca="1" si="284"/>
        <v>5</v>
      </c>
      <c r="K2250" s="4" t="str" cm="1">
        <f t="array" aca="1" ref="K2250" ca="1">_xlfn.IFS(J2250&lt;1, "New", J2250&lt;3, _xleta.MID, J2250&gt;=3, "Senior")</f>
        <v>Senior</v>
      </c>
      <c r="L2250" t="s">
        <v>82</v>
      </c>
      <c r="M2250" t="s">
        <v>13928</v>
      </c>
      <c r="N2250" t="s">
        <v>13929</v>
      </c>
      <c r="O2250" t="s">
        <v>43</v>
      </c>
      <c r="P2250" t="s">
        <v>44</v>
      </c>
      <c r="Q2250" t="s">
        <v>69</v>
      </c>
      <c r="R2250" t="s">
        <v>46</v>
      </c>
      <c r="S2250" t="str">
        <f t="shared" si="285"/>
        <v>C</v>
      </c>
      <c r="T2250" t="s">
        <v>69</v>
      </c>
      <c r="U2250" t="s">
        <v>174</v>
      </c>
      <c r="V2250" t="s">
        <v>13930</v>
      </c>
      <c r="W2250" t="s">
        <v>88</v>
      </c>
      <c r="X2250" t="s">
        <v>153</v>
      </c>
      <c r="Y2250" t="str">
        <f t="shared" si="286"/>
        <v>Engineers</v>
      </c>
      <c r="Z2250" s="2">
        <v>16989</v>
      </c>
      <c r="AA2250" t="s">
        <v>13442</v>
      </c>
      <c r="AB2250" t="s">
        <v>155</v>
      </c>
      <c r="AC2250" t="s">
        <v>73</v>
      </c>
      <c r="AD2250">
        <v>11366</v>
      </c>
      <c r="AE2250" t="s">
        <v>74</v>
      </c>
      <c r="AF2250" t="s">
        <v>143</v>
      </c>
      <c r="AG2250" t="s">
        <v>56</v>
      </c>
      <c r="AH2250">
        <v>5</v>
      </c>
      <c r="AI2250">
        <v>2675</v>
      </c>
      <c r="AJ2250" t="str">
        <f t="shared" si="287"/>
        <v>67</v>
      </c>
      <c r="AK2250" t="s">
        <v>5474</v>
      </c>
      <c r="AL2250">
        <v>2</v>
      </c>
      <c r="AM2250">
        <v>4</v>
      </c>
      <c r="AN2250">
        <v>4</v>
      </c>
      <c r="AO2250" s="1">
        <v>44841</v>
      </c>
      <c r="AP2250" t="s">
        <v>75</v>
      </c>
      <c r="AQ2250" t="s">
        <v>59</v>
      </c>
      <c r="AR2250" t="s">
        <v>104</v>
      </c>
      <c r="AS2250" t="s">
        <v>13931</v>
      </c>
      <c r="AT2250" t="s">
        <v>13932</v>
      </c>
      <c r="AU2250">
        <v>3</v>
      </c>
      <c r="AV2250">
        <v>475.75</v>
      </c>
    </row>
    <row r="2251" spans="1:48" x14ac:dyDescent="0.35">
      <c r="A2251" t="s">
        <v>13933</v>
      </c>
      <c r="B2251" t="str">
        <f t="shared" si="280"/>
        <v>B</v>
      </c>
      <c r="C2251" t="s">
        <v>3926</v>
      </c>
      <c r="D2251" t="str">
        <f t="shared" si="281"/>
        <v>Bryson Giles</v>
      </c>
      <c r="E2251" s="1">
        <v>43544</v>
      </c>
      <c r="F2251" s="3">
        <f>YEAR(Table1[[#This Row],[StartDate]])</f>
        <v>2019</v>
      </c>
      <c r="G2251" s="3">
        <f t="shared" si="282"/>
        <v>3</v>
      </c>
      <c r="H2251" s="2">
        <f t="shared" ca="1" si="283"/>
        <v>46202</v>
      </c>
      <c r="I2251" s="1">
        <v>44097</v>
      </c>
      <c r="J2251" s="4">
        <f t="shared" ca="1" si="284"/>
        <v>7</v>
      </c>
      <c r="K2251" s="4" t="str" cm="1">
        <f t="array" aca="1" ref="K2251" ca="1">_xlfn.IFS(J2251&lt;1, "New", J2251&lt;3, _xleta.MID, J2251&gt;=3, "Senior")</f>
        <v>Senior</v>
      </c>
      <c r="L2251" t="s">
        <v>82</v>
      </c>
      <c r="M2251" t="s">
        <v>13934</v>
      </c>
      <c r="N2251" t="s">
        <v>13935</v>
      </c>
      <c r="O2251" t="s">
        <v>184</v>
      </c>
      <c r="P2251" t="s">
        <v>44</v>
      </c>
      <c r="Q2251" t="s">
        <v>69</v>
      </c>
      <c r="R2251" t="s">
        <v>46</v>
      </c>
      <c r="S2251" t="str">
        <f t="shared" si="285"/>
        <v>C</v>
      </c>
      <c r="T2251" t="s">
        <v>69</v>
      </c>
      <c r="U2251" t="s">
        <v>174</v>
      </c>
      <c r="V2251" t="s">
        <v>13936</v>
      </c>
      <c r="W2251" t="s">
        <v>88</v>
      </c>
      <c r="X2251" t="s">
        <v>153</v>
      </c>
      <c r="Y2251" t="str">
        <f t="shared" si="286"/>
        <v>Engineers</v>
      </c>
      <c r="Z2251" s="2">
        <v>26306</v>
      </c>
      <c r="AA2251" t="s">
        <v>13442</v>
      </c>
      <c r="AB2251" t="s">
        <v>155</v>
      </c>
      <c r="AC2251" t="s">
        <v>73</v>
      </c>
      <c r="AD2251">
        <v>19248</v>
      </c>
      <c r="AE2251" t="s">
        <v>176</v>
      </c>
      <c r="AF2251" t="s">
        <v>101</v>
      </c>
      <c r="AG2251" t="s">
        <v>56</v>
      </c>
      <c r="AH2251">
        <v>2</v>
      </c>
      <c r="AI2251">
        <v>2676</v>
      </c>
      <c r="AJ2251" t="str">
        <f t="shared" si="287"/>
        <v>67</v>
      </c>
      <c r="AK2251" t="s">
        <v>2699</v>
      </c>
      <c r="AL2251">
        <v>4</v>
      </c>
      <c r="AM2251">
        <v>3</v>
      </c>
      <c r="AN2251">
        <v>4</v>
      </c>
      <c r="AO2251" s="1">
        <v>44845</v>
      </c>
      <c r="AP2251" t="s">
        <v>58</v>
      </c>
      <c r="AQ2251" t="s">
        <v>76</v>
      </c>
      <c r="AR2251" t="s">
        <v>60</v>
      </c>
      <c r="AS2251" t="s">
        <v>13937</v>
      </c>
      <c r="AT2251" t="s">
        <v>13938</v>
      </c>
      <c r="AU2251">
        <v>3</v>
      </c>
      <c r="AV2251">
        <v>188.07</v>
      </c>
    </row>
    <row r="2252" spans="1:48" x14ac:dyDescent="0.35">
      <c r="A2252" t="s">
        <v>7937</v>
      </c>
      <c r="B2252" t="str">
        <f t="shared" si="280"/>
        <v>D</v>
      </c>
      <c r="C2252" t="s">
        <v>64</v>
      </c>
      <c r="D2252" t="str">
        <f t="shared" si="281"/>
        <v>Demarcus Small</v>
      </c>
      <c r="E2252" s="1">
        <v>43540</v>
      </c>
      <c r="F2252" s="3">
        <f>YEAR(Table1[[#This Row],[StartDate]])</f>
        <v>2019</v>
      </c>
      <c r="G2252" s="3">
        <f t="shared" si="282"/>
        <v>3</v>
      </c>
      <c r="H2252" s="2">
        <f t="shared" ca="1" si="283"/>
        <v>46202</v>
      </c>
      <c r="I2252" s="1">
        <v>44569</v>
      </c>
      <c r="J2252" s="4">
        <f t="shared" ca="1" si="284"/>
        <v>7</v>
      </c>
      <c r="K2252" s="4" t="str" cm="1">
        <f t="array" aca="1" ref="K2252" ca="1">_xlfn.IFS(J2252&lt;1, "New", J2252&lt;3, _xleta.MID, J2252&gt;=3, "Senior")</f>
        <v>Senior</v>
      </c>
      <c r="L2252" t="s">
        <v>82</v>
      </c>
      <c r="M2252" t="s">
        <v>13939</v>
      </c>
      <c r="N2252" t="s">
        <v>13940</v>
      </c>
      <c r="O2252" t="s">
        <v>67</v>
      </c>
      <c r="P2252" t="s">
        <v>44</v>
      </c>
      <c r="Q2252" t="s">
        <v>45</v>
      </c>
      <c r="R2252" t="s">
        <v>87</v>
      </c>
      <c r="S2252" t="str">
        <f t="shared" si="285"/>
        <v>B</v>
      </c>
      <c r="T2252" t="s">
        <v>86</v>
      </c>
      <c r="U2252" t="s">
        <v>174</v>
      </c>
      <c r="V2252" t="s">
        <v>13941</v>
      </c>
      <c r="W2252" t="s">
        <v>88</v>
      </c>
      <c r="X2252" t="s">
        <v>206</v>
      </c>
      <c r="Y2252" t="str">
        <f t="shared" si="286"/>
        <v>Splicing</v>
      </c>
      <c r="Z2252" t="s">
        <v>13942</v>
      </c>
      <c r="AA2252" t="s">
        <v>13469</v>
      </c>
      <c r="AB2252" t="s">
        <v>261</v>
      </c>
      <c r="AC2252" t="s">
        <v>73</v>
      </c>
      <c r="AD2252">
        <v>8371</v>
      </c>
      <c r="AE2252" t="s">
        <v>74</v>
      </c>
      <c r="AF2252" t="s">
        <v>143</v>
      </c>
      <c r="AG2252" t="s">
        <v>56</v>
      </c>
      <c r="AH2252">
        <v>1</v>
      </c>
      <c r="AI2252">
        <v>2677</v>
      </c>
      <c r="AJ2252" t="str">
        <f t="shared" si="287"/>
        <v>67</v>
      </c>
      <c r="AK2252" t="s">
        <v>537</v>
      </c>
      <c r="AL2252">
        <v>2</v>
      </c>
      <c r="AM2252">
        <v>1</v>
      </c>
      <c r="AN2252">
        <v>5</v>
      </c>
      <c r="AO2252" s="1">
        <v>44925</v>
      </c>
      <c r="AP2252" t="s">
        <v>118</v>
      </c>
      <c r="AQ2252" t="s">
        <v>76</v>
      </c>
      <c r="AR2252" t="s">
        <v>77</v>
      </c>
      <c r="AS2252" t="s">
        <v>13943</v>
      </c>
      <c r="AT2252" t="s">
        <v>13944</v>
      </c>
      <c r="AU2252">
        <v>4</v>
      </c>
      <c r="AV2252">
        <v>843.69</v>
      </c>
    </row>
    <row r="2253" spans="1:48" x14ac:dyDescent="0.35">
      <c r="A2253" t="s">
        <v>7828</v>
      </c>
      <c r="B2253" t="str">
        <f t="shared" si="280"/>
        <v>P</v>
      </c>
      <c r="C2253" t="s">
        <v>413</v>
      </c>
      <c r="D2253" t="str">
        <f t="shared" si="281"/>
        <v>Presley Dodson</v>
      </c>
      <c r="E2253" s="1">
        <v>44346</v>
      </c>
      <c r="F2253" s="3">
        <f>YEAR(Table1[[#This Row],[StartDate]])</f>
        <v>2021</v>
      </c>
      <c r="G2253" s="3">
        <f t="shared" si="282"/>
        <v>5</v>
      </c>
      <c r="H2253" s="2">
        <f t="shared" ca="1" si="283"/>
        <v>46202</v>
      </c>
      <c r="J2253">
        <f t="shared" ca="1" si="284"/>
        <v>5</v>
      </c>
      <c r="K2253" t="str" cm="1">
        <f t="array" aca="1" ref="K2253" ca="1">_xlfn.IFS(J2253&lt;1, "New", J2253&lt;3, _xleta.MID, J2253&gt;=3, "Senior")</f>
        <v>Senior</v>
      </c>
      <c r="L2253" t="s">
        <v>82</v>
      </c>
      <c r="M2253" t="s">
        <v>13945</v>
      </c>
      <c r="N2253" t="s">
        <v>13946</v>
      </c>
      <c r="O2253" t="s">
        <v>194</v>
      </c>
      <c r="P2253" t="s">
        <v>44</v>
      </c>
      <c r="Q2253" t="s">
        <v>86</v>
      </c>
      <c r="R2253" t="s">
        <v>46</v>
      </c>
      <c r="S2253" t="str">
        <f t="shared" si="285"/>
        <v>C</v>
      </c>
      <c r="T2253" t="s">
        <v>69</v>
      </c>
      <c r="U2253" t="s">
        <v>48</v>
      </c>
      <c r="W2253" t="s">
        <v>88</v>
      </c>
      <c r="X2253" t="s">
        <v>126</v>
      </c>
      <c r="Y2253" t="str">
        <f t="shared" si="286"/>
        <v>Field Operations</v>
      </c>
      <c r="Z2253" s="2">
        <v>24112</v>
      </c>
      <c r="AA2253" t="s">
        <v>13401</v>
      </c>
      <c r="AB2253" t="s">
        <v>115</v>
      </c>
      <c r="AC2253" t="s">
        <v>73</v>
      </c>
      <c r="AD2253">
        <v>90990</v>
      </c>
      <c r="AE2253" t="s">
        <v>54</v>
      </c>
      <c r="AF2253" t="s">
        <v>101</v>
      </c>
      <c r="AG2253" t="s">
        <v>56</v>
      </c>
      <c r="AH2253">
        <v>5</v>
      </c>
      <c r="AI2253">
        <v>2678</v>
      </c>
      <c r="AJ2253" t="str">
        <f t="shared" si="287"/>
        <v>67</v>
      </c>
      <c r="AK2253" t="s">
        <v>1516</v>
      </c>
      <c r="AL2253">
        <v>5</v>
      </c>
      <c r="AM2253">
        <v>3</v>
      </c>
      <c r="AN2253">
        <v>3</v>
      </c>
      <c r="AO2253" s="1">
        <v>45022</v>
      </c>
      <c r="AP2253" t="s">
        <v>103</v>
      </c>
      <c r="AQ2253" t="s">
        <v>76</v>
      </c>
      <c r="AR2253" t="s">
        <v>60</v>
      </c>
      <c r="AS2253" t="s">
        <v>13947</v>
      </c>
      <c r="AT2253" t="s">
        <v>13948</v>
      </c>
      <c r="AU2253">
        <v>3</v>
      </c>
      <c r="AV2253">
        <v>166.28</v>
      </c>
    </row>
    <row r="2254" spans="1:48" x14ac:dyDescent="0.35">
      <c r="A2254" t="s">
        <v>4121</v>
      </c>
      <c r="B2254" t="str">
        <f t="shared" si="280"/>
        <v>C</v>
      </c>
      <c r="C2254" t="s">
        <v>3926</v>
      </c>
      <c r="D2254" t="str">
        <f t="shared" si="281"/>
        <v>Christine Giles</v>
      </c>
      <c r="E2254" s="1">
        <v>44882</v>
      </c>
      <c r="F2254" s="3">
        <f>YEAR(Table1[[#This Row],[StartDate]])</f>
        <v>2022</v>
      </c>
      <c r="G2254" s="3">
        <f t="shared" si="282"/>
        <v>11</v>
      </c>
      <c r="H2254" s="2">
        <f t="shared" ca="1" si="283"/>
        <v>46202</v>
      </c>
      <c r="J2254">
        <f t="shared" ca="1" si="284"/>
        <v>3</v>
      </c>
      <c r="K2254" t="str" cm="1">
        <f t="array" aca="1" ref="K2254" ca="1">_xlfn.IFS(J2254&lt;1, "New", J2254&lt;3, _xleta.MID, J2254&gt;=3, "Senior")</f>
        <v>Senior</v>
      </c>
      <c r="L2254" t="s">
        <v>82</v>
      </c>
      <c r="M2254" t="s">
        <v>13949</v>
      </c>
      <c r="N2254" t="s">
        <v>13950</v>
      </c>
      <c r="O2254" t="s">
        <v>111</v>
      </c>
      <c r="P2254" t="s">
        <v>44</v>
      </c>
      <c r="Q2254" t="s">
        <v>45</v>
      </c>
      <c r="R2254" t="s">
        <v>68</v>
      </c>
      <c r="S2254" t="str">
        <f t="shared" si="285"/>
        <v>A</v>
      </c>
      <c r="T2254" t="s">
        <v>69</v>
      </c>
      <c r="U2254" t="s">
        <v>48</v>
      </c>
      <c r="W2254" t="s">
        <v>88</v>
      </c>
      <c r="X2254" t="s">
        <v>112</v>
      </c>
      <c r="Y2254" t="str">
        <f t="shared" si="286"/>
        <v>General - Con</v>
      </c>
      <c r="Z2254" t="s">
        <v>13951</v>
      </c>
      <c r="AA2254" t="s">
        <v>13401</v>
      </c>
      <c r="AB2254" t="s">
        <v>327</v>
      </c>
      <c r="AC2254" t="s">
        <v>73</v>
      </c>
      <c r="AD2254">
        <v>80607</v>
      </c>
      <c r="AE2254" t="s">
        <v>74</v>
      </c>
      <c r="AF2254" t="s">
        <v>143</v>
      </c>
      <c r="AG2254" t="s">
        <v>56</v>
      </c>
      <c r="AH2254">
        <v>5</v>
      </c>
      <c r="AI2254">
        <v>2679</v>
      </c>
      <c r="AJ2254" t="str">
        <f t="shared" si="287"/>
        <v>67</v>
      </c>
      <c r="AK2254" s="2">
        <v>44959</v>
      </c>
      <c r="AL2254">
        <v>4</v>
      </c>
      <c r="AM2254">
        <v>4</v>
      </c>
      <c r="AN2254">
        <v>1</v>
      </c>
      <c r="AO2254" s="1">
        <v>44790</v>
      </c>
      <c r="AP2254" t="s">
        <v>221</v>
      </c>
      <c r="AQ2254" t="s">
        <v>76</v>
      </c>
      <c r="AR2254" t="s">
        <v>104</v>
      </c>
      <c r="AS2254" t="s">
        <v>13952</v>
      </c>
      <c r="AT2254" t="s">
        <v>13953</v>
      </c>
      <c r="AU2254">
        <v>2</v>
      </c>
      <c r="AV2254">
        <v>119.62</v>
      </c>
    </row>
    <row r="2255" spans="1:48" x14ac:dyDescent="0.35">
      <c r="A2255" t="s">
        <v>107</v>
      </c>
      <c r="B2255" t="str">
        <f t="shared" si="280"/>
        <v>J</v>
      </c>
      <c r="C2255" t="s">
        <v>3834</v>
      </c>
      <c r="D2255" t="str">
        <f t="shared" si="281"/>
        <v>Jasmine Rogers</v>
      </c>
      <c r="E2255" s="1">
        <v>44190</v>
      </c>
      <c r="F2255" s="3">
        <f>YEAR(Table1[[#This Row],[StartDate]])</f>
        <v>2020</v>
      </c>
      <c r="G2255" s="3">
        <f t="shared" si="282"/>
        <v>12</v>
      </c>
      <c r="H2255" s="2">
        <f t="shared" ca="1" si="283"/>
        <v>46202</v>
      </c>
      <c r="I2255" s="1">
        <v>44473</v>
      </c>
      <c r="J2255" s="4">
        <f t="shared" ca="1" si="284"/>
        <v>5</v>
      </c>
      <c r="K2255" s="4" t="str" cm="1">
        <f t="array" aca="1" ref="K2255" ca="1">_xlfn.IFS(J2255&lt;1, "New", J2255&lt;3, _xleta.MID, J2255&gt;=3, "Senior")</f>
        <v>Senior</v>
      </c>
      <c r="L2255" t="s">
        <v>82</v>
      </c>
      <c r="M2255" t="s">
        <v>13954</v>
      </c>
      <c r="N2255" t="s">
        <v>13955</v>
      </c>
      <c r="O2255" t="s">
        <v>237</v>
      </c>
      <c r="P2255" t="s">
        <v>44</v>
      </c>
      <c r="Q2255" t="s">
        <v>45</v>
      </c>
      <c r="R2255" t="s">
        <v>68</v>
      </c>
      <c r="S2255" t="str">
        <f t="shared" si="285"/>
        <v>A</v>
      </c>
      <c r="T2255" t="s">
        <v>86</v>
      </c>
      <c r="U2255" t="s">
        <v>138</v>
      </c>
      <c r="V2255" t="s">
        <v>13956</v>
      </c>
      <c r="W2255" t="s">
        <v>88</v>
      </c>
      <c r="X2255" t="s">
        <v>1506</v>
      </c>
      <c r="Y2255" t="str">
        <f t="shared" si="286"/>
        <v>Billable Consultants</v>
      </c>
      <c r="Z2255" t="s">
        <v>13957</v>
      </c>
      <c r="AA2255" t="s">
        <v>13401</v>
      </c>
      <c r="AB2255" t="s">
        <v>155</v>
      </c>
      <c r="AC2255" t="s">
        <v>73</v>
      </c>
      <c r="AD2255">
        <v>30228</v>
      </c>
      <c r="AE2255" t="s">
        <v>129</v>
      </c>
      <c r="AF2255" t="s">
        <v>101</v>
      </c>
      <c r="AG2255" t="s">
        <v>56</v>
      </c>
      <c r="AH2255">
        <v>2</v>
      </c>
      <c r="AI2255">
        <v>2680</v>
      </c>
      <c r="AJ2255" t="str">
        <f t="shared" si="287"/>
        <v>68</v>
      </c>
      <c r="AK2255" t="s">
        <v>7096</v>
      </c>
      <c r="AL2255">
        <v>1</v>
      </c>
      <c r="AM2255">
        <v>4</v>
      </c>
      <c r="AN2255">
        <v>4</v>
      </c>
      <c r="AO2255" s="1">
        <v>45057</v>
      </c>
      <c r="AP2255" t="s">
        <v>75</v>
      </c>
      <c r="AQ2255" t="s">
        <v>59</v>
      </c>
      <c r="AR2255" t="s">
        <v>60</v>
      </c>
      <c r="AS2255" t="s">
        <v>5997</v>
      </c>
      <c r="AT2255" t="s">
        <v>13958</v>
      </c>
      <c r="AU2255">
        <v>2</v>
      </c>
      <c r="AV2255">
        <v>400.81</v>
      </c>
    </row>
    <row r="2256" spans="1:48" x14ac:dyDescent="0.35">
      <c r="A2256" t="s">
        <v>9419</v>
      </c>
      <c r="B2256" t="str">
        <f t="shared" si="280"/>
        <v>J</v>
      </c>
      <c r="C2256" t="s">
        <v>1372</v>
      </c>
      <c r="D2256" t="str">
        <f t="shared" si="281"/>
        <v>Jaime Greer</v>
      </c>
      <c r="E2256" s="1">
        <v>43998</v>
      </c>
      <c r="F2256" s="3">
        <f>YEAR(Table1[[#This Row],[StartDate]])</f>
        <v>2020</v>
      </c>
      <c r="G2256" s="3">
        <f t="shared" si="282"/>
        <v>6</v>
      </c>
      <c r="H2256" s="2">
        <f t="shared" ca="1" si="283"/>
        <v>46202</v>
      </c>
      <c r="I2256" s="1">
        <v>44421</v>
      </c>
      <c r="J2256" s="4">
        <f t="shared" ca="1" si="284"/>
        <v>6</v>
      </c>
      <c r="K2256" s="4" t="str" cm="1">
        <f t="array" aca="1" ref="K2256" ca="1">_xlfn.IFS(J2256&lt;1, "New", J2256&lt;3, _xleta.MID, J2256&gt;=3, "Senior")</f>
        <v>Senior</v>
      </c>
      <c r="L2256" t="s">
        <v>82</v>
      </c>
      <c r="M2256" t="s">
        <v>13959</v>
      </c>
      <c r="N2256" t="s">
        <v>13960</v>
      </c>
      <c r="O2256" t="s">
        <v>137</v>
      </c>
      <c r="P2256" t="s">
        <v>44</v>
      </c>
      <c r="Q2256" t="s">
        <v>69</v>
      </c>
      <c r="R2256" t="s">
        <v>46</v>
      </c>
      <c r="S2256" t="str">
        <f t="shared" si="285"/>
        <v>C</v>
      </c>
      <c r="T2256" t="s">
        <v>86</v>
      </c>
      <c r="U2256" t="s">
        <v>138</v>
      </c>
      <c r="V2256" t="s">
        <v>13961</v>
      </c>
      <c r="W2256" t="s">
        <v>88</v>
      </c>
      <c r="X2256" t="s">
        <v>126</v>
      </c>
      <c r="Y2256" t="str">
        <f t="shared" si="286"/>
        <v>Field Operations</v>
      </c>
      <c r="Z2256" s="2">
        <v>30774</v>
      </c>
      <c r="AA2256" t="s">
        <v>13401</v>
      </c>
      <c r="AB2256" t="s">
        <v>142</v>
      </c>
      <c r="AC2256" t="s">
        <v>73</v>
      </c>
      <c r="AD2256">
        <v>47652</v>
      </c>
      <c r="AE2256" t="s">
        <v>129</v>
      </c>
      <c r="AF2256" t="s">
        <v>116</v>
      </c>
      <c r="AG2256" t="s">
        <v>56</v>
      </c>
      <c r="AH2256">
        <v>1</v>
      </c>
      <c r="AI2256">
        <v>2681</v>
      </c>
      <c r="AJ2256" t="str">
        <f t="shared" si="287"/>
        <v>68</v>
      </c>
      <c r="AK2256" t="s">
        <v>10642</v>
      </c>
      <c r="AL2256">
        <v>3</v>
      </c>
      <c r="AM2256">
        <v>3</v>
      </c>
      <c r="AN2256">
        <v>3</v>
      </c>
      <c r="AO2256" s="1">
        <v>44952</v>
      </c>
      <c r="AP2256" t="s">
        <v>58</v>
      </c>
      <c r="AQ2256" t="s">
        <v>59</v>
      </c>
      <c r="AR2256" t="s">
        <v>104</v>
      </c>
      <c r="AS2256" t="s">
        <v>13962</v>
      </c>
      <c r="AT2256" t="s">
        <v>13963</v>
      </c>
      <c r="AU2256">
        <v>1</v>
      </c>
      <c r="AV2256">
        <v>318.38</v>
      </c>
    </row>
    <row r="2257" spans="1:48" x14ac:dyDescent="0.35">
      <c r="A2257" t="s">
        <v>1465</v>
      </c>
      <c r="B2257" t="str">
        <f t="shared" si="280"/>
        <v>K</v>
      </c>
      <c r="C2257" t="s">
        <v>13964</v>
      </c>
      <c r="D2257" t="str">
        <f t="shared" si="281"/>
        <v>Keagan Hutchinson</v>
      </c>
      <c r="E2257" s="1">
        <v>44040</v>
      </c>
      <c r="F2257" s="3">
        <f>YEAR(Table1[[#This Row],[StartDate]])</f>
        <v>2020</v>
      </c>
      <c r="G2257" s="3">
        <f t="shared" si="282"/>
        <v>7</v>
      </c>
      <c r="H2257" s="2">
        <f t="shared" ca="1" si="283"/>
        <v>46202</v>
      </c>
      <c r="J2257">
        <f t="shared" ca="1" si="284"/>
        <v>5</v>
      </c>
      <c r="K2257" t="str" cm="1">
        <f t="array" aca="1" ref="K2257" ca="1">_xlfn.IFS(J2257&lt;1, "New", J2257&lt;3, _xleta.MID, J2257&gt;=3, "Senior")</f>
        <v>Senior</v>
      </c>
      <c r="L2257" t="s">
        <v>82</v>
      </c>
      <c r="M2257" t="s">
        <v>13965</v>
      </c>
      <c r="N2257" t="s">
        <v>13966</v>
      </c>
      <c r="O2257" t="s">
        <v>163</v>
      </c>
      <c r="P2257" t="s">
        <v>44</v>
      </c>
      <c r="Q2257" t="s">
        <v>45</v>
      </c>
      <c r="R2257" t="s">
        <v>68</v>
      </c>
      <c r="S2257" t="str">
        <f t="shared" si="285"/>
        <v>A</v>
      </c>
      <c r="T2257" t="s">
        <v>47</v>
      </c>
      <c r="U2257" t="s">
        <v>48</v>
      </c>
      <c r="W2257" t="s">
        <v>88</v>
      </c>
      <c r="X2257" t="s">
        <v>126</v>
      </c>
      <c r="Y2257" t="str">
        <f t="shared" si="286"/>
        <v>Field Operations</v>
      </c>
      <c r="Z2257" s="2">
        <v>27886</v>
      </c>
      <c r="AA2257" t="s">
        <v>13455</v>
      </c>
      <c r="AB2257" t="s">
        <v>5</v>
      </c>
      <c r="AC2257" t="s">
        <v>73</v>
      </c>
      <c r="AD2257">
        <v>73798</v>
      </c>
      <c r="AE2257" t="s">
        <v>176</v>
      </c>
      <c r="AF2257" t="s">
        <v>55</v>
      </c>
      <c r="AG2257" t="s">
        <v>56</v>
      </c>
      <c r="AH2257">
        <v>2</v>
      </c>
      <c r="AI2257">
        <v>2682</v>
      </c>
      <c r="AJ2257" t="str">
        <f t="shared" si="287"/>
        <v>68</v>
      </c>
      <c r="AK2257" s="2">
        <v>44603</v>
      </c>
      <c r="AL2257">
        <v>1</v>
      </c>
      <c r="AM2257">
        <v>2</v>
      </c>
      <c r="AN2257">
        <v>2</v>
      </c>
      <c r="AO2257" s="1">
        <v>45051</v>
      </c>
      <c r="AP2257" t="s">
        <v>221</v>
      </c>
      <c r="AQ2257" t="s">
        <v>76</v>
      </c>
      <c r="AR2257" t="s">
        <v>60</v>
      </c>
      <c r="AS2257" t="s">
        <v>13967</v>
      </c>
      <c r="AT2257" t="s">
        <v>13968</v>
      </c>
      <c r="AU2257">
        <v>3</v>
      </c>
      <c r="AV2257">
        <v>238.12</v>
      </c>
    </row>
    <row r="2258" spans="1:48" x14ac:dyDescent="0.35">
      <c r="A2258" t="s">
        <v>3975</v>
      </c>
      <c r="B2258" t="str">
        <f t="shared" si="280"/>
        <v>C</v>
      </c>
      <c r="C2258" t="s">
        <v>6056</v>
      </c>
      <c r="D2258" t="str">
        <f t="shared" si="281"/>
        <v>Charlize Ballard</v>
      </c>
      <c r="E2258" s="1">
        <v>44561</v>
      </c>
      <c r="F2258" s="3">
        <f>YEAR(Table1[[#This Row],[StartDate]])</f>
        <v>2021</v>
      </c>
      <c r="G2258" s="3">
        <f t="shared" si="282"/>
        <v>12</v>
      </c>
      <c r="H2258" s="2">
        <f t="shared" ca="1" si="283"/>
        <v>46202</v>
      </c>
      <c r="J2258">
        <f t="shared" ca="1" si="284"/>
        <v>4</v>
      </c>
      <c r="K2258" t="str" cm="1">
        <f t="array" aca="1" ref="K2258" ca="1">_xlfn.IFS(J2258&lt;1, "New", J2258&lt;3, _xleta.MID, J2258&gt;=3, "Senior")</f>
        <v>Senior</v>
      </c>
      <c r="L2258" t="s">
        <v>82</v>
      </c>
      <c r="M2258" t="s">
        <v>2442</v>
      </c>
      <c r="N2258" t="s">
        <v>13969</v>
      </c>
      <c r="O2258" t="s">
        <v>85</v>
      </c>
      <c r="P2258" t="s">
        <v>44</v>
      </c>
      <c r="Q2258" t="s">
        <v>45</v>
      </c>
      <c r="R2258" t="s">
        <v>68</v>
      </c>
      <c r="S2258" t="str">
        <f t="shared" si="285"/>
        <v>A</v>
      </c>
      <c r="T2258" t="s">
        <v>47</v>
      </c>
      <c r="U2258" t="s">
        <v>48</v>
      </c>
      <c r="W2258" t="s">
        <v>88</v>
      </c>
      <c r="X2258" t="s">
        <v>112</v>
      </c>
      <c r="Y2258" t="str">
        <f t="shared" si="286"/>
        <v>General - Con</v>
      </c>
      <c r="Z2258" t="s">
        <v>13970</v>
      </c>
      <c r="AA2258" t="s">
        <v>13417</v>
      </c>
      <c r="AB2258" t="s">
        <v>115</v>
      </c>
      <c r="AC2258" t="s">
        <v>53</v>
      </c>
      <c r="AD2258">
        <v>86439</v>
      </c>
      <c r="AE2258" t="s">
        <v>100</v>
      </c>
      <c r="AF2258" t="s">
        <v>143</v>
      </c>
      <c r="AG2258" t="s">
        <v>56</v>
      </c>
      <c r="AH2258">
        <v>4</v>
      </c>
      <c r="AI2258">
        <v>2683</v>
      </c>
      <c r="AJ2258" t="str">
        <f t="shared" si="287"/>
        <v>68</v>
      </c>
      <c r="AK2258" t="s">
        <v>7182</v>
      </c>
      <c r="AL2258">
        <v>3</v>
      </c>
      <c r="AM2258">
        <v>4</v>
      </c>
      <c r="AN2258">
        <v>2</v>
      </c>
      <c r="AO2258" s="1">
        <v>44799</v>
      </c>
      <c r="AP2258" t="s">
        <v>118</v>
      </c>
      <c r="AQ2258" t="s">
        <v>76</v>
      </c>
      <c r="AR2258" t="s">
        <v>130</v>
      </c>
      <c r="AS2258" t="s">
        <v>13971</v>
      </c>
      <c r="AT2258" t="s">
        <v>13972</v>
      </c>
      <c r="AU2258">
        <v>2</v>
      </c>
      <c r="AV2258">
        <v>412.34</v>
      </c>
    </row>
    <row r="2259" spans="1:48" x14ac:dyDescent="0.35">
      <c r="A2259" t="s">
        <v>11173</v>
      </c>
      <c r="B2259" t="str">
        <f t="shared" si="280"/>
        <v>K</v>
      </c>
      <c r="C2259" t="s">
        <v>8383</v>
      </c>
      <c r="D2259" t="str">
        <f t="shared" si="281"/>
        <v>Kendrick Pollard</v>
      </c>
      <c r="E2259" s="1">
        <v>44599</v>
      </c>
      <c r="F2259" s="3">
        <f>YEAR(Table1[[#This Row],[StartDate]])</f>
        <v>2022</v>
      </c>
      <c r="G2259" s="3">
        <f t="shared" si="282"/>
        <v>2</v>
      </c>
      <c r="H2259" s="2">
        <f t="shared" ca="1" si="283"/>
        <v>46202</v>
      </c>
      <c r="I2259" s="1">
        <v>44987</v>
      </c>
      <c r="J2259" s="4">
        <f t="shared" ca="1" si="284"/>
        <v>4</v>
      </c>
      <c r="K2259" s="4" t="str" cm="1">
        <f t="array" aca="1" ref="K2259" ca="1">_xlfn.IFS(J2259&lt;1, "New", J2259&lt;3, _xleta.MID, J2259&gt;=3, "Senior")</f>
        <v>Senior</v>
      </c>
      <c r="L2259" t="s">
        <v>6236</v>
      </c>
      <c r="M2259" t="s">
        <v>13973</v>
      </c>
      <c r="N2259" t="s">
        <v>13974</v>
      </c>
      <c r="O2259" t="s">
        <v>125</v>
      </c>
      <c r="P2259" t="s">
        <v>44</v>
      </c>
      <c r="Q2259" t="s">
        <v>86</v>
      </c>
      <c r="R2259" t="s">
        <v>46</v>
      </c>
      <c r="S2259" t="str">
        <f t="shared" si="285"/>
        <v>C</v>
      </c>
      <c r="T2259" t="s">
        <v>69</v>
      </c>
      <c r="U2259" t="s">
        <v>195</v>
      </c>
      <c r="V2259" t="s">
        <v>13975</v>
      </c>
      <c r="W2259" t="s">
        <v>88</v>
      </c>
      <c r="X2259" t="s">
        <v>89</v>
      </c>
      <c r="Y2259" t="str">
        <f t="shared" si="286"/>
        <v>General - Sga</v>
      </c>
      <c r="Z2259" s="2">
        <v>30507</v>
      </c>
      <c r="AA2259" t="s">
        <v>51</v>
      </c>
      <c r="AB2259" t="s">
        <v>355</v>
      </c>
      <c r="AC2259" t="s">
        <v>53</v>
      </c>
      <c r="AD2259">
        <v>60915</v>
      </c>
      <c r="AE2259" t="s">
        <v>54</v>
      </c>
      <c r="AF2259" t="s">
        <v>55</v>
      </c>
      <c r="AG2259" t="s">
        <v>56</v>
      </c>
      <c r="AH2259">
        <v>5</v>
      </c>
      <c r="AI2259">
        <v>2684</v>
      </c>
      <c r="AJ2259" t="str">
        <f t="shared" si="287"/>
        <v>68</v>
      </c>
      <c r="AK2259" t="s">
        <v>1040</v>
      </c>
      <c r="AL2259">
        <v>3</v>
      </c>
      <c r="AM2259">
        <v>4</v>
      </c>
      <c r="AN2259">
        <v>2</v>
      </c>
      <c r="AO2259" s="1">
        <v>44949</v>
      </c>
      <c r="AP2259" t="s">
        <v>221</v>
      </c>
      <c r="AQ2259" t="s">
        <v>59</v>
      </c>
      <c r="AR2259" t="s">
        <v>130</v>
      </c>
      <c r="AS2259" t="s">
        <v>13976</v>
      </c>
      <c r="AT2259" t="s">
        <v>13977</v>
      </c>
      <c r="AU2259">
        <v>5</v>
      </c>
      <c r="AV2259">
        <v>776.58</v>
      </c>
    </row>
    <row r="2260" spans="1:48" x14ac:dyDescent="0.35">
      <c r="A2260" t="s">
        <v>3153</v>
      </c>
      <c r="B2260" t="str">
        <f t="shared" si="280"/>
        <v>M</v>
      </c>
      <c r="C2260" t="s">
        <v>4685</v>
      </c>
      <c r="D2260" t="str">
        <f t="shared" si="281"/>
        <v>Meadow Reed</v>
      </c>
      <c r="E2260" s="1">
        <v>44523</v>
      </c>
      <c r="F2260" s="3">
        <f>YEAR(Table1[[#This Row],[StartDate]])</f>
        <v>2021</v>
      </c>
      <c r="G2260" s="3">
        <f t="shared" si="282"/>
        <v>11</v>
      </c>
      <c r="H2260" s="2">
        <f t="shared" ca="1" si="283"/>
        <v>46202</v>
      </c>
      <c r="I2260" s="1">
        <v>44649</v>
      </c>
      <c r="J2260" s="4">
        <f t="shared" ca="1" si="284"/>
        <v>4</v>
      </c>
      <c r="K2260" s="4" t="str" cm="1">
        <f t="array" aca="1" ref="K2260" ca="1">_xlfn.IFS(J2260&lt;1, "New", J2260&lt;3, _xleta.MID, J2260&gt;=3, "Senior")</f>
        <v>Senior</v>
      </c>
      <c r="L2260" t="s">
        <v>6236</v>
      </c>
      <c r="M2260" t="s">
        <v>13978</v>
      </c>
      <c r="N2260" t="s">
        <v>13979</v>
      </c>
      <c r="O2260" t="s">
        <v>43</v>
      </c>
      <c r="P2260" t="s">
        <v>44</v>
      </c>
      <c r="Q2260" t="s">
        <v>86</v>
      </c>
      <c r="R2260" t="s">
        <v>87</v>
      </c>
      <c r="S2260" t="str">
        <f t="shared" si="285"/>
        <v>B</v>
      </c>
      <c r="T2260" t="s">
        <v>47</v>
      </c>
      <c r="U2260" t="s">
        <v>174</v>
      </c>
      <c r="V2260" t="s">
        <v>13980</v>
      </c>
      <c r="W2260" t="s">
        <v>88</v>
      </c>
      <c r="X2260" t="s">
        <v>89</v>
      </c>
      <c r="Y2260" t="str">
        <f t="shared" si="286"/>
        <v>General - Sga</v>
      </c>
      <c r="Z2260" s="2">
        <v>23597</v>
      </c>
      <c r="AA2260" t="s">
        <v>51</v>
      </c>
      <c r="AB2260" t="s">
        <v>5</v>
      </c>
      <c r="AC2260" t="s">
        <v>53</v>
      </c>
      <c r="AD2260">
        <v>9417</v>
      </c>
      <c r="AE2260" t="s">
        <v>129</v>
      </c>
      <c r="AF2260" t="s">
        <v>143</v>
      </c>
      <c r="AG2260" t="s">
        <v>56</v>
      </c>
      <c r="AH2260">
        <v>2</v>
      </c>
      <c r="AI2260">
        <v>2685</v>
      </c>
      <c r="AJ2260" t="str">
        <f t="shared" si="287"/>
        <v>68</v>
      </c>
      <c r="AK2260" s="2">
        <v>45176</v>
      </c>
      <c r="AL2260">
        <v>3</v>
      </c>
      <c r="AM2260">
        <v>1</v>
      </c>
      <c r="AN2260">
        <v>1</v>
      </c>
      <c r="AO2260" s="1">
        <v>44964</v>
      </c>
      <c r="AP2260" t="s">
        <v>103</v>
      </c>
      <c r="AQ2260" t="s">
        <v>76</v>
      </c>
      <c r="AR2260" t="s">
        <v>130</v>
      </c>
      <c r="AS2260" t="s">
        <v>13981</v>
      </c>
      <c r="AT2260" t="s">
        <v>13982</v>
      </c>
      <c r="AU2260">
        <v>4</v>
      </c>
      <c r="AV2260">
        <v>231.34</v>
      </c>
    </row>
    <row r="2261" spans="1:48" x14ac:dyDescent="0.35">
      <c r="A2261" t="s">
        <v>2365</v>
      </c>
      <c r="B2261" t="str">
        <f t="shared" si="280"/>
        <v>R</v>
      </c>
      <c r="C2261" t="s">
        <v>13983</v>
      </c>
      <c r="D2261" t="str">
        <f t="shared" si="281"/>
        <v>Ryker Hopkins</v>
      </c>
      <c r="E2261" s="1">
        <v>44423</v>
      </c>
      <c r="F2261" s="3">
        <f>YEAR(Table1[[#This Row],[StartDate]])</f>
        <v>2021</v>
      </c>
      <c r="G2261" s="3">
        <f t="shared" si="282"/>
        <v>8</v>
      </c>
      <c r="H2261" s="2">
        <f t="shared" ca="1" si="283"/>
        <v>46202</v>
      </c>
      <c r="J2261">
        <f t="shared" ca="1" si="284"/>
        <v>4</v>
      </c>
      <c r="K2261" t="str" cm="1">
        <f t="array" aca="1" ref="K2261" ca="1">_xlfn.IFS(J2261&lt;1, "New", J2261&lt;3, _xleta.MID, J2261&gt;=3, "Senior")</f>
        <v>Senior</v>
      </c>
      <c r="L2261" t="s">
        <v>82</v>
      </c>
      <c r="M2261" t="s">
        <v>13984</v>
      </c>
      <c r="N2261" t="s">
        <v>13985</v>
      </c>
      <c r="O2261" t="s">
        <v>237</v>
      </c>
      <c r="P2261" t="s">
        <v>44</v>
      </c>
      <c r="Q2261" t="s">
        <v>45</v>
      </c>
      <c r="R2261" t="s">
        <v>46</v>
      </c>
      <c r="S2261" t="str">
        <f t="shared" si="285"/>
        <v>C</v>
      </c>
      <c r="T2261" t="s">
        <v>69</v>
      </c>
      <c r="U2261" t="s">
        <v>48</v>
      </c>
      <c r="W2261" t="s">
        <v>88</v>
      </c>
      <c r="X2261" t="s">
        <v>250</v>
      </c>
      <c r="Y2261" t="str">
        <f t="shared" si="286"/>
        <v>Project Management - Con</v>
      </c>
      <c r="Z2261" s="2">
        <v>20337</v>
      </c>
      <c r="AA2261" t="s">
        <v>51</v>
      </c>
      <c r="AB2261" t="s">
        <v>142</v>
      </c>
      <c r="AC2261" t="s">
        <v>73</v>
      </c>
      <c r="AD2261">
        <v>56247</v>
      </c>
      <c r="AE2261" t="s">
        <v>100</v>
      </c>
      <c r="AF2261" t="s">
        <v>101</v>
      </c>
      <c r="AG2261" t="s">
        <v>56</v>
      </c>
      <c r="AH2261">
        <v>4</v>
      </c>
      <c r="AI2261">
        <v>2686</v>
      </c>
      <c r="AJ2261" t="str">
        <f t="shared" si="287"/>
        <v>68</v>
      </c>
      <c r="AK2261" t="s">
        <v>1090</v>
      </c>
      <c r="AL2261">
        <v>5</v>
      </c>
      <c r="AM2261">
        <v>3</v>
      </c>
      <c r="AN2261">
        <v>4</v>
      </c>
      <c r="AO2261" s="1">
        <v>44877</v>
      </c>
      <c r="AP2261" t="s">
        <v>103</v>
      </c>
      <c r="AQ2261" t="s">
        <v>76</v>
      </c>
      <c r="AR2261" t="s">
        <v>104</v>
      </c>
      <c r="AS2261" t="s">
        <v>13986</v>
      </c>
      <c r="AT2261" t="s">
        <v>13987</v>
      </c>
      <c r="AU2261">
        <v>1</v>
      </c>
      <c r="AV2261">
        <v>278.7</v>
      </c>
    </row>
    <row r="2262" spans="1:48" x14ac:dyDescent="0.35">
      <c r="A2262" t="s">
        <v>13988</v>
      </c>
      <c r="B2262" t="str">
        <f t="shared" si="280"/>
        <v>B</v>
      </c>
      <c r="C2262" t="s">
        <v>4521</v>
      </c>
      <c r="D2262" t="str">
        <f t="shared" si="281"/>
        <v>Bruno Ashley</v>
      </c>
      <c r="E2262" s="1">
        <v>44368</v>
      </c>
      <c r="F2262" s="3">
        <f>YEAR(Table1[[#This Row],[StartDate]])</f>
        <v>2021</v>
      </c>
      <c r="G2262" s="3">
        <f t="shared" si="282"/>
        <v>6</v>
      </c>
      <c r="H2262" s="2">
        <f t="shared" ca="1" si="283"/>
        <v>46202</v>
      </c>
      <c r="J2262">
        <f t="shared" ca="1" si="284"/>
        <v>5</v>
      </c>
      <c r="K2262" t="str" cm="1">
        <f t="array" aca="1" ref="K2262" ca="1">_xlfn.IFS(J2262&lt;1, "New", J2262&lt;3, _xleta.MID, J2262&gt;=3, "Senior")</f>
        <v>Senior</v>
      </c>
      <c r="L2262" t="s">
        <v>82</v>
      </c>
      <c r="M2262" t="s">
        <v>13989</v>
      </c>
      <c r="N2262" t="s">
        <v>13990</v>
      </c>
      <c r="O2262" t="s">
        <v>137</v>
      </c>
      <c r="P2262" t="s">
        <v>44</v>
      </c>
      <c r="Q2262" t="s">
        <v>69</v>
      </c>
      <c r="R2262" t="s">
        <v>68</v>
      </c>
      <c r="S2262" t="str">
        <f t="shared" si="285"/>
        <v>A</v>
      </c>
      <c r="T2262" t="s">
        <v>86</v>
      </c>
      <c r="U2262" t="s">
        <v>48</v>
      </c>
      <c r="W2262" t="s">
        <v>88</v>
      </c>
      <c r="X2262" t="s">
        <v>153</v>
      </c>
      <c r="Y2262" t="str">
        <f t="shared" si="286"/>
        <v>Engineers</v>
      </c>
      <c r="Z2262" t="s">
        <v>13991</v>
      </c>
      <c r="AA2262" t="s">
        <v>13429</v>
      </c>
      <c r="AB2262" t="s">
        <v>155</v>
      </c>
      <c r="AC2262" t="s">
        <v>73</v>
      </c>
      <c r="AD2262">
        <v>88522</v>
      </c>
      <c r="AE2262" t="s">
        <v>54</v>
      </c>
      <c r="AF2262" t="s">
        <v>101</v>
      </c>
      <c r="AG2262" t="s">
        <v>56</v>
      </c>
      <c r="AH2262">
        <v>2</v>
      </c>
      <c r="AI2262">
        <v>2687</v>
      </c>
      <c r="AJ2262" t="str">
        <f t="shared" si="287"/>
        <v>68</v>
      </c>
      <c r="AK2262" t="s">
        <v>712</v>
      </c>
      <c r="AL2262">
        <v>4</v>
      </c>
      <c r="AM2262">
        <v>5</v>
      </c>
      <c r="AN2262">
        <v>5</v>
      </c>
      <c r="AO2262" s="1">
        <v>45127</v>
      </c>
      <c r="AP2262" t="s">
        <v>118</v>
      </c>
      <c r="AQ2262" t="s">
        <v>76</v>
      </c>
      <c r="AR2262" t="s">
        <v>77</v>
      </c>
      <c r="AS2262" t="s">
        <v>13992</v>
      </c>
      <c r="AT2262" t="s">
        <v>13993</v>
      </c>
      <c r="AU2262">
        <v>1</v>
      </c>
      <c r="AV2262">
        <v>272.22000000000003</v>
      </c>
    </row>
    <row r="2263" spans="1:48" x14ac:dyDescent="0.35">
      <c r="A2263" t="s">
        <v>13161</v>
      </c>
      <c r="B2263" t="str">
        <f t="shared" si="280"/>
        <v>L</v>
      </c>
      <c r="C2263" t="s">
        <v>8412</v>
      </c>
      <c r="D2263" t="str">
        <f t="shared" si="281"/>
        <v>Luciana Steele</v>
      </c>
      <c r="E2263" s="1">
        <v>44240</v>
      </c>
      <c r="F2263" s="3">
        <f>YEAR(Table1[[#This Row],[StartDate]])</f>
        <v>2021</v>
      </c>
      <c r="G2263" s="3">
        <f t="shared" si="282"/>
        <v>2</v>
      </c>
      <c r="H2263" s="2">
        <f t="shared" ca="1" si="283"/>
        <v>46202</v>
      </c>
      <c r="J2263">
        <f t="shared" ca="1" si="284"/>
        <v>5</v>
      </c>
      <c r="K2263" t="str" cm="1">
        <f t="array" aca="1" ref="K2263" ca="1">_xlfn.IFS(J2263&lt;1, "New", J2263&lt;3, _xleta.MID, J2263&gt;=3, "Senior")</f>
        <v>Senior</v>
      </c>
      <c r="L2263" t="s">
        <v>82</v>
      </c>
      <c r="M2263" t="s">
        <v>13994</v>
      </c>
      <c r="N2263" t="s">
        <v>13995</v>
      </c>
      <c r="O2263" t="s">
        <v>163</v>
      </c>
      <c r="P2263" t="s">
        <v>44</v>
      </c>
      <c r="Q2263" t="s">
        <v>45</v>
      </c>
      <c r="R2263" t="s">
        <v>87</v>
      </c>
      <c r="S2263" t="str">
        <f t="shared" si="285"/>
        <v>B</v>
      </c>
      <c r="T2263" t="s">
        <v>86</v>
      </c>
      <c r="U2263" t="s">
        <v>48</v>
      </c>
      <c r="W2263" t="s">
        <v>88</v>
      </c>
      <c r="X2263" t="s">
        <v>153</v>
      </c>
      <c r="Y2263" t="str">
        <f t="shared" si="286"/>
        <v>Engineers</v>
      </c>
      <c r="Z2263" s="2">
        <v>24717</v>
      </c>
      <c r="AA2263" t="s">
        <v>13429</v>
      </c>
      <c r="AB2263" t="s">
        <v>155</v>
      </c>
      <c r="AC2263" t="s">
        <v>73</v>
      </c>
      <c r="AD2263">
        <v>97840</v>
      </c>
      <c r="AE2263" t="s">
        <v>129</v>
      </c>
      <c r="AF2263" t="s">
        <v>116</v>
      </c>
      <c r="AG2263" t="s">
        <v>56</v>
      </c>
      <c r="AH2263">
        <v>1</v>
      </c>
      <c r="AI2263">
        <v>2688</v>
      </c>
      <c r="AJ2263" t="str">
        <f t="shared" si="287"/>
        <v>68</v>
      </c>
      <c r="AK2263" t="s">
        <v>3811</v>
      </c>
      <c r="AL2263">
        <v>2</v>
      </c>
      <c r="AM2263">
        <v>3</v>
      </c>
      <c r="AN2263">
        <v>3</v>
      </c>
      <c r="AO2263" s="1">
        <v>44883</v>
      </c>
      <c r="AP2263" t="s">
        <v>75</v>
      </c>
      <c r="AQ2263" t="s">
        <v>76</v>
      </c>
      <c r="AR2263" t="s">
        <v>104</v>
      </c>
      <c r="AS2263" t="s">
        <v>13996</v>
      </c>
      <c r="AT2263" t="s">
        <v>13997</v>
      </c>
      <c r="AU2263">
        <v>2</v>
      </c>
      <c r="AV2263">
        <v>638.6</v>
      </c>
    </row>
    <row r="2264" spans="1:48" x14ac:dyDescent="0.35">
      <c r="A2264" t="s">
        <v>13998</v>
      </c>
      <c r="B2264" t="str">
        <f t="shared" si="280"/>
        <v>J</v>
      </c>
      <c r="C2264" t="s">
        <v>2844</v>
      </c>
      <c r="D2264" t="str">
        <f t="shared" si="281"/>
        <v>Johnathon Serrano</v>
      </c>
      <c r="E2264" s="1">
        <v>44193</v>
      </c>
      <c r="F2264" s="3">
        <f>YEAR(Table1[[#This Row],[StartDate]])</f>
        <v>2020</v>
      </c>
      <c r="G2264" s="3">
        <f t="shared" si="282"/>
        <v>12</v>
      </c>
      <c r="H2264" s="2">
        <f t="shared" ca="1" si="283"/>
        <v>46202</v>
      </c>
      <c r="J2264">
        <f t="shared" ca="1" si="284"/>
        <v>5</v>
      </c>
      <c r="K2264" t="str" cm="1">
        <f t="array" aca="1" ref="K2264" ca="1">_xlfn.IFS(J2264&lt;1, "New", J2264&lt;3, _xleta.MID, J2264&gt;=3, "Senior")</f>
        <v>Senior</v>
      </c>
      <c r="L2264" t="s">
        <v>82</v>
      </c>
      <c r="M2264" t="s">
        <v>13999</v>
      </c>
      <c r="N2264" t="s">
        <v>14000</v>
      </c>
      <c r="O2264" t="s">
        <v>85</v>
      </c>
      <c r="P2264" t="s">
        <v>44</v>
      </c>
      <c r="Q2264" t="s">
        <v>69</v>
      </c>
      <c r="R2264" t="s">
        <v>46</v>
      </c>
      <c r="S2264" t="str">
        <f t="shared" si="285"/>
        <v>C</v>
      </c>
      <c r="T2264" t="s">
        <v>69</v>
      </c>
      <c r="U2264" t="s">
        <v>48</v>
      </c>
      <c r="W2264" t="s">
        <v>88</v>
      </c>
      <c r="X2264" t="s">
        <v>459</v>
      </c>
      <c r="Y2264" t="str">
        <f t="shared" si="286"/>
        <v>Wireline Construction</v>
      </c>
      <c r="Z2264" s="2">
        <v>19972</v>
      </c>
      <c r="AA2264" t="s">
        <v>13429</v>
      </c>
      <c r="AB2264" t="s">
        <v>327</v>
      </c>
      <c r="AC2264" t="s">
        <v>73</v>
      </c>
      <c r="AD2264">
        <v>72339</v>
      </c>
      <c r="AE2264" t="s">
        <v>100</v>
      </c>
      <c r="AF2264" t="s">
        <v>101</v>
      </c>
      <c r="AG2264" t="s">
        <v>56</v>
      </c>
      <c r="AH2264">
        <v>1</v>
      </c>
      <c r="AI2264">
        <v>2689</v>
      </c>
      <c r="AJ2264" t="str">
        <f t="shared" si="287"/>
        <v>68</v>
      </c>
      <c r="AK2264" s="2">
        <v>44722</v>
      </c>
      <c r="AL2264">
        <v>2</v>
      </c>
      <c r="AM2264">
        <v>1</v>
      </c>
      <c r="AN2264">
        <v>1</v>
      </c>
      <c r="AO2264" s="1">
        <v>45119</v>
      </c>
      <c r="AP2264" t="s">
        <v>103</v>
      </c>
      <c r="AQ2264" t="s">
        <v>76</v>
      </c>
      <c r="AR2264" t="s">
        <v>130</v>
      </c>
      <c r="AS2264" t="s">
        <v>14001</v>
      </c>
      <c r="AT2264" t="s">
        <v>14002</v>
      </c>
      <c r="AU2264">
        <v>1</v>
      </c>
      <c r="AV2264">
        <v>812.6</v>
      </c>
    </row>
    <row r="2265" spans="1:48" x14ac:dyDescent="0.35">
      <c r="A2265" t="s">
        <v>8295</v>
      </c>
      <c r="B2265" t="str">
        <f t="shared" si="280"/>
        <v>J</v>
      </c>
      <c r="C2265" t="s">
        <v>14003</v>
      </c>
      <c r="D2265" t="str">
        <f t="shared" si="281"/>
        <v>Joaquin Cuevas</v>
      </c>
      <c r="E2265" s="1">
        <v>44663</v>
      </c>
      <c r="F2265" s="3">
        <f>YEAR(Table1[[#This Row],[StartDate]])</f>
        <v>2022</v>
      </c>
      <c r="G2265" s="3">
        <f t="shared" si="282"/>
        <v>4</v>
      </c>
      <c r="H2265" s="2">
        <f t="shared" ca="1" si="283"/>
        <v>46202</v>
      </c>
      <c r="I2265" s="1">
        <v>44806</v>
      </c>
      <c r="J2265" s="4">
        <f t="shared" ca="1" si="284"/>
        <v>4</v>
      </c>
      <c r="K2265" s="4" t="str" cm="1">
        <f t="array" aca="1" ref="K2265" ca="1">_xlfn.IFS(J2265&lt;1, "New", J2265&lt;3, _xleta.MID, J2265&gt;=3, "Senior")</f>
        <v>Senior</v>
      </c>
      <c r="L2265" t="s">
        <v>82</v>
      </c>
      <c r="M2265" t="s">
        <v>14004</v>
      </c>
      <c r="N2265" t="s">
        <v>14005</v>
      </c>
      <c r="O2265" t="s">
        <v>125</v>
      </c>
      <c r="P2265" t="s">
        <v>44</v>
      </c>
      <c r="Q2265" t="s">
        <v>69</v>
      </c>
      <c r="R2265" t="s">
        <v>87</v>
      </c>
      <c r="S2265" t="str">
        <f t="shared" si="285"/>
        <v>B</v>
      </c>
      <c r="T2265" t="s">
        <v>69</v>
      </c>
      <c r="U2265" t="s">
        <v>138</v>
      </c>
      <c r="V2265" t="s">
        <v>14006</v>
      </c>
      <c r="W2265" t="s">
        <v>88</v>
      </c>
      <c r="X2265" t="s">
        <v>250</v>
      </c>
      <c r="Y2265" t="str">
        <f t="shared" si="286"/>
        <v>Project Management - Con</v>
      </c>
      <c r="Z2265" t="s">
        <v>14007</v>
      </c>
      <c r="AA2265" t="s">
        <v>13429</v>
      </c>
      <c r="AB2265" t="s">
        <v>1563</v>
      </c>
      <c r="AC2265" t="s">
        <v>73</v>
      </c>
      <c r="AD2265">
        <v>28406</v>
      </c>
      <c r="AE2265" t="s">
        <v>129</v>
      </c>
      <c r="AF2265" t="s">
        <v>116</v>
      </c>
      <c r="AG2265" t="s">
        <v>56</v>
      </c>
      <c r="AH2265">
        <v>4</v>
      </c>
      <c r="AI2265">
        <v>2690</v>
      </c>
      <c r="AJ2265" t="str">
        <f t="shared" si="287"/>
        <v>69</v>
      </c>
      <c r="AK2265" t="s">
        <v>4047</v>
      </c>
      <c r="AL2265">
        <v>1</v>
      </c>
      <c r="AM2265">
        <v>3</v>
      </c>
      <c r="AN2265">
        <v>2</v>
      </c>
      <c r="AO2265" s="1">
        <v>44980</v>
      </c>
      <c r="AP2265" t="s">
        <v>118</v>
      </c>
      <c r="AQ2265" t="s">
        <v>76</v>
      </c>
      <c r="AR2265" t="s">
        <v>104</v>
      </c>
      <c r="AS2265" t="s">
        <v>14008</v>
      </c>
      <c r="AT2265" t="s">
        <v>14009</v>
      </c>
      <c r="AU2265">
        <v>1</v>
      </c>
      <c r="AV2265">
        <v>134.11000000000001</v>
      </c>
    </row>
    <row r="2266" spans="1:48" x14ac:dyDescent="0.35">
      <c r="A2266" t="s">
        <v>7269</v>
      </c>
      <c r="B2266" t="str">
        <f t="shared" si="280"/>
        <v>S</v>
      </c>
      <c r="C2266" t="s">
        <v>6926</v>
      </c>
      <c r="D2266" t="str">
        <f t="shared" si="281"/>
        <v>Soren Downs</v>
      </c>
      <c r="E2266" s="1">
        <v>43467</v>
      </c>
      <c r="F2266" s="3">
        <f>YEAR(Table1[[#This Row],[StartDate]])</f>
        <v>2019</v>
      </c>
      <c r="G2266" s="3">
        <f t="shared" si="282"/>
        <v>1</v>
      </c>
      <c r="H2266" s="2">
        <f t="shared" ca="1" si="283"/>
        <v>46202</v>
      </c>
      <c r="J2266">
        <f t="shared" ca="1" si="284"/>
        <v>7</v>
      </c>
      <c r="K2266" t="str" cm="1">
        <f t="array" aca="1" ref="K2266" ca="1">_xlfn.IFS(J2266&lt;1, "New", J2266&lt;3, _xleta.MID, J2266&gt;=3, "Senior")</f>
        <v>Senior</v>
      </c>
      <c r="L2266" t="s">
        <v>82</v>
      </c>
      <c r="M2266" t="s">
        <v>14010</v>
      </c>
      <c r="N2266" t="s">
        <v>14011</v>
      </c>
      <c r="O2266" t="s">
        <v>43</v>
      </c>
      <c r="P2266" t="s">
        <v>44</v>
      </c>
      <c r="Q2266" t="s">
        <v>69</v>
      </c>
      <c r="R2266" t="s">
        <v>46</v>
      </c>
      <c r="S2266" t="str">
        <f t="shared" si="285"/>
        <v>C</v>
      </c>
      <c r="T2266" t="s">
        <v>86</v>
      </c>
      <c r="U2266" t="s">
        <v>48</v>
      </c>
      <c r="W2266" t="s">
        <v>88</v>
      </c>
      <c r="X2266" t="s">
        <v>89</v>
      </c>
      <c r="Y2266" t="str">
        <f t="shared" si="286"/>
        <v>General - Sga</v>
      </c>
      <c r="Z2266" t="s">
        <v>14012</v>
      </c>
      <c r="AA2266" t="s">
        <v>13442</v>
      </c>
      <c r="AB2266" t="s">
        <v>5</v>
      </c>
      <c r="AC2266" t="s">
        <v>73</v>
      </c>
      <c r="AD2266">
        <v>85311</v>
      </c>
      <c r="AE2266" t="s">
        <v>129</v>
      </c>
      <c r="AF2266" t="s">
        <v>55</v>
      </c>
      <c r="AG2266" t="s">
        <v>56</v>
      </c>
      <c r="AH2266">
        <v>1</v>
      </c>
      <c r="AI2266">
        <v>2691</v>
      </c>
      <c r="AJ2266" t="str">
        <f t="shared" si="287"/>
        <v>69</v>
      </c>
      <c r="AK2266" t="s">
        <v>4906</v>
      </c>
      <c r="AL2266">
        <v>4</v>
      </c>
      <c r="AM2266">
        <v>1</v>
      </c>
      <c r="AN2266">
        <v>1</v>
      </c>
      <c r="AO2266" s="1">
        <v>44924</v>
      </c>
      <c r="AP2266" t="s">
        <v>103</v>
      </c>
      <c r="AQ2266" t="s">
        <v>76</v>
      </c>
      <c r="AR2266" t="s">
        <v>60</v>
      </c>
      <c r="AS2266" t="s">
        <v>14013</v>
      </c>
      <c r="AT2266" t="s">
        <v>9886</v>
      </c>
      <c r="AU2266">
        <v>3</v>
      </c>
      <c r="AV2266">
        <v>934.3</v>
      </c>
    </row>
    <row r="2267" spans="1:48" x14ac:dyDescent="0.35">
      <c r="A2267" t="s">
        <v>13273</v>
      </c>
      <c r="B2267" t="str">
        <f t="shared" si="280"/>
        <v>R</v>
      </c>
      <c r="C2267" t="s">
        <v>541</v>
      </c>
      <c r="D2267" t="str">
        <f t="shared" si="281"/>
        <v>Ralph Stone</v>
      </c>
      <c r="E2267" s="1">
        <v>44044</v>
      </c>
      <c r="F2267" s="3">
        <f>YEAR(Table1[[#This Row],[StartDate]])</f>
        <v>2020</v>
      </c>
      <c r="G2267" s="3">
        <f t="shared" si="282"/>
        <v>8</v>
      </c>
      <c r="H2267" s="2">
        <f t="shared" ca="1" si="283"/>
        <v>46202</v>
      </c>
      <c r="I2267" s="1">
        <v>44835</v>
      </c>
      <c r="J2267" s="4">
        <f t="shared" ca="1" si="284"/>
        <v>5</v>
      </c>
      <c r="K2267" s="4" t="str" cm="1">
        <f t="array" aca="1" ref="K2267" ca="1">_xlfn.IFS(J2267&lt;1, "New", J2267&lt;3, _xleta.MID, J2267&gt;=3, "Senior")</f>
        <v>Senior</v>
      </c>
      <c r="L2267" t="s">
        <v>82</v>
      </c>
      <c r="M2267" t="s">
        <v>14014</v>
      </c>
      <c r="N2267" t="s">
        <v>14015</v>
      </c>
      <c r="O2267" t="s">
        <v>184</v>
      </c>
      <c r="P2267" t="s">
        <v>44</v>
      </c>
      <c r="Q2267" t="s">
        <v>86</v>
      </c>
      <c r="R2267" t="s">
        <v>68</v>
      </c>
      <c r="S2267" t="str">
        <f t="shared" si="285"/>
        <v>A</v>
      </c>
      <c r="T2267" t="s">
        <v>86</v>
      </c>
      <c r="U2267" t="s">
        <v>248</v>
      </c>
      <c r="V2267" t="s">
        <v>14016</v>
      </c>
      <c r="W2267" t="s">
        <v>88</v>
      </c>
      <c r="X2267" t="s">
        <v>1271</v>
      </c>
      <c r="Y2267" t="str">
        <f t="shared" si="286"/>
        <v>Underground</v>
      </c>
      <c r="Z2267" t="s">
        <v>14017</v>
      </c>
      <c r="AA2267" t="s">
        <v>13469</v>
      </c>
      <c r="AB2267" t="s">
        <v>327</v>
      </c>
      <c r="AC2267" t="s">
        <v>73</v>
      </c>
      <c r="AD2267">
        <v>97985</v>
      </c>
      <c r="AE2267" t="s">
        <v>54</v>
      </c>
      <c r="AF2267" t="s">
        <v>55</v>
      </c>
      <c r="AG2267" t="s">
        <v>56</v>
      </c>
      <c r="AH2267">
        <v>4</v>
      </c>
      <c r="AI2267">
        <v>2692</v>
      </c>
      <c r="AJ2267" t="str">
        <f t="shared" si="287"/>
        <v>69</v>
      </c>
      <c r="AK2267" s="2">
        <v>45021</v>
      </c>
      <c r="AL2267">
        <v>4</v>
      </c>
      <c r="AM2267">
        <v>5</v>
      </c>
      <c r="AN2267">
        <v>2</v>
      </c>
      <c r="AO2267" s="1">
        <v>45076</v>
      </c>
      <c r="AP2267" t="s">
        <v>221</v>
      </c>
      <c r="AQ2267" t="s">
        <v>76</v>
      </c>
      <c r="AR2267" t="s">
        <v>104</v>
      </c>
      <c r="AS2267" t="s">
        <v>14018</v>
      </c>
      <c r="AT2267" t="s">
        <v>13182</v>
      </c>
      <c r="AU2267">
        <v>1</v>
      </c>
      <c r="AV2267">
        <v>614.11</v>
      </c>
    </row>
    <row r="2268" spans="1:48" x14ac:dyDescent="0.35">
      <c r="A2268" t="s">
        <v>14019</v>
      </c>
      <c r="B2268" t="str">
        <f t="shared" si="280"/>
        <v>M</v>
      </c>
      <c r="C2268" t="s">
        <v>5113</v>
      </c>
      <c r="D2268" t="str">
        <f t="shared" si="281"/>
        <v>Malcolm Rivas</v>
      </c>
      <c r="E2268" s="1">
        <v>44118</v>
      </c>
      <c r="F2268" s="3">
        <f>YEAR(Table1[[#This Row],[StartDate]])</f>
        <v>2020</v>
      </c>
      <c r="G2268" s="3">
        <f t="shared" si="282"/>
        <v>10</v>
      </c>
      <c r="H2268" s="2">
        <f t="shared" ca="1" si="283"/>
        <v>46202</v>
      </c>
      <c r="J2268">
        <f t="shared" ca="1" si="284"/>
        <v>5</v>
      </c>
      <c r="K2268" t="str" cm="1">
        <f t="array" aca="1" ref="K2268" ca="1">_xlfn.IFS(J2268&lt;1, "New", J2268&lt;3, _xleta.MID, J2268&gt;=3, "Senior")</f>
        <v>Senior</v>
      </c>
      <c r="L2268" t="s">
        <v>82</v>
      </c>
      <c r="M2268" t="s">
        <v>6784</v>
      </c>
      <c r="N2268" t="s">
        <v>14020</v>
      </c>
      <c r="O2268" t="s">
        <v>67</v>
      </c>
      <c r="P2268" t="s">
        <v>44</v>
      </c>
      <c r="Q2268" t="s">
        <v>69</v>
      </c>
      <c r="R2268" t="s">
        <v>46</v>
      </c>
      <c r="S2268" t="str">
        <f t="shared" si="285"/>
        <v>C</v>
      </c>
      <c r="T2268" t="s">
        <v>47</v>
      </c>
      <c r="U2268" t="s">
        <v>48</v>
      </c>
      <c r="W2268" t="s">
        <v>88</v>
      </c>
      <c r="X2268" t="s">
        <v>89</v>
      </c>
      <c r="Y2268" t="str">
        <f t="shared" si="286"/>
        <v>General - Sga</v>
      </c>
      <c r="Z2268" t="s">
        <v>14021</v>
      </c>
      <c r="AA2268" t="s">
        <v>13469</v>
      </c>
      <c r="AB2268" t="s">
        <v>90</v>
      </c>
      <c r="AC2268" t="s">
        <v>73</v>
      </c>
      <c r="AD2268">
        <v>52988</v>
      </c>
      <c r="AE2268" t="s">
        <v>54</v>
      </c>
      <c r="AF2268" t="s">
        <v>116</v>
      </c>
      <c r="AG2268" t="s">
        <v>56</v>
      </c>
      <c r="AH2268">
        <v>4</v>
      </c>
      <c r="AI2268">
        <v>2693</v>
      </c>
      <c r="AJ2268" t="str">
        <f t="shared" si="287"/>
        <v>69</v>
      </c>
      <c r="AK2268" s="2">
        <v>44723</v>
      </c>
      <c r="AL2268">
        <v>2</v>
      </c>
      <c r="AM2268">
        <v>5</v>
      </c>
      <c r="AN2268">
        <v>2</v>
      </c>
      <c r="AO2268" s="1">
        <v>45062</v>
      </c>
      <c r="AP2268" t="s">
        <v>103</v>
      </c>
      <c r="AQ2268" t="s">
        <v>76</v>
      </c>
      <c r="AR2268" t="s">
        <v>60</v>
      </c>
      <c r="AS2268" t="s">
        <v>14022</v>
      </c>
      <c r="AT2268" t="s">
        <v>14023</v>
      </c>
      <c r="AU2268">
        <v>2</v>
      </c>
      <c r="AV2268">
        <v>175.75</v>
      </c>
    </row>
    <row r="2269" spans="1:48" x14ac:dyDescent="0.35">
      <c r="A2269" t="s">
        <v>14024</v>
      </c>
      <c r="B2269" t="str">
        <f t="shared" si="280"/>
        <v>A</v>
      </c>
      <c r="C2269" t="s">
        <v>13052</v>
      </c>
      <c r="D2269" t="str">
        <f t="shared" si="281"/>
        <v>Adam Beltran</v>
      </c>
      <c r="E2269" s="1">
        <v>45072</v>
      </c>
      <c r="F2269" s="3">
        <f>YEAR(Table1[[#This Row],[StartDate]])</f>
        <v>2023</v>
      </c>
      <c r="G2269" s="3">
        <f t="shared" si="282"/>
        <v>5</v>
      </c>
      <c r="H2269" s="2">
        <f t="shared" ca="1" si="283"/>
        <v>46202</v>
      </c>
      <c r="I2269" s="1">
        <v>45121</v>
      </c>
      <c r="J2269" s="4">
        <f t="shared" ca="1" si="284"/>
        <v>3</v>
      </c>
      <c r="K2269" s="4" t="str" cm="1">
        <f t="array" aca="1" ref="K2269" ca="1">_xlfn.IFS(J2269&lt;1, "New", J2269&lt;3, _xleta.MID, J2269&gt;=3, "Senior")</f>
        <v>Senior</v>
      </c>
      <c r="L2269" t="s">
        <v>82</v>
      </c>
      <c r="M2269" t="s">
        <v>14025</v>
      </c>
      <c r="N2269" t="s">
        <v>14026</v>
      </c>
      <c r="O2269" t="s">
        <v>194</v>
      </c>
      <c r="P2269" t="s">
        <v>44</v>
      </c>
      <c r="Q2269" t="s">
        <v>86</v>
      </c>
      <c r="R2269" t="s">
        <v>46</v>
      </c>
      <c r="S2269" t="str">
        <f t="shared" si="285"/>
        <v>C</v>
      </c>
      <c r="T2269" t="s">
        <v>86</v>
      </c>
      <c r="U2269" t="s">
        <v>138</v>
      </c>
      <c r="V2269" t="s">
        <v>14027</v>
      </c>
      <c r="W2269" t="s">
        <v>88</v>
      </c>
      <c r="X2269" t="s">
        <v>153</v>
      </c>
      <c r="Y2269" t="str">
        <f t="shared" si="286"/>
        <v>Engineers</v>
      </c>
      <c r="Z2269" t="s">
        <v>14028</v>
      </c>
      <c r="AA2269" t="s">
        <v>13401</v>
      </c>
      <c r="AB2269" t="s">
        <v>261</v>
      </c>
      <c r="AC2269" t="s">
        <v>73</v>
      </c>
      <c r="AD2269">
        <v>16500</v>
      </c>
      <c r="AE2269" t="s">
        <v>129</v>
      </c>
      <c r="AF2269" t="s">
        <v>55</v>
      </c>
      <c r="AG2269" t="s">
        <v>56</v>
      </c>
      <c r="AH2269">
        <v>4</v>
      </c>
      <c r="AI2269">
        <v>2694</v>
      </c>
      <c r="AJ2269" t="str">
        <f t="shared" si="287"/>
        <v>69</v>
      </c>
      <c r="AK2269" t="s">
        <v>429</v>
      </c>
      <c r="AL2269">
        <v>3</v>
      </c>
      <c r="AM2269">
        <v>4</v>
      </c>
      <c r="AN2269">
        <v>4</v>
      </c>
      <c r="AO2269" s="1">
        <v>44781</v>
      </c>
      <c r="AP2269" t="s">
        <v>75</v>
      </c>
      <c r="AQ2269" t="s">
        <v>76</v>
      </c>
      <c r="AR2269" t="s">
        <v>60</v>
      </c>
      <c r="AS2269" t="s">
        <v>14029</v>
      </c>
      <c r="AT2269" t="s">
        <v>14030</v>
      </c>
      <c r="AU2269">
        <v>2</v>
      </c>
      <c r="AV2269">
        <v>167.34</v>
      </c>
    </row>
    <row r="2270" spans="1:48" x14ac:dyDescent="0.35">
      <c r="A2270" t="s">
        <v>8228</v>
      </c>
      <c r="B2270" t="str">
        <f t="shared" si="280"/>
        <v>I</v>
      </c>
      <c r="C2270" t="s">
        <v>9184</v>
      </c>
      <c r="D2270" t="str">
        <f t="shared" si="281"/>
        <v>Isis Ortega</v>
      </c>
      <c r="E2270" s="1">
        <v>44434</v>
      </c>
      <c r="F2270" s="3">
        <f>YEAR(Table1[[#This Row],[StartDate]])</f>
        <v>2021</v>
      </c>
      <c r="G2270" s="3">
        <f t="shared" si="282"/>
        <v>8</v>
      </c>
      <c r="H2270" s="2">
        <f t="shared" ca="1" si="283"/>
        <v>46202</v>
      </c>
      <c r="I2270" s="1">
        <v>44890</v>
      </c>
      <c r="J2270" s="4">
        <f t="shared" ca="1" si="284"/>
        <v>4</v>
      </c>
      <c r="K2270" s="4" t="str" cm="1">
        <f t="array" aca="1" ref="K2270" ca="1">_xlfn.IFS(J2270&lt;1, "New", J2270&lt;3, _xleta.MID, J2270&gt;=3, "Senior")</f>
        <v>Senior</v>
      </c>
      <c r="L2270" t="s">
        <v>82</v>
      </c>
      <c r="M2270" t="s">
        <v>14031</v>
      </c>
      <c r="N2270" t="s">
        <v>14032</v>
      </c>
      <c r="O2270" t="s">
        <v>111</v>
      </c>
      <c r="P2270" t="s">
        <v>44</v>
      </c>
      <c r="Q2270" t="s">
        <v>86</v>
      </c>
      <c r="R2270" t="s">
        <v>68</v>
      </c>
      <c r="S2270" t="str">
        <f t="shared" si="285"/>
        <v>A</v>
      </c>
      <c r="T2270" t="s">
        <v>47</v>
      </c>
      <c r="U2270" t="s">
        <v>195</v>
      </c>
      <c r="V2270" t="s">
        <v>14033</v>
      </c>
      <c r="W2270" t="s">
        <v>88</v>
      </c>
      <c r="X2270" t="s">
        <v>1271</v>
      </c>
      <c r="Y2270" t="str">
        <f t="shared" si="286"/>
        <v>Underground</v>
      </c>
      <c r="Z2270" t="s">
        <v>14034</v>
      </c>
      <c r="AA2270" t="s">
        <v>13401</v>
      </c>
      <c r="AB2270" t="s">
        <v>115</v>
      </c>
      <c r="AC2270" t="s">
        <v>73</v>
      </c>
      <c r="AD2270">
        <v>70237</v>
      </c>
      <c r="AE2270" t="s">
        <v>100</v>
      </c>
      <c r="AF2270" t="s">
        <v>116</v>
      </c>
      <c r="AG2270" t="s">
        <v>56</v>
      </c>
      <c r="AH2270">
        <v>2</v>
      </c>
      <c r="AI2270">
        <v>2695</v>
      </c>
      <c r="AJ2270" t="str">
        <f t="shared" si="287"/>
        <v>69</v>
      </c>
      <c r="AK2270" s="2">
        <v>44663</v>
      </c>
      <c r="AL2270">
        <v>5</v>
      </c>
      <c r="AM2270">
        <v>2</v>
      </c>
      <c r="AN2270">
        <v>3</v>
      </c>
      <c r="AO2270" s="1">
        <v>44951</v>
      </c>
      <c r="AP2270" t="s">
        <v>75</v>
      </c>
      <c r="AQ2270" t="s">
        <v>76</v>
      </c>
      <c r="AR2270" t="s">
        <v>130</v>
      </c>
      <c r="AS2270" t="s">
        <v>14035</v>
      </c>
      <c r="AT2270" t="s">
        <v>14036</v>
      </c>
      <c r="AU2270">
        <v>2</v>
      </c>
      <c r="AV2270">
        <v>123.83</v>
      </c>
    </row>
    <row r="2271" spans="1:48" x14ac:dyDescent="0.35">
      <c r="A2271" t="s">
        <v>3153</v>
      </c>
      <c r="B2271" t="str">
        <f t="shared" si="280"/>
        <v>M</v>
      </c>
      <c r="C2271" t="s">
        <v>10218</v>
      </c>
      <c r="D2271" t="str">
        <f t="shared" si="281"/>
        <v>Meadow Delgado</v>
      </c>
      <c r="E2271" s="1">
        <v>44885</v>
      </c>
      <c r="F2271" s="3">
        <f>YEAR(Table1[[#This Row],[StartDate]])</f>
        <v>2022</v>
      </c>
      <c r="G2271" s="3">
        <f t="shared" si="282"/>
        <v>11</v>
      </c>
      <c r="H2271" s="2">
        <f t="shared" ca="1" si="283"/>
        <v>46202</v>
      </c>
      <c r="I2271" s="1">
        <v>44965</v>
      </c>
      <c r="J2271" s="4">
        <f t="shared" ca="1" si="284"/>
        <v>3</v>
      </c>
      <c r="K2271" s="4" t="str" cm="1">
        <f t="array" aca="1" ref="K2271" ca="1">_xlfn.IFS(J2271&lt;1, "New", J2271&lt;3, _xleta.MID, J2271&gt;=3, "Senior")</f>
        <v>Senior</v>
      </c>
      <c r="L2271" t="s">
        <v>82</v>
      </c>
      <c r="M2271" t="s">
        <v>14037</v>
      </c>
      <c r="N2271" t="s">
        <v>14038</v>
      </c>
      <c r="O2271" t="s">
        <v>237</v>
      </c>
      <c r="P2271" t="s">
        <v>44</v>
      </c>
      <c r="Q2271" t="s">
        <v>45</v>
      </c>
      <c r="R2271" t="s">
        <v>68</v>
      </c>
      <c r="S2271" t="str">
        <f t="shared" si="285"/>
        <v>A</v>
      </c>
      <c r="T2271" t="s">
        <v>47</v>
      </c>
      <c r="U2271" t="s">
        <v>195</v>
      </c>
      <c r="V2271" t="s">
        <v>14039</v>
      </c>
      <c r="W2271" t="s">
        <v>88</v>
      </c>
      <c r="X2271" t="s">
        <v>250</v>
      </c>
      <c r="Y2271" t="str">
        <f t="shared" si="286"/>
        <v>Project Management - Con</v>
      </c>
      <c r="Z2271" s="2">
        <v>19605</v>
      </c>
      <c r="AA2271" t="s">
        <v>13401</v>
      </c>
      <c r="AB2271" t="s">
        <v>355</v>
      </c>
      <c r="AC2271" t="s">
        <v>73</v>
      </c>
      <c r="AD2271">
        <v>18726</v>
      </c>
      <c r="AE2271" t="s">
        <v>100</v>
      </c>
      <c r="AF2271" t="s">
        <v>116</v>
      </c>
      <c r="AG2271" t="s">
        <v>56</v>
      </c>
      <c r="AH2271">
        <v>4</v>
      </c>
      <c r="AI2271">
        <v>2696</v>
      </c>
      <c r="AJ2271" t="str">
        <f t="shared" si="287"/>
        <v>69</v>
      </c>
      <c r="AK2271" t="s">
        <v>843</v>
      </c>
      <c r="AL2271">
        <v>3</v>
      </c>
      <c r="AM2271">
        <v>1</v>
      </c>
      <c r="AN2271">
        <v>3</v>
      </c>
      <c r="AO2271" s="1">
        <v>45014</v>
      </c>
      <c r="AP2271" t="s">
        <v>118</v>
      </c>
      <c r="AQ2271" t="s">
        <v>76</v>
      </c>
      <c r="AR2271" t="s">
        <v>77</v>
      </c>
      <c r="AS2271" t="s">
        <v>4450</v>
      </c>
      <c r="AT2271" t="s">
        <v>14040</v>
      </c>
      <c r="AU2271">
        <v>2</v>
      </c>
      <c r="AV2271">
        <v>932.48</v>
      </c>
    </row>
    <row r="2272" spans="1:48" x14ac:dyDescent="0.35">
      <c r="A2272" t="s">
        <v>915</v>
      </c>
      <c r="B2272" t="str">
        <f t="shared" si="280"/>
        <v>B</v>
      </c>
      <c r="C2272" t="s">
        <v>2334</v>
      </c>
      <c r="D2272" t="str">
        <f t="shared" si="281"/>
        <v>Benjamin Goodman</v>
      </c>
      <c r="E2272" s="1">
        <v>43883</v>
      </c>
      <c r="F2272" s="3">
        <f>YEAR(Table1[[#This Row],[StartDate]])</f>
        <v>2020</v>
      </c>
      <c r="G2272" s="3">
        <f t="shared" si="282"/>
        <v>2</v>
      </c>
      <c r="H2272" s="2">
        <f t="shared" ca="1" si="283"/>
        <v>46202</v>
      </c>
      <c r="J2272">
        <f t="shared" ca="1" si="284"/>
        <v>6</v>
      </c>
      <c r="K2272" t="str" cm="1">
        <f t="array" aca="1" ref="K2272" ca="1">_xlfn.IFS(J2272&lt;1, "New", J2272&lt;3, _xleta.MID, J2272&gt;=3, "Senior")</f>
        <v>Senior</v>
      </c>
      <c r="L2272" t="s">
        <v>82</v>
      </c>
      <c r="M2272" t="s">
        <v>14041</v>
      </c>
      <c r="N2272" t="s">
        <v>14042</v>
      </c>
      <c r="O2272" t="s">
        <v>137</v>
      </c>
      <c r="P2272" t="s">
        <v>44</v>
      </c>
      <c r="Q2272" t="s">
        <v>86</v>
      </c>
      <c r="R2272" t="s">
        <v>68</v>
      </c>
      <c r="S2272" t="str">
        <f t="shared" si="285"/>
        <v>A</v>
      </c>
      <c r="T2272" t="s">
        <v>86</v>
      </c>
      <c r="U2272" t="s">
        <v>48</v>
      </c>
      <c r="W2272" t="s">
        <v>88</v>
      </c>
      <c r="X2272" t="s">
        <v>206</v>
      </c>
      <c r="Y2272" t="str">
        <f t="shared" si="286"/>
        <v>Splicing</v>
      </c>
      <c r="Z2272" s="2">
        <v>23591</v>
      </c>
      <c r="AA2272" t="s">
        <v>13455</v>
      </c>
      <c r="AB2272" t="s">
        <v>115</v>
      </c>
      <c r="AC2272" t="s">
        <v>73</v>
      </c>
      <c r="AD2272">
        <v>21341</v>
      </c>
      <c r="AE2272" t="s">
        <v>54</v>
      </c>
      <c r="AF2272" t="s">
        <v>116</v>
      </c>
      <c r="AG2272" t="s">
        <v>56</v>
      </c>
      <c r="AH2272">
        <v>1</v>
      </c>
      <c r="AI2272">
        <v>2697</v>
      </c>
      <c r="AJ2272" t="str">
        <f t="shared" si="287"/>
        <v>69</v>
      </c>
      <c r="AK2272" t="s">
        <v>1925</v>
      </c>
      <c r="AL2272">
        <v>1</v>
      </c>
      <c r="AM2272">
        <v>5</v>
      </c>
      <c r="AN2272">
        <v>3</v>
      </c>
      <c r="AO2272" s="1">
        <v>44976</v>
      </c>
      <c r="AP2272" t="s">
        <v>103</v>
      </c>
      <c r="AQ2272" t="s">
        <v>59</v>
      </c>
      <c r="AR2272" t="s">
        <v>104</v>
      </c>
      <c r="AS2272" t="s">
        <v>14043</v>
      </c>
      <c r="AT2272" t="s">
        <v>14044</v>
      </c>
      <c r="AU2272">
        <v>4</v>
      </c>
      <c r="AV2272">
        <v>714.81</v>
      </c>
    </row>
    <row r="2273" spans="1:48" x14ac:dyDescent="0.35">
      <c r="A2273" t="s">
        <v>14045</v>
      </c>
      <c r="B2273" t="str">
        <f t="shared" si="280"/>
        <v>J</v>
      </c>
      <c r="C2273" t="s">
        <v>8916</v>
      </c>
      <c r="D2273" t="str">
        <f t="shared" si="281"/>
        <v>Jaycee Alexander</v>
      </c>
      <c r="E2273" s="1">
        <v>44290</v>
      </c>
      <c r="F2273" s="3">
        <f>YEAR(Table1[[#This Row],[StartDate]])</f>
        <v>2021</v>
      </c>
      <c r="G2273" s="3">
        <f t="shared" si="282"/>
        <v>4</v>
      </c>
      <c r="H2273" s="2">
        <f t="shared" ca="1" si="283"/>
        <v>46202</v>
      </c>
      <c r="J2273">
        <f t="shared" ca="1" si="284"/>
        <v>5</v>
      </c>
      <c r="K2273" t="str" cm="1">
        <f t="array" aca="1" ref="K2273" ca="1">_xlfn.IFS(J2273&lt;1, "New", J2273&lt;3, _xleta.MID, J2273&gt;=3, "Senior")</f>
        <v>Senior</v>
      </c>
      <c r="L2273" t="s">
        <v>82</v>
      </c>
      <c r="M2273" t="s">
        <v>14046</v>
      </c>
      <c r="N2273" t="s">
        <v>14047</v>
      </c>
      <c r="O2273" t="s">
        <v>163</v>
      </c>
      <c r="P2273" t="s">
        <v>44</v>
      </c>
      <c r="Q2273" t="s">
        <v>45</v>
      </c>
      <c r="R2273" t="s">
        <v>87</v>
      </c>
      <c r="S2273" t="str">
        <f t="shared" si="285"/>
        <v>B</v>
      </c>
      <c r="T2273" t="s">
        <v>86</v>
      </c>
      <c r="U2273" t="s">
        <v>48</v>
      </c>
      <c r="W2273" t="s">
        <v>88</v>
      </c>
      <c r="X2273" t="s">
        <v>126</v>
      </c>
      <c r="Y2273" t="str">
        <f t="shared" si="286"/>
        <v>Field Operations</v>
      </c>
      <c r="Z2273" s="2">
        <v>25205</v>
      </c>
      <c r="AA2273" t="s">
        <v>13455</v>
      </c>
      <c r="AB2273" t="s">
        <v>311</v>
      </c>
      <c r="AC2273" t="s">
        <v>73</v>
      </c>
      <c r="AD2273">
        <v>46549</v>
      </c>
      <c r="AE2273" t="s">
        <v>74</v>
      </c>
      <c r="AF2273" t="s">
        <v>101</v>
      </c>
      <c r="AG2273" t="s">
        <v>56</v>
      </c>
      <c r="AH2273">
        <v>4</v>
      </c>
      <c r="AI2273">
        <v>2698</v>
      </c>
      <c r="AJ2273" t="str">
        <f t="shared" si="287"/>
        <v>69</v>
      </c>
      <c r="AK2273" t="s">
        <v>1368</v>
      </c>
      <c r="AL2273">
        <v>5</v>
      </c>
      <c r="AM2273">
        <v>4</v>
      </c>
      <c r="AN2273">
        <v>5</v>
      </c>
      <c r="AO2273" s="1">
        <v>44907</v>
      </c>
      <c r="AP2273" t="s">
        <v>103</v>
      </c>
      <c r="AQ2273" t="s">
        <v>59</v>
      </c>
      <c r="AR2273" t="s">
        <v>77</v>
      </c>
      <c r="AS2273" t="s">
        <v>14048</v>
      </c>
      <c r="AT2273" t="s">
        <v>14049</v>
      </c>
      <c r="AU2273">
        <v>3</v>
      </c>
      <c r="AV2273">
        <v>152.78</v>
      </c>
    </row>
    <row r="2274" spans="1:48" x14ac:dyDescent="0.35">
      <c r="A2274" t="s">
        <v>2320</v>
      </c>
      <c r="B2274" t="str">
        <f t="shared" si="280"/>
        <v>C</v>
      </c>
      <c r="C2274" t="s">
        <v>2436</v>
      </c>
      <c r="D2274" t="str">
        <f t="shared" si="281"/>
        <v>Cannon Gray</v>
      </c>
      <c r="E2274" s="1">
        <v>45143</v>
      </c>
      <c r="F2274" s="3">
        <f>YEAR(Table1[[#This Row],[StartDate]])</f>
        <v>2023</v>
      </c>
      <c r="G2274" s="3">
        <f t="shared" si="282"/>
        <v>8</v>
      </c>
      <c r="H2274" s="2">
        <f t="shared" ca="1" si="283"/>
        <v>46202</v>
      </c>
      <c r="J2274">
        <f t="shared" ca="1" si="284"/>
        <v>2</v>
      </c>
      <c r="K2274" t="e" cm="1" vm="1">
        <f t="array" aca="1" ref="K2274" ca="1">_xlfn.IFS(J2274&lt;1, "New", J2274&lt;3, _xleta.MID, J2274&gt;=3, "Senior")</f>
        <v>#VALUE!</v>
      </c>
      <c r="L2274" t="s">
        <v>82</v>
      </c>
      <c r="M2274" t="s">
        <v>14050</v>
      </c>
      <c r="N2274" t="s">
        <v>14051</v>
      </c>
      <c r="O2274" t="s">
        <v>85</v>
      </c>
      <c r="P2274" t="s">
        <v>44</v>
      </c>
      <c r="Q2274" t="s">
        <v>45</v>
      </c>
      <c r="R2274" t="s">
        <v>46</v>
      </c>
      <c r="S2274" t="str">
        <f t="shared" si="285"/>
        <v>C</v>
      </c>
      <c r="T2274" t="s">
        <v>47</v>
      </c>
      <c r="U2274" t="s">
        <v>48</v>
      </c>
      <c r="W2274" t="s">
        <v>88</v>
      </c>
      <c r="X2274" t="s">
        <v>153</v>
      </c>
      <c r="Y2274" t="str">
        <f t="shared" si="286"/>
        <v>Engineers</v>
      </c>
      <c r="Z2274" t="s">
        <v>12933</v>
      </c>
      <c r="AA2274" t="s">
        <v>13417</v>
      </c>
      <c r="AB2274" t="s">
        <v>155</v>
      </c>
      <c r="AC2274" t="s">
        <v>53</v>
      </c>
      <c r="AD2274">
        <v>8797</v>
      </c>
      <c r="AE2274" t="s">
        <v>100</v>
      </c>
      <c r="AF2274" t="s">
        <v>116</v>
      </c>
      <c r="AG2274" t="s">
        <v>56</v>
      </c>
      <c r="AH2274">
        <v>5</v>
      </c>
      <c r="AI2274">
        <v>2699</v>
      </c>
      <c r="AJ2274" t="str">
        <f t="shared" si="287"/>
        <v>69</v>
      </c>
      <c r="AK2274" s="2">
        <v>44754</v>
      </c>
      <c r="AL2274">
        <v>1</v>
      </c>
      <c r="AM2274">
        <v>1</v>
      </c>
      <c r="AN2274">
        <v>5</v>
      </c>
      <c r="AO2274" s="1">
        <v>44957</v>
      </c>
      <c r="AP2274" t="s">
        <v>118</v>
      </c>
      <c r="AQ2274" t="s">
        <v>76</v>
      </c>
      <c r="AR2274" t="s">
        <v>77</v>
      </c>
      <c r="AS2274" t="s">
        <v>14052</v>
      </c>
      <c r="AT2274" t="s">
        <v>14053</v>
      </c>
      <c r="AU2274">
        <v>2</v>
      </c>
      <c r="AV2274">
        <v>717.16</v>
      </c>
    </row>
    <row r="2275" spans="1:48" x14ac:dyDescent="0.35">
      <c r="A2275" t="s">
        <v>2098</v>
      </c>
      <c r="B2275" t="str">
        <f t="shared" si="280"/>
        <v>B</v>
      </c>
      <c r="C2275" t="s">
        <v>2281</v>
      </c>
      <c r="D2275" t="str">
        <f t="shared" si="281"/>
        <v>Brynn Kennedy</v>
      </c>
      <c r="E2275" s="1">
        <v>44936</v>
      </c>
      <c r="F2275" s="3">
        <f>YEAR(Table1[[#This Row],[StartDate]])</f>
        <v>2023</v>
      </c>
      <c r="G2275" s="3">
        <f t="shared" si="282"/>
        <v>1</v>
      </c>
      <c r="H2275" s="2">
        <f t="shared" ca="1" si="283"/>
        <v>46202</v>
      </c>
      <c r="I2275" s="1">
        <v>45144</v>
      </c>
      <c r="J2275" s="4">
        <f t="shared" ca="1" si="284"/>
        <v>3</v>
      </c>
      <c r="K2275" s="4" t="str" cm="1">
        <f t="array" aca="1" ref="K2275" ca="1">_xlfn.IFS(J2275&lt;1, "New", J2275&lt;3, _xleta.MID, J2275&gt;=3, "Senior")</f>
        <v>Senior</v>
      </c>
      <c r="L2275" t="s">
        <v>6236</v>
      </c>
      <c r="M2275" t="s">
        <v>14054</v>
      </c>
      <c r="N2275" t="s">
        <v>14055</v>
      </c>
      <c r="O2275" t="s">
        <v>125</v>
      </c>
      <c r="P2275" t="s">
        <v>44</v>
      </c>
      <c r="Q2275" t="s">
        <v>86</v>
      </c>
      <c r="R2275" t="s">
        <v>87</v>
      </c>
      <c r="S2275" t="str">
        <f t="shared" si="285"/>
        <v>B</v>
      </c>
      <c r="T2275" t="s">
        <v>47</v>
      </c>
      <c r="U2275" t="s">
        <v>174</v>
      </c>
      <c r="V2275" t="s">
        <v>14056</v>
      </c>
      <c r="W2275" t="s">
        <v>88</v>
      </c>
      <c r="X2275" t="s">
        <v>250</v>
      </c>
      <c r="Y2275" t="str">
        <f t="shared" si="286"/>
        <v>Project Management - Con</v>
      </c>
      <c r="Z2275" s="2">
        <v>33612</v>
      </c>
      <c r="AA2275" t="s">
        <v>51</v>
      </c>
      <c r="AB2275" t="s">
        <v>355</v>
      </c>
      <c r="AC2275" t="s">
        <v>53</v>
      </c>
      <c r="AD2275">
        <v>20560</v>
      </c>
      <c r="AE2275" t="s">
        <v>100</v>
      </c>
      <c r="AF2275" t="s">
        <v>101</v>
      </c>
      <c r="AG2275" t="s">
        <v>56</v>
      </c>
      <c r="AH2275">
        <v>4</v>
      </c>
      <c r="AI2275">
        <v>2700</v>
      </c>
      <c r="AJ2275" t="str">
        <f t="shared" si="287"/>
        <v>70</v>
      </c>
      <c r="AK2275" t="s">
        <v>3259</v>
      </c>
      <c r="AL2275">
        <v>3</v>
      </c>
      <c r="AM2275">
        <v>5</v>
      </c>
      <c r="AN2275">
        <v>1</v>
      </c>
      <c r="AO2275" s="1">
        <v>45106</v>
      </c>
      <c r="AP2275" t="s">
        <v>118</v>
      </c>
      <c r="AQ2275" t="s">
        <v>76</v>
      </c>
      <c r="AR2275" t="s">
        <v>60</v>
      </c>
      <c r="AS2275" t="s">
        <v>14057</v>
      </c>
      <c r="AT2275" t="s">
        <v>14058</v>
      </c>
      <c r="AU2275">
        <v>1</v>
      </c>
      <c r="AV2275">
        <v>272.58999999999997</v>
      </c>
    </row>
    <row r="2276" spans="1:48" x14ac:dyDescent="0.35">
      <c r="A2276" t="s">
        <v>11421</v>
      </c>
      <c r="B2276" t="str">
        <f t="shared" si="280"/>
        <v>B</v>
      </c>
      <c r="C2276" t="s">
        <v>2526</v>
      </c>
      <c r="D2276" t="str">
        <f t="shared" si="281"/>
        <v>Branden Ali</v>
      </c>
      <c r="E2276" s="1">
        <v>43574</v>
      </c>
      <c r="F2276" s="3">
        <f>YEAR(Table1[[#This Row],[StartDate]])</f>
        <v>2019</v>
      </c>
      <c r="G2276" s="3">
        <f t="shared" si="282"/>
        <v>4</v>
      </c>
      <c r="H2276" s="2">
        <f t="shared" ca="1" si="283"/>
        <v>46202</v>
      </c>
      <c r="J2276">
        <f t="shared" ca="1" si="284"/>
        <v>7</v>
      </c>
      <c r="K2276" t="str" cm="1">
        <f t="array" aca="1" ref="K2276" ca="1">_xlfn.IFS(J2276&lt;1, "New", J2276&lt;3, _xleta.MID, J2276&gt;=3, "Senior")</f>
        <v>Senior</v>
      </c>
      <c r="L2276" t="s">
        <v>6236</v>
      </c>
      <c r="M2276" t="s">
        <v>14059</v>
      </c>
      <c r="N2276" t="s">
        <v>14060</v>
      </c>
      <c r="O2276" t="s">
        <v>43</v>
      </c>
      <c r="P2276" t="s">
        <v>44</v>
      </c>
      <c r="Q2276" t="s">
        <v>45</v>
      </c>
      <c r="R2276" t="s">
        <v>68</v>
      </c>
      <c r="S2276" t="str">
        <f t="shared" si="285"/>
        <v>A</v>
      </c>
      <c r="T2276" t="s">
        <v>86</v>
      </c>
      <c r="U2276" t="s">
        <v>48</v>
      </c>
      <c r="W2276" t="s">
        <v>88</v>
      </c>
      <c r="X2276" t="s">
        <v>126</v>
      </c>
      <c r="Y2276" t="str">
        <f t="shared" si="286"/>
        <v>Field Operations</v>
      </c>
      <c r="Z2276" s="2">
        <v>21710</v>
      </c>
      <c r="AA2276" t="s">
        <v>51</v>
      </c>
      <c r="AB2276" t="s">
        <v>219</v>
      </c>
      <c r="AC2276" t="s">
        <v>53</v>
      </c>
      <c r="AD2276">
        <v>11623</v>
      </c>
      <c r="AE2276" t="s">
        <v>129</v>
      </c>
      <c r="AF2276" t="s">
        <v>116</v>
      </c>
      <c r="AG2276" t="s">
        <v>56</v>
      </c>
      <c r="AH2276">
        <v>5</v>
      </c>
      <c r="AI2276">
        <v>2701</v>
      </c>
      <c r="AJ2276" t="str">
        <f t="shared" si="287"/>
        <v>70</v>
      </c>
      <c r="AK2276" t="s">
        <v>2168</v>
      </c>
      <c r="AL2276">
        <v>5</v>
      </c>
      <c r="AM2276">
        <v>5</v>
      </c>
      <c r="AN2276">
        <v>3</v>
      </c>
      <c r="AO2276" s="1">
        <v>45036</v>
      </c>
      <c r="AP2276" t="s">
        <v>58</v>
      </c>
      <c r="AQ2276" t="s">
        <v>76</v>
      </c>
      <c r="AR2276" t="s">
        <v>77</v>
      </c>
      <c r="AS2276" t="s">
        <v>14061</v>
      </c>
      <c r="AT2276" t="s">
        <v>14062</v>
      </c>
      <c r="AU2276">
        <v>5</v>
      </c>
      <c r="AV2276">
        <v>155.13999999999999</v>
      </c>
    </row>
    <row r="2277" spans="1:48" x14ac:dyDescent="0.35">
      <c r="A2277" t="s">
        <v>2870</v>
      </c>
      <c r="B2277" t="str">
        <f t="shared" si="280"/>
        <v>S</v>
      </c>
      <c r="C2277" t="s">
        <v>1759</v>
      </c>
      <c r="D2277" t="str">
        <f t="shared" si="281"/>
        <v>Sophie Carrillo</v>
      </c>
      <c r="E2277" s="1">
        <v>43740</v>
      </c>
      <c r="F2277" s="3">
        <f>YEAR(Table1[[#This Row],[StartDate]])</f>
        <v>2019</v>
      </c>
      <c r="G2277" s="3">
        <f t="shared" si="282"/>
        <v>10</v>
      </c>
      <c r="H2277" s="2">
        <f t="shared" ca="1" si="283"/>
        <v>46202</v>
      </c>
      <c r="J2277">
        <f t="shared" ca="1" si="284"/>
        <v>6</v>
      </c>
      <c r="K2277" t="str" cm="1">
        <f t="array" aca="1" ref="K2277" ca="1">_xlfn.IFS(J2277&lt;1, "New", J2277&lt;3, _xleta.MID, J2277&gt;=3, "Senior")</f>
        <v>Senior</v>
      </c>
      <c r="L2277" t="s">
        <v>82</v>
      </c>
      <c r="M2277" t="s">
        <v>14063</v>
      </c>
      <c r="N2277" t="s">
        <v>14064</v>
      </c>
      <c r="O2277" t="s">
        <v>125</v>
      </c>
      <c r="P2277" t="s">
        <v>44</v>
      </c>
      <c r="Q2277" t="s">
        <v>45</v>
      </c>
      <c r="R2277" t="s">
        <v>87</v>
      </c>
      <c r="S2277" t="str">
        <f t="shared" si="285"/>
        <v>B</v>
      </c>
      <c r="T2277" t="s">
        <v>86</v>
      </c>
      <c r="U2277" t="s">
        <v>48</v>
      </c>
      <c r="W2277" t="s">
        <v>88</v>
      </c>
      <c r="X2277" t="s">
        <v>70</v>
      </c>
      <c r="Y2277" t="str">
        <f t="shared" si="286"/>
        <v>Aerial</v>
      </c>
      <c r="Z2277" t="s">
        <v>14065</v>
      </c>
      <c r="AA2277" t="s">
        <v>51</v>
      </c>
      <c r="AB2277" t="s">
        <v>327</v>
      </c>
      <c r="AC2277" t="s">
        <v>73</v>
      </c>
      <c r="AD2277">
        <v>80318</v>
      </c>
      <c r="AE2277" t="s">
        <v>176</v>
      </c>
      <c r="AF2277" t="s">
        <v>116</v>
      </c>
      <c r="AG2277" t="s">
        <v>56</v>
      </c>
      <c r="AH2277">
        <v>2</v>
      </c>
      <c r="AI2277">
        <v>2702</v>
      </c>
      <c r="AJ2277" t="str">
        <f t="shared" si="287"/>
        <v>70</v>
      </c>
      <c r="AK2277" s="2">
        <v>45264</v>
      </c>
      <c r="AL2277">
        <v>5</v>
      </c>
      <c r="AM2277">
        <v>1</v>
      </c>
      <c r="AN2277">
        <v>2</v>
      </c>
      <c r="AO2277" s="1">
        <v>44809</v>
      </c>
      <c r="AP2277" t="s">
        <v>221</v>
      </c>
      <c r="AQ2277" t="s">
        <v>59</v>
      </c>
      <c r="AR2277" t="s">
        <v>104</v>
      </c>
      <c r="AS2277" t="s">
        <v>14066</v>
      </c>
      <c r="AT2277" t="s">
        <v>14067</v>
      </c>
      <c r="AU2277">
        <v>1</v>
      </c>
      <c r="AV2277">
        <v>328.74</v>
      </c>
    </row>
    <row r="2278" spans="1:48" x14ac:dyDescent="0.35">
      <c r="A2278" t="s">
        <v>14068</v>
      </c>
      <c r="B2278" t="str">
        <f t="shared" si="280"/>
        <v>S</v>
      </c>
      <c r="C2278" t="s">
        <v>3933</v>
      </c>
      <c r="D2278" t="str">
        <f t="shared" si="281"/>
        <v>Saul Shaw</v>
      </c>
      <c r="E2278" s="1">
        <v>43418</v>
      </c>
      <c r="F2278" s="3">
        <f>YEAR(Table1[[#This Row],[StartDate]])</f>
        <v>2018</v>
      </c>
      <c r="G2278" s="3">
        <f t="shared" si="282"/>
        <v>11</v>
      </c>
      <c r="H2278" s="2">
        <f t="shared" ca="1" si="283"/>
        <v>46202</v>
      </c>
      <c r="J2278">
        <f t="shared" ca="1" si="284"/>
        <v>7</v>
      </c>
      <c r="K2278" t="str" cm="1">
        <f t="array" aca="1" ref="K2278" ca="1">_xlfn.IFS(J2278&lt;1, "New", J2278&lt;3, _xleta.MID, J2278&gt;=3, "Senior")</f>
        <v>Senior</v>
      </c>
      <c r="L2278" t="s">
        <v>82</v>
      </c>
      <c r="M2278" t="s">
        <v>14069</v>
      </c>
      <c r="N2278" t="s">
        <v>14070</v>
      </c>
      <c r="O2278" t="s">
        <v>43</v>
      </c>
      <c r="P2278" t="s">
        <v>44</v>
      </c>
      <c r="Q2278" t="s">
        <v>86</v>
      </c>
      <c r="R2278" t="s">
        <v>68</v>
      </c>
      <c r="S2278" t="str">
        <f t="shared" si="285"/>
        <v>A</v>
      </c>
      <c r="T2278" t="s">
        <v>69</v>
      </c>
      <c r="U2278" t="s">
        <v>48</v>
      </c>
      <c r="W2278" t="s">
        <v>88</v>
      </c>
      <c r="X2278" t="s">
        <v>112</v>
      </c>
      <c r="Y2278" t="str">
        <f t="shared" si="286"/>
        <v>General - Con</v>
      </c>
      <c r="Z2278" s="2">
        <v>31597</v>
      </c>
      <c r="AA2278" t="s">
        <v>13429</v>
      </c>
      <c r="AB2278" t="s">
        <v>115</v>
      </c>
      <c r="AC2278" t="s">
        <v>73</v>
      </c>
      <c r="AD2278">
        <v>37397</v>
      </c>
      <c r="AE2278" t="s">
        <v>100</v>
      </c>
      <c r="AF2278" t="s">
        <v>101</v>
      </c>
      <c r="AG2278" t="s">
        <v>56</v>
      </c>
      <c r="AH2278">
        <v>5</v>
      </c>
      <c r="AI2278">
        <v>2703</v>
      </c>
      <c r="AJ2278" t="str">
        <f t="shared" si="287"/>
        <v>70</v>
      </c>
      <c r="AK2278" t="s">
        <v>91</v>
      </c>
      <c r="AL2278">
        <v>1</v>
      </c>
      <c r="AM2278">
        <v>5</v>
      </c>
      <c r="AN2278">
        <v>4</v>
      </c>
      <c r="AO2278" s="1">
        <v>45016</v>
      </c>
      <c r="AP2278" t="s">
        <v>58</v>
      </c>
      <c r="AQ2278" t="s">
        <v>59</v>
      </c>
      <c r="AR2278" t="s">
        <v>130</v>
      </c>
      <c r="AS2278" t="s">
        <v>5690</v>
      </c>
      <c r="AT2278" t="s">
        <v>14071</v>
      </c>
      <c r="AU2278">
        <v>2</v>
      </c>
      <c r="AV2278">
        <v>775.58</v>
      </c>
    </row>
    <row r="2279" spans="1:48" x14ac:dyDescent="0.35">
      <c r="A2279" t="s">
        <v>11481</v>
      </c>
      <c r="B2279" t="str">
        <f t="shared" si="280"/>
        <v>I</v>
      </c>
      <c r="C2279" t="s">
        <v>922</v>
      </c>
      <c r="D2279" t="str">
        <f t="shared" si="281"/>
        <v>Isla Mcdaniel</v>
      </c>
      <c r="E2279" s="1">
        <v>43857</v>
      </c>
      <c r="F2279" s="3">
        <f>YEAR(Table1[[#This Row],[StartDate]])</f>
        <v>2020</v>
      </c>
      <c r="G2279" s="3">
        <f t="shared" si="282"/>
        <v>1</v>
      </c>
      <c r="H2279" s="2">
        <f t="shared" ca="1" si="283"/>
        <v>46202</v>
      </c>
      <c r="I2279" s="1">
        <v>44731</v>
      </c>
      <c r="J2279" s="4">
        <f t="shared" ca="1" si="284"/>
        <v>6</v>
      </c>
      <c r="K2279" s="4" t="str" cm="1">
        <f t="array" aca="1" ref="K2279" ca="1">_xlfn.IFS(J2279&lt;1, "New", J2279&lt;3, _xleta.MID, J2279&gt;=3, "Senior")</f>
        <v>Senior</v>
      </c>
      <c r="L2279" t="s">
        <v>82</v>
      </c>
      <c r="M2279" t="s">
        <v>14072</v>
      </c>
      <c r="N2279" t="s">
        <v>14073</v>
      </c>
      <c r="O2279" t="s">
        <v>67</v>
      </c>
      <c r="P2279" t="s">
        <v>44</v>
      </c>
      <c r="Q2279" t="s">
        <v>69</v>
      </c>
      <c r="R2279" t="s">
        <v>68</v>
      </c>
      <c r="S2279" t="str">
        <f t="shared" si="285"/>
        <v>A</v>
      </c>
      <c r="T2279" t="s">
        <v>86</v>
      </c>
      <c r="U2279" t="s">
        <v>248</v>
      </c>
      <c r="V2279" t="s">
        <v>14074</v>
      </c>
      <c r="W2279" t="s">
        <v>88</v>
      </c>
      <c r="X2279" t="s">
        <v>126</v>
      </c>
      <c r="Y2279" t="str">
        <f t="shared" si="286"/>
        <v>Field Operations</v>
      </c>
      <c r="Z2279" t="s">
        <v>14075</v>
      </c>
      <c r="AA2279" t="s">
        <v>13429</v>
      </c>
      <c r="AB2279" t="s">
        <v>142</v>
      </c>
      <c r="AC2279" t="s">
        <v>73</v>
      </c>
      <c r="AD2279">
        <v>39020</v>
      </c>
      <c r="AE2279" t="s">
        <v>129</v>
      </c>
      <c r="AF2279" t="s">
        <v>55</v>
      </c>
      <c r="AG2279" t="s">
        <v>56</v>
      </c>
      <c r="AH2279">
        <v>4</v>
      </c>
      <c r="AI2279">
        <v>2704</v>
      </c>
      <c r="AJ2279" t="str">
        <f t="shared" si="287"/>
        <v>70</v>
      </c>
      <c r="AK2279" t="s">
        <v>1040</v>
      </c>
      <c r="AL2279">
        <v>2</v>
      </c>
      <c r="AM2279">
        <v>4</v>
      </c>
      <c r="AN2279">
        <v>4</v>
      </c>
      <c r="AO2279" s="1">
        <v>44905</v>
      </c>
      <c r="AP2279" t="s">
        <v>58</v>
      </c>
      <c r="AQ2279" t="s">
        <v>59</v>
      </c>
      <c r="AR2279" t="s">
        <v>77</v>
      </c>
      <c r="AS2279" t="s">
        <v>14076</v>
      </c>
      <c r="AT2279" t="s">
        <v>14077</v>
      </c>
      <c r="AU2279">
        <v>2</v>
      </c>
      <c r="AV2279">
        <v>499.97</v>
      </c>
    </row>
    <row r="2280" spans="1:48" x14ac:dyDescent="0.35">
      <c r="A2280" t="s">
        <v>14078</v>
      </c>
      <c r="B2280" t="str">
        <f t="shared" si="280"/>
        <v>L</v>
      </c>
      <c r="C2280" t="s">
        <v>13564</v>
      </c>
      <c r="D2280" t="str">
        <f t="shared" si="281"/>
        <v>Lea Cantu</v>
      </c>
      <c r="E2280" s="1">
        <v>43408</v>
      </c>
      <c r="F2280" s="3">
        <f>YEAR(Table1[[#This Row],[StartDate]])</f>
        <v>2018</v>
      </c>
      <c r="G2280" s="3">
        <f t="shared" si="282"/>
        <v>11</v>
      </c>
      <c r="H2280" s="2">
        <f t="shared" ca="1" si="283"/>
        <v>46202</v>
      </c>
      <c r="J2280">
        <f t="shared" ca="1" si="284"/>
        <v>7</v>
      </c>
      <c r="K2280" t="str" cm="1">
        <f t="array" aca="1" ref="K2280" ca="1">_xlfn.IFS(J2280&lt;1, "New", J2280&lt;3, _xleta.MID, J2280&gt;=3, "Senior")</f>
        <v>Senior</v>
      </c>
      <c r="L2280" t="s">
        <v>82</v>
      </c>
      <c r="M2280" t="s">
        <v>14079</v>
      </c>
      <c r="N2280" t="s">
        <v>14080</v>
      </c>
      <c r="O2280" t="s">
        <v>194</v>
      </c>
      <c r="P2280" t="s">
        <v>44</v>
      </c>
      <c r="Q2280" t="s">
        <v>86</v>
      </c>
      <c r="R2280" t="s">
        <v>87</v>
      </c>
      <c r="S2280" t="str">
        <f t="shared" si="285"/>
        <v>B</v>
      </c>
      <c r="T2280" t="s">
        <v>47</v>
      </c>
      <c r="U2280" t="s">
        <v>48</v>
      </c>
      <c r="W2280" t="s">
        <v>88</v>
      </c>
      <c r="X2280" t="s">
        <v>112</v>
      </c>
      <c r="Y2280" t="str">
        <f t="shared" si="286"/>
        <v>General - Con</v>
      </c>
      <c r="Z2280" t="s">
        <v>14081</v>
      </c>
      <c r="AA2280" t="s">
        <v>13429</v>
      </c>
      <c r="AB2280" t="s">
        <v>5</v>
      </c>
      <c r="AC2280" t="s">
        <v>53</v>
      </c>
      <c r="AD2280">
        <v>57908</v>
      </c>
      <c r="AE2280" t="s">
        <v>74</v>
      </c>
      <c r="AF2280" t="s">
        <v>143</v>
      </c>
      <c r="AG2280" t="s">
        <v>56</v>
      </c>
      <c r="AH2280">
        <v>2</v>
      </c>
      <c r="AI2280">
        <v>2705</v>
      </c>
      <c r="AJ2280" t="str">
        <f t="shared" si="287"/>
        <v>70</v>
      </c>
      <c r="AK2280" s="2">
        <v>45145</v>
      </c>
      <c r="AL2280">
        <v>3</v>
      </c>
      <c r="AM2280">
        <v>2</v>
      </c>
      <c r="AN2280">
        <v>2</v>
      </c>
      <c r="AO2280" s="1">
        <v>45070</v>
      </c>
      <c r="AP2280" t="s">
        <v>221</v>
      </c>
      <c r="AQ2280" t="s">
        <v>76</v>
      </c>
      <c r="AR2280" t="s">
        <v>77</v>
      </c>
      <c r="AS2280" t="s">
        <v>14082</v>
      </c>
      <c r="AT2280" t="s">
        <v>14083</v>
      </c>
      <c r="AU2280">
        <v>1</v>
      </c>
      <c r="AV2280">
        <v>826.31</v>
      </c>
    </row>
    <row r="2281" spans="1:48" x14ac:dyDescent="0.35">
      <c r="A2281" t="s">
        <v>14084</v>
      </c>
      <c r="B2281" t="str">
        <f t="shared" si="280"/>
        <v>Y</v>
      </c>
      <c r="C2281" t="s">
        <v>2619</v>
      </c>
      <c r="D2281" t="str">
        <f t="shared" si="281"/>
        <v>Yadiel Riggs</v>
      </c>
      <c r="E2281" s="1">
        <v>43447</v>
      </c>
      <c r="F2281" s="3">
        <f>YEAR(Table1[[#This Row],[StartDate]])</f>
        <v>2018</v>
      </c>
      <c r="G2281" s="3">
        <f t="shared" si="282"/>
        <v>12</v>
      </c>
      <c r="H2281" s="2">
        <f t="shared" ca="1" si="283"/>
        <v>46202</v>
      </c>
      <c r="I2281" s="1">
        <v>43478</v>
      </c>
      <c r="J2281" s="4">
        <f t="shared" ca="1" si="284"/>
        <v>7</v>
      </c>
      <c r="K2281" s="4" t="str" cm="1">
        <f t="array" aca="1" ref="K2281" ca="1">_xlfn.IFS(J2281&lt;1, "New", J2281&lt;3, _xleta.MID, J2281&gt;=3, "Senior")</f>
        <v>Senior</v>
      </c>
      <c r="L2281" t="s">
        <v>82</v>
      </c>
      <c r="M2281" t="s">
        <v>14085</v>
      </c>
      <c r="N2281" t="s">
        <v>14086</v>
      </c>
      <c r="O2281" t="s">
        <v>163</v>
      </c>
      <c r="P2281" t="s">
        <v>44</v>
      </c>
      <c r="Q2281" t="s">
        <v>69</v>
      </c>
      <c r="R2281" t="s">
        <v>68</v>
      </c>
      <c r="S2281" t="str">
        <f t="shared" si="285"/>
        <v>A</v>
      </c>
      <c r="T2281" t="s">
        <v>69</v>
      </c>
      <c r="U2281" t="s">
        <v>138</v>
      </c>
      <c r="V2281" t="s">
        <v>14087</v>
      </c>
      <c r="W2281" t="s">
        <v>88</v>
      </c>
      <c r="X2281" t="s">
        <v>126</v>
      </c>
      <c r="Y2281" t="str">
        <f t="shared" si="286"/>
        <v>Field Operations</v>
      </c>
      <c r="Z2281" t="s">
        <v>14088</v>
      </c>
      <c r="AA2281" t="s">
        <v>13476</v>
      </c>
      <c r="AB2281" t="s">
        <v>720</v>
      </c>
      <c r="AC2281" t="s">
        <v>73</v>
      </c>
      <c r="AD2281">
        <v>39922</v>
      </c>
      <c r="AE2281" t="s">
        <v>176</v>
      </c>
      <c r="AF2281" t="s">
        <v>55</v>
      </c>
      <c r="AG2281" t="s">
        <v>56</v>
      </c>
      <c r="AH2281">
        <v>2</v>
      </c>
      <c r="AI2281">
        <v>2706</v>
      </c>
      <c r="AJ2281" t="str">
        <f t="shared" si="287"/>
        <v>70</v>
      </c>
      <c r="AK2281" t="s">
        <v>8082</v>
      </c>
      <c r="AL2281">
        <v>3</v>
      </c>
      <c r="AM2281">
        <v>2</v>
      </c>
      <c r="AN2281">
        <v>5</v>
      </c>
      <c r="AO2281" s="1">
        <v>45013</v>
      </c>
      <c r="AP2281" t="s">
        <v>58</v>
      </c>
      <c r="AQ2281" t="s">
        <v>59</v>
      </c>
      <c r="AR2281" t="s">
        <v>60</v>
      </c>
      <c r="AS2281" t="s">
        <v>14089</v>
      </c>
      <c r="AT2281" t="s">
        <v>14090</v>
      </c>
      <c r="AU2281">
        <v>5</v>
      </c>
      <c r="AV2281">
        <v>258.38</v>
      </c>
    </row>
    <row r="2282" spans="1:48" x14ac:dyDescent="0.35">
      <c r="A2282" t="s">
        <v>3350</v>
      </c>
      <c r="B2282" t="str">
        <f t="shared" si="280"/>
        <v>A</v>
      </c>
      <c r="C2282" t="s">
        <v>3337</v>
      </c>
      <c r="D2282" t="str">
        <f t="shared" si="281"/>
        <v>Annalise Olsen</v>
      </c>
      <c r="E2282" s="1">
        <v>44893</v>
      </c>
      <c r="F2282" s="3">
        <f>YEAR(Table1[[#This Row],[StartDate]])</f>
        <v>2022</v>
      </c>
      <c r="G2282" s="3">
        <f t="shared" si="282"/>
        <v>11</v>
      </c>
      <c r="H2282" s="2">
        <f t="shared" ca="1" si="283"/>
        <v>46202</v>
      </c>
      <c r="J2282">
        <f t="shared" ca="1" si="284"/>
        <v>3</v>
      </c>
      <c r="K2282" t="str" cm="1">
        <f t="array" aca="1" ref="K2282" ca="1">_xlfn.IFS(J2282&lt;1, "New", J2282&lt;3, _xleta.MID, J2282&gt;=3, "Senior")</f>
        <v>Senior</v>
      </c>
      <c r="L2282" t="s">
        <v>82</v>
      </c>
      <c r="M2282" t="s">
        <v>14091</v>
      </c>
      <c r="N2282" t="s">
        <v>14092</v>
      </c>
      <c r="O2282" t="s">
        <v>85</v>
      </c>
      <c r="P2282" t="s">
        <v>44</v>
      </c>
      <c r="Q2282" t="s">
        <v>86</v>
      </c>
      <c r="R2282" t="s">
        <v>87</v>
      </c>
      <c r="S2282" t="str">
        <f t="shared" si="285"/>
        <v>B</v>
      </c>
      <c r="T2282" t="s">
        <v>69</v>
      </c>
      <c r="U2282" t="s">
        <v>48</v>
      </c>
      <c r="W2282" t="s">
        <v>88</v>
      </c>
      <c r="X2282" t="s">
        <v>112</v>
      </c>
      <c r="Y2282" t="str">
        <f t="shared" si="286"/>
        <v>General - Con</v>
      </c>
      <c r="Z2282" t="s">
        <v>14093</v>
      </c>
      <c r="AA2282" t="s">
        <v>13442</v>
      </c>
      <c r="AB2282" t="s">
        <v>327</v>
      </c>
      <c r="AC2282" t="s">
        <v>73</v>
      </c>
      <c r="AD2282">
        <v>95876</v>
      </c>
      <c r="AE2282" t="s">
        <v>54</v>
      </c>
      <c r="AF2282" t="s">
        <v>116</v>
      </c>
      <c r="AG2282" t="s">
        <v>56</v>
      </c>
      <c r="AH2282">
        <v>4</v>
      </c>
      <c r="AI2282">
        <v>2707</v>
      </c>
      <c r="AJ2282" t="str">
        <f t="shared" si="287"/>
        <v>70</v>
      </c>
      <c r="AK2282" t="s">
        <v>728</v>
      </c>
      <c r="AL2282">
        <v>1</v>
      </c>
      <c r="AM2282">
        <v>2</v>
      </c>
      <c r="AN2282">
        <v>1</v>
      </c>
      <c r="AO2282" s="1">
        <v>44881</v>
      </c>
      <c r="AP2282" t="s">
        <v>75</v>
      </c>
      <c r="AQ2282" t="s">
        <v>76</v>
      </c>
      <c r="AR2282" t="s">
        <v>77</v>
      </c>
      <c r="AS2282" t="s">
        <v>14094</v>
      </c>
      <c r="AT2282" t="s">
        <v>14095</v>
      </c>
      <c r="AU2282">
        <v>3</v>
      </c>
      <c r="AV2282">
        <v>412.09</v>
      </c>
    </row>
    <row r="2283" spans="1:48" x14ac:dyDescent="0.35">
      <c r="A2283" t="s">
        <v>14096</v>
      </c>
      <c r="B2283" t="str">
        <f t="shared" si="280"/>
        <v>T</v>
      </c>
      <c r="C2283" t="s">
        <v>3393</v>
      </c>
      <c r="D2283" t="str">
        <f t="shared" si="281"/>
        <v>Theodore Castro</v>
      </c>
      <c r="E2283" s="1">
        <v>44720</v>
      </c>
      <c r="F2283" s="3">
        <f>YEAR(Table1[[#This Row],[StartDate]])</f>
        <v>2022</v>
      </c>
      <c r="G2283" s="3">
        <f t="shared" si="282"/>
        <v>6</v>
      </c>
      <c r="H2283" s="2">
        <f t="shared" ca="1" si="283"/>
        <v>46202</v>
      </c>
      <c r="I2283" s="1">
        <v>44780</v>
      </c>
      <c r="J2283" s="4">
        <f t="shared" ca="1" si="284"/>
        <v>4</v>
      </c>
      <c r="K2283" s="4" t="str" cm="1">
        <f t="array" aca="1" ref="K2283" ca="1">_xlfn.IFS(J2283&lt;1, "New", J2283&lt;3, _xleta.MID, J2283&gt;=3, "Senior")</f>
        <v>Senior</v>
      </c>
      <c r="L2283" t="s">
        <v>82</v>
      </c>
      <c r="M2283" t="s">
        <v>14097</v>
      </c>
      <c r="N2283" t="s">
        <v>14098</v>
      </c>
      <c r="O2283" t="s">
        <v>237</v>
      </c>
      <c r="P2283" t="s">
        <v>44</v>
      </c>
      <c r="Q2283" t="s">
        <v>86</v>
      </c>
      <c r="R2283" t="s">
        <v>46</v>
      </c>
      <c r="S2283" t="str">
        <f t="shared" si="285"/>
        <v>C</v>
      </c>
      <c r="T2283" t="s">
        <v>69</v>
      </c>
      <c r="U2283" t="s">
        <v>138</v>
      </c>
      <c r="V2283" t="s">
        <v>14099</v>
      </c>
      <c r="W2283" t="s">
        <v>88</v>
      </c>
      <c r="X2283" t="s">
        <v>112</v>
      </c>
      <c r="Y2283" t="str">
        <f t="shared" si="286"/>
        <v>General - Con</v>
      </c>
      <c r="Z2283" t="s">
        <v>14100</v>
      </c>
      <c r="AA2283" t="s">
        <v>13469</v>
      </c>
      <c r="AB2283" t="s">
        <v>327</v>
      </c>
      <c r="AC2283" t="s">
        <v>73</v>
      </c>
      <c r="AD2283">
        <v>47846</v>
      </c>
      <c r="AE2283" t="s">
        <v>176</v>
      </c>
      <c r="AF2283" t="s">
        <v>116</v>
      </c>
      <c r="AG2283" t="s">
        <v>56</v>
      </c>
      <c r="AH2283">
        <v>2</v>
      </c>
      <c r="AI2283">
        <v>2708</v>
      </c>
      <c r="AJ2283" t="str">
        <f t="shared" si="287"/>
        <v>70</v>
      </c>
      <c r="AK2283" t="s">
        <v>8632</v>
      </c>
      <c r="AL2283">
        <v>1</v>
      </c>
      <c r="AM2283">
        <v>3</v>
      </c>
      <c r="AN2283">
        <v>5</v>
      </c>
      <c r="AO2283" s="1">
        <v>44899</v>
      </c>
      <c r="AP2283" t="s">
        <v>58</v>
      </c>
      <c r="AQ2283" t="s">
        <v>59</v>
      </c>
      <c r="AR2283" t="s">
        <v>60</v>
      </c>
      <c r="AS2283" t="s">
        <v>14101</v>
      </c>
      <c r="AT2283" t="s">
        <v>14102</v>
      </c>
      <c r="AU2283">
        <v>5</v>
      </c>
      <c r="AV2283">
        <v>294.23</v>
      </c>
    </row>
    <row r="2284" spans="1:48" x14ac:dyDescent="0.35">
      <c r="A2284" t="s">
        <v>12482</v>
      </c>
      <c r="B2284" t="str">
        <f t="shared" si="280"/>
        <v>E</v>
      </c>
      <c r="C2284" t="s">
        <v>3513</v>
      </c>
      <c r="D2284" t="str">
        <f t="shared" si="281"/>
        <v>Emily Freeman</v>
      </c>
      <c r="E2284" s="1">
        <v>44654</v>
      </c>
      <c r="F2284" s="3">
        <f>YEAR(Table1[[#This Row],[StartDate]])</f>
        <v>2022</v>
      </c>
      <c r="G2284" s="3">
        <f t="shared" si="282"/>
        <v>4</v>
      </c>
      <c r="H2284" s="2">
        <f t="shared" ca="1" si="283"/>
        <v>46202</v>
      </c>
      <c r="J2284">
        <f t="shared" ca="1" si="284"/>
        <v>4</v>
      </c>
      <c r="K2284" t="str" cm="1">
        <f t="array" aca="1" ref="K2284" ca="1">_xlfn.IFS(J2284&lt;1, "New", J2284&lt;3, _xleta.MID, J2284&gt;=3, "Senior")</f>
        <v>Senior</v>
      </c>
      <c r="L2284" t="s">
        <v>82</v>
      </c>
      <c r="M2284" t="s">
        <v>14103</v>
      </c>
      <c r="N2284" t="s">
        <v>14104</v>
      </c>
      <c r="O2284" t="s">
        <v>184</v>
      </c>
      <c r="P2284" t="s">
        <v>44</v>
      </c>
      <c r="Q2284" t="s">
        <v>86</v>
      </c>
      <c r="R2284" t="s">
        <v>68</v>
      </c>
      <c r="S2284" t="str">
        <f t="shared" si="285"/>
        <v>A</v>
      </c>
      <c r="T2284" t="s">
        <v>86</v>
      </c>
      <c r="U2284" t="s">
        <v>48</v>
      </c>
      <c r="W2284" t="s">
        <v>88</v>
      </c>
      <c r="X2284" t="s">
        <v>126</v>
      </c>
      <c r="Y2284" t="str">
        <f t="shared" si="286"/>
        <v>Field Operations</v>
      </c>
      <c r="Z2284" t="s">
        <v>6021</v>
      </c>
      <c r="AA2284" t="s">
        <v>13401</v>
      </c>
      <c r="AB2284" t="s">
        <v>1048</v>
      </c>
      <c r="AC2284" t="s">
        <v>73</v>
      </c>
      <c r="AD2284">
        <v>62350</v>
      </c>
      <c r="AE2284" t="s">
        <v>176</v>
      </c>
      <c r="AF2284" t="s">
        <v>116</v>
      </c>
      <c r="AG2284" t="s">
        <v>56</v>
      </c>
      <c r="AH2284">
        <v>2</v>
      </c>
      <c r="AI2284">
        <v>2709</v>
      </c>
      <c r="AJ2284" t="str">
        <f t="shared" si="287"/>
        <v>70</v>
      </c>
      <c r="AK2284" t="s">
        <v>1642</v>
      </c>
      <c r="AL2284">
        <v>1</v>
      </c>
      <c r="AM2284">
        <v>2</v>
      </c>
      <c r="AN2284">
        <v>2</v>
      </c>
      <c r="AO2284" s="1">
        <v>44849</v>
      </c>
      <c r="AP2284" t="s">
        <v>118</v>
      </c>
      <c r="AQ2284" t="s">
        <v>59</v>
      </c>
      <c r="AR2284" t="s">
        <v>60</v>
      </c>
      <c r="AS2284" t="s">
        <v>14105</v>
      </c>
      <c r="AT2284" t="s">
        <v>14106</v>
      </c>
      <c r="AU2284">
        <v>2</v>
      </c>
      <c r="AV2284">
        <v>415.45</v>
      </c>
    </row>
    <row r="2285" spans="1:48" x14ac:dyDescent="0.35">
      <c r="A2285" t="s">
        <v>1781</v>
      </c>
      <c r="B2285" t="str">
        <f t="shared" si="280"/>
        <v>M</v>
      </c>
      <c r="C2285" t="s">
        <v>8011</v>
      </c>
      <c r="D2285" t="str">
        <f t="shared" si="281"/>
        <v>Madyson Yates</v>
      </c>
      <c r="E2285" s="1">
        <v>44620</v>
      </c>
      <c r="F2285" s="3">
        <f>YEAR(Table1[[#This Row],[StartDate]])</f>
        <v>2022</v>
      </c>
      <c r="G2285" s="3">
        <f t="shared" si="282"/>
        <v>2</v>
      </c>
      <c r="H2285" s="2">
        <f t="shared" ca="1" si="283"/>
        <v>46202</v>
      </c>
      <c r="J2285">
        <f t="shared" ca="1" si="284"/>
        <v>4</v>
      </c>
      <c r="K2285" t="str" cm="1">
        <f t="array" aca="1" ref="K2285" ca="1">_xlfn.IFS(J2285&lt;1, "New", J2285&lt;3, _xleta.MID, J2285&gt;=3, "Senior")</f>
        <v>Senior</v>
      </c>
      <c r="L2285" t="s">
        <v>82</v>
      </c>
      <c r="M2285" t="s">
        <v>14107</v>
      </c>
      <c r="N2285" t="s">
        <v>14108</v>
      </c>
      <c r="O2285" t="s">
        <v>111</v>
      </c>
      <c r="P2285" t="s">
        <v>44</v>
      </c>
      <c r="Q2285" t="s">
        <v>69</v>
      </c>
      <c r="R2285" t="s">
        <v>46</v>
      </c>
      <c r="S2285" t="str">
        <f t="shared" si="285"/>
        <v>C</v>
      </c>
      <c r="T2285" t="s">
        <v>86</v>
      </c>
      <c r="U2285" t="s">
        <v>48</v>
      </c>
      <c r="W2285" t="s">
        <v>88</v>
      </c>
      <c r="X2285" t="s">
        <v>126</v>
      </c>
      <c r="Y2285" t="str">
        <f t="shared" si="286"/>
        <v>Field Operations</v>
      </c>
      <c r="Z2285" t="s">
        <v>14109</v>
      </c>
      <c r="AA2285" t="s">
        <v>13401</v>
      </c>
      <c r="AB2285" t="s">
        <v>355</v>
      </c>
      <c r="AC2285" t="s">
        <v>73</v>
      </c>
      <c r="AD2285">
        <v>45874</v>
      </c>
      <c r="AE2285" t="s">
        <v>129</v>
      </c>
      <c r="AF2285" t="s">
        <v>101</v>
      </c>
      <c r="AG2285" t="s">
        <v>56</v>
      </c>
      <c r="AH2285">
        <v>5</v>
      </c>
      <c r="AI2285">
        <v>2710</v>
      </c>
      <c r="AJ2285" t="str">
        <f t="shared" si="287"/>
        <v>71</v>
      </c>
      <c r="AK2285" s="2">
        <v>44903</v>
      </c>
      <c r="AL2285">
        <v>4</v>
      </c>
      <c r="AM2285">
        <v>2</v>
      </c>
      <c r="AN2285">
        <v>3</v>
      </c>
      <c r="AO2285" s="1">
        <v>45127</v>
      </c>
      <c r="AP2285" t="s">
        <v>75</v>
      </c>
      <c r="AQ2285" t="s">
        <v>59</v>
      </c>
      <c r="AR2285" t="s">
        <v>60</v>
      </c>
      <c r="AS2285" t="s">
        <v>14110</v>
      </c>
      <c r="AT2285" t="s">
        <v>14111</v>
      </c>
      <c r="AU2285">
        <v>5</v>
      </c>
      <c r="AV2285">
        <v>807.71</v>
      </c>
    </row>
    <row r="2286" spans="1:48" x14ac:dyDescent="0.35">
      <c r="A2286" t="s">
        <v>14112</v>
      </c>
      <c r="B2286" t="str">
        <f t="shared" si="280"/>
        <v>R</v>
      </c>
      <c r="C2286" t="s">
        <v>1595</v>
      </c>
      <c r="D2286" t="str">
        <f t="shared" si="281"/>
        <v>Rachel Bowers</v>
      </c>
      <c r="E2286" s="1">
        <v>44427</v>
      </c>
      <c r="F2286" s="3">
        <f>YEAR(Table1[[#This Row],[StartDate]])</f>
        <v>2021</v>
      </c>
      <c r="G2286" s="3">
        <f t="shared" si="282"/>
        <v>8</v>
      </c>
      <c r="H2286" s="2">
        <f t="shared" ca="1" si="283"/>
        <v>46202</v>
      </c>
      <c r="J2286">
        <f t="shared" ca="1" si="284"/>
        <v>4</v>
      </c>
      <c r="K2286" t="str" cm="1">
        <f t="array" aca="1" ref="K2286" ca="1">_xlfn.IFS(J2286&lt;1, "New", J2286&lt;3, _xleta.MID, J2286&gt;=3, "Senior")</f>
        <v>Senior</v>
      </c>
      <c r="L2286" t="s">
        <v>82</v>
      </c>
      <c r="M2286" t="s">
        <v>14113</v>
      </c>
      <c r="N2286" t="s">
        <v>14114</v>
      </c>
      <c r="O2286" t="s">
        <v>137</v>
      </c>
      <c r="P2286" t="s">
        <v>44</v>
      </c>
      <c r="Q2286" t="s">
        <v>45</v>
      </c>
      <c r="R2286" t="s">
        <v>46</v>
      </c>
      <c r="S2286" t="str">
        <f t="shared" si="285"/>
        <v>C</v>
      </c>
      <c r="T2286" t="s">
        <v>47</v>
      </c>
      <c r="U2286" t="s">
        <v>48</v>
      </c>
      <c r="W2286" t="s">
        <v>88</v>
      </c>
      <c r="X2286" t="s">
        <v>126</v>
      </c>
      <c r="Y2286" t="str">
        <f t="shared" si="286"/>
        <v>Field Operations</v>
      </c>
      <c r="Z2286" s="2">
        <v>26913</v>
      </c>
      <c r="AA2286" t="s">
        <v>13401</v>
      </c>
      <c r="AB2286" t="s">
        <v>142</v>
      </c>
      <c r="AC2286" t="s">
        <v>73</v>
      </c>
      <c r="AD2286">
        <v>54605</v>
      </c>
      <c r="AE2286" t="s">
        <v>129</v>
      </c>
      <c r="AF2286" t="s">
        <v>143</v>
      </c>
      <c r="AG2286" t="s">
        <v>56</v>
      </c>
      <c r="AH2286">
        <v>2</v>
      </c>
      <c r="AI2286">
        <v>2711</v>
      </c>
      <c r="AJ2286" t="str">
        <f t="shared" si="287"/>
        <v>71</v>
      </c>
      <c r="AK2286" s="2">
        <v>45109</v>
      </c>
      <c r="AL2286">
        <v>4</v>
      </c>
      <c r="AM2286">
        <v>2</v>
      </c>
      <c r="AN2286">
        <v>5</v>
      </c>
      <c r="AO2286" s="1">
        <v>44817</v>
      </c>
      <c r="AP2286" t="s">
        <v>58</v>
      </c>
      <c r="AQ2286" t="s">
        <v>59</v>
      </c>
      <c r="AR2286" t="s">
        <v>104</v>
      </c>
      <c r="AS2286" t="s">
        <v>14115</v>
      </c>
      <c r="AT2286" t="s">
        <v>14116</v>
      </c>
      <c r="AU2286">
        <v>1</v>
      </c>
      <c r="AV2286">
        <v>408.39</v>
      </c>
    </row>
    <row r="2287" spans="1:48" x14ac:dyDescent="0.35">
      <c r="A2287" t="s">
        <v>6742</v>
      </c>
      <c r="B2287" t="str">
        <f t="shared" si="280"/>
        <v>H</v>
      </c>
      <c r="C2287" t="s">
        <v>3269</v>
      </c>
      <c r="D2287" t="str">
        <f t="shared" si="281"/>
        <v>Helen Humphrey</v>
      </c>
      <c r="E2287" s="1">
        <v>43331</v>
      </c>
      <c r="F2287" s="3">
        <f>YEAR(Table1[[#This Row],[StartDate]])</f>
        <v>2018</v>
      </c>
      <c r="G2287" s="3">
        <f t="shared" si="282"/>
        <v>8</v>
      </c>
      <c r="H2287" s="2">
        <f t="shared" ca="1" si="283"/>
        <v>46202</v>
      </c>
      <c r="J2287">
        <f t="shared" ca="1" si="284"/>
        <v>7</v>
      </c>
      <c r="K2287" t="str" cm="1">
        <f t="array" aca="1" ref="K2287" ca="1">_xlfn.IFS(J2287&lt;1, "New", J2287&lt;3, _xleta.MID, J2287&gt;=3, "Senior")</f>
        <v>Senior</v>
      </c>
      <c r="L2287" t="s">
        <v>82</v>
      </c>
      <c r="M2287" t="s">
        <v>14117</v>
      </c>
      <c r="N2287" t="s">
        <v>14118</v>
      </c>
      <c r="O2287" t="s">
        <v>237</v>
      </c>
      <c r="P2287" t="s">
        <v>44</v>
      </c>
      <c r="Q2287" t="s">
        <v>86</v>
      </c>
      <c r="R2287" t="s">
        <v>68</v>
      </c>
      <c r="S2287" t="str">
        <f t="shared" si="285"/>
        <v>A</v>
      </c>
      <c r="T2287" t="s">
        <v>86</v>
      </c>
      <c r="U2287" t="s">
        <v>48</v>
      </c>
      <c r="W2287" t="s">
        <v>88</v>
      </c>
      <c r="X2287" t="s">
        <v>112</v>
      </c>
      <c r="Y2287" t="str">
        <f t="shared" si="286"/>
        <v>General - Con</v>
      </c>
      <c r="Z2287" s="2">
        <v>33823</v>
      </c>
      <c r="AA2287" t="s">
        <v>13455</v>
      </c>
      <c r="AB2287" t="s">
        <v>327</v>
      </c>
      <c r="AC2287" t="s">
        <v>73</v>
      </c>
      <c r="AD2287">
        <v>42080</v>
      </c>
      <c r="AE2287" t="s">
        <v>100</v>
      </c>
      <c r="AF2287" t="s">
        <v>116</v>
      </c>
      <c r="AG2287" t="s">
        <v>56</v>
      </c>
      <c r="AH2287">
        <v>1</v>
      </c>
      <c r="AI2287">
        <v>2712</v>
      </c>
      <c r="AJ2287" t="str">
        <f t="shared" si="287"/>
        <v>71</v>
      </c>
      <c r="AK2287" t="s">
        <v>3000</v>
      </c>
      <c r="AL2287">
        <v>3</v>
      </c>
      <c r="AM2287">
        <v>2</v>
      </c>
      <c r="AN2287">
        <v>5</v>
      </c>
      <c r="AO2287" s="1">
        <v>44956</v>
      </c>
      <c r="AP2287" t="s">
        <v>221</v>
      </c>
      <c r="AQ2287" t="s">
        <v>76</v>
      </c>
      <c r="AR2287" t="s">
        <v>130</v>
      </c>
      <c r="AS2287" t="s">
        <v>14119</v>
      </c>
      <c r="AT2287" t="s">
        <v>14120</v>
      </c>
      <c r="AU2287">
        <v>1</v>
      </c>
      <c r="AV2287">
        <v>741.6</v>
      </c>
    </row>
    <row r="2288" spans="1:48" x14ac:dyDescent="0.35">
      <c r="A2288" t="s">
        <v>7359</v>
      </c>
      <c r="B2288" t="str">
        <f t="shared" si="280"/>
        <v>A</v>
      </c>
      <c r="C2288" t="s">
        <v>2350</v>
      </c>
      <c r="D2288" t="str">
        <f t="shared" si="281"/>
        <v>Abagail Villanueva</v>
      </c>
      <c r="E2288" s="1">
        <v>43753</v>
      </c>
      <c r="F2288" s="3">
        <f>YEAR(Table1[[#This Row],[StartDate]])</f>
        <v>2019</v>
      </c>
      <c r="G2288" s="3">
        <f t="shared" si="282"/>
        <v>10</v>
      </c>
      <c r="H2288" s="2">
        <f t="shared" ca="1" si="283"/>
        <v>46202</v>
      </c>
      <c r="J2288">
        <f t="shared" ca="1" si="284"/>
        <v>6</v>
      </c>
      <c r="K2288" t="str" cm="1">
        <f t="array" aca="1" ref="K2288" ca="1">_xlfn.IFS(J2288&lt;1, "New", J2288&lt;3, _xleta.MID, J2288&gt;=3, "Senior")</f>
        <v>Senior</v>
      </c>
      <c r="L2288" t="s">
        <v>82</v>
      </c>
      <c r="M2288" t="s">
        <v>14121</v>
      </c>
      <c r="N2288" t="s">
        <v>14122</v>
      </c>
      <c r="O2288" t="s">
        <v>137</v>
      </c>
      <c r="P2288" t="s">
        <v>44</v>
      </c>
      <c r="Q2288" t="s">
        <v>86</v>
      </c>
      <c r="R2288" t="s">
        <v>68</v>
      </c>
      <c r="S2288" t="str">
        <f t="shared" si="285"/>
        <v>A</v>
      </c>
      <c r="T2288" t="s">
        <v>86</v>
      </c>
      <c r="U2288" t="s">
        <v>48</v>
      </c>
      <c r="W2288" t="s">
        <v>88</v>
      </c>
      <c r="X2288" t="s">
        <v>70</v>
      </c>
      <c r="Y2288" t="str">
        <f t="shared" si="286"/>
        <v>Aerial</v>
      </c>
      <c r="Z2288" s="2">
        <v>35675</v>
      </c>
      <c r="AA2288" t="s">
        <v>13455</v>
      </c>
      <c r="AB2288" t="s">
        <v>327</v>
      </c>
      <c r="AC2288" t="s">
        <v>73</v>
      </c>
      <c r="AD2288">
        <v>92148</v>
      </c>
      <c r="AE2288" t="s">
        <v>129</v>
      </c>
      <c r="AF2288" t="s">
        <v>116</v>
      </c>
      <c r="AG2288" t="s">
        <v>56</v>
      </c>
      <c r="AH2288">
        <v>5</v>
      </c>
      <c r="AI2288">
        <v>2713</v>
      </c>
      <c r="AJ2288" t="str">
        <f t="shared" si="287"/>
        <v>71</v>
      </c>
      <c r="AK2288" t="s">
        <v>2948</v>
      </c>
      <c r="AL2288">
        <v>5</v>
      </c>
      <c r="AM2288">
        <v>2</v>
      </c>
      <c r="AN2288">
        <v>4</v>
      </c>
      <c r="AO2288" s="1">
        <v>45025</v>
      </c>
      <c r="AP2288" t="s">
        <v>118</v>
      </c>
      <c r="AQ2288" t="s">
        <v>76</v>
      </c>
      <c r="AR2288" t="s">
        <v>104</v>
      </c>
      <c r="AS2288" t="s">
        <v>14123</v>
      </c>
      <c r="AT2288" t="s">
        <v>14124</v>
      </c>
      <c r="AU2288">
        <v>3</v>
      </c>
      <c r="AV2288">
        <v>193.48</v>
      </c>
    </row>
    <row r="2289" spans="1:48" x14ac:dyDescent="0.35">
      <c r="A2289" t="s">
        <v>8243</v>
      </c>
      <c r="B2289" t="str">
        <f t="shared" si="280"/>
        <v>J</v>
      </c>
      <c r="C2289" t="s">
        <v>6106</v>
      </c>
      <c r="D2289" t="str">
        <f t="shared" si="281"/>
        <v>Julie Lloyd</v>
      </c>
      <c r="E2289" s="1">
        <v>44980</v>
      </c>
      <c r="F2289" s="3">
        <f>YEAR(Table1[[#This Row],[StartDate]])</f>
        <v>2023</v>
      </c>
      <c r="G2289" s="3">
        <f t="shared" si="282"/>
        <v>2</v>
      </c>
      <c r="H2289" s="2">
        <f t="shared" ca="1" si="283"/>
        <v>46202</v>
      </c>
      <c r="I2289" s="1">
        <v>45036</v>
      </c>
      <c r="J2289" s="4">
        <f t="shared" ca="1" si="284"/>
        <v>3</v>
      </c>
      <c r="K2289" s="4" t="str" cm="1">
        <f t="array" aca="1" ref="K2289" ca="1">_xlfn.IFS(J2289&lt;1, "New", J2289&lt;3, _xleta.MID, J2289&gt;=3, "Senior")</f>
        <v>Senior</v>
      </c>
      <c r="L2289" t="s">
        <v>82</v>
      </c>
      <c r="M2289" t="s">
        <v>14125</v>
      </c>
      <c r="N2289" t="s">
        <v>14126</v>
      </c>
      <c r="O2289" t="s">
        <v>163</v>
      </c>
      <c r="P2289" t="s">
        <v>44</v>
      </c>
      <c r="Q2289" t="s">
        <v>69</v>
      </c>
      <c r="R2289" t="s">
        <v>46</v>
      </c>
      <c r="S2289" t="str">
        <f t="shared" si="285"/>
        <v>C</v>
      </c>
      <c r="T2289" t="s">
        <v>47</v>
      </c>
      <c r="U2289" t="s">
        <v>174</v>
      </c>
      <c r="V2289" t="s">
        <v>14127</v>
      </c>
      <c r="W2289" t="s">
        <v>88</v>
      </c>
      <c r="X2289" t="s">
        <v>126</v>
      </c>
      <c r="Y2289" t="str">
        <f t="shared" si="286"/>
        <v>Field Operations</v>
      </c>
      <c r="Z2289" s="2">
        <v>26610</v>
      </c>
      <c r="AA2289" t="s">
        <v>13417</v>
      </c>
      <c r="AB2289" t="s">
        <v>418</v>
      </c>
      <c r="AC2289" t="s">
        <v>73</v>
      </c>
      <c r="AD2289">
        <v>3780</v>
      </c>
      <c r="AE2289" t="s">
        <v>176</v>
      </c>
      <c r="AF2289" t="s">
        <v>55</v>
      </c>
      <c r="AG2289" t="s">
        <v>56</v>
      </c>
      <c r="AH2289">
        <v>1</v>
      </c>
      <c r="AI2289">
        <v>2714</v>
      </c>
      <c r="AJ2289" t="str">
        <f t="shared" si="287"/>
        <v>71</v>
      </c>
      <c r="AK2289" t="s">
        <v>3433</v>
      </c>
      <c r="AL2289">
        <v>3</v>
      </c>
      <c r="AM2289">
        <v>1</v>
      </c>
      <c r="AN2289">
        <v>3</v>
      </c>
      <c r="AO2289" s="1">
        <v>44934</v>
      </c>
      <c r="AP2289" t="s">
        <v>118</v>
      </c>
      <c r="AQ2289" t="s">
        <v>59</v>
      </c>
      <c r="AR2289" t="s">
        <v>77</v>
      </c>
      <c r="AS2289" t="s">
        <v>14128</v>
      </c>
      <c r="AT2289" t="s">
        <v>14129</v>
      </c>
      <c r="AU2289">
        <v>5</v>
      </c>
      <c r="AV2289">
        <v>831.09</v>
      </c>
    </row>
    <row r="2290" spans="1:48" x14ac:dyDescent="0.35">
      <c r="A2290" t="s">
        <v>2967</v>
      </c>
      <c r="B2290" t="str">
        <f t="shared" si="280"/>
        <v>A</v>
      </c>
      <c r="C2290" t="s">
        <v>13494</v>
      </c>
      <c r="D2290" t="str">
        <f t="shared" si="281"/>
        <v>Alejandro Wilkinson</v>
      </c>
      <c r="E2290" s="1">
        <v>44958</v>
      </c>
      <c r="F2290" s="3">
        <f>YEAR(Table1[[#This Row],[StartDate]])</f>
        <v>2023</v>
      </c>
      <c r="G2290" s="3">
        <f t="shared" si="282"/>
        <v>2</v>
      </c>
      <c r="H2290" s="2">
        <f t="shared" ca="1" si="283"/>
        <v>46202</v>
      </c>
      <c r="J2290">
        <f t="shared" ca="1" si="284"/>
        <v>3</v>
      </c>
      <c r="K2290" t="str" cm="1">
        <f t="array" aca="1" ref="K2290" ca="1">_xlfn.IFS(J2290&lt;1, "New", J2290&lt;3, _xleta.MID, J2290&gt;=3, "Senior")</f>
        <v>Senior</v>
      </c>
      <c r="L2290" t="s">
        <v>82</v>
      </c>
      <c r="M2290" t="s">
        <v>14130</v>
      </c>
      <c r="N2290" t="s">
        <v>14131</v>
      </c>
      <c r="O2290" t="s">
        <v>85</v>
      </c>
      <c r="P2290" t="s">
        <v>44</v>
      </c>
      <c r="Q2290" t="s">
        <v>86</v>
      </c>
      <c r="R2290" t="s">
        <v>87</v>
      </c>
      <c r="S2290" t="str">
        <f t="shared" si="285"/>
        <v>B</v>
      </c>
      <c r="T2290" t="s">
        <v>47</v>
      </c>
      <c r="U2290" t="s">
        <v>48</v>
      </c>
      <c r="W2290" t="s">
        <v>88</v>
      </c>
      <c r="X2290" t="s">
        <v>126</v>
      </c>
      <c r="Y2290" t="str">
        <f t="shared" si="286"/>
        <v>Field Operations</v>
      </c>
      <c r="Z2290" t="s">
        <v>14132</v>
      </c>
      <c r="AA2290" t="s">
        <v>13417</v>
      </c>
      <c r="AB2290" t="s">
        <v>355</v>
      </c>
      <c r="AC2290" t="s">
        <v>53</v>
      </c>
      <c r="AD2290">
        <v>44669</v>
      </c>
      <c r="AE2290" t="s">
        <v>176</v>
      </c>
      <c r="AF2290" t="s">
        <v>143</v>
      </c>
      <c r="AG2290" t="s">
        <v>56</v>
      </c>
      <c r="AH2290">
        <v>4</v>
      </c>
      <c r="AI2290">
        <v>2715</v>
      </c>
      <c r="AJ2290" t="str">
        <f t="shared" si="287"/>
        <v>71</v>
      </c>
      <c r="AK2290" s="2">
        <v>45231</v>
      </c>
      <c r="AL2290">
        <v>3</v>
      </c>
      <c r="AM2290">
        <v>5</v>
      </c>
      <c r="AN2290">
        <v>1</v>
      </c>
      <c r="AO2290" s="1">
        <v>44848</v>
      </c>
      <c r="AP2290" t="s">
        <v>75</v>
      </c>
      <c r="AQ2290" t="s">
        <v>76</v>
      </c>
      <c r="AR2290" t="s">
        <v>104</v>
      </c>
      <c r="AS2290" t="s">
        <v>14133</v>
      </c>
      <c r="AT2290" t="s">
        <v>14134</v>
      </c>
      <c r="AU2290">
        <v>5</v>
      </c>
      <c r="AV2290">
        <v>573.55999999999995</v>
      </c>
    </row>
    <row r="2291" spans="1:48" x14ac:dyDescent="0.35">
      <c r="A2291" t="s">
        <v>14084</v>
      </c>
      <c r="B2291" t="str">
        <f t="shared" si="280"/>
        <v>Y</v>
      </c>
      <c r="C2291" t="s">
        <v>494</v>
      </c>
      <c r="D2291" t="str">
        <f t="shared" si="281"/>
        <v>Yadiel Mata</v>
      </c>
      <c r="E2291" s="1">
        <v>45053</v>
      </c>
      <c r="F2291" s="3">
        <f>YEAR(Table1[[#This Row],[StartDate]])</f>
        <v>2023</v>
      </c>
      <c r="G2291" s="3">
        <f t="shared" si="282"/>
        <v>5</v>
      </c>
      <c r="H2291" s="2">
        <f t="shared" ca="1" si="283"/>
        <v>46202</v>
      </c>
      <c r="J2291">
        <f t="shared" ca="1" si="284"/>
        <v>3</v>
      </c>
      <c r="K2291" t="str" cm="1">
        <f t="array" aca="1" ref="K2291" ca="1">_xlfn.IFS(J2291&lt;1, "New", J2291&lt;3, _xleta.MID, J2291&gt;=3, "Senior")</f>
        <v>Senior</v>
      </c>
      <c r="L2291" t="s">
        <v>6236</v>
      </c>
      <c r="M2291" t="s">
        <v>14135</v>
      </c>
      <c r="N2291" t="s">
        <v>14136</v>
      </c>
      <c r="O2291" t="s">
        <v>125</v>
      </c>
      <c r="P2291" t="s">
        <v>44</v>
      </c>
      <c r="Q2291" t="s">
        <v>45</v>
      </c>
      <c r="R2291" t="s">
        <v>68</v>
      </c>
      <c r="S2291" t="str">
        <f t="shared" si="285"/>
        <v>A</v>
      </c>
      <c r="T2291" t="s">
        <v>47</v>
      </c>
      <c r="U2291" t="s">
        <v>48</v>
      </c>
      <c r="W2291" t="s">
        <v>88</v>
      </c>
      <c r="X2291" t="s">
        <v>164</v>
      </c>
      <c r="Y2291" t="str">
        <f t="shared" si="286"/>
        <v>Executive</v>
      </c>
      <c r="Z2291" t="s">
        <v>14137</v>
      </c>
      <c r="AA2291" t="s">
        <v>51</v>
      </c>
      <c r="AB2291" t="s">
        <v>5790</v>
      </c>
      <c r="AC2291" t="s">
        <v>53</v>
      </c>
      <c r="AD2291">
        <v>22894</v>
      </c>
      <c r="AE2291" t="s">
        <v>176</v>
      </c>
      <c r="AF2291" t="s">
        <v>55</v>
      </c>
      <c r="AG2291" t="s">
        <v>56</v>
      </c>
      <c r="AH2291">
        <v>2</v>
      </c>
      <c r="AI2291">
        <v>2716</v>
      </c>
      <c r="AJ2291" t="str">
        <f t="shared" si="287"/>
        <v>71</v>
      </c>
      <c r="AK2291" t="s">
        <v>1805</v>
      </c>
      <c r="AL2291">
        <v>3</v>
      </c>
      <c r="AM2291">
        <v>2</v>
      </c>
      <c r="AN2291">
        <v>2</v>
      </c>
      <c r="AO2291" s="1">
        <v>44942</v>
      </c>
      <c r="AP2291" t="s">
        <v>58</v>
      </c>
      <c r="AQ2291" t="s">
        <v>59</v>
      </c>
      <c r="AR2291" t="s">
        <v>104</v>
      </c>
      <c r="AS2291" t="s">
        <v>14138</v>
      </c>
      <c r="AT2291" t="s">
        <v>14139</v>
      </c>
      <c r="AU2291">
        <v>4</v>
      </c>
      <c r="AV2291">
        <v>247.11</v>
      </c>
    </row>
    <row r="2292" spans="1:48" x14ac:dyDescent="0.35">
      <c r="A2292" t="s">
        <v>5698</v>
      </c>
      <c r="B2292" t="str">
        <f t="shared" si="280"/>
        <v>C</v>
      </c>
      <c r="C2292" t="s">
        <v>7675</v>
      </c>
      <c r="D2292" t="str">
        <f t="shared" si="281"/>
        <v>Colt Sutton</v>
      </c>
      <c r="E2292" s="1">
        <v>43977</v>
      </c>
      <c r="F2292" s="3">
        <f>YEAR(Table1[[#This Row],[StartDate]])</f>
        <v>2020</v>
      </c>
      <c r="G2292" s="3">
        <f t="shared" si="282"/>
        <v>5</v>
      </c>
      <c r="H2292" s="2">
        <f t="shared" ca="1" si="283"/>
        <v>46202</v>
      </c>
      <c r="J2292">
        <f t="shared" ca="1" si="284"/>
        <v>6</v>
      </c>
      <c r="K2292" t="str" cm="1">
        <f t="array" aca="1" ref="K2292" ca="1">_xlfn.IFS(J2292&lt;1, "New", J2292&lt;3, _xleta.MID, J2292&gt;=3, "Senior")</f>
        <v>Senior</v>
      </c>
      <c r="L2292" t="s">
        <v>82</v>
      </c>
      <c r="M2292" t="s">
        <v>14140</v>
      </c>
      <c r="N2292" t="s">
        <v>14141</v>
      </c>
      <c r="O2292" t="s">
        <v>237</v>
      </c>
      <c r="P2292" t="s">
        <v>44</v>
      </c>
      <c r="Q2292" t="s">
        <v>86</v>
      </c>
      <c r="R2292" t="s">
        <v>68</v>
      </c>
      <c r="S2292" t="str">
        <f t="shared" si="285"/>
        <v>A</v>
      </c>
      <c r="T2292" t="s">
        <v>47</v>
      </c>
      <c r="U2292" t="s">
        <v>48</v>
      </c>
      <c r="W2292" t="s">
        <v>88</v>
      </c>
      <c r="X2292" t="s">
        <v>126</v>
      </c>
      <c r="Y2292" t="str">
        <f t="shared" si="286"/>
        <v>Field Operations</v>
      </c>
      <c r="Z2292" s="2">
        <v>34830</v>
      </c>
      <c r="AA2292" t="s">
        <v>51</v>
      </c>
      <c r="AB2292" t="s">
        <v>5</v>
      </c>
      <c r="AC2292" t="s">
        <v>73</v>
      </c>
      <c r="AD2292">
        <v>77267</v>
      </c>
      <c r="AE2292" t="s">
        <v>129</v>
      </c>
      <c r="AF2292" t="s">
        <v>143</v>
      </c>
      <c r="AG2292" t="s">
        <v>56</v>
      </c>
      <c r="AH2292">
        <v>1</v>
      </c>
      <c r="AI2292">
        <v>2717</v>
      </c>
      <c r="AJ2292" t="str">
        <f t="shared" si="287"/>
        <v>71</v>
      </c>
      <c r="AK2292" t="s">
        <v>553</v>
      </c>
      <c r="AL2292">
        <v>1</v>
      </c>
      <c r="AM2292">
        <v>1</v>
      </c>
      <c r="AN2292">
        <v>2</v>
      </c>
      <c r="AO2292" s="1">
        <v>45010</v>
      </c>
      <c r="AP2292" t="s">
        <v>221</v>
      </c>
      <c r="AQ2292" t="s">
        <v>59</v>
      </c>
      <c r="AR2292" t="s">
        <v>130</v>
      </c>
      <c r="AS2292" t="s">
        <v>14142</v>
      </c>
      <c r="AT2292" t="s">
        <v>5817</v>
      </c>
      <c r="AU2292">
        <v>5</v>
      </c>
      <c r="AV2292">
        <v>866.13</v>
      </c>
    </row>
    <row r="2293" spans="1:48" x14ac:dyDescent="0.35">
      <c r="A2293" t="s">
        <v>14143</v>
      </c>
      <c r="B2293" t="str">
        <f t="shared" si="280"/>
        <v>M</v>
      </c>
      <c r="C2293" t="s">
        <v>8376</v>
      </c>
      <c r="D2293" t="str">
        <f t="shared" si="281"/>
        <v>Madalyn Prince</v>
      </c>
      <c r="E2293" s="1">
        <v>44601</v>
      </c>
      <c r="F2293" s="3">
        <f>YEAR(Table1[[#This Row],[StartDate]])</f>
        <v>2022</v>
      </c>
      <c r="G2293" s="3">
        <f t="shared" si="282"/>
        <v>2</v>
      </c>
      <c r="H2293" s="2">
        <f t="shared" ca="1" si="283"/>
        <v>46202</v>
      </c>
      <c r="J2293">
        <f t="shared" ca="1" si="284"/>
        <v>4</v>
      </c>
      <c r="K2293" t="str" cm="1">
        <f t="array" aca="1" ref="K2293" ca="1">_xlfn.IFS(J2293&lt;1, "New", J2293&lt;3, _xleta.MID, J2293&gt;=3, "Senior")</f>
        <v>Senior</v>
      </c>
      <c r="L2293" t="s">
        <v>82</v>
      </c>
      <c r="M2293" t="s">
        <v>14144</v>
      </c>
      <c r="N2293" t="s">
        <v>14145</v>
      </c>
      <c r="O2293" t="s">
        <v>137</v>
      </c>
      <c r="P2293" t="s">
        <v>44</v>
      </c>
      <c r="Q2293" t="s">
        <v>69</v>
      </c>
      <c r="R2293" t="s">
        <v>68</v>
      </c>
      <c r="S2293" t="str">
        <f t="shared" si="285"/>
        <v>A</v>
      </c>
      <c r="T2293" t="s">
        <v>69</v>
      </c>
      <c r="U2293" t="s">
        <v>48</v>
      </c>
      <c r="W2293" t="s">
        <v>88</v>
      </c>
      <c r="X2293" t="s">
        <v>70</v>
      </c>
      <c r="Y2293" t="str">
        <f t="shared" si="286"/>
        <v>Aerial</v>
      </c>
      <c r="Z2293" t="s">
        <v>14146</v>
      </c>
      <c r="AA2293" t="s">
        <v>13429</v>
      </c>
      <c r="AB2293" t="s">
        <v>115</v>
      </c>
      <c r="AC2293" t="s">
        <v>73</v>
      </c>
      <c r="AD2293">
        <v>91638</v>
      </c>
      <c r="AE2293" t="s">
        <v>100</v>
      </c>
      <c r="AF2293" t="s">
        <v>116</v>
      </c>
      <c r="AG2293" t="s">
        <v>56</v>
      </c>
      <c r="AH2293">
        <v>5</v>
      </c>
      <c r="AI2293">
        <v>2718</v>
      </c>
      <c r="AJ2293" t="str">
        <f t="shared" si="287"/>
        <v>71</v>
      </c>
      <c r="AK2293" s="2">
        <v>44932</v>
      </c>
      <c r="AL2293">
        <v>3</v>
      </c>
      <c r="AM2293">
        <v>5</v>
      </c>
      <c r="AN2293">
        <v>5</v>
      </c>
      <c r="AO2293" s="1">
        <v>44878</v>
      </c>
      <c r="AP2293" t="s">
        <v>103</v>
      </c>
      <c r="AQ2293" t="s">
        <v>59</v>
      </c>
      <c r="AR2293" t="s">
        <v>77</v>
      </c>
      <c r="AS2293" t="s">
        <v>3280</v>
      </c>
      <c r="AT2293" t="s">
        <v>14147</v>
      </c>
      <c r="AU2293">
        <v>5</v>
      </c>
      <c r="AV2293">
        <v>760.24</v>
      </c>
    </row>
    <row r="2294" spans="1:48" x14ac:dyDescent="0.35">
      <c r="A2294" t="s">
        <v>9102</v>
      </c>
      <c r="B2294" t="str">
        <f t="shared" si="280"/>
        <v>C</v>
      </c>
      <c r="C2294" t="s">
        <v>9350</v>
      </c>
      <c r="D2294" t="str">
        <f t="shared" si="281"/>
        <v>Clara Stewart</v>
      </c>
      <c r="E2294" s="1">
        <v>44732</v>
      </c>
      <c r="F2294" s="3">
        <f>YEAR(Table1[[#This Row],[StartDate]])</f>
        <v>2022</v>
      </c>
      <c r="G2294" s="3">
        <f t="shared" si="282"/>
        <v>6</v>
      </c>
      <c r="H2294" s="2">
        <f t="shared" ca="1" si="283"/>
        <v>46202</v>
      </c>
      <c r="I2294" s="1">
        <v>45008</v>
      </c>
      <c r="J2294" s="4">
        <f t="shared" ca="1" si="284"/>
        <v>4</v>
      </c>
      <c r="K2294" s="4" t="str" cm="1">
        <f t="array" aca="1" ref="K2294" ca="1">_xlfn.IFS(J2294&lt;1, "New", J2294&lt;3, _xleta.MID, J2294&gt;=3, "Senior")</f>
        <v>Senior</v>
      </c>
      <c r="L2294" t="s">
        <v>82</v>
      </c>
      <c r="M2294" t="s">
        <v>14148</v>
      </c>
      <c r="N2294" t="s">
        <v>14149</v>
      </c>
      <c r="O2294" t="s">
        <v>163</v>
      </c>
      <c r="P2294" t="s">
        <v>44</v>
      </c>
      <c r="Q2294" t="s">
        <v>45</v>
      </c>
      <c r="R2294" t="s">
        <v>46</v>
      </c>
      <c r="S2294" t="str">
        <f t="shared" si="285"/>
        <v>C</v>
      </c>
      <c r="T2294" t="s">
        <v>47</v>
      </c>
      <c r="U2294" t="s">
        <v>248</v>
      </c>
      <c r="V2294" t="s">
        <v>14150</v>
      </c>
      <c r="W2294" t="s">
        <v>88</v>
      </c>
      <c r="X2294" t="s">
        <v>50</v>
      </c>
      <c r="Y2294" t="str">
        <f t="shared" si="286"/>
        <v>Finance &amp; Accounting</v>
      </c>
      <c r="Z2294" s="2">
        <v>35371</v>
      </c>
      <c r="AA2294" t="s">
        <v>13429</v>
      </c>
      <c r="AB2294" t="s">
        <v>2474</v>
      </c>
      <c r="AC2294" t="s">
        <v>73</v>
      </c>
      <c r="AD2294">
        <v>35738</v>
      </c>
      <c r="AE2294" t="s">
        <v>74</v>
      </c>
      <c r="AF2294" t="s">
        <v>143</v>
      </c>
      <c r="AG2294" t="s">
        <v>56</v>
      </c>
      <c r="AH2294">
        <v>4</v>
      </c>
      <c r="AI2294">
        <v>2719</v>
      </c>
      <c r="AJ2294" t="str">
        <f t="shared" si="287"/>
        <v>71</v>
      </c>
      <c r="AK2294" s="2">
        <v>44815</v>
      </c>
      <c r="AL2294">
        <v>5</v>
      </c>
      <c r="AM2294">
        <v>5</v>
      </c>
      <c r="AN2294">
        <v>5</v>
      </c>
      <c r="AO2294" s="1">
        <v>45132</v>
      </c>
      <c r="AP2294" t="s">
        <v>58</v>
      </c>
      <c r="AQ2294" t="s">
        <v>59</v>
      </c>
      <c r="AR2294" t="s">
        <v>130</v>
      </c>
      <c r="AS2294" t="s">
        <v>14151</v>
      </c>
      <c r="AT2294" t="s">
        <v>14152</v>
      </c>
      <c r="AU2294">
        <v>5</v>
      </c>
      <c r="AV2294">
        <v>992.93</v>
      </c>
    </row>
    <row r="2295" spans="1:48" x14ac:dyDescent="0.35">
      <c r="A2295" t="s">
        <v>14153</v>
      </c>
      <c r="B2295" t="str">
        <f t="shared" si="280"/>
        <v>C</v>
      </c>
      <c r="C2295" t="s">
        <v>5442</v>
      </c>
      <c r="D2295" t="str">
        <f t="shared" si="281"/>
        <v>Cheyenne Herman</v>
      </c>
      <c r="E2295" s="1">
        <v>44569</v>
      </c>
      <c r="F2295" s="3">
        <f>YEAR(Table1[[#This Row],[StartDate]])</f>
        <v>2022</v>
      </c>
      <c r="G2295" s="3">
        <f t="shared" si="282"/>
        <v>1</v>
      </c>
      <c r="H2295" s="2">
        <f t="shared" ca="1" si="283"/>
        <v>46202</v>
      </c>
      <c r="I2295" s="1">
        <v>44807</v>
      </c>
      <c r="J2295" s="4">
        <f t="shared" ca="1" si="284"/>
        <v>4</v>
      </c>
      <c r="K2295" s="4" t="str" cm="1">
        <f t="array" aca="1" ref="K2295" ca="1">_xlfn.IFS(J2295&lt;1, "New", J2295&lt;3, _xleta.MID, J2295&gt;=3, "Senior")</f>
        <v>Senior</v>
      </c>
      <c r="L2295" t="s">
        <v>82</v>
      </c>
      <c r="M2295" t="s">
        <v>14154</v>
      </c>
      <c r="N2295" t="s">
        <v>14155</v>
      </c>
      <c r="O2295" t="s">
        <v>85</v>
      </c>
      <c r="P2295" t="s">
        <v>44</v>
      </c>
      <c r="Q2295" t="s">
        <v>45</v>
      </c>
      <c r="R2295" t="s">
        <v>68</v>
      </c>
      <c r="S2295" t="str">
        <f t="shared" si="285"/>
        <v>A</v>
      </c>
      <c r="T2295" t="s">
        <v>47</v>
      </c>
      <c r="U2295" t="s">
        <v>195</v>
      </c>
      <c r="V2295" t="s">
        <v>14156</v>
      </c>
      <c r="W2295" t="s">
        <v>88</v>
      </c>
      <c r="X2295" t="s">
        <v>126</v>
      </c>
      <c r="Y2295" t="str">
        <f t="shared" si="286"/>
        <v>Field Operations</v>
      </c>
      <c r="Z2295" t="s">
        <v>14157</v>
      </c>
      <c r="AA2295" t="s">
        <v>13476</v>
      </c>
      <c r="AB2295" t="s">
        <v>927</v>
      </c>
      <c r="AC2295" t="s">
        <v>53</v>
      </c>
      <c r="AD2295">
        <v>26500</v>
      </c>
      <c r="AE2295" t="s">
        <v>176</v>
      </c>
      <c r="AF2295" t="s">
        <v>55</v>
      </c>
      <c r="AG2295" t="s">
        <v>56</v>
      </c>
      <c r="AH2295">
        <v>4</v>
      </c>
      <c r="AI2295">
        <v>2720</v>
      </c>
      <c r="AJ2295" t="str">
        <f t="shared" si="287"/>
        <v>72</v>
      </c>
      <c r="AK2295" s="2">
        <v>44907</v>
      </c>
      <c r="AL2295">
        <v>3</v>
      </c>
      <c r="AM2295">
        <v>3</v>
      </c>
      <c r="AN2295">
        <v>2</v>
      </c>
      <c r="AO2295" s="1">
        <v>45055</v>
      </c>
      <c r="AP2295" t="s">
        <v>75</v>
      </c>
      <c r="AQ2295" t="s">
        <v>76</v>
      </c>
      <c r="AR2295" t="s">
        <v>60</v>
      </c>
      <c r="AS2295" t="s">
        <v>14158</v>
      </c>
      <c r="AT2295" t="s">
        <v>14159</v>
      </c>
      <c r="AU2295">
        <v>2</v>
      </c>
      <c r="AV2295">
        <v>960.4</v>
      </c>
    </row>
    <row r="2296" spans="1:48" x14ac:dyDescent="0.35">
      <c r="A2296" t="s">
        <v>1494</v>
      </c>
      <c r="B2296" t="str">
        <f t="shared" si="280"/>
        <v>E</v>
      </c>
      <c r="C2296" t="s">
        <v>2871</v>
      </c>
      <c r="D2296" t="str">
        <f t="shared" si="281"/>
        <v>Emerson Zavala</v>
      </c>
      <c r="E2296" s="1">
        <v>43891</v>
      </c>
      <c r="F2296" s="3">
        <f>YEAR(Table1[[#This Row],[StartDate]])</f>
        <v>2020</v>
      </c>
      <c r="G2296" s="3">
        <f t="shared" si="282"/>
        <v>3</v>
      </c>
      <c r="H2296" s="2">
        <f t="shared" ca="1" si="283"/>
        <v>46202</v>
      </c>
      <c r="J2296">
        <f t="shared" ca="1" si="284"/>
        <v>6</v>
      </c>
      <c r="K2296" t="str" cm="1">
        <f t="array" aca="1" ref="K2296" ca="1">_xlfn.IFS(J2296&lt;1, "New", J2296&lt;3, _xleta.MID, J2296&gt;=3, "Senior")</f>
        <v>Senior</v>
      </c>
      <c r="L2296" t="s">
        <v>82</v>
      </c>
      <c r="M2296" t="s">
        <v>14160</v>
      </c>
      <c r="N2296" t="s">
        <v>14161</v>
      </c>
      <c r="O2296" t="s">
        <v>125</v>
      </c>
      <c r="P2296" t="s">
        <v>44</v>
      </c>
      <c r="Q2296" t="s">
        <v>86</v>
      </c>
      <c r="R2296" t="s">
        <v>68</v>
      </c>
      <c r="S2296" t="str">
        <f t="shared" si="285"/>
        <v>A</v>
      </c>
      <c r="T2296" t="s">
        <v>86</v>
      </c>
      <c r="U2296" t="s">
        <v>48</v>
      </c>
      <c r="W2296" t="s">
        <v>88</v>
      </c>
      <c r="X2296" t="s">
        <v>426</v>
      </c>
      <c r="Y2296" t="str">
        <f t="shared" si="286"/>
        <v>Shop (Fleet)</v>
      </c>
      <c r="Z2296" t="s">
        <v>14162</v>
      </c>
      <c r="AA2296" t="s">
        <v>13476</v>
      </c>
      <c r="AB2296" t="s">
        <v>355</v>
      </c>
      <c r="AC2296" t="s">
        <v>73</v>
      </c>
      <c r="AD2296">
        <v>6085</v>
      </c>
      <c r="AE2296" t="s">
        <v>74</v>
      </c>
      <c r="AF2296" t="s">
        <v>116</v>
      </c>
      <c r="AG2296" t="s">
        <v>56</v>
      </c>
      <c r="AH2296">
        <v>4</v>
      </c>
      <c r="AI2296">
        <v>2721</v>
      </c>
      <c r="AJ2296" t="str">
        <f t="shared" si="287"/>
        <v>72</v>
      </c>
      <c r="AK2296" t="s">
        <v>1869</v>
      </c>
      <c r="AL2296">
        <v>1</v>
      </c>
      <c r="AM2296">
        <v>4</v>
      </c>
      <c r="AN2296">
        <v>3</v>
      </c>
      <c r="AO2296" s="1">
        <v>44853</v>
      </c>
      <c r="AP2296" t="s">
        <v>103</v>
      </c>
      <c r="AQ2296" t="s">
        <v>59</v>
      </c>
      <c r="AR2296" t="s">
        <v>77</v>
      </c>
      <c r="AS2296" t="s">
        <v>14163</v>
      </c>
      <c r="AT2296" t="s">
        <v>4254</v>
      </c>
      <c r="AU2296">
        <v>4</v>
      </c>
      <c r="AV2296">
        <v>173.54</v>
      </c>
    </row>
    <row r="2297" spans="1:48" x14ac:dyDescent="0.35">
      <c r="A2297" t="s">
        <v>9070</v>
      </c>
      <c r="B2297" t="str">
        <f t="shared" si="280"/>
        <v>S</v>
      </c>
      <c r="C2297" t="s">
        <v>9438</v>
      </c>
      <c r="D2297" t="str">
        <f t="shared" si="281"/>
        <v>Sawyer Oneal</v>
      </c>
      <c r="E2297" s="1">
        <v>44109</v>
      </c>
      <c r="F2297" s="3">
        <f>YEAR(Table1[[#This Row],[StartDate]])</f>
        <v>2020</v>
      </c>
      <c r="G2297" s="3">
        <f t="shared" si="282"/>
        <v>10</v>
      </c>
      <c r="H2297" s="2">
        <f t="shared" ca="1" si="283"/>
        <v>46202</v>
      </c>
      <c r="J2297">
        <f t="shared" ca="1" si="284"/>
        <v>5</v>
      </c>
      <c r="K2297" t="str" cm="1">
        <f t="array" aca="1" ref="K2297" ca="1">_xlfn.IFS(J2297&lt;1, "New", J2297&lt;3, _xleta.MID, J2297&gt;=3, "Senior")</f>
        <v>Senior</v>
      </c>
      <c r="L2297" t="s">
        <v>82</v>
      </c>
      <c r="M2297" t="s">
        <v>14164</v>
      </c>
      <c r="N2297" t="s">
        <v>14165</v>
      </c>
      <c r="O2297" t="s">
        <v>43</v>
      </c>
      <c r="P2297" t="s">
        <v>44</v>
      </c>
      <c r="Q2297" t="s">
        <v>45</v>
      </c>
      <c r="R2297" t="s">
        <v>46</v>
      </c>
      <c r="S2297" t="str">
        <f t="shared" si="285"/>
        <v>C</v>
      </c>
      <c r="T2297" t="s">
        <v>47</v>
      </c>
      <c r="U2297" t="s">
        <v>48</v>
      </c>
      <c r="W2297" t="s">
        <v>88</v>
      </c>
      <c r="X2297" t="s">
        <v>112</v>
      </c>
      <c r="Y2297" t="str">
        <f t="shared" si="286"/>
        <v>General - Con</v>
      </c>
      <c r="Z2297" s="2">
        <v>28898</v>
      </c>
      <c r="AA2297" t="s">
        <v>13442</v>
      </c>
      <c r="AB2297" t="s">
        <v>142</v>
      </c>
      <c r="AC2297" t="s">
        <v>73</v>
      </c>
      <c r="AD2297">
        <v>15704</v>
      </c>
      <c r="AE2297" t="s">
        <v>54</v>
      </c>
      <c r="AF2297" t="s">
        <v>101</v>
      </c>
      <c r="AG2297" t="s">
        <v>56</v>
      </c>
      <c r="AH2297">
        <v>2</v>
      </c>
      <c r="AI2297">
        <v>2722</v>
      </c>
      <c r="AJ2297" t="str">
        <f t="shared" si="287"/>
        <v>72</v>
      </c>
      <c r="AK2297" t="s">
        <v>8082</v>
      </c>
      <c r="AL2297">
        <v>3</v>
      </c>
      <c r="AM2297">
        <v>4</v>
      </c>
      <c r="AN2297">
        <v>2</v>
      </c>
      <c r="AO2297" s="1">
        <v>45124</v>
      </c>
      <c r="AP2297" t="s">
        <v>58</v>
      </c>
      <c r="AQ2297" t="s">
        <v>76</v>
      </c>
      <c r="AR2297" t="s">
        <v>130</v>
      </c>
      <c r="AS2297" t="s">
        <v>14166</v>
      </c>
      <c r="AT2297" t="s">
        <v>14167</v>
      </c>
      <c r="AU2297">
        <v>1</v>
      </c>
      <c r="AV2297">
        <v>334.08</v>
      </c>
    </row>
    <row r="2298" spans="1:48" x14ac:dyDescent="0.35">
      <c r="A2298" t="s">
        <v>2787</v>
      </c>
      <c r="B2298" t="str">
        <f t="shared" si="280"/>
        <v>K</v>
      </c>
      <c r="C2298" t="s">
        <v>7404</v>
      </c>
      <c r="D2298" t="str">
        <f t="shared" si="281"/>
        <v>Kyleigh Mathis</v>
      </c>
      <c r="E2298" s="1">
        <v>44328</v>
      </c>
      <c r="F2298" s="3">
        <f>YEAR(Table1[[#This Row],[StartDate]])</f>
        <v>2021</v>
      </c>
      <c r="G2298" s="3">
        <f t="shared" si="282"/>
        <v>5</v>
      </c>
      <c r="H2298" s="2">
        <f t="shared" ca="1" si="283"/>
        <v>46202</v>
      </c>
      <c r="I2298" s="1">
        <v>44743</v>
      </c>
      <c r="J2298" s="4">
        <f t="shared" ca="1" si="284"/>
        <v>5</v>
      </c>
      <c r="K2298" s="4" t="str" cm="1">
        <f t="array" aca="1" ref="K2298" ca="1">_xlfn.IFS(J2298&lt;1, "New", J2298&lt;3, _xleta.MID, J2298&gt;=3, "Senior")</f>
        <v>Senior</v>
      </c>
      <c r="L2298" t="s">
        <v>82</v>
      </c>
      <c r="M2298" t="s">
        <v>14168</v>
      </c>
      <c r="N2298" t="s">
        <v>14169</v>
      </c>
      <c r="O2298" t="s">
        <v>184</v>
      </c>
      <c r="P2298" t="s">
        <v>44</v>
      </c>
      <c r="Q2298" t="s">
        <v>69</v>
      </c>
      <c r="R2298" t="s">
        <v>46</v>
      </c>
      <c r="S2298" t="str">
        <f t="shared" si="285"/>
        <v>C</v>
      </c>
      <c r="T2298" t="s">
        <v>47</v>
      </c>
      <c r="U2298" t="s">
        <v>248</v>
      </c>
      <c r="V2298" t="s">
        <v>14170</v>
      </c>
      <c r="W2298" t="s">
        <v>88</v>
      </c>
      <c r="X2298" t="s">
        <v>126</v>
      </c>
      <c r="Y2298" t="str">
        <f t="shared" si="286"/>
        <v>Field Operations</v>
      </c>
      <c r="Z2298" t="s">
        <v>14171</v>
      </c>
      <c r="AA2298" t="s">
        <v>13469</v>
      </c>
      <c r="AB2298" t="s">
        <v>142</v>
      </c>
      <c r="AC2298" t="s">
        <v>73</v>
      </c>
      <c r="AD2298">
        <v>37293</v>
      </c>
      <c r="AE2298" t="s">
        <v>54</v>
      </c>
      <c r="AF2298" t="s">
        <v>55</v>
      </c>
      <c r="AG2298" t="s">
        <v>56</v>
      </c>
      <c r="AH2298">
        <v>2</v>
      </c>
      <c r="AI2298">
        <v>2723</v>
      </c>
      <c r="AJ2298" t="str">
        <f t="shared" si="287"/>
        <v>72</v>
      </c>
      <c r="AK2298" t="s">
        <v>1187</v>
      </c>
      <c r="AL2298">
        <v>3</v>
      </c>
      <c r="AM2298">
        <v>1</v>
      </c>
      <c r="AN2298">
        <v>5</v>
      </c>
      <c r="AO2298" s="1">
        <v>45129</v>
      </c>
      <c r="AP2298" t="s">
        <v>58</v>
      </c>
      <c r="AQ2298" t="s">
        <v>76</v>
      </c>
      <c r="AR2298" t="s">
        <v>77</v>
      </c>
      <c r="AS2298" t="s">
        <v>6605</v>
      </c>
      <c r="AT2298" t="s">
        <v>14172</v>
      </c>
      <c r="AU2298">
        <v>3</v>
      </c>
      <c r="AV2298">
        <v>763.23</v>
      </c>
    </row>
    <row r="2299" spans="1:48" x14ac:dyDescent="0.35">
      <c r="A2299" t="s">
        <v>2408</v>
      </c>
      <c r="B2299" t="str">
        <f t="shared" si="280"/>
        <v>M</v>
      </c>
      <c r="C2299" t="s">
        <v>7807</v>
      </c>
      <c r="D2299" t="str">
        <f t="shared" si="281"/>
        <v>Maximus Mcdowell</v>
      </c>
      <c r="E2299" s="1">
        <v>44927</v>
      </c>
      <c r="F2299" s="3">
        <f>YEAR(Table1[[#This Row],[StartDate]])</f>
        <v>2023</v>
      </c>
      <c r="G2299" s="3">
        <f t="shared" si="282"/>
        <v>1</v>
      </c>
      <c r="H2299" s="2">
        <f t="shared" ca="1" si="283"/>
        <v>46202</v>
      </c>
      <c r="I2299" s="1">
        <v>45112</v>
      </c>
      <c r="J2299" s="4">
        <f t="shared" ca="1" si="284"/>
        <v>3</v>
      </c>
      <c r="K2299" s="4" t="str" cm="1">
        <f t="array" aca="1" ref="K2299" ca="1">_xlfn.IFS(J2299&lt;1, "New", J2299&lt;3, _xleta.MID, J2299&gt;=3, "Senior")</f>
        <v>Senior</v>
      </c>
      <c r="L2299" t="s">
        <v>82</v>
      </c>
      <c r="M2299" t="s">
        <v>14173</v>
      </c>
      <c r="N2299" t="s">
        <v>14174</v>
      </c>
      <c r="O2299" t="s">
        <v>67</v>
      </c>
      <c r="P2299" t="s">
        <v>44</v>
      </c>
      <c r="Q2299" t="s">
        <v>69</v>
      </c>
      <c r="R2299" t="s">
        <v>87</v>
      </c>
      <c r="S2299" t="str">
        <f t="shared" si="285"/>
        <v>B</v>
      </c>
      <c r="T2299" t="s">
        <v>47</v>
      </c>
      <c r="U2299" t="s">
        <v>138</v>
      </c>
      <c r="V2299" t="s">
        <v>14175</v>
      </c>
      <c r="W2299" t="s">
        <v>88</v>
      </c>
      <c r="X2299" t="s">
        <v>504</v>
      </c>
      <c r="Y2299" t="str">
        <f t="shared" si="286"/>
        <v>Catv</v>
      </c>
      <c r="Z2299" t="s">
        <v>14176</v>
      </c>
      <c r="AA2299" t="s">
        <v>13401</v>
      </c>
      <c r="AB2299" t="s">
        <v>327</v>
      </c>
      <c r="AC2299" t="s">
        <v>73</v>
      </c>
      <c r="AD2299">
        <v>96396</v>
      </c>
      <c r="AE2299" t="s">
        <v>100</v>
      </c>
      <c r="AF2299" t="s">
        <v>143</v>
      </c>
      <c r="AG2299" t="s">
        <v>56</v>
      </c>
      <c r="AH2299">
        <v>1</v>
      </c>
      <c r="AI2299">
        <v>2724</v>
      </c>
      <c r="AJ2299" t="str">
        <f t="shared" si="287"/>
        <v>72</v>
      </c>
      <c r="AK2299" s="2">
        <v>44927</v>
      </c>
      <c r="AL2299">
        <v>5</v>
      </c>
      <c r="AM2299">
        <v>3</v>
      </c>
      <c r="AN2299">
        <v>4</v>
      </c>
      <c r="AO2299" s="1">
        <v>45080</v>
      </c>
      <c r="AP2299" t="s">
        <v>58</v>
      </c>
      <c r="AQ2299" t="s">
        <v>76</v>
      </c>
      <c r="AR2299" t="s">
        <v>104</v>
      </c>
      <c r="AS2299" t="s">
        <v>14177</v>
      </c>
      <c r="AT2299" t="s">
        <v>14178</v>
      </c>
      <c r="AU2299">
        <v>2</v>
      </c>
      <c r="AV2299">
        <v>611.51</v>
      </c>
    </row>
    <row r="2300" spans="1:48" x14ac:dyDescent="0.35">
      <c r="A2300" t="s">
        <v>2260</v>
      </c>
      <c r="B2300" t="str">
        <f t="shared" si="280"/>
        <v>D</v>
      </c>
      <c r="C2300" t="s">
        <v>12215</v>
      </c>
      <c r="D2300" t="str">
        <f t="shared" si="281"/>
        <v>Dean Little</v>
      </c>
      <c r="E2300" s="1">
        <v>43787</v>
      </c>
      <c r="F2300" s="3">
        <f>YEAR(Table1[[#This Row],[StartDate]])</f>
        <v>2019</v>
      </c>
      <c r="G2300" s="3">
        <f t="shared" si="282"/>
        <v>11</v>
      </c>
      <c r="H2300" s="2">
        <f t="shared" ca="1" si="283"/>
        <v>46202</v>
      </c>
      <c r="J2300">
        <f t="shared" ca="1" si="284"/>
        <v>6</v>
      </c>
      <c r="K2300" t="str" cm="1">
        <f t="array" aca="1" ref="K2300" ca="1">_xlfn.IFS(J2300&lt;1, "New", J2300&lt;3, _xleta.MID, J2300&gt;=3, "Senior")</f>
        <v>Senior</v>
      </c>
      <c r="L2300" t="s">
        <v>82</v>
      </c>
      <c r="M2300" t="s">
        <v>14179</v>
      </c>
      <c r="N2300" t="s">
        <v>14180</v>
      </c>
      <c r="O2300" t="s">
        <v>194</v>
      </c>
      <c r="P2300" t="s">
        <v>44</v>
      </c>
      <c r="Q2300" t="s">
        <v>45</v>
      </c>
      <c r="R2300" t="s">
        <v>87</v>
      </c>
      <c r="S2300" t="str">
        <f t="shared" si="285"/>
        <v>B</v>
      </c>
      <c r="T2300" t="s">
        <v>86</v>
      </c>
      <c r="U2300" t="s">
        <v>48</v>
      </c>
      <c r="W2300" t="s">
        <v>88</v>
      </c>
      <c r="X2300" t="s">
        <v>126</v>
      </c>
      <c r="Y2300" t="str">
        <f t="shared" si="286"/>
        <v>Field Operations</v>
      </c>
      <c r="Z2300" t="s">
        <v>14181</v>
      </c>
      <c r="AA2300" t="s">
        <v>13401</v>
      </c>
      <c r="AB2300" t="s">
        <v>115</v>
      </c>
      <c r="AC2300" t="s">
        <v>73</v>
      </c>
      <c r="AD2300">
        <v>25528</v>
      </c>
      <c r="AE2300" t="s">
        <v>54</v>
      </c>
      <c r="AF2300" t="s">
        <v>101</v>
      </c>
      <c r="AG2300" t="s">
        <v>56</v>
      </c>
      <c r="AH2300">
        <v>4</v>
      </c>
      <c r="AI2300">
        <v>2725</v>
      </c>
      <c r="AJ2300" t="str">
        <f t="shared" si="287"/>
        <v>72</v>
      </c>
      <c r="AK2300" t="s">
        <v>5474</v>
      </c>
      <c r="AL2300">
        <v>4</v>
      </c>
      <c r="AM2300">
        <v>1</v>
      </c>
      <c r="AN2300">
        <v>5</v>
      </c>
      <c r="AO2300" s="1">
        <v>44924</v>
      </c>
      <c r="AP2300" t="s">
        <v>118</v>
      </c>
      <c r="AQ2300" t="s">
        <v>59</v>
      </c>
      <c r="AR2300" t="s">
        <v>77</v>
      </c>
      <c r="AS2300" t="s">
        <v>3826</v>
      </c>
      <c r="AT2300" t="s">
        <v>14182</v>
      </c>
      <c r="AU2300">
        <v>2</v>
      </c>
      <c r="AV2300">
        <v>354.21</v>
      </c>
    </row>
    <row r="2301" spans="1:48" x14ac:dyDescent="0.35">
      <c r="A2301" t="s">
        <v>1566</v>
      </c>
      <c r="B2301" t="str">
        <f t="shared" si="280"/>
        <v>M</v>
      </c>
      <c r="C2301" t="s">
        <v>4350</v>
      </c>
      <c r="D2301" t="str">
        <f t="shared" si="281"/>
        <v>Martin Herrera</v>
      </c>
      <c r="E2301" s="1">
        <v>44328</v>
      </c>
      <c r="F2301" s="3">
        <f>YEAR(Table1[[#This Row],[StartDate]])</f>
        <v>2021</v>
      </c>
      <c r="G2301" s="3">
        <f t="shared" si="282"/>
        <v>5</v>
      </c>
      <c r="H2301" s="2">
        <f t="shared" ca="1" si="283"/>
        <v>46202</v>
      </c>
      <c r="I2301" s="1">
        <v>44507</v>
      </c>
      <c r="J2301" s="4">
        <f t="shared" ca="1" si="284"/>
        <v>5</v>
      </c>
      <c r="K2301" s="4" t="str" cm="1">
        <f t="array" aca="1" ref="K2301" ca="1">_xlfn.IFS(J2301&lt;1, "New", J2301&lt;3, _xleta.MID, J2301&gt;=3, "Senior")</f>
        <v>Senior</v>
      </c>
      <c r="L2301" t="s">
        <v>82</v>
      </c>
      <c r="M2301" t="s">
        <v>14183</v>
      </c>
      <c r="N2301" t="s">
        <v>14184</v>
      </c>
      <c r="O2301" t="s">
        <v>111</v>
      </c>
      <c r="P2301" t="s">
        <v>44</v>
      </c>
      <c r="Q2301" t="s">
        <v>45</v>
      </c>
      <c r="R2301" t="s">
        <v>87</v>
      </c>
      <c r="S2301" t="str">
        <f t="shared" si="285"/>
        <v>B</v>
      </c>
      <c r="T2301" t="s">
        <v>86</v>
      </c>
      <c r="U2301" t="s">
        <v>195</v>
      </c>
      <c r="V2301" t="s">
        <v>14185</v>
      </c>
      <c r="W2301" t="s">
        <v>88</v>
      </c>
      <c r="X2301" t="s">
        <v>459</v>
      </c>
      <c r="Y2301" t="str">
        <f t="shared" si="286"/>
        <v>Wireline Construction</v>
      </c>
      <c r="Z2301" t="s">
        <v>14186</v>
      </c>
      <c r="AA2301" t="s">
        <v>13455</v>
      </c>
      <c r="AB2301" t="s">
        <v>536</v>
      </c>
      <c r="AC2301" t="s">
        <v>73</v>
      </c>
      <c r="AD2301">
        <v>20036</v>
      </c>
      <c r="AE2301" t="s">
        <v>176</v>
      </c>
      <c r="AF2301" t="s">
        <v>101</v>
      </c>
      <c r="AG2301" t="s">
        <v>56</v>
      </c>
      <c r="AH2301">
        <v>2</v>
      </c>
      <c r="AI2301">
        <v>2726</v>
      </c>
      <c r="AJ2301" t="str">
        <f t="shared" si="287"/>
        <v>72</v>
      </c>
      <c r="AK2301" t="s">
        <v>4988</v>
      </c>
      <c r="AL2301">
        <v>2</v>
      </c>
      <c r="AM2301">
        <v>4</v>
      </c>
      <c r="AN2301">
        <v>2</v>
      </c>
      <c r="AO2301" s="1">
        <v>44942</v>
      </c>
      <c r="AP2301" t="s">
        <v>75</v>
      </c>
      <c r="AQ2301" t="s">
        <v>76</v>
      </c>
      <c r="AR2301" t="s">
        <v>130</v>
      </c>
      <c r="AS2301" t="s">
        <v>14187</v>
      </c>
      <c r="AT2301" t="s">
        <v>14188</v>
      </c>
      <c r="AU2301">
        <v>3</v>
      </c>
      <c r="AV2301">
        <v>502.39</v>
      </c>
    </row>
    <row r="2302" spans="1:48" x14ac:dyDescent="0.35">
      <c r="A2302" t="s">
        <v>38</v>
      </c>
      <c r="B2302" t="str">
        <f t="shared" si="280"/>
        <v>U</v>
      </c>
      <c r="C2302" t="s">
        <v>1678</v>
      </c>
      <c r="D2302" t="str">
        <f t="shared" si="281"/>
        <v>Uriah Briggs</v>
      </c>
      <c r="E2302" s="1">
        <v>43875</v>
      </c>
      <c r="F2302" s="3">
        <f>YEAR(Table1[[#This Row],[StartDate]])</f>
        <v>2020</v>
      </c>
      <c r="G2302" s="3">
        <f t="shared" si="282"/>
        <v>2</v>
      </c>
      <c r="H2302" s="2">
        <f t="shared" ca="1" si="283"/>
        <v>46202</v>
      </c>
      <c r="I2302" s="1">
        <v>44551</v>
      </c>
      <c r="J2302" s="4">
        <f t="shared" ca="1" si="284"/>
        <v>6</v>
      </c>
      <c r="K2302" s="4" t="str" cm="1">
        <f t="array" aca="1" ref="K2302" ca="1">_xlfn.IFS(J2302&lt;1, "New", J2302&lt;3, _xleta.MID, J2302&gt;=3, "Senior")</f>
        <v>Senior</v>
      </c>
      <c r="L2302" t="s">
        <v>82</v>
      </c>
      <c r="M2302" t="s">
        <v>14189</v>
      </c>
      <c r="N2302" t="s">
        <v>14190</v>
      </c>
      <c r="O2302" t="s">
        <v>237</v>
      </c>
      <c r="P2302" t="s">
        <v>44</v>
      </c>
      <c r="Q2302" t="s">
        <v>45</v>
      </c>
      <c r="R2302" t="s">
        <v>46</v>
      </c>
      <c r="S2302" t="str">
        <f t="shared" si="285"/>
        <v>C</v>
      </c>
      <c r="T2302" t="s">
        <v>86</v>
      </c>
      <c r="U2302" t="s">
        <v>174</v>
      </c>
      <c r="V2302" t="s">
        <v>14191</v>
      </c>
      <c r="W2302" t="s">
        <v>88</v>
      </c>
      <c r="X2302" t="s">
        <v>112</v>
      </c>
      <c r="Y2302" t="str">
        <f t="shared" si="286"/>
        <v>General - Con</v>
      </c>
      <c r="Z2302" s="2">
        <v>31026</v>
      </c>
      <c r="AA2302" t="s">
        <v>13455</v>
      </c>
      <c r="AB2302" t="s">
        <v>230</v>
      </c>
      <c r="AC2302" t="s">
        <v>73</v>
      </c>
      <c r="AD2302">
        <v>83448</v>
      </c>
      <c r="AE2302" t="s">
        <v>54</v>
      </c>
      <c r="AF2302" t="s">
        <v>143</v>
      </c>
      <c r="AG2302" t="s">
        <v>56</v>
      </c>
      <c r="AH2302">
        <v>5</v>
      </c>
      <c r="AI2302">
        <v>2727</v>
      </c>
      <c r="AJ2302" t="str">
        <f t="shared" si="287"/>
        <v>72</v>
      </c>
      <c r="AK2302" t="s">
        <v>6704</v>
      </c>
      <c r="AL2302">
        <v>1</v>
      </c>
      <c r="AM2302">
        <v>3</v>
      </c>
      <c r="AN2302">
        <v>3</v>
      </c>
      <c r="AO2302" s="1">
        <v>44926</v>
      </c>
      <c r="AP2302" t="s">
        <v>221</v>
      </c>
      <c r="AQ2302" t="s">
        <v>59</v>
      </c>
      <c r="AR2302" t="s">
        <v>77</v>
      </c>
      <c r="AS2302" t="s">
        <v>14192</v>
      </c>
      <c r="AT2302" t="s">
        <v>14193</v>
      </c>
      <c r="AU2302">
        <v>2</v>
      </c>
      <c r="AV2302">
        <v>687.99</v>
      </c>
    </row>
    <row r="2303" spans="1:48" x14ac:dyDescent="0.35">
      <c r="A2303" t="s">
        <v>4064</v>
      </c>
      <c r="B2303" t="str">
        <f t="shared" si="280"/>
        <v>K</v>
      </c>
      <c r="C2303" t="s">
        <v>12215</v>
      </c>
      <c r="D2303" t="str">
        <f t="shared" si="281"/>
        <v>Kianna Little</v>
      </c>
      <c r="E2303" s="1">
        <v>43959</v>
      </c>
      <c r="F2303" s="3">
        <f>YEAR(Table1[[#This Row],[StartDate]])</f>
        <v>2020</v>
      </c>
      <c r="G2303" s="3">
        <f t="shared" si="282"/>
        <v>5</v>
      </c>
      <c r="H2303" s="2">
        <f t="shared" ca="1" si="283"/>
        <v>46202</v>
      </c>
      <c r="I2303" s="1">
        <v>45013</v>
      </c>
      <c r="J2303" s="4">
        <f t="shared" ca="1" si="284"/>
        <v>6</v>
      </c>
      <c r="K2303" s="4" t="str" cm="1">
        <f t="array" aca="1" ref="K2303" ca="1">_xlfn.IFS(J2303&lt;1, "New", J2303&lt;3, _xleta.MID, J2303&gt;=3, "Senior")</f>
        <v>Senior</v>
      </c>
      <c r="L2303" t="s">
        <v>82</v>
      </c>
      <c r="M2303" t="s">
        <v>14194</v>
      </c>
      <c r="N2303" t="s">
        <v>14195</v>
      </c>
      <c r="O2303" t="s">
        <v>137</v>
      </c>
      <c r="P2303" t="s">
        <v>44</v>
      </c>
      <c r="Q2303" t="s">
        <v>86</v>
      </c>
      <c r="R2303" t="s">
        <v>87</v>
      </c>
      <c r="S2303" t="str">
        <f t="shared" si="285"/>
        <v>B</v>
      </c>
      <c r="T2303" t="s">
        <v>86</v>
      </c>
      <c r="U2303" t="s">
        <v>138</v>
      </c>
      <c r="V2303" t="s">
        <v>14196</v>
      </c>
      <c r="W2303" t="s">
        <v>88</v>
      </c>
      <c r="X2303" t="s">
        <v>206</v>
      </c>
      <c r="Y2303" t="str">
        <f t="shared" si="286"/>
        <v>Splicing</v>
      </c>
      <c r="Z2303" s="2">
        <v>20645</v>
      </c>
      <c r="AA2303" t="s">
        <v>13417</v>
      </c>
      <c r="AB2303" t="s">
        <v>327</v>
      </c>
      <c r="AC2303" t="s">
        <v>73</v>
      </c>
      <c r="AD2303">
        <v>16416</v>
      </c>
      <c r="AE2303" t="s">
        <v>74</v>
      </c>
      <c r="AF2303" t="s">
        <v>101</v>
      </c>
      <c r="AG2303" t="s">
        <v>56</v>
      </c>
      <c r="AH2303">
        <v>2</v>
      </c>
      <c r="AI2303">
        <v>2728</v>
      </c>
      <c r="AJ2303" t="str">
        <f t="shared" si="287"/>
        <v>72</v>
      </c>
      <c r="AK2303" s="2">
        <v>44632</v>
      </c>
      <c r="AL2303">
        <v>3</v>
      </c>
      <c r="AM2303">
        <v>2</v>
      </c>
      <c r="AN2303">
        <v>1</v>
      </c>
      <c r="AO2303" s="1">
        <v>44953</v>
      </c>
      <c r="AP2303" t="s">
        <v>103</v>
      </c>
      <c r="AQ2303" t="s">
        <v>59</v>
      </c>
      <c r="AR2303" t="s">
        <v>104</v>
      </c>
      <c r="AS2303" t="s">
        <v>14197</v>
      </c>
      <c r="AT2303" t="s">
        <v>14198</v>
      </c>
      <c r="AU2303">
        <v>5</v>
      </c>
      <c r="AV2303">
        <v>877.47</v>
      </c>
    </row>
    <row r="2304" spans="1:48" x14ac:dyDescent="0.35">
      <c r="A2304" t="s">
        <v>5685</v>
      </c>
      <c r="B2304" t="str">
        <f t="shared" si="280"/>
        <v>D</v>
      </c>
      <c r="C2304" t="s">
        <v>2519</v>
      </c>
      <c r="D2304" t="str">
        <f t="shared" si="281"/>
        <v>David Kirk</v>
      </c>
      <c r="E2304" s="1">
        <v>43444</v>
      </c>
      <c r="F2304" s="3">
        <f>YEAR(Table1[[#This Row],[StartDate]])</f>
        <v>2018</v>
      </c>
      <c r="G2304" s="3">
        <f t="shared" si="282"/>
        <v>12</v>
      </c>
      <c r="H2304" s="2">
        <f t="shared" ca="1" si="283"/>
        <v>46202</v>
      </c>
      <c r="J2304">
        <f t="shared" ca="1" si="284"/>
        <v>7</v>
      </c>
      <c r="K2304" t="str" cm="1">
        <f t="array" aca="1" ref="K2304" ca="1">_xlfn.IFS(J2304&lt;1, "New", J2304&lt;3, _xleta.MID, J2304&gt;=3, "Senior")</f>
        <v>Senior</v>
      </c>
      <c r="L2304" t="s">
        <v>82</v>
      </c>
      <c r="M2304" t="s">
        <v>14199</v>
      </c>
      <c r="N2304" t="s">
        <v>14200</v>
      </c>
      <c r="O2304" t="s">
        <v>163</v>
      </c>
      <c r="P2304" t="s">
        <v>44</v>
      </c>
      <c r="Q2304" t="s">
        <v>69</v>
      </c>
      <c r="R2304" t="s">
        <v>87</v>
      </c>
      <c r="S2304" t="str">
        <f t="shared" si="285"/>
        <v>B</v>
      </c>
      <c r="T2304" t="s">
        <v>86</v>
      </c>
      <c r="U2304" t="s">
        <v>48</v>
      </c>
      <c r="W2304" t="s">
        <v>88</v>
      </c>
      <c r="X2304" t="s">
        <v>153</v>
      </c>
      <c r="Y2304" t="str">
        <f t="shared" si="286"/>
        <v>Engineers</v>
      </c>
      <c r="Z2304" s="2">
        <v>17809</v>
      </c>
      <c r="AA2304" t="s">
        <v>13417</v>
      </c>
      <c r="AB2304" t="s">
        <v>155</v>
      </c>
      <c r="AC2304" t="s">
        <v>53</v>
      </c>
      <c r="AD2304">
        <v>83077</v>
      </c>
      <c r="AE2304" t="s">
        <v>74</v>
      </c>
      <c r="AF2304" t="s">
        <v>143</v>
      </c>
      <c r="AG2304" t="s">
        <v>56</v>
      </c>
      <c r="AH2304">
        <v>2</v>
      </c>
      <c r="AI2304">
        <v>2729</v>
      </c>
      <c r="AJ2304" t="str">
        <f t="shared" si="287"/>
        <v>72</v>
      </c>
      <c r="AK2304" t="s">
        <v>943</v>
      </c>
      <c r="AL2304">
        <v>3</v>
      </c>
      <c r="AM2304">
        <v>5</v>
      </c>
      <c r="AN2304">
        <v>1</v>
      </c>
      <c r="AO2304" s="1">
        <v>45113</v>
      </c>
      <c r="AP2304" t="s">
        <v>58</v>
      </c>
      <c r="AQ2304" t="s">
        <v>76</v>
      </c>
      <c r="AR2304" t="s">
        <v>130</v>
      </c>
      <c r="AS2304" t="s">
        <v>14201</v>
      </c>
      <c r="AT2304" t="s">
        <v>14202</v>
      </c>
      <c r="AU2304">
        <v>2</v>
      </c>
      <c r="AV2304">
        <v>700.04</v>
      </c>
    </row>
    <row r="2305" spans="1:48" x14ac:dyDescent="0.35">
      <c r="A2305" t="s">
        <v>4946</v>
      </c>
      <c r="B2305" t="str">
        <f t="shared" si="280"/>
        <v>A</v>
      </c>
      <c r="C2305" t="s">
        <v>11624</v>
      </c>
      <c r="D2305" t="str">
        <f t="shared" si="281"/>
        <v>Alexandra Bryant</v>
      </c>
      <c r="E2305" s="1">
        <v>44538</v>
      </c>
      <c r="F2305" s="3">
        <f>YEAR(Table1[[#This Row],[StartDate]])</f>
        <v>2021</v>
      </c>
      <c r="G2305" s="3">
        <f t="shared" si="282"/>
        <v>12</v>
      </c>
      <c r="H2305" s="2">
        <f t="shared" ca="1" si="283"/>
        <v>46202</v>
      </c>
      <c r="J2305">
        <f t="shared" ca="1" si="284"/>
        <v>4</v>
      </c>
      <c r="K2305" t="str" cm="1">
        <f t="array" aca="1" ref="K2305" ca="1">_xlfn.IFS(J2305&lt;1, "New", J2305&lt;3, _xleta.MID, J2305&gt;=3, "Senior")</f>
        <v>Senior</v>
      </c>
      <c r="L2305" t="s">
        <v>82</v>
      </c>
      <c r="M2305" t="s">
        <v>14203</v>
      </c>
      <c r="N2305" t="s">
        <v>14204</v>
      </c>
      <c r="O2305" t="s">
        <v>85</v>
      </c>
      <c r="P2305" t="s">
        <v>44</v>
      </c>
      <c r="Q2305" t="s">
        <v>45</v>
      </c>
      <c r="R2305" t="s">
        <v>87</v>
      </c>
      <c r="S2305" t="str">
        <f t="shared" si="285"/>
        <v>B</v>
      </c>
      <c r="T2305" t="s">
        <v>69</v>
      </c>
      <c r="U2305" t="s">
        <v>48</v>
      </c>
      <c r="W2305" t="s">
        <v>88</v>
      </c>
      <c r="X2305" t="s">
        <v>1271</v>
      </c>
      <c r="Y2305" t="str">
        <f t="shared" si="286"/>
        <v>Underground</v>
      </c>
      <c r="Z2305" t="s">
        <v>11808</v>
      </c>
      <c r="AA2305" t="s">
        <v>9863</v>
      </c>
      <c r="AB2305" t="s">
        <v>311</v>
      </c>
      <c r="AC2305" t="s">
        <v>53</v>
      </c>
      <c r="AD2305">
        <v>23617</v>
      </c>
      <c r="AE2305" t="s">
        <v>74</v>
      </c>
      <c r="AF2305" t="s">
        <v>101</v>
      </c>
      <c r="AG2305" t="s">
        <v>56</v>
      </c>
      <c r="AH2305">
        <v>2</v>
      </c>
      <c r="AI2305">
        <v>2730</v>
      </c>
      <c r="AJ2305" t="str">
        <f t="shared" si="287"/>
        <v>73</v>
      </c>
      <c r="AK2305" t="s">
        <v>585</v>
      </c>
      <c r="AL2305">
        <v>2</v>
      </c>
      <c r="AM2305">
        <v>3</v>
      </c>
      <c r="AN2305">
        <v>4</v>
      </c>
      <c r="AO2305" s="1">
        <v>45066</v>
      </c>
      <c r="AP2305" t="s">
        <v>103</v>
      </c>
      <c r="AQ2305" t="s">
        <v>76</v>
      </c>
      <c r="AR2305" t="s">
        <v>77</v>
      </c>
      <c r="AS2305" t="s">
        <v>1908</v>
      </c>
      <c r="AT2305" t="s">
        <v>14205</v>
      </c>
      <c r="AU2305">
        <v>5</v>
      </c>
      <c r="AV2305">
        <v>486.43</v>
      </c>
    </row>
    <row r="2306" spans="1:48" x14ac:dyDescent="0.35">
      <c r="A2306" t="s">
        <v>10629</v>
      </c>
      <c r="B2306" t="str">
        <f t="shared" ref="B2306:B2369" si="288">LEFT(A2306,1)</f>
        <v>D</v>
      </c>
      <c r="C2306" t="s">
        <v>7856</v>
      </c>
      <c r="D2306" t="str">
        <f t="shared" ref="D2306:D2369" si="289">_xlfn.TEXTJOIN(" ",TRUE,A2306,C2306)</f>
        <v>Denzel Jensen</v>
      </c>
      <c r="E2306" s="1">
        <v>43496</v>
      </c>
      <c r="F2306" s="3">
        <f>YEAR(Table1[[#This Row],[StartDate]])</f>
        <v>2019</v>
      </c>
      <c r="G2306" s="3">
        <f t="shared" ref="G2306:G2369" si="290">MONTH(E2306)</f>
        <v>1</v>
      </c>
      <c r="H2306" s="2">
        <f t="shared" ref="H2306:H2369" ca="1" si="291">TODAY()</f>
        <v>46202</v>
      </c>
      <c r="J2306">
        <f t="shared" ref="J2306:J2369" ca="1" si="292">DATEDIF(E2306, TODAY(), "y")</f>
        <v>7</v>
      </c>
      <c r="K2306" t="str" cm="1">
        <f t="array" aca="1" ref="K2306" ca="1">_xlfn.IFS(J2306&lt;1, "New", J2306&lt;3, _xleta.MID, J2306&gt;=3, "Senior")</f>
        <v>Senior</v>
      </c>
      <c r="L2306" t="s">
        <v>6236</v>
      </c>
      <c r="M2306" t="s">
        <v>14206</v>
      </c>
      <c r="N2306" t="s">
        <v>14207</v>
      </c>
      <c r="O2306" t="s">
        <v>125</v>
      </c>
      <c r="P2306" t="s">
        <v>44</v>
      </c>
      <c r="Q2306" t="s">
        <v>69</v>
      </c>
      <c r="R2306" t="s">
        <v>46</v>
      </c>
      <c r="S2306" t="str">
        <f t="shared" ref="S2306:S2369" si="293">RIGHT(R2306,1)</f>
        <v>C</v>
      </c>
      <c r="T2306" t="s">
        <v>86</v>
      </c>
      <c r="U2306" t="s">
        <v>48</v>
      </c>
      <c r="W2306" t="s">
        <v>88</v>
      </c>
      <c r="X2306" t="s">
        <v>112</v>
      </c>
      <c r="Y2306" t="str">
        <f t="shared" ref="Y2306:Y2369" si="294">PROPER(X2306)</f>
        <v>General - Con</v>
      </c>
      <c r="Z2306" t="s">
        <v>14208</v>
      </c>
      <c r="AA2306" t="s">
        <v>51</v>
      </c>
      <c r="AB2306" t="s">
        <v>142</v>
      </c>
      <c r="AC2306" t="s">
        <v>53</v>
      </c>
      <c r="AD2306">
        <v>24569</v>
      </c>
      <c r="AE2306" t="s">
        <v>100</v>
      </c>
      <c r="AF2306" t="s">
        <v>116</v>
      </c>
      <c r="AG2306" t="s">
        <v>56</v>
      </c>
      <c r="AH2306">
        <v>1</v>
      </c>
      <c r="AI2306">
        <v>2731</v>
      </c>
      <c r="AJ2306" t="str">
        <f t="shared" ref="AJ2306:AJ2369" si="295">MID(AI2306,2,2)</f>
        <v>73</v>
      </c>
      <c r="AK2306" t="s">
        <v>1916</v>
      </c>
      <c r="AL2306">
        <v>2</v>
      </c>
      <c r="AM2306">
        <v>3</v>
      </c>
      <c r="AN2306">
        <v>2</v>
      </c>
      <c r="AO2306" s="1">
        <v>45036</v>
      </c>
      <c r="AP2306" t="s">
        <v>118</v>
      </c>
      <c r="AQ2306" t="s">
        <v>59</v>
      </c>
      <c r="AR2306" t="s">
        <v>60</v>
      </c>
      <c r="AS2306" t="s">
        <v>14209</v>
      </c>
      <c r="AT2306" t="s">
        <v>10440</v>
      </c>
      <c r="AU2306">
        <v>1</v>
      </c>
      <c r="AV2306">
        <v>897.96</v>
      </c>
    </row>
    <row r="2307" spans="1:48" x14ac:dyDescent="0.35">
      <c r="A2307" t="s">
        <v>4364</v>
      </c>
      <c r="B2307" t="str">
        <f t="shared" si="288"/>
        <v>F</v>
      </c>
      <c r="C2307" t="s">
        <v>2569</v>
      </c>
      <c r="D2307" t="str">
        <f t="shared" si="289"/>
        <v>Fletcher Maxwell</v>
      </c>
      <c r="E2307" s="1">
        <v>44804</v>
      </c>
      <c r="F2307" s="3">
        <f>YEAR(Table1[[#This Row],[StartDate]])</f>
        <v>2022</v>
      </c>
      <c r="G2307" s="3">
        <f t="shared" si="290"/>
        <v>8</v>
      </c>
      <c r="H2307" s="2">
        <f t="shared" ca="1" si="291"/>
        <v>46202</v>
      </c>
      <c r="I2307" s="1">
        <v>45043</v>
      </c>
      <c r="J2307" s="4">
        <f t="shared" ca="1" si="292"/>
        <v>3</v>
      </c>
      <c r="K2307" s="4" t="str" cm="1">
        <f t="array" aca="1" ref="K2307" ca="1">_xlfn.IFS(J2307&lt;1, "New", J2307&lt;3, _xleta.MID, J2307&gt;=3, "Senior")</f>
        <v>Senior</v>
      </c>
      <c r="L2307" t="s">
        <v>82</v>
      </c>
      <c r="M2307" t="s">
        <v>14210</v>
      </c>
      <c r="N2307" t="s">
        <v>14211</v>
      </c>
      <c r="O2307" t="s">
        <v>237</v>
      </c>
      <c r="P2307" t="s">
        <v>44</v>
      </c>
      <c r="Q2307" t="s">
        <v>45</v>
      </c>
      <c r="R2307" t="s">
        <v>68</v>
      </c>
      <c r="S2307" t="str">
        <f t="shared" si="293"/>
        <v>A</v>
      </c>
      <c r="T2307" t="s">
        <v>86</v>
      </c>
      <c r="U2307" t="s">
        <v>195</v>
      </c>
      <c r="V2307" t="s">
        <v>14212</v>
      </c>
      <c r="W2307" t="s">
        <v>88</v>
      </c>
      <c r="X2307" t="s">
        <v>426</v>
      </c>
      <c r="Y2307" t="str">
        <f t="shared" si="294"/>
        <v>Shop (Fleet)</v>
      </c>
      <c r="Z2307" s="2">
        <v>32693</v>
      </c>
      <c r="AA2307" t="s">
        <v>13462</v>
      </c>
      <c r="AB2307" t="s">
        <v>5163</v>
      </c>
      <c r="AC2307" t="s">
        <v>73</v>
      </c>
      <c r="AD2307">
        <v>37938</v>
      </c>
      <c r="AE2307" t="s">
        <v>129</v>
      </c>
      <c r="AF2307" t="s">
        <v>101</v>
      </c>
      <c r="AG2307" t="s">
        <v>56</v>
      </c>
      <c r="AH2307">
        <v>2</v>
      </c>
      <c r="AI2307">
        <v>2732</v>
      </c>
      <c r="AJ2307" t="str">
        <f t="shared" si="295"/>
        <v>73</v>
      </c>
      <c r="AK2307" s="2">
        <v>44662</v>
      </c>
      <c r="AL2307">
        <v>1</v>
      </c>
      <c r="AM2307">
        <v>5</v>
      </c>
      <c r="AN2307">
        <v>3</v>
      </c>
      <c r="AO2307" s="1">
        <v>44980</v>
      </c>
      <c r="AP2307" t="s">
        <v>75</v>
      </c>
      <c r="AQ2307" t="s">
        <v>59</v>
      </c>
      <c r="AR2307" t="s">
        <v>104</v>
      </c>
      <c r="AS2307" t="s">
        <v>9411</v>
      </c>
      <c r="AT2307" t="s">
        <v>14213</v>
      </c>
      <c r="AU2307">
        <v>3</v>
      </c>
      <c r="AV2307">
        <v>147.28</v>
      </c>
    </row>
    <row r="2308" spans="1:48" x14ac:dyDescent="0.35">
      <c r="A2308" t="s">
        <v>14214</v>
      </c>
      <c r="B2308" t="str">
        <f t="shared" si="288"/>
        <v>D</v>
      </c>
      <c r="C2308" t="s">
        <v>2506</v>
      </c>
      <c r="D2308" t="str">
        <f t="shared" si="289"/>
        <v>Davian Davis</v>
      </c>
      <c r="E2308" s="1">
        <v>44593</v>
      </c>
      <c r="F2308" s="3">
        <f>YEAR(Table1[[#This Row],[StartDate]])</f>
        <v>2022</v>
      </c>
      <c r="G2308" s="3">
        <f t="shared" si="290"/>
        <v>2</v>
      </c>
      <c r="H2308" s="2">
        <f t="shared" ca="1" si="291"/>
        <v>46202</v>
      </c>
      <c r="J2308">
        <f t="shared" ca="1" si="292"/>
        <v>4</v>
      </c>
      <c r="K2308" t="str" cm="1">
        <f t="array" aca="1" ref="K2308" ca="1">_xlfn.IFS(J2308&lt;1, "New", J2308&lt;3, _xleta.MID, J2308&gt;=3, "Senior")</f>
        <v>Senior</v>
      </c>
      <c r="L2308" t="s">
        <v>82</v>
      </c>
      <c r="M2308" t="s">
        <v>14215</v>
      </c>
      <c r="N2308" t="s">
        <v>14216</v>
      </c>
      <c r="O2308" t="s">
        <v>137</v>
      </c>
      <c r="P2308" t="s">
        <v>44</v>
      </c>
      <c r="Q2308" t="s">
        <v>45</v>
      </c>
      <c r="R2308" t="s">
        <v>68</v>
      </c>
      <c r="S2308" t="str">
        <f t="shared" si="293"/>
        <v>A</v>
      </c>
      <c r="T2308" t="s">
        <v>47</v>
      </c>
      <c r="U2308" t="s">
        <v>48</v>
      </c>
      <c r="W2308" t="s">
        <v>88</v>
      </c>
      <c r="X2308" t="s">
        <v>89</v>
      </c>
      <c r="Y2308" t="str">
        <f t="shared" si="294"/>
        <v>General - Sga</v>
      </c>
      <c r="Z2308" s="2">
        <v>35186</v>
      </c>
      <c r="AA2308" t="s">
        <v>13429</v>
      </c>
      <c r="AB2308" t="s">
        <v>608</v>
      </c>
      <c r="AC2308" t="s">
        <v>73</v>
      </c>
      <c r="AD2308">
        <v>53746</v>
      </c>
      <c r="AE2308" t="s">
        <v>129</v>
      </c>
      <c r="AF2308" t="s">
        <v>101</v>
      </c>
      <c r="AG2308" t="s">
        <v>56</v>
      </c>
      <c r="AH2308">
        <v>5</v>
      </c>
      <c r="AI2308">
        <v>2733</v>
      </c>
      <c r="AJ2308" t="str">
        <f t="shared" si="295"/>
        <v>73</v>
      </c>
      <c r="AK2308" s="2">
        <v>44989</v>
      </c>
      <c r="AL2308">
        <v>3</v>
      </c>
      <c r="AM2308">
        <v>4</v>
      </c>
      <c r="AN2308">
        <v>1</v>
      </c>
      <c r="AO2308" s="1">
        <v>44969</v>
      </c>
      <c r="AP2308" t="s">
        <v>58</v>
      </c>
      <c r="AQ2308" t="s">
        <v>59</v>
      </c>
      <c r="AR2308" t="s">
        <v>104</v>
      </c>
      <c r="AS2308" t="s">
        <v>14217</v>
      </c>
      <c r="AT2308" t="s">
        <v>5875</v>
      </c>
      <c r="AU2308">
        <v>5</v>
      </c>
      <c r="AV2308">
        <v>612.96</v>
      </c>
    </row>
    <row r="2309" spans="1:48" x14ac:dyDescent="0.35">
      <c r="A2309" t="s">
        <v>2800</v>
      </c>
      <c r="B2309" t="str">
        <f t="shared" si="288"/>
        <v>M</v>
      </c>
      <c r="C2309" t="s">
        <v>14218</v>
      </c>
      <c r="D2309" t="str">
        <f t="shared" si="289"/>
        <v>Maxim Mooney</v>
      </c>
      <c r="E2309" s="1">
        <v>44167</v>
      </c>
      <c r="F2309" s="3">
        <f>YEAR(Table1[[#This Row],[StartDate]])</f>
        <v>2020</v>
      </c>
      <c r="G2309" s="3">
        <f t="shared" si="290"/>
        <v>12</v>
      </c>
      <c r="H2309" s="2">
        <f t="shared" ca="1" si="291"/>
        <v>46202</v>
      </c>
      <c r="J2309">
        <f t="shared" ca="1" si="292"/>
        <v>5</v>
      </c>
      <c r="K2309" t="str" cm="1">
        <f t="array" aca="1" ref="K2309" ca="1">_xlfn.IFS(J2309&lt;1, "New", J2309&lt;3, _xleta.MID, J2309&gt;=3, "Senior")</f>
        <v>Senior</v>
      </c>
      <c r="L2309" t="s">
        <v>82</v>
      </c>
      <c r="M2309" t="s">
        <v>14219</v>
      </c>
      <c r="N2309" t="s">
        <v>14220</v>
      </c>
      <c r="O2309" t="s">
        <v>163</v>
      </c>
      <c r="P2309" t="s">
        <v>44</v>
      </c>
      <c r="Q2309" t="s">
        <v>45</v>
      </c>
      <c r="R2309" t="s">
        <v>46</v>
      </c>
      <c r="S2309" t="str">
        <f t="shared" si="293"/>
        <v>C</v>
      </c>
      <c r="T2309" t="s">
        <v>69</v>
      </c>
      <c r="U2309" t="s">
        <v>48</v>
      </c>
      <c r="W2309" t="s">
        <v>88</v>
      </c>
      <c r="X2309" t="s">
        <v>112</v>
      </c>
      <c r="Y2309" t="str">
        <f t="shared" si="294"/>
        <v>General - Con</v>
      </c>
      <c r="Z2309" s="2">
        <v>17604</v>
      </c>
      <c r="AA2309" t="s">
        <v>13429</v>
      </c>
      <c r="AB2309" t="s">
        <v>115</v>
      </c>
      <c r="AC2309" t="s">
        <v>53</v>
      </c>
      <c r="AD2309">
        <v>51967</v>
      </c>
      <c r="AE2309" t="s">
        <v>129</v>
      </c>
      <c r="AF2309" t="s">
        <v>116</v>
      </c>
      <c r="AG2309" t="s">
        <v>56</v>
      </c>
      <c r="AH2309">
        <v>4</v>
      </c>
      <c r="AI2309">
        <v>2734</v>
      </c>
      <c r="AJ2309" t="str">
        <f t="shared" si="295"/>
        <v>73</v>
      </c>
      <c r="AK2309" t="s">
        <v>703</v>
      </c>
      <c r="AL2309">
        <v>2</v>
      </c>
      <c r="AM2309">
        <v>2</v>
      </c>
      <c r="AN2309">
        <v>3</v>
      </c>
      <c r="AO2309" s="1">
        <v>44979</v>
      </c>
      <c r="AP2309" t="s">
        <v>221</v>
      </c>
      <c r="AQ2309" t="s">
        <v>76</v>
      </c>
      <c r="AR2309" t="s">
        <v>104</v>
      </c>
      <c r="AS2309" t="s">
        <v>14221</v>
      </c>
      <c r="AT2309" t="s">
        <v>14222</v>
      </c>
      <c r="AU2309">
        <v>5</v>
      </c>
      <c r="AV2309">
        <v>953.92</v>
      </c>
    </row>
    <row r="2310" spans="1:48" x14ac:dyDescent="0.35">
      <c r="A2310" t="s">
        <v>14223</v>
      </c>
      <c r="B2310" t="str">
        <f t="shared" si="288"/>
        <v>S</v>
      </c>
      <c r="C2310" t="s">
        <v>7092</v>
      </c>
      <c r="D2310" t="str">
        <f t="shared" si="289"/>
        <v>Santiago Rosales</v>
      </c>
      <c r="E2310" s="1">
        <v>44120</v>
      </c>
      <c r="F2310" s="3">
        <f>YEAR(Table1[[#This Row],[StartDate]])</f>
        <v>2020</v>
      </c>
      <c r="G2310" s="3">
        <f t="shared" si="290"/>
        <v>10</v>
      </c>
      <c r="H2310" s="2">
        <f t="shared" ca="1" si="291"/>
        <v>46202</v>
      </c>
      <c r="J2310">
        <f t="shared" ca="1" si="292"/>
        <v>5</v>
      </c>
      <c r="K2310" t="str" cm="1">
        <f t="array" aca="1" ref="K2310" ca="1">_xlfn.IFS(J2310&lt;1, "New", J2310&lt;3, _xleta.MID, J2310&gt;=3, "Senior")</f>
        <v>Senior</v>
      </c>
      <c r="L2310" t="s">
        <v>82</v>
      </c>
      <c r="M2310" t="s">
        <v>14224</v>
      </c>
      <c r="N2310" t="s">
        <v>14225</v>
      </c>
      <c r="O2310" t="s">
        <v>85</v>
      </c>
      <c r="P2310" t="s">
        <v>44</v>
      </c>
      <c r="Q2310" t="s">
        <v>45</v>
      </c>
      <c r="R2310" t="s">
        <v>87</v>
      </c>
      <c r="S2310" t="str">
        <f t="shared" si="293"/>
        <v>B</v>
      </c>
      <c r="T2310" t="s">
        <v>69</v>
      </c>
      <c r="U2310" t="s">
        <v>48</v>
      </c>
      <c r="W2310" t="s">
        <v>88</v>
      </c>
      <c r="X2310" t="s">
        <v>126</v>
      </c>
      <c r="Y2310" t="str">
        <f t="shared" si="294"/>
        <v>Field Operations</v>
      </c>
      <c r="Z2310" s="2">
        <v>37168</v>
      </c>
      <c r="AA2310" t="s">
        <v>13476</v>
      </c>
      <c r="AB2310" t="s">
        <v>536</v>
      </c>
      <c r="AC2310" t="s">
        <v>53</v>
      </c>
      <c r="AD2310">
        <v>26584</v>
      </c>
      <c r="AE2310" t="s">
        <v>176</v>
      </c>
      <c r="AF2310" t="s">
        <v>101</v>
      </c>
      <c r="AG2310" t="s">
        <v>56</v>
      </c>
      <c r="AH2310">
        <v>2</v>
      </c>
      <c r="AI2310">
        <v>2735</v>
      </c>
      <c r="AJ2310" t="str">
        <f t="shared" si="295"/>
        <v>73</v>
      </c>
      <c r="AK2310" s="2">
        <v>44963</v>
      </c>
      <c r="AL2310">
        <v>5</v>
      </c>
      <c r="AM2310">
        <v>1</v>
      </c>
      <c r="AN2310">
        <v>2</v>
      </c>
      <c r="AO2310" s="1">
        <v>44877</v>
      </c>
      <c r="AP2310" t="s">
        <v>58</v>
      </c>
      <c r="AQ2310" t="s">
        <v>76</v>
      </c>
      <c r="AR2310" t="s">
        <v>77</v>
      </c>
      <c r="AS2310" t="s">
        <v>14226</v>
      </c>
      <c r="AT2310" t="s">
        <v>14227</v>
      </c>
      <c r="AU2310">
        <v>1</v>
      </c>
      <c r="AV2310">
        <v>519.23</v>
      </c>
    </row>
    <row r="2311" spans="1:48" x14ac:dyDescent="0.35">
      <c r="A2311" t="s">
        <v>3421</v>
      </c>
      <c r="B2311" t="str">
        <f t="shared" si="288"/>
        <v>Z</v>
      </c>
      <c r="C2311" t="s">
        <v>12176</v>
      </c>
      <c r="D2311" t="str">
        <f t="shared" si="289"/>
        <v>Zara Werner</v>
      </c>
      <c r="E2311" s="1">
        <v>43978</v>
      </c>
      <c r="F2311" s="3">
        <f>YEAR(Table1[[#This Row],[StartDate]])</f>
        <v>2020</v>
      </c>
      <c r="G2311" s="3">
        <f t="shared" si="290"/>
        <v>5</v>
      </c>
      <c r="H2311" s="2">
        <f t="shared" ca="1" si="291"/>
        <v>46202</v>
      </c>
      <c r="J2311">
        <f t="shared" ca="1" si="292"/>
        <v>6</v>
      </c>
      <c r="K2311" t="str" cm="1">
        <f t="array" aca="1" ref="K2311" ca="1">_xlfn.IFS(J2311&lt;1, "New", J2311&lt;3, _xleta.MID, J2311&gt;=3, "Senior")</f>
        <v>Senior</v>
      </c>
      <c r="L2311" t="s">
        <v>82</v>
      </c>
      <c r="M2311" t="s">
        <v>14228</v>
      </c>
      <c r="N2311" t="s">
        <v>14229</v>
      </c>
      <c r="O2311" t="s">
        <v>125</v>
      </c>
      <c r="P2311" t="s">
        <v>44</v>
      </c>
      <c r="Q2311" t="s">
        <v>45</v>
      </c>
      <c r="R2311" t="s">
        <v>68</v>
      </c>
      <c r="S2311" t="str">
        <f t="shared" si="293"/>
        <v>A</v>
      </c>
      <c r="T2311" t="s">
        <v>86</v>
      </c>
      <c r="U2311" t="s">
        <v>48</v>
      </c>
      <c r="W2311" t="s">
        <v>88</v>
      </c>
      <c r="X2311" t="s">
        <v>112</v>
      </c>
      <c r="Y2311" t="str">
        <f t="shared" si="294"/>
        <v>General - Con</v>
      </c>
      <c r="Z2311" t="s">
        <v>14230</v>
      </c>
      <c r="AA2311" t="s">
        <v>13442</v>
      </c>
      <c r="AB2311" t="s">
        <v>115</v>
      </c>
      <c r="AC2311" t="s">
        <v>73</v>
      </c>
      <c r="AD2311">
        <v>2091</v>
      </c>
      <c r="AE2311" t="s">
        <v>100</v>
      </c>
      <c r="AF2311" t="s">
        <v>116</v>
      </c>
      <c r="AG2311" t="s">
        <v>56</v>
      </c>
      <c r="AH2311">
        <v>5</v>
      </c>
      <c r="AI2311">
        <v>2736</v>
      </c>
      <c r="AJ2311" t="str">
        <f t="shared" si="295"/>
        <v>73</v>
      </c>
      <c r="AK2311" t="s">
        <v>4517</v>
      </c>
      <c r="AL2311">
        <v>4</v>
      </c>
      <c r="AM2311">
        <v>2</v>
      </c>
      <c r="AN2311">
        <v>2</v>
      </c>
      <c r="AO2311" s="1">
        <v>44990</v>
      </c>
      <c r="AP2311" t="s">
        <v>118</v>
      </c>
      <c r="AQ2311" t="s">
        <v>59</v>
      </c>
      <c r="AR2311" t="s">
        <v>130</v>
      </c>
      <c r="AS2311" t="s">
        <v>14231</v>
      </c>
      <c r="AT2311" t="s">
        <v>14232</v>
      </c>
      <c r="AU2311">
        <v>1</v>
      </c>
      <c r="AV2311">
        <v>297.94</v>
      </c>
    </row>
    <row r="2312" spans="1:48" x14ac:dyDescent="0.35">
      <c r="A2312" t="s">
        <v>5003</v>
      </c>
      <c r="B2312" t="str">
        <f t="shared" si="288"/>
        <v>D</v>
      </c>
      <c r="C2312" t="s">
        <v>10705</v>
      </c>
      <c r="D2312" t="str">
        <f t="shared" si="289"/>
        <v>Darian Hansen</v>
      </c>
      <c r="E2312" s="1">
        <v>44428</v>
      </c>
      <c r="F2312" s="3">
        <f>YEAR(Table1[[#This Row],[StartDate]])</f>
        <v>2021</v>
      </c>
      <c r="G2312" s="3">
        <f t="shared" si="290"/>
        <v>8</v>
      </c>
      <c r="H2312" s="2">
        <f t="shared" ca="1" si="291"/>
        <v>46202</v>
      </c>
      <c r="I2312" s="1">
        <v>44478</v>
      </c>
      <c r="J2312" s="4">
        <f t="shared" ca="1" si="292"/>
        <v>4</v>
      </c>
      <c r="K2312" s="4" t="str" cm="1">
        <f t="array" aca="1" ref="K2312" ca="1">_xlfn.IFS(J2312&lt;1, "New", J2312&lt;3, _xleta.MID, J2312&gt;=3, "Senior")</f>
        <v>Senior</v>
      </c>
      <c r="L2312" t="s">
        <v>82</v>
      </c>
      <c r="M2312" t="s">
        <v>9626</v>
      </c>
      <c r="N2312" t="s">
        <v>14233</v>
      </c>
      <c r="O2312" t="s">
        <v>43</v>
      </c>
      <c r="P2312" t="s">
        <v>44</v>
      </c>
      <c r="Q2312" t="s">
        <v>86</v>
      </c>
      <c r="R2312" t="s">
        <v>46</v>
      </c>
      <c r="S2312" t="str">
        <f t="shared" si="293"/>
        <v>C</v>
      </c>
      <c r="T2312" t="s">
        <v>47</v>
      </c>
      <c r="U2312" t="s">
        <v>195</v>
      </c>
      <c r="V2312" t="s">
        <v>14234</v>
      </c>
      <c r="W2312" t="s">
        <v>88</v>
      </c>
      <c r="X2312" t="s">
        <v>112</v>
      </c>
      <c r="Y2312" t="str">
        <f t="shared" si="294"/>
        <v>General - Con</v>
      </c>
      <c r="Z2312" t="s">
        <v>9486</v>
      </c>
      <c r="AA2312" t="s">
        <v>13395</v>
      </c>
      <c r="AB2312" t="s">
        <v>142</v>
      </c>
      <c r="AC2312" t="s">
        <v>73</v>
      </c>
      <c r="AD2312">
        <v>84906</v>
      </c>
      <c r="AE2312" t="s">
        <v>129</v>
      </c>
      <c r="AF2312" t="s">
        <v>116</v>
      </c>
      <c r="AG2312" t="s">
        <v>56</v>
      </c>
      <c r="AH2312">
        <v>4</v>
      </c>
      <c r="AI2312">
        <v>2737</v>
      </c>
      <c r="AJ2312" t="str">
        <f t="shared" si="295"/>
        <v>73</v>
      </c>
      <c r="AK2312" t="s">
        <v>7490</v>
      </c>
      <c r="AL2312">
        <v>5</v>
      </c>
      <c r="AM2312">
        <v>5</v>
      </c>
      <c r="AN2312">
        <v>3</v>
      </c>
      <c r="AO2312" s="1">
        <v>45034</v>
      </c>
      <c r="AP2312" t="s">
        <v>221</v>
      </c>
      <c r="AQ2312" t="s">
        <v>59</v>
      </c>
      <c r="AR2312" t="s">
        <v>60</v>
      </c>
      <c r="AS2312" t="s">
        <v>14235</v>
      </c>
      <c r="AT2312" t="s">
        <v>14236</v>
      </c>
      <c r="AU2312">
        <v>5</v>
      </c>
      <c r="AV2312">
        <v>317.55</v>
      </c>
    </row>
    <row r="2313" spans="1:48" x14ac:dyDescent="0.35">
      <c r="A2313" t="s">
        <v>3323</v>
      </c>
      <c r="B2313" t="str">
        <f t="shared" si="288"/>
        <v>K</v>
      </c>
      <c r="C2313" t="s">
        <v>2201</v>
      </c>
      <c r="D2313" t="str">
        <f t="shared" si="289"/>
        <v>Kaeden Branch</v>
      </c>
      <c r="E2313" s="1">
        <v>43503</v>
      </c>
      <c r="F2313" s="3">
        <f>YEAR(Table1[[#This Row],[StartDate]])</f>
        <v>2019</v>
      </c>
      <c r="G2313" s="3">
        <f t="shared" si="290"/>
        <v>2</v>
      </c>
      <c r="H2313" s="2">
        <f t="shared" ca="1" si="291"/>
        <v>46202</v>
      </c>
      <c r="I2313" s="1">
        <v>43549</v>
      </c>
      <c r="J2313" s="4">
        <f t="shared" ca="1" si="292"/>
        <v>7</v>
      </c>
      <c r="K2313" s="4" t="str" cm="1">
        <f t="array" aca="1" ref="K2313" ca="1">_xlfn.IFS(J2313&lt;1, "New", J2313&lt;3, _xleta.MID, J2313&gt;=3, "Senior")</f>
        <v>Senior</v>
      </c>
      <c r="L2313" t="s">
        <v>82</v>
      </c>
      <c r="M2313" t="s">
        <v>14237</v>
      </c>
      <c r="N2313" t="s">
        <v>14238</v>
      </c>
      <c r="O2313" t="s">
        <v>184</v>
      </c>
      <c r="P2313" t="s">
        <v>44</v>
      </c>
      <c r="Q2313" t="s">
        <v>86</v>
      </c>
      <c r="R2313" t="s">
        <v>46</v>
      </c>
      <c r="S2313" t="str">
        <f t="shared" si="293"/>
        <v>C</v>
      </c>
      <c r="T2313" t="s">
        <v>86</v>
      </c>
      <c r="U2313" t="s">
        <v>138</v>
      </c>
      <c r="V2313" t="s">
        <v>14239</v>
      </c>
      <c r="W2313" t="s">
        <v>88</v>
      </c>
      <c r="X2313" t="s">
        <v>126</v>
      </c>
      <c r="Y2313" t="str">
        <f t="shared" si="294"/>
        <v>Field Operations</v>
      </c>
      <c r="Z2313" t="s">
        <v>14240</v>
      </c>
      <c r="AA2313" t="s">
        <v>13469</v>
      </c>
      <c r="AB2313" t="s">
        <v>115</v>
      </c>
      <c r="AC2313" t="s">
        <v>73</v>
      </c>
      <c r="AD2313">
        <v>86185</v>
      </c>
      <c r="AE2313" t="s">
        <v>74</v>
      </c>
      <c r="AF2313" t="s">
        <v>116</v>
      </c>
      <c r="AG2313" t="s">
        <v>56</v>
      </c>
      <c r="AH2313">
        <v>5</v>
      </c>
      <c r="AI2313">
        <v>2738</v>
      </c>
      <c r="AJ2313" t="str">
        <f t="shared" si="295"/>
        <v>73</v>
      </c>
      <c r="AK2313" t="s">
        <v>3917</v>
      </c>
      <c r="AL2313">
        <v>4</v>
      </c>
      <c r="AM2313">
        <v>3</v>
      </c>
      <c r="AN2313">
        <v>1</v>
      </c>
      <c r="AO2313" s="1">
        <v>44835</v>
      </c>
      <c r="AP2313" t="s">
        <v>221</v>
      </c>
      <c r="AQ2313" t="s">
        <v>59</v>
      </c>
      <c r="AR2313" t="s">
        <v>77</v>
      </c>
      <c r="AS2313" t="s">
        <v>14241</v>
      </c>
      <c r="AT2313" t="s">
        <v>14242</v>
      </c>
      <c r="AU2313">
        <v>5</v>
      </c>
      <c r="AV2313">
        <v>880.42</v>
      </c>
    </row>
    <row r="2314" spans="1:48" x14ac:dyDescent="0.35">
      <c r="A2314" t="s">
        <v>1637</v>
      </c>
      <c r="B2314" t="str">
        <f t="shared" si="288"/>
        <v>G</v>
      </c>
      <c r="C2314" t="s">
        <v>9814</v>
      </c>
      <c r="D2314" t="str">
        <f t="shared" si="289"/>
        <v>Gabriel Swanson</v>
      </c>
      <c r="E2314" s="1">
        <v>44245</v>
      </c>
      <c r="F2314" s="3">
        <f>YEAR(Table1[[#This Row],[StartDate]])</f>
        <v>2021</v>
      </c>
      <c r="G2314" s="3">
        <f t="shared" si="290"/>
        <v>2</v>
      </c>
      <c r="H2314" s="2">
        <f t="shared" ca="1" si="291"/>
        <v>46202</v>
      </c>
      <c r="I2314" s="1">
        <v>44526</v>
      </c>
      <c r="J2314" s="4">
        <f t="shared" ca="1" si="292"/>
        <v>5</v>
      </c>
      <c r="K2314" s="4" t="str" cm="1">
        <f t="array" aca="1" ref="K2314" ca="1">_xlfn.IFS(J2314&lt;1, "New", J2314&lt;3, _xleta.MID, J2314&gt;=3, "Senior")</f>
        <v>Senior</v>
      </c>
      <c r="L2314" t="s">
        <v>82</v>
      </c>
      <c r="M2314" t="s">
        <v>14243</v>
      </c>
      <c r="N2314" t="s">
        <v>14244</v>
      </c>
      <c r="O2314" t="s">
        <v>67</v>
      </c>
      <c r="P2314" t="s">
        <v>44</v>
      </c>
      <c r="Q2314" t="s">
        <v>45</v>
      </c>
      <c r="R2314" t="s">
        <v>68</v>
      </c>
      <c r="S2314" t="str">
        <f t="shared" si="293"/>
        <v>A</v>
      </c>
      <c r="T2314" t="s">
        <v>69</v>
      </c>
      <c r="U2314" t="s">
        <v>174</v>
      </c>
      <c r="V2314" t="s">
        <v>14245</v>
      </c>
      <c r="W2314" t="s">
        <v>88</v>
      </c>
      <c r="X2314" t="s">
        <v>112</v>
      </c>
      <c r="Y2314" t="str">
        <f t="shared" si="294"/>
        <v>General - Con</v>
      </c>
      <c r="Z2314" t="s">
        <v>14246</v>
      </c>
      <c r="AA2314" t="s">
        <v>13401</v>
      </c>
      <c r="AB2314" t="s">
        <v>142</v>
      </c>
      <c r="AC2314" t="s">
        <v>73</v>
      </c>
      <c r="AD2314">
        <v>82332</v>
      </c>
      <c r="AE2314" t="s">
        <v>129</v>
      </c>
      <c r="AF2314" t="s">
        <v>101</v>
      </c>
      <c r="AG2314" t="s">
        <v>56</v>
      </c>
      <c r="AH2314">
        <v>4</v>
      </c>
      <c r="AI2314">
        <v>2739</v>
      </c>
      <c r="AJ2314" t="str">
        <f t="shared" si="295"/>
        <v>73</v>
      </c>
      <c r="AK2314" t="s">
        <v>1278</v>
      </c>
      <c r="AL2314">
        <v>1</v>
      </c>
      <c r="AM2314">
        <v>2</v>
      </c>
      <c r="AN2314">
        <v>5</v>
      </c>
      <c r="AO2314" s="1">
        <v>44794</v>
      </c>
      <c r="AP2314" t="s">
        <v>75</v>
      </c>
      <c r="AQ2314" t="s">
        <v>59</v>
      </c>
      <c r="AR2314" t="s">
        <v>104</v>
      </c>
      <c r="AS2314" t="s">
        <v>14247</v>
      </c>
      <c r="AT2314" t="s">
        <v>14248</v>
      </c>
      <c r="AU2314">
        <v>1</v>
      </c>
      <c r="AV2314">
        <v>457.71</v>
      </c>
    </row>
    <row r="2315" spans="1:48" x14ac:dyDescent="0.35">
      <c r="A2315" t="s">
        <v>1781</v>
      </c>
      <c r="B2315" t="str">
        <f t="shared" si="288"/>
        <v>M</v>
      </c>
      <c r="C2315" t="s">
        <v>877</v>
      </c>
      <c r="D2315" t="str">
        <f t="shared" si="289"/>
        <v>Madyson Chapman</v>
      </c>
      <c r="E2315" s="1">
        <v>44897</v>
      </c>
      <c r="F2315" s="3">
        <f>YEAR(Table1[[#This Row],[StartDate]])</f>
        <v>2022</v>
      </c>
      <c r="G2315" s="3">
        <f t="shared" si="290"/>
        <v>12</v>
      </c>
      <c r="H2315" s="2">
        <f t="shared" ca="1" si="291"/>
        <v>46202</v>
      </c>
      <c r="J2315">
        <f t="shared" ca="1" si="292"/>
        <v>3</v>
      </c>
      <c r="K2315" t="str" cm="1">
        <f t="array" aca="1" ref="K2315" ca="1">_xlfn.IFS(J2315&lt;1, "New", J2315&lt;3, _xleta.MID, J2315&gt;=3, "Senior")</f>
        <v>Senior</v>
      </c>
      <c r="L2315" t="s">
        <v>82</v>
      </c>
      <c r="M2315" t="s">
        <v>14249</v>
      </c>
      <c r="N2315" t="s">
        <v>14250</v>
      </c>
      <c r="O2315" t="s">
        <v>194</v>
      </c>
      <c r="P2315" t="s">
        <v>44</v>
      </c>
      <c r="Q2315" t="s">
        <v>86</v>
      </c>
      <c r="R2315" t="s">
        <v>87</v>
      </c>
      <c r="S2315" t="str">
        <f t="shared" si="293"/>
        <v>B</v>
      </c>
      <c r="T2315" t="s">
        <v>69</v>
      </c>
      <c r="U2315" t="s">
        <v>48</v>
      </c>
      <c r="W2315" t="s">
        <v>88</v>
      </c>
      <c r="X2315" t="s">
        <v>89</v>
      </c>
      <c r="Y2315" t="str">
        <f t="shared" si="294"/>
        <v>General - Sga</v>
      </c>
      <c r="Z2315" t="s">
        <v>9168</v>
      </c>
      <c r="AA2315" t="s">
        <v>13401</v>
      </c>
      <c r="AB2315" t="s">
        <v>1340</v>
      </c>
      <c r="AC2315" t="s">
        <v>73</v>
      </c>
      <c r="AD2315">
        <v>34011</v>
      </c>
      <c r="AE2315" t="s">
        <v>129</v>
      </c>
      <c r="AF2315" t="s">
        <v>101</v>
      </c>
      <c r="AG2315" t="s">
        <v>56</v>
      </c>
      <c r="AH2315">
        <v>1</v>
      </c>
      <c r="AI2315">
        <v>2740</v>
      </c>
      <c r="AJ2315" t="str">
        <f t="shared" si="295"/>
        <v>74</v>
      </c>
      <c r="AK2315" s="2">
        <v>45083</v>
      </c>
      <c r="AL2315">
        <v>2</v>
      </c>
      <c r="AM2315">
        <v>5</v>
      </c>
      <c r="AN2315">
        <v>1</v>
      </c>
      <c r="AO2315" s="1">
        <v>45063</v>
      </c>
      <c r="AP2315" t="s">
        <v>221</v>
      </c>
      <c r="AQ2315" t="s">
        <v>59</v>
      </c>
      <c r="AR2315" t="s">
        <v>104</v>
      </c>
      <c r="AS2315" t="s">
        <v>14251</v>
      </c>
      <c r="AT2315" t="s">
        <v>14252</v>
      </c>
      <c r="AU2315">
        <v>3</v>
      </c>
      <c r="AV2315">
        <v>200.27</v>
      </c>
    </row>
    <row r="2316" spans="1:48" x14ac:dyDescent="0.35">
      <c r="A2316" t="s">
        <v>1429</v>
      </c>
      <c r="B2316" t="str">
        <f t="shared" si="288"/>
        <v>K</v>
      </c>
      <c r="C2316" t="s">
        <v>5930</v>
      </c>
      <c r="D2316" t="str">
        <f t="shared" si="289"/>
        <v>Kellen Hill</v>
      </c>
      <c r="E2316" s="1">
        <v>44406</v>
      </c>
      <c r="F2316" s="3">
        <f>YEAR(Table1[[#This Row],[StartDate]])</f>
        <v>2021</v>
      </c>
      <c r="G2316" s="3">
        <f t="shared" si="290"/>
        <v>7</v>
      </c>
      <c r="H2316" s="2">
        <f t="shared" ca="1" si="291"/>
        <v>46202</v>
      </c>
      <c r="I2316" s="1">
        <v>44686</v>
      </c>
      <c r="J2316" s="4">
        <f t="shared" ca="1" si="292"/>
        <v>4</v>
      </c>
      <c r="K2316" s="4" t="str" cm="1">
        <f t="array" aca="1" ref="K2316" ca="1">_xlfn.IFS(J2316&lt;1, "New", J2316&lt;3, _xleta.MID, J2316&gt;=3, "Senior")</f>
        <v>Senior</v>
      </c>
      <c r="L2316" t="s">
        <v>82</v>
      </c>
      <c r="M2316" t="s">
        <v>14253</v>
      </c>
      <c r="N2316" t="s">
        <v>14254</v>
      </c>
      <c r="O2316" t="s">
        <v>111</v>
      </c>
      <c r="P2316" t="s">
        <v>44</v>
      </c>
      <c r="Q2316" t="s">
        <v>86</v>
      </c>
      <c r="R2316" t="s">
        <v>68</v>
      </c>
      <c r="S2316" t="str">
        <f t="shared" si="293"/>
        <v>A</v>
      </c>
      <c r="T2316" t="s">
        <v>69</v>
      </c>
      <c r="U2316" t="s">
        <v>174</v>
      </c>
      <c r="V2316" t="s">
        <v>14255</v>
      </c>
      <c r="W2316" t="s">
        <v>88</v>
      </c>
      <c r="X2316" t="s">
        <v>459</v>
      </c>
      <c r="Y2316" t="str">
        <f t="shared" si="294"/>
        <v>Wireline Construction</v>
      </c>
      <c r="Z2316" t="s">
        <v>14256</v>
      </c>
      <c r="AA2316" t="s">
        <v>13455</v>
      </c>
      <c r="AB2316" t="s">
        <v>142</v>
      </c>
      <c r="AC2316" t="s">
        <v>73</v>
      </c>
      <c r="AD2316">
        <v>88627</v>
      </c>
      <c r="AE2316" t="s">
        <v>176</v>
      </c>
      <c r="AF2316" t="s">
        <v>143</v>
      </c>
      <c r="AG2316" t="s">
        <v>56</v>
      </c>
      <c r="AH2316">
        <v>4</v>
      </c>
      <c r="AI2316">
        <v>2741</v>
      </c>
      <c r="AJ2316" t="str">
        <f t="shared" si="295"/>
        <v>74</v>
      </c>
      <c r="AK2316" s="2">
        <v>44814</v>
      </c>
      <c r="AL2316">
        <v>4</v>
      </c>
      <c r="AM2316">
        <v>3</v>
      </c>
      <c r="AN2316">
        <v>1</v>
      </c>
      <c r="AO2316" s="1">
        <v>44830</v>
      </c>
      <c r="AP2316" t="s">
        <v>118</v>
      </c>
      <c r="AQ2316" t="s">
        <v>76</v>
      </c>
      <c r="AR2316" t="s">
        <v>60</v>
      </c>
      <c r="AS2316" t="s">
        <v>14257</v>
      </c>
      <c r="AT2316" t="s">
        <v>14258</v>
      </c>
      <c r="AU2316">
        <v>5</v>
      </c>
      <c r="AV2316">
        <v>573.08000000000004</v>
      </c>
    </row>
    <row r="2317" spans="1:48" x14ac:dyDescent="0.35">
      <c r="A2317" t="s">
        <v>14259</v>
      </c>
      <c r="B2317" t="str">
        <f t="shared" si="288"/>
        <v>S</v>
      </c>
      <c r="C2317" t="s">
        <v>2436</v>
      </c>
      <c r="D2317" t="str">
        <f t="shared" si="289"/>
        <v>Samir Gray</v>
      </c>
      <c r="E2317" s="1">
        <v>44674</v>
      </c>
      <c r="F2317" s="3">
        <f>YEAR(Table1[[#This Row],[StartDate]])</f>
        <v>2022</v>
      </c>
      <c r="G2317" s="3">
        <f t="shared" si="290"/>
        <v>4</v>
      </c>
      <c r="H2317" s="2">
        <f t="shared" ca="1" si="291"/>
        <v>46202</v>
      </c>
      <c r="I2317" s="1">
        <v>44911</v>
      </c>
      <c r="J2317" s="4">
        <f t="shared" ca="1" si="292"/>
        <v>4</v>
      </c>
      <c r="K2317" s="4" t="str" cm="1">
        <f t="array" aca="1" ref="K2317" ca="1">_xlfn.IFS(J2317&lt;1, "New", J2317&lt;3, _xleta.MID, J2317&gt;=3, "Senior")</f>
        <v>Senior</v>
      </c>
      <c r="L2317" t="s">
        <v>82</v>
      </c>
      <c r="M2317" t="s">
        <v>14260</v>
      </c>
      <c r="N2317" t="s">
        <v>14261</v>
      </c>
      <c r="O2317" t="s">
        <v>237</v>
      </c>
      <c r="P2317" t="s">
        <v>44</v>
      </c>
      <c r="Q2317" t="s">
        <v>86</v>
      </c>
      <c r="R2317" t="s">
        <v>87</v>
      </c>
      <c r="S2317" t="str">
        <f t="shared" si="293"/>
        <v>B</v>
      </c>
      <c r="T2317" t="s">
        <v>86</v>
      </c>
      <c r="U2317" t="s">
        <v>195</v>
      </c>
      <c r="V2317" t="s">
        <v>14262</v>
      </c>
      <c r="W2317" t="s">
        <v>88</v>
      </c>
      <c r="X2317" t="s">
        <v>126</v>
      </c>
      <c r="Y2317" t="str">
        <f t="shared" si="294"/>
        <v>Field Operations</v>
      </c>
      <c r="Z2317" s="2">
        <v>33491</v>
      </c>
      <c r="AA2317" t="s">
        <v>13436</v>
      </c>
      <c r="AB2317" t="s">
        <v>327</v>
      </c>
      <c r="AC2317" t="s">
        <v>73</v>
      </c>
      <c r="AD2317">
        <v>47497</v>
      </c>
      <c r="AE2317" t="s">
        <v>176</v>
      </c>
      <c r="AF2317" t="s">
        <v>116</v>
      </c>
      <c r="AG2317" t="s">
        <v>56</v>
      </c>
      <c r="AH2317">
        <v>2</v>
      </c>
      <c r="AI2317">
        <v>2742</v>
      </c>
      <c r="AJ2317" t="str">
        <f t="shared" si="295"/>
        <v>74</v>
      </c>
      <c r="AK2317" t="s">
        <v>117</v>
      </c>
      <c r="AL2317">
        <v>5</v>
      </c>
      <c r="AM2317">
        <v>3</v>
      </c>
      <c r="AN2317">
        <v>4</v>
      </c>
      <c r="AO2317" s="1">
        <v>44809</v>
      </c>
      <c r="AP2317" t="s">
        <v>221</v>
      </c>
      <c r="AQ2317" t="s">
        <v>59</v>
      </c>
      <c r="AR2317" t="s">
        <v>77</v>
      </c>
      <c r="AS2317" t="s">
        <v>14263</v>
      </c>
      <c r="AT2317" t="s">
        <v>14264</v>
      </c>
      <c r="AU2317">
        <v>4</v>
      </c>
      <c r="AV2317">
        <v>785.39</v>
      </c>
    </row>
    <row r="2318" spans="1:48" x14ac:dyDescent="0.35">
      <c r="A2318" t="s">
        <v>1677</v>
      </c>
      <c r="B2318" t="str">
        <f t="shared" si="288"/>
        <v>S</v>
      </c>
      <c r="C2318" t="s">
        <v>14265</v>
      </c>
      <c r="D2318" t="str">
        <f t="shared" si="289"/>
        <v>Stephanie Hampton</v>
      </c>
      <c r="E2318" s="1">
        <v>44408</v>
      </c>
      <c r="F2318" s="3">
        <f>YEAR(Table1[[#This Row],[StartDate]])</f>
        <v>2021</v>
      </c>
      <c r="G2318" s="3">
        <f t="shared" si="290"/>
        <v>7</v>
      </c>
      <c r="H2318" s="2">
        <f t="shared" ca="1" si="291"/>
        <v>46202</v>
      </c>
      <c r="I2318" s="1">
        <v>44658</v>
      </c>
      <c r="J2318" s="4">
        <f t="shared" ca="1" si="292"/>
        <v>4</v>
      </c>
      <c r="K2318" s="4" t="str" cm="1">
        <f t="array" aca="1" ref="K2318" ca="1">_xlfn.IFS(J2318&lt;1, "New", J2318&lt;3, _xleta.MID, J2318&gt;=3, "Senior")</f>
        <v>Senior</v>
      </c>
      <c r="L2318" t="s">
        <v>82</v>
      </c>
      <c r="M2318" t="s">
        <v>14266</v>
      </c>
      <c r="N2318" t="s">
        <v>14267</v>
      </c>
      <c r="O2318" t="s">
        <v>137</v>
      </c>
      <c r="P2318" t="s">
        <v>44</v>
      </c>
      <c r="Q2318" t="s">
        <v>86</v>
      </c>
      <c r="R2318" t="s">
        <v>87</v>
      </c>
      <c r="S2318" t="str">
        <f t="shared" si="293"/>
        <v>B</v>
      </c>
      <c r="T2318" t="s">
        <v>47</v>
      </c>
      <c r="U2318" t="s">
        <v>248</v>
      </c>
      <c r="V2318" t="s">
        <v>14268</v>
      </c>
      <c r="W2318" t="s">
        <v>88</v>
      </c>
      <c r="X2318" t="s">
        <v>126</v>
      </c>
      <c r="Y2318" t="str">
        <f t="shared" si="294"/>
        <v>Field Operations</v>
      </c>
      <c r="Z2318" t="s">
        <v>14269</v>
      </c>
      <c r="AA2318" t="s">
        <v>13417</v>
      </c>
      <c r="AB2318" t="s">
        <v>927</v>
      </c>
      <c r="AC2318" t="s">
        <v>73</v>
      </c>
      <c r="AD2318">
        <v>16234</v>
      </c>
      <c r="AE2318" t="s">
        <v>129</v>
      </c>
      <c r="AF2318" t="s">
        <v>116</v>
      </c>
      <c r="AG2318" t="s">
        <v>56</v>
      </c>
      <c r="AH2318">
        <v>4</v>
      </c>
      <c r="AI2318">
        <v>2743</v>
      </c>
      <c r="AJ2318" t="str">
        <f t="shared" si="295"/>
        <v>74</v>
      </c>
      <c r="AK2318" t="s">
        <v>7096</v>
      </c>
      <c r="AL2318">
        <v>3</v>
      </c>
      <c r="AM2318">
        <v>2</v>
      </c>
      <c r="AN2318">
        <v>5</v>
      </c>
      <c r="AO2318" s="1">
        <v>45036</v>
      </c>
      <c r="AP2318" t="s">
        <v>118</v>
      </c>
      <c r="AQ2318" t="s">
        <v>59</v>
      </c>
      <c r="AR2318" t="s">
        <v>60</v>
      </c>
      <c r="AS2318" t="s">
        <v>14270</v>
      </c>
      <c r="AT2318" t="s">
        <v>14271</v>
      </c>
      <c r="AU2318">
        <v>3</v>
      </c>
      <c r="AV2318">
        <v>437.36</v>
      </c>
    </row>
    <row r="2319" spans="1:48" x14ac:dyDescent="0.35">
      <c r="A2319" t="s">
        <v>3720</v>
      </c>
      <c r="B2319" t="str">
        <f t="shared" si="288"/>
        <v>W</v>
      </c>
      <c r="C2319" t="s">
        <v>10999</v>
      </c>
      <c r="D2319" t="str">
        <f t="shared" si="289"/>
        <v>Walter Mayo</v>
      </c>
      <c r="E2319" s="1">
        <v>43994</v>
      </c>
      <c r="F2319" s="3">
        <f>YEAR(Table1[[#This Row],[StartDate]])</f>
        <v>2020</v>
      </c>
      <c r="G2319" s="3">
        <f t="shared" si="290"/>
        <v>6</v>
      </c>
      <c r="H2319" s="2">
        <f t="shared" ca="1" si="291"/>
        <v>46202</v>
      </c>
      <c r="J2319">
        <f t="shared" ca="1" si="292"/>
        <v>6</v>
      </c>
      <c r="K2319" t="str" cm="1">
        <f t="array" aca="1" ref="K2319" ca="1">_xlfn.IFS(J2319&lt;1, "New", J2319&lt;3, _xleta.MID, J2319&gt;=3, "Senior")</f>
        <v>Senior</v>
      </c>
      <c r="L2319" t="s">
        <v>82</v>
      </c>
      <c r="M2319" t="s">
        <v>14272</v>
      </c>
      <c r="N2319" t="s">
        <v>14273</v>
      </c>
      <c r="O2319" t="s">
        <v>163</v>
      </c>
      <c r="P2319" t="s">
        <v>44</v>
      </c>
      <c r="Q2319" t="s">
        <v>45</v>
      </c>
      <c r="R2319" t="s">
        <v>46</v>
      </c>
      <c r="S2319" t="str">
        <f t="shared" si="293"/>
        <v>C</v>
      </c>
      <c r="T2319" t="s">
        <v>86</v>
      </c>
      <c r="U2319" t="s">
        <v>48</v>
      </c>
      <c r="W2319" t="s">
        <v>88</v>
      </c>
      <c r="X2319" t="s">
        <v>126</v>
      </c>
      <c r="Y2319" t="str">
        <f t="shared" si="294"/>
        <v>Field Operations</v>
      </c>
      <c r="Z2319" t="s">
        <v>12955</v>
      </c>
      <c r="AA2319" t="s">
        <v>9863</v>
      </c>
      <c r="AB2319" t="s">
        <v>115</v>
      </c>
      <c r="AC2319" t="s">
        <v>53</v>
      </c>
      <c r="AD2319">
        <v>25145</v>
      </c>
      <c r="AE2319" t="s">
        <v>176</v>
      </c>
      <c r="AF2319" t="s">
        <v>116</v>
      </c>
      <c r="AG2319" t="s">
        <v>56</v>
      </c>
      <c r="AH2319">
        <v>4</v>
      </c>
      <c r="AI2319">
        <v>2744</v>
      </c>
      <c r="AJ2319" t="str">
        <f t="shared" si="295"/>
        <v>74</v>
      </c>
      <c r="AK2319" t="s">
        <v>1009</v>
      </c>
      <c r="AL2319">
        <v>2</v>
      </c>
      <c r="AM2319">
        <v>4</v>
      </c>
      <c r="AN2319">
        <v>2</v>
      </c>
      <c r="AO2319" s="1">
        <v>44863</v>
      </c>
      <c r="AP2319" t="s">
        <v>118</v>
      </c>
      <c r="AQ2319" t="s">
        <v>76</v>
      </c>
      <c r="AR2319" t="s">
        <v>77</v>
      </c>
      <c r="AS2319" t="s">
        <v>12289</v>
      </c>
      <c r="AT2319" t="s">
        <v>14274</v>
      </c>
      <c r="AU2319">
        <v>5</v>
      </c>
      <c r="AV2319">
        <v>955.17</v>
      </c>
    </row>
    <row r="2320" spans="1:48" x14ac:dyDescent="0.35">
      <c r="A2320" t="s">
        <v>5936</v>
      </c>
      <c r="B2320" t="str">
        <f t="shared" si="288"/>
        <v>H</v>
      </c>
      <c r="C2320" t="s">
        <v>1372</v>
      </c>
      <c r="D2320" t="str">
        <f t="shared" si="289"/>
        <v>Harley Greer</v>
      </c>
      <c r="E2320" s="1">
        <v>43490</v>
      </c>
      <c r="F2320" s="3">
        <f>YEAR(Table1[[#This Row],[StartDate]])</f>
        <v>2019</v>
      </c>
      <c r="G2320" s="3">
        <f t="shared" si="290"/>
        <v>1</v>
      </c>
      <c r="H2320" s="2">
        <f t="shared" ca="1" si="291"/>
        <v>46202</v>
      </c>
      <c r="J2320">
        <f t="shared" ca="1" si="292"/>
        <v>7</v>
      </c>
      <c r="K2320" t="str" cm="1">
        <f t="array" aca="1" ref="K2320" ca="1">_xlfn.IFS(J2320&lt;1, "New", J2320&lt;3, _xleta.MID, J2320&gt;=3, "Senior")</f>
        <v>Senior</v>
      </c>
      <c r="L2320" t="s">
        <v>82</v>
      </c>
      <c r="M2320" t="s">
        <v>14275</v>
      </c>
      <c r="N2320" t="s">
        <v>14276</v>
      </c>
      <c r="O2320" t="s">
        <v>85</v>
      </c>
      <c r="P2320" t="s">
        <v>44</v>
      </c>
      <c r="Q2320" t="s">
        <v>45</v>
      </c>
      <c r="R2320" t="s">
        <v>87</v>
      </c>
      <c r="S2320" t="str">
        <f t="shared" si="293"/>
        <v>B</v>
      </c>
      <c r="T2320" t="s">
        <v>69</v>
      </c>
      <c r="U2320" t="s">
        <v>48</v>
      </c>
      <c r="W2320" t="s">
        <v>88</v>
      </c>
      <c r="X2320" t="s">
        <v>164</v>
      </c>
      <c r="Y2320" t="str">
        <f t="shared" si="294"/>
        <v>Executive</v>
      </c>
      <c r="Z2320" t="s">
        <v>14277</v>
      </c>
      <c r="AA2320" t="s">
        <v>13387</v>
      </c>
      <c r="AB2320" t="s">
        <v>261</v>
      </c>
      <c r="AC2320" t="s">
        <v>53</v>
      </c>
      <c r="AD2320">
        <v>71081</v>
      </c>
      <c r="AE2320" t="s">
        <v>74</v>
      </c>
      <c r="AF2320" t="s">
        <v>143</v>
      </c>
      <c r="AG2320" t="s">
        <v>56</v>
      </c>
      <c r="AH2320">
        <v>5</v>
      </c>
      <c r="AI2320">
        <v>2745</v>
      </c>
      <c r="AJ2320" t="str">
        <f t="shared" si="295"/>
        <v>74</v>
      </c>
      <c r="AK2320" t="s">
        <v>639</v>
      </c>
      <c r="AL2320">
        <v>1</v>
      </c>
      <c r="AM2320">
        <v>2</v>
      </c>
      <c r="AN2320">
        <v>2</v>
      </c>
      <c r="AO2320" s="1">
        <v>44846</v>
      </c>
      <c r="AP2320" t="s">
        <v>118</v>
      </c>
      <c r="AQ2320" t="s">
        <v>59</v>
      </c>
      <c r="AR2320" t="s">
        <v>60</v>
      </c>
      <c r="AS2320" t="s">
        <v>14278</v>
      </c>
      <c r="AT2320" t="s">
        <v>14279</v>
      </c>
      <c r="AU2320">
        <v>3</v>
      </c>
      <c r="AV2320">
        <v>542.55999999999995</v>
      </c>
    </row>
    <row r="2321" spans="1:48" x14ac:dyDescent="0.35">
      <c r="A2321" t="s">
        <v>3739</v>
      </c>
      <c r="B2321" t="str">
        <f t="shared" si="288"/>
        <v>M</v>
      </c>
      <c r="C2321" t="s">
        <v>5780</v>
      </c>
      <c r="D2321" t="str">
        <f t="shared" si="289"/>
        <v>Misael Pratt</v>
      </c>
      <c r="E2321" s="1">
        <v>44128</v>
      </c>
      <c r="F2321" s="3">
        <f>YEAR(Table1[[#This Row],[StartDate]])</f>
        <v>2020</v>
      </c>
      <c r="G2321" s="3">
        <f t="shared" si="290"/>
        <v>10</v>
      </c>
      <c r="H2321" s="2">
        <f t="shared" ca="1" si="291"/>
        <v>46202</v>
      </c>
      <c r="I2321" s="1">
        <v>45024</v>
      </c>
      <c r="J2321" s="4">
        <f t="shared" ca="1" si="292"/>
        <v>5</v>
      </c>
      <c r="K2321" s="4" t="str" cm="1">
        <f t="array" aca="1" ref="K2321" ca="1">_xlfn.IFS(J2321&lt;1, "New", J2321&lt;3, _xleta.MID, J2321&gt;=3, "Senior")</f>
        <v>Senior</v>
      </c>
      <c r="L2321" t="s">
        <v>6236</v>
      </c>
      <c r="M2321" t="s">
        <v>14280</v>
      </c>
      <c r="N2321" t="s">
        <v>14281</v>
      </c>
      <c r="O2321" t="s">
        <v>125</v>
      </c>
      <c r="P2321" t="s">
        <v>1194</v>
      </c>
      <c r="Q2321" t="s">
        <v>86</v>
      </c>
      <c r="R2321" t="s">
        <v>68</v>
      </c>
      <c r="S2321" t="str">
        <f t="shared" si="293"/>
        <v>A</v>
      </c>
      <c r="T2321" t="s">
        <v>86</v>
      </c>
      <c r="U2321" t="s">
        <v>138</v>
      </c>
      <c r="V2321" t="s">
        <v>14282</v>
      </c>
      <c r="W2321" t="s">
        <v>88</v>
      </c>
      <c r="X2321" t="s">
        <v>250</v>
      </c>
      <c r="Y2321" t="str">
        <f t="shared" si="294"/>
        <v>Project Management - Con</v>
      </c>
      <c r="Z2321" t="s">
        <v>14283</v>
      </c>
      <c r="AA2321" t="s">
        <v>51</v>
      </c>
      <c r="AB2321" t="s">
        <v>5</v>
      </c>
      <c r="AC2321" t="s">
        <v>53</v>
      </c>
      <c r="AD2321">
        <v>39119</v>
      </c>
      <c r="AE2321" t="s">
        <v>74</v>
      </c>
      <c r="AF2321" t="s">
        <v>55</v>
      </c>
      <c r="AG2321" t="s">
        <v>56</v>
      </c>
      <c r="AH2321">
        <v>5</v>
      </c>
      <c r="AI2321">
        <v>2746</v>
      </c>
      <c r="AJ2321" t="str">
        <f t="shared" si="295"/>
        <v>74</v>
      </c>
      <c r="AK2321" t="s">
        <v>5446</v>
      </c>
      <c r="AL2321">
        <v>4</v>
      </c>
      <c r="AM2321">
        <v>4</v>
      </c>
      <c r="AN2321">
        <v>5</v>
      </c>
      <c r="AO2321" s="1">
        <v>44969</v>
      </c>
      <c r="AP2321" t="s">
        <v>103</v>
      </c>
      <c r="AQ2321" t="s">
        <v>76</v>
      </c>
      <c r="AR2321" t="s">
        <v>77</v>
      </c>
      <c r="AS2321" t="s">
        <v>14284</v>
      </c>
      <c r="AT2321" t="s">
        <v>14285</v>
      </c>
      <c r="AU2321">
        <v>5</v>
      </c>
      <c r="AV2321">
        <v>399.23</v>
      </c>
    </row>
    <row r="2322" spans="1:48" x14ac:dyDescent="0.35">
      <c r="A2322" t="s">
        <v>14286</v>
      </c>
      <c r="B2322" t="str">
        <f t="shared" si="288"/>
        <v>S</v>
      </c>
      <c r="C2322" t="s">
        <v>14287</v>
      </c>
      <c r="D2322" t="str">
        <f t="shared" si="289"/>
        <v>Sneha Jhaveri</v>
      </c>
      <c r="E2322" s="1">
        <v>43330</v>
      </c>
      <c r="F2322" s="3">
        <f>YEAR(Table1[[#This Row],[StartDate]])</f>
        <v>2018</v>
      </c>
      <c r="G2322" s="3">
        <f t="shared" si="290"/>
        <v>8</v>
      </c>
      <c r="H2322" s="2">
        <f t="shared" ca="1" si="291"/>
        <v>46202</v>
      </c>
      <c r="I2322" s="1">
        <v>43524</v>
      </c>
      <c r="J2322" s="4">
        <f t="shared" ca="1" si="292"/>
        <v>7</v>
      </c>
      <c r="K2322" s="4" t="str" cm="1">
        <f t="array" aca="1" ref="K2322" ca="1">_xlfn.IFS(J2322&lt;1, "New", J2322&lt;3, _xleta.MID, J2322&gt;=3, "Senior")</f>
        <v>Senior</v>
      </c>
      <c r="L2322" t="s">
        <v>40</v>
      </c>
      <c r="M2322" t="s">
        <v>14288</v>
      </c>
      <c r="N2322" t="s">
        <v>14289</v>
      </c>
      <c r="O2322" t="s">
        <v>184</v>
      </c>
      <c r="P2322" t="s">
        <v>44</v>
      </c>
      <c r="Q2322" t="s">
        <v>69</v>
      </c>
      <c r="R2322" t="s">
        <v>87</v>
      </c>
      <c r="S2322" t="str">
        <f t="shared" si="293"/>
        <v>B</v>
      </c>
      <c r="T2322" t="s">
        <v>69</v>
      </c>
      <c r="U2322" t="s">
        <v>248</v>
      </c>
      <c r="V2322" t="s">
        <v>14290</v>
      </c>
      <c r="W2322" t="s">
        <v>49</v>
      </c>
      <c r="X2322" t="s">
        <v>112</v>
      </c>
      <c r="Y2322" t="str">
        <f t="shared" si="294"/>
        <v>General - Con</v>
      </c>
      <c r="Z2322" t="s">
        <v>14291</v>
      </c>
      <c r="AA2322" t="s">
        <v>51</v>
      </c>
      <c r="AB2322" t="s">
        <v>230</v>
      </c>
      <c r="AC2322" t="s">
        <v>53</v>
      </c>
      <c r="AD2322">
        <v>2109</v>
      </c>
      <c r="AE2322" t="s">
        <v>74</v>
      </c>
      <c r="AF2322" t="s">
        <v>116</v>
      </c>
      <c r="AG2322" t="s">
        <v>56</v>
      </c>
      <c r="AH2322">
        <v>4</v>
      </c>
      <c r="AI2322">
        <v>2747</v>
      </c>
      <c r="AJ2322" t="str">
        <f t="shared" si="295"/>
        <v>74</v>
      </c>
      <c r="AK2322" t="s">
        <v>843</v>
      </c>
      <c r="AL2322">
        <v>3</v>
      </c>
      <c r="AM2322">
        <v>1</v>
      </c>
      <c r="AN2322">
        <v>5</v>
      </c>
      <c r="AO2322" s="1">
        <v>44849</v>
      </c>
      <c r="AP2322" t="s">
        <v>118</v>
      </c>
      <c r="AQ2322" t="s">
        <v>76</v>
      </c>
      <c r="AR2322" t="s">
        <v>60</v>
      </c>
      <c r="AS2322" t="s">
        <v>14292</v>
      </c>
      <c r="AT2322" t="s">
        <v>14293</v>
      </c>
      <c r="AU2322">
        <v>2</v>
      </c>
      <c r="AV2322">
        <v>677.74</v>
      </c>
    </row>
    <row r="2323" spans="1:48" x14ac:dyDescent="0.35">
      <c r="A2323" t="s">
        <v>14294</v>
      </c>
      <c r="B2323" t="str">
        <f t="shared" si="288"/>
        <v>M</v>
      </c>
      <c r="C2323" t="s">
        <v>14295</v>
      </c>
      <c r="D2323" t="str">
        <f t="shared" si="289"/>
        <v>Melinda Saar-Beckles</v>
      </c>
      <c r="E2323" s="1">
        <v>44753</v>
      </c>
      <c r="F2323" s="3">
        <f>YEAR(Table1[[#This Row],[StartDate]])</f>
        <v>2022</v>
      </c>
      <c r="G2323" s="3">
        <f t="shared" si="290"/>
        <v>7</v>
      </c>
      <c r="H2323" s="2">
        <f t="shared" ca="1" si="291"/>
        <v>46202</v>
      </c>
      <c r="J2323">
        <f t="shared" ca="1" si="292"/>
        <v>3</v>
      </c>
      <c r="K2323" t="str" cm="1">
        <f t="array" aca="1" ref="K2323" ca="1">_xlfn.IFS(J2323&lt;1, "New", J2323&lt;3, _xleta.MID, J2323&gt;=3, "Senior")</f>
        <v>Senior</v>
      </c>
      <c r="L2323" t="s">
        <v>40</v>
      </c>
      <c r="M2323" t="s">
        <v>14296</v>
      </c>
      <c r="N2323" t="s">
        <v>14297</v>
      </c>
      <c r="O2323" t="s">
        <v>237</v>
      </c>
      <c r="P2323" t="s">
        <v>44</v>
      </c>
      <c r="Q2323" t="s">
        <v>86</v>
      </c>
      <c r="R2323" t="s">
        <v>46</v>
      </c>
      <c r="S2323" t="str">
        <f t="shared" si="293"/>
        <v>C</v>
      </c>
      <c r="T2323" t="s">
        <v>86</v>
      </c>
      <c r="U2323" t="s">
        <v>48</v>
      </c>
      <c r="W2323" t="s">
        <v>49</v>
      </c>
      <c r="X2323" t="s">
        <v>89</v>
      </c>
      <c r="Y2323" t="str">
        <f t="shared" si="294"/>
        <v>General - Sga</v>
      </c>
      <c r="Z2323" t="s">
        <v>14298</v>
      </c>
      <c r="AA2323" t="s">
        <v>51</v>
      </c>
      <c r="AB2323" t="s">
        <v>115</v>
      </c>
      <c r="AC2323" t="s">
        <v>53</v>
      </c>
      <c r="AD2323">
        <v>1801</v>
      </c>
      <c r="AE2323" t="s">
        <v>74</v>
      </c>
      <c r="AF2323" t="s">
        <v>55</v>
      </c>
      <c r="AG2323" t="s">
        <v>56</v>
      </c>
      <c r="AH2323">
        <v>1</v>
      </c>
      <c r="AI2323">
        <v>2748</v>
      </c>
      <c r="AJ2323" t="str">
        <f t="shared" si="295"/>
        <v>74</v>
      </c>
      <c r="AK2323" s="2">
        <v>45024</v>
      </c>
      <c r="AL2323">
        <v>5</v>
      </c>
      <c r="AM2323">
        <v>2</v>
      </c>
      <c r="AN2323">
        <v>5</v>
      </c>
      <c r="AO2323" s="1">
        <v>44940</v>
      </c>
      <c r="AP2323" t="s">
        <v>103</v>
      </c>
      <c r="AQ2323" t="s">
        <v>76</v>
      </c>
      <c r="AR2323" t="s">
        <v>104</v>
      </c>
      <c r="AS2323" t="s">
        <v>14299</v>
      </c>
      <c r="AT2323" t="s">
        <v>14300</v>
      </c>
      <c r="AU2323">
        <v>2</v>
      </c>
      <c r="AV2323">
        <v>301.42</v>
      </c>
    </row>
    <row r="2324" spans="1:48" x14ac:dyDescent="0.35">
      <c r="A2324" t="s">
        <v>14301</v>
      </c>
      <c r="B2324" t="str">
        <f t="shared" si="288"/>
        <v>E</v>
      </c>
      <c r="C2324" t="s">
        <v>14302</v>
      </c>
      <c r="D2324" t="str">
        <f t="shared" si="289"/>
        <v>Elizabeth Meads</v>
      </c>
      <c r="E2324" s="1">
        <v>43419</v>
      </c>
      <c r="F2324" s="3">
        <f>YEAR(Table1[[#This Row],[StartDate]])</f>
        <v>2018</v>
      </c>
      <c r="G2324" s="3">
        <f t="shared" si="290"/>
        <v>11</v>
      </c>
      <c r="H2324" s="2">
        <f t="shared" ca="1" si="291"/>
        <v>46202</v>
      </c>
      <c r="I2324" s="1">
        <v>43423</v>
      </c>
      <c r="J2324" s="4">
        <f t="shared" ca="1" si="292"/>
        <v>7</v>
      </c>
      <c r="K2324" s="4" t="str" cm="1">
        <f t="array" aca="1" ref="K2324" ca="1">_xlfn.IFS(J2324&lt;1, "New", J2324&lt;3, _xleta.MID, J2324&gt;=3, "Senior")</f>
        <v>Senior</v>
      </c>
      <c r="L2324" t="s">
        <v>40</v>
      </c>
      <c r="M2324" t="s">
        <v>14303</v>
      </c>
      <c r="N2324" t="s">
        <v>14304</v>
      </c>
      <c r="O2324" t="s">
        <v>125</v>
      </c>
      <c r="P2324" t="s">
        <v>1194</v>
      </c>
      <c r="Q2324" t="s">
        <v>86</v>
      </c>
      <c r="R2324" t="s">
        <v>87</v>
      </c>
      <c r="S2324" t="str">
        <f t="shared" si="293"/>
        <v>B</v>
      </c>
      <c r="T2324" t="s">
        <v>69</v>
      </c>
      <c r="U2324" t="s">
        <v>195</v>
      </c>
      <c r="V2324" t="s">
        <v>14305</v>
      </c>
      <c r="W2324" t="s">
        <v>49</v>
      </c>
      <c r="X2324" t="s">
        <v>1634</v>
      </c>
      <c r="Y2324" t="str">
        <f t="shared" si="294"/>
        <v>Technology / It</v>
      </c>
      <c r="Z2324" s="2">
        <v>18114</v>
      </c>
      <c r="AA2324" t="s">
        <v>51</v>
      </c>
      <c r="AB2324" t="s">
        <v>608</v>
      </c>
      <c r="AC2324" t="s">
        <v>53</v>
      </c>
      <c r="AD2324">
        <v>1760</v>
      </c>
      <c r="AE2324" t="s">
        <v>129</v>
      </c>
      <c r="AF2324" t="s">
        <v>55</v>
      </c>
      <c r="AG2324" t="s">
        <v>56</v>
      </c>
      <c r="AH2324">
        <v>5</v>
      </c>
      <c r="AI2324">
        <v>2749</v>
      </c>
      <c r="AJ2324" t="str">
        <f t="shared" si="295"/>
        <v>74</v>
      </c>
      <c r="AK2324" t="s">
        <v>3000</v>
      </c>
      <c r="AL2324">
        <v>5</v>
      </c>
      <c r="AM2324">
        <v>3</v>
      </c>
      <c r="AN2324">
        <v>4</v>
      </c>
      <c r="AO2324" s="1">
        <v>44884</v>
      </c>
      <c r="AP2324" t="s">
        <v>75</v>
      </c>
      <c r="AQ2324" t="s">
        <v>76</v>
      </c>
      <c r="AR2324" t="s">
        <v>60</v>
      </c>
      <c r="AS2324" t="s">
        <v>890</v>
      </c>
      <c r="AT2324" t="s">
        <v>14306</v>
      </c>
      <c r="AU2324">
        <v>5</v>
      </c>
      <c r="AV2324">
        <v>149.65</v>
      </c>
    </row>
    <row r="2325" spans="1:48" x14ac:dyDescent="0.35">
      <c r="A2325" t="s">
        <v>5334</v>
      </c>
      <c r="B2325" t="str">
        <f t="shared" si="288"/>
        <v>P</v>
      </c>
      <c r="C2325" t="s">
        <v>3574</v>
      </c>
      <c r="D2325" t="str">
        <f t="shared" si="289"/>
        <v>Patrick Moran</v>
      </c>
      <c r="E2325" s="1">
        <v>44716</v>
      </c>
      <c r="F2325" s="3">
        <f>YEAR(Table1[[#This Row],[StartDate]])</f>
        <v>2022</v>
      </c>
      <c r="G2325" s="3">
        <f t="shared" si="290"/>
        <v>6</v>
      </c>
      <c r="H2325" s="2">
        <f t="shared" ca="1" si="291"/>
        <v>46202</v>
      </c>
      <c r="J2325">
        <f t="shared" ca="1" si="292"/>
        <v>4</v>
      </c>
      <c r="K2325" t="str" cm="1">
        <f t="array" aca="1" ref="K2325" ca="1">_xlfn.IFS(J2325&lt;1, "New", J2325&lt;3, _xleta.MID, J2325&gt;=3, "Senior")</f>
        <v>Senior</v>
      </c>
      <c r="L2325" t="s">
        <v>1167</v>
      </c>
      <c r="M2325" t="s">
        <v>14307</v>
      </c>
      <c r="N2325" t="s">
        <v>14308</v>
      </c>
      <c r="O2325" t="s">
        <v>111</v>
      </c>
      <c r="P2325" t="s">
        <v>44</v>
      </c>
      <c r="Q2325" t="s">
        <v>86</v>
      </c>
      <c r="R2325" t="s">
        <v>87</v>
      </c>
      <c r="S2325" t="str">
        <f t="shared" si="293"/>
        <v>B</v>
      </c>
      <c r="T2325" t="s">
        <v>86</v>
      </c>
      <c r="U2325" t="s">
        <v>48</v>
      </c>
      <c r="W2325" t="s">
        <v>49</v>
      </c>
      <c r="X2325" t="s">
        <v>126</v>
      </c>
      <c r="Y2325" t="str">
        <f t="shared" si="294"/>
        <v>Field Operations</v>
      </c>
      <c r="Z2325" s="2">
        <v>17961</v>
      </c>
      <c r="AA2325" t="s">
        <v>51</v>
      </c>
      <c r="AB2325" t="s">
        <v>115</v>
      </c>
      <c r="AC2325" t="s">
        <v>73</v>
      </c>
      <c r="AD2325">
        <v>2127</v>
      </c>
      <c r="AE2325" t="s">
        <v>176</v>
      </c>
      <c r="AF2325" t="s">
        <v>143</v>
      </c>
      <c r="AG2325" t="s">
        <v>56</v>
      </c>
      <c r="AH2325">
        <v>4</v>
      </c>
      <c r="AI2325">
        <v>2750</v>
      </c>
      <c r="AJ2325" t="str">
        <f t="shared" si="295"/>
        <v>75</v>
      </c>
      <c r="AK2325" s="2">
        <v>45237</v>
      </c>
      <c r="AL2325">
        <v>3</v>
      </c>
      <c r="AM2325">
        <v>4</v>
      </c>
      <c r="AN2325">
        <v>4</v>
      </c>
      <c r="AO2325" s="1">
        <v>44984</v>
      </c>
      <c r="AP2325" t="s">
        <v>75</v>
      </c>
      <c r="AQ2325" t="s">
        <v>59</v>
      </c>
      <c r="AR2325" t="s">
        <v>130</v>
      </c>
      <c r="AS2325" t="s">
        <v>14309</v>
      </c>
      <c r="AT2325" t="s">
        <v>14310</v>
      </c>
      <c r="AU2325">
        <v>1</v>
      </c>
      <c r="AV2325">
        <v>462.45</v>
      </c>
    </row>
    <row r="2326" spans="1:48" x14ac:dyDescent="0.35">
      <c r="A2326" t="s">
        <v>14311</v>
      </c>
      <c r="B2326" t="str">
        <f t="shared" si="288"/>
        <v>M</v>
      </c>
      <c r="C2326" t="s">
        <v>14312</v>
      </c>
      <c r="D2326" t="str">
        <f t="shared" si="289"/>
        <v>Mathew Linden</v>
      </c>
      <c r="E2326" s="1">
        <v>43400</v>
      </c>
      <c r="F2326" s="3">
        <f>YEAR(Table1[[#This Row],[StartDate]])</f>
        <v>2018</v>
      </c>
      <c r="G2326" s="3">
        <f t="shared" si="290"/>
        <v>10</v>
      </c>
      <c r="H2326" s="2">
        <f t="shared" ca="1" si="291"/>
        <v>46202</v>
      </c>
      <c r="I2326" s="1">
        <v>43656</v>
      </c>
      <c r="J2326" s="4">
        <f t="shared" ca="1" si="292"/>
        <v>7</v>
      </c>
      <c r="K2326" s="4" t="str" cm="1">
        <f t="array" aca="1" ref="K2326" ca="1">_xlfn.IFS(J2326&lt;1, "New", J2326&lt;3, _xleta.MID, J2326&gt;=3, "Senior")</f>
        <v>Senior</v>
      </c>
      <c r="L2326" t="s">
        <v>1167</v>
      </c>
      <c r="M2326" t="s">
        <v>14313</v>
      </c>
      <c r="N2326" t="s">
        <v>14314</v>
      </c>
      <c r="O2326" t="s">
        <v>163</v>
      </c>
      <c r="P2326" t="s">
        <v>2978</v>
      </c>
      <c r="Q2326" t="s">
        <v>86</v>
      </c>
      <c r="R2326" t="s">
        <v>87</v>
      </c>
      <c r="S2326" t="str">
        <f t="shared" si="293"/>
        <v>B</v>
      </c>
      <c r="T2326" t="s">
        <v>69</v>
      </c>
      <c r="U2326" t="s">
        <v>195</v>
      </c>
      <c r="V2326" t="s">
        <v>14315</v>
      </c>
      <c r="W2326" t="s">
        <v>49</v>
      </c>
      <c r="X2326" t="s">
        <v>126</v>
      </c>
      <c r="Y2326" t="str">
        <f t="shared" si="294"/>
        <v>Field Operations</v>
      </c>
      <c r="Z2326" t="s">
        <v>14316</v>
      </c>
      <c r="AA2326" t="s">
        <v>51</v>
      </c>
      <c r="AB2326" t="s">
        <v>115</v>
      </c>
      <c r="AC2326" t="s">
        <v>73</v>
      </c>
      <c r="AD2326">
        <v>1770</v>
      </c>
      <c r="AE2326" t="s">
        <v>129</v>
      </c>
      <c r="AF2326" t="s">
        <v>101</v>
      </c>
      <c r="AG2326" t="s">
        <v>56</v>
      </c>
      <c r="AH2326">
        <v>5</v>
      </c>
      <c r="AI2326">
        <v>2751</v>
      </c>
      <c r="AJ2326" t="str">
        <f t="shared" si="295"/>
        <v>75</v>
      </c>
      <c r="AK2326" t="s">
        <v>1155</v>
      </c>
      <c r="AL2326">
        <v>3</v>
      </c>
      <c r="AM2326">
        <v>1</v>
      </c>
      <c r="AN2326">
        <v>2</v>
      </c>
      <c r="AO2326" s="1">
        <v>44972</v>
      </c>
      <c r="AP2326" t="s">
        <v>221</v>
      </c>
      <c r="AQ2326" t="s">
        <v>76</v>
      </c>
      <c r="AR2326" t="s">
        <v>77</v>
      </c>
      <c r="AS2326" t="s">
        <v>1908</v>
      </c>
      <c r="AT2326" t="s">
        <v>14317</v>
      </c>
      <c r="AU2326">
        <v>2</v>
      </c>
      <c r="AV2326">
        <v>585.76</v>
      </c>
    </row>
    <row r="2327" spans="1:48" x14ac:dyDescent="0.35">
      <c r="A2327" t="s">
        <v>14318</v>
      </c>
      <c r="B2327" t="str">
        <f t="shared" si="288"/>
        <v>A</v>
      </c>
      <c r="C2327" t="s">
        <v>14319</v>
      </c>
      <c r="D2327" t="str">
        <f t="shared" si="289"/>
        <v>Adeel Osturnka</v>
      </c>
      <c r="E2327" s="1">
        <v>44855</v>
      </c>
      <c r="F2327" s="3">
        <f>YEAR(Table1[[#This Row],[StartDate]])</f>
        <v>2022</v>
      </c>
      <c r="G2327" s="3">
        <f t="shared" si="290"/>
        <v>10</v>
      </c>
      <c r="H2327" s="2">
        <f t="shared" ca="1" si="291"/>
        <v>46202</v>
      </c>
      <c r="I2327" s="1">
        <v>45055</v>
      </c>
      <c r="J2327" s="4">
        <f t="shared" ca="1" si="292"/>
        <v>3</v>
      </c>
      <c r="K2327" s="4" t="str" cm="1">
        <f t="array" aca="1" ref="K2327" ca="1">_xlfn.IFS(J2327&lt;1, "New", J2327&lt;3, _xleta.MID, J2327&gt;=3, "Senior")</f>
        <v>Senior</v>
      </c>
      <c r="L2327" t="s">
        <v>40</v>
      </c>
      <c r="M2327" t="s">
        <v>14320</v>
      </c>
      <c r="N2327" t="s">
        <v>14321</v>
      </c>
      <c r="O2327" t="s">
        <v>111</v>
      </c>
      <c r="P2327" t="s">
        <v>44</v>
      </c>
      <c r="Q2327" t="s">
        <v>69</v>
      </c>
      <c r="R2327" t="s">
        <v>68</v>
      </c>
      <c r="S2327" t="str">
        <f t="shared" si="293"/>
        <v>A</v>
      </c>
      <c r="T2327" t="s">
        <v>47</v>
      </c>
      <c r="U2327" t="s">
        <v>138</v>
      </c>
      <c r="V2327" t="s">
        <v>14322</v>
      </c>
      <c r="W2327" t="s">
        <v>49</v>
      </c>
      <c r="X2327" t="s">
        <v>112</v>
      </c>
      <c r="Y2327" t="str">
        <f t="shared" si="294"/>
        <v>General - Con</v>
      </c>
      <c r="Z2327" t="s">
        <v>5905</v>
      </c>
      <c r="AA2327" t="s">
        <v>51</v>
      </c>
      <c r="AB2327" t="s">
        <v>436</v>
      </c>
      <c r="AC2327" t="s">
        <v>73</v>
      </c>
      <c r="AD2327">
        <v>2478</v>
      </c>
      <c r="AE2327" t="s">
        <v>74</v>
      </c>
      <c r="AF2327" t="s">
        <v>143</v>
      </c>
      <c r="AG2327" t="s">
        <v>56</v>
      </c>
      <c r="AH2327">
        <v>4</v>
      </c>
      <c r="AI2327">
        <v>2752</v>
      </c>
      <c r="AJ2327" t="str">
        <f t="shared" si="295"/>
        <v>75</v>
      </c>
      <c r="AK2327" s="2">
        <v>45112</v>
      </c>
      <c r="AL2327">
        <v>3</v>
      </c>
      <c r="AM2327">
        <v>5</v>
      </c>
      <c r="AN2327">
        <v>1</v>
      </c>
      <c r="AO2327" s="1">
        <v>44901</v>
      </c>
      <c r="AP2327" t="s">
        <v>75</v>
      </c>
      <c r="AQ2327" t="s">
        <v>59</v>
      </c>
      <c r="AR2327" t="s">
        <v>77</v>
      </c>
      <c r="AS2327" t="s">
        <v>14323</v>
      </c>
      <c r="AT2327" t="s">
        <v>14324</v>
      </c>
      <c r="AU2327">
        <v>5</v>
      </c>
      <c r="AV2327">
        <v>450.64</v>
      </c>
    </row>
    <row r="2328" spans="1:48" x14ac:dyDescent="0.35">
      <c r="A2328" t="s">
        <v>10105</v>
      </c>
      <c r="B2328" t="str">
        <f t="shared" si="288"/>
        <v>L</v>
      </c>
      <c r="C2328" t="s">
        <v>14325</v>
      </c>
      <c r="D2328" t="str">
        <f t="shared" si="289"/>
        <v>Lisa Cornett</v>
      </c>
      <c r="E2328" s="1">
        <v>44939</v>
      </c>
      <c r="F2328" s="3">
        <f>YEAR(Table1[[#This Row],[StartDate]])</f>
        <v>2023</v>
      </c>
      <c r="G2328" s="3">
        <f t="shared" si="290"/>
        <v>1</v>
      </c>
      <c r="H2328" s="2">
        <f t="shared" ca="1" si="291"/>
        <v>46202</v>
      </c>
      <c r="I2328" s="1">
        <v>45070</v>
      </c>
      <c r="J2328" s="4">
        <f t="shared" ca="1" si="292"/>
        <v>3</v>
      </c>
      <c r="K2328" s="4" t="str" cm="1">
        <f t="array" aca="1" ref="K2328" ca="1">_xlfn.IFS(J2328&lt;1, "New", J2328&lt;3, _xleta.MID, J2328&gt;=3, "Senior")</f>
        <v>Senior</v>
      </c>
      <c r="L2328" t="s">
        <v>40</v>
      </c>
      <c r="M2328" t="s">
        <v>14326</v>
      </c>
      <c r="N2328" t="s">
        <v>14327</v>
      </c>
      <c r="O2328" t="s">
        <v>43</v>
      </c>
      <c r="P2328" t="s">
        <v>44</v>
      </c>
      <c r="Q2328" t="s">
        <v>45</v>
      </c>
      <c r="R2328" t="s">
        <v>87</v>
      </c>
      <c r="S2328" t="str">
        <f t="shared" si="293"/>
        <v>B</v>
      </c>
      <c r="T2328" t="s">
        <v>69</v>
      </c>
      <c r="U2328" t="s">
        <v>248</v>
      </c>
      <c r="V2328" t="s">
        <v>14328</v>
      </c>
      <c r="W2328" t="s">
        <v>49</v>
      </c>
      <c r="X2328" t="s">
        <v>126</v>
      </c>
      <c r="Y2328" t="str">
        <f t="shared" si="294"/>
        <v>Field Operations</v>
      </c>
      <c r="Z2328" s="2">
        <v>30992</v>
      </c>
      <c r="AA2328" t="s">
        <v>51</v>
      </c>
      <c r="AB2328" t="s">
        <v>128</v>
      </c>
      <c r="AC2328" t="s">
        <v>53</v>
      </c>
      <c r="AD2328">
        <v>2189</v>
      </c>
      <c r="AE2328" t="s">
        <v>129</v>
      </c>
      <c r="AF2328" t="s">
        <v>55</v>
      </c>
      <c r="AG2328" t="s">
        <v>56</v>
      </c>
      <c r="AH2328">
        <v>4</v>
      </c>
      <c r="AI2328">
        <v>2753</v>
      </c>
      <c r="AJ2328" t="str">
        <f t="shared" si="295"/>
        <v>75</v>
      </c>
      <c r="AK2328" s="2">
        <v>45051</v>
      </c>
      <c r="AL2328">
        <v>3</v>
      </c>
      <c r="AM2328">
        <v>1</v>
      </c>
      <c r="AN2328">
        <v>4</v>
      </c>
      <c r="AO2328" s="1">
        <v>44852</v>
      </c>
      <c r="AP2328" t="s">
        <v>221</v>
      </c>
      <c r="AQ2328" t="s">
        <v>59</v>
      </c>
      <c r="AR2328" t="s">
        <v>104</v>
      </c>
      <c r="AS2328" t="s">
        <v>14329</v>
      </c>
      <c r="AT2328" t="s">
        <v>14330</v>
      </c>
      <c r="AU2328">
        <v>1</v>
      </c>
      <c r="AV2328">
        <v>437.7</v>
      </c>
    </row>
    <row r="2329" spans="1:48" x14ac:dyDescent="0.35">
      <c r="A2329" t="s">
        <v>14331</v>
      </c>
      <c r="B2329" t="str">
        <f t="shared" si="288"/>
        <v>L</v>
      </c>
      <c r="C2329" t="s">
        <v>14332</v>
      </c>
      <c r="D2329" t="str">
        <f t="shared" si="289"/>
        <v>Louis Punjabhi</v>
      </c>
      <c r="E2329" s="1">
        <v>43926</v>
      </c>
      <c r="F2329" s="3">
        <f>YEAR(Table1[[#This Row],[StartDate]])</f>
        <v>2020</v>
      </c>
      <c r="G2329" s="3">
        <f t="shared" si="290"/>
        <v>4</v>
      </c>
      <c r="H2329" s="2">
        <f t="shared" ca="1" si="291"/>
        <v>46202</v>
      </c>
      <c r="J2329">
        <f t="shared" ca="1" si="292"/>
        <v>6</v>
      </c>
      <c r="K2329" t="str" cm="1">
        <f t="array" aca="1" ref="K2329" ca="1">_xlfn.IFS(J2329&lt;1, "New", J2329&lt;3, _xleta.MID, J2329&gt;=3, "Senior")</f>
        <v>Senior</v>
      </c>
      <c r="L2329" t="s">
        <v>40</v>
      </c>
      <c r="M2329" t="s">
        <v>14333</v>
      </c>
      <c r="N2329" t="s">
        <v>14334</v>
      </c>
      <c r="O2329" t="s">
        <v>184</v>
      </c>
      <c r="P2329" t="s">
        <v>44</v>
      </c>
      <c r="Q2329" t="s">
        <v>86</v>
      </c>
      <c r="R2329" t="s">
        <v>46</v>
      </c>
      <c r="S2329" t="str">
        <f t="shared" si="293"/>
        <v>C</v>
      </c>
      <c r="T2329" t="s">
        <v>86</v>
      </c>
      <c r="U2329" t="s">
        <v>48</v>
      </c>
      <c r="W2329" t="s">
        <v>49</v>
      </c>
      <c r="X2329" t="s">
        <v>153</v>
      </c>
      <c r="Y2329" t="str">
        <f t="shared" si="294"/>
        <v>Engineers</v>
      </c>
      <c r="Z2329" s="2">
        <v>28250</v>
      </c>
      <c r="AA2329" t="s">
        <v>51</v>
      </c>
      <c r="AB2329" t="s">
        <v>155</v>
      </c>
      <c r="AC2329" t="s">
        <v>73</v>
      </c>
      <c r="AD2329">
        <v>2109</v>
      </c>
      <c r="AE2329" t="s">
        <v>100</v>
      </c>
      <c r="AF2329" t="s">
        <v>116</v>
      </c>
      <c r="AG2329" t="s">
        <v>56</v>
      </c>
      <c r="AH2329">
        <v>2</v>
      </c>
      <c r="AI2329">
        <v>2754</v>
      </c>
      <c r="AJ2329" t="str">
        <f t="shared" si="295"/>
        <v>75</v>
      </c>
      <c r="AK2329" t="s">
        <v>378</v>
      </c>
      <c r="AL2329">
        <v>1</v>
      </c>
      <c r="AM2329">
        <v>5</v>
      </c>
      <c r="AN2329">
        <v>1</v>
      </c>
      <c r="AO2329" s="1">
        <v>45020</v>
      </c>
      <c r="AP2329" t="s">
        <v>103</v>
      </c>
      <c r="AQ2329" t="s">
        <v>59</v>
      </c>
      <c r="AR2329" t="s">
        <v>60</v>
      </c>
      <c r="AS2329" t="s">
        <v>5659</v>
      </c>
      <c r="AT2329" t="s">
        <v>14335</v>
      </c>
      <c r="AU2329">
        <v>1</v>
      </c>
      <c r="AV2329">
        <v>823.08</v>
      </c>
    </row>
    <row r="2330" spans="1:48" x14ac:dyDescent="0.35">
      <c r="A2330" t="s">
        <v>94</v>
      </c>
      <c r="B2330" t="str">
        <f t="shared" si="288"/>
        <v>M</v>
      </c>
      <c r="C2330" t="s">
        <v>5511</v>
      </c>
      <c r="D2330" t="str">
        <f t="shared" si="289"/>
        <v>Michael Carey</v>
      </c>
      <c r="E2330" s="1">
        <v>44707</v>
      </c>
      <c r="F2330" s="3">
        <f>YEAR(Table1[[#This Row],[StartDate]])</f>
        <v>2022</v>
      </c>
      <c r="G2330" s="3">
        <f t="shared" si="290"/>
        <v>5</v>
      </c>
      <c r="H2330" s="2">
        <f t="shared" ca="1" si="291"/>
        <v>46202</v>
      </c>
      <c r="J2330">
        <f t="shared" ca="1" si="292"/>
        <v>4</v>
      </c>
      <c r="K2330" t="str" cm="1">
        <f t="array" aca="1" ref="K2330" ca="1">_xlfn.IFS(J2330&lt;1, "New", J2330&lt;3, _xleta.MID, J2330&gt;=3, "Senior")</f>
        <v>Senior</v>
      </c>
      <c r="L2330" t="s">
        <v>40</v>
      </c>
      <c r="M2330" t="s">
        <v>14336</v>
      </c>
      <c r="N2330" t="s">
        <v>14337</v>
      </c>
      <c r="O2330" t="s">
        <v>67</v>
      </c>
      <c r="P2330" t="s">
        <v>44</v>
      </c>
      <c r="Q2330" t="s">
        <v>45</v>
      </c>
      <c r="R2330" t="s">
        <v>87</v>
      </c>
      <c r="S2330" t="str">
        <f t="shared" si="293"/>
        <v>B</v>
      </c>
      <c r="T2330" t="s">
        <v>47</v>
      </c>
      <c r="U2330" t="s">
        <v>48</v>
      </c>
      <c r="W2330" t="s">
        <v>49</v>
      </c>
      <c r="X2330" t="s">
        <v>112</v>
      </c>
      <c r="Y2330" t="str">
        <f t="shared" si="294"/>
        <v>General - Con</v>
      </c>
      <c r="Z2330" t="s">
        <v>14338</v>
      </c>
      <c r="AA2330" t="s">
        <v>51</v>
      </c>
      <c r="AB2330" t="s">
        <v>142</v>
      </c>
      <c r="AC2330" t="s">
        <v>73</v>
      </c>
      <c r="AD2330">
        <v>1701</v>
      </c>
      <c r="AE2330" t="s">
        <v>100</v>
      </c>
      <c r="AF2330" t="s">
        <v>101</v>
      </c>
      <c r="AG2330" t="s">
        <v>56</v>
      </c>
      <c r="AH2330">
        <v>2</v>
      </c>
      <c r="AI2330">
        <v>2755</v>
      </c>
      <c r="AJ2330" t="str">
        <f t="shared" si="295"/>
        <v>75</v>
      </c>
      <c r="AK2330" t="s">
        <v>654</v>
      </c>
      <c r="AL2330">
        <v>5</v>
      </c>
      <c r="AM2330">
        <v>5</v>
      </c>
      <c r="AN2330">
        <v>4</v>
      </c>
      <c r="AO2330" s="1">
        <v>44916</v>
      </c>
      <c r="AP2330" t="s">
        <v>118</v>
      </c>
      <c r="AQ2330" t="s">
        <v>59</v>
      </c>
      <c r="AR2330" t="s">
        <v>104</v>
      </c>
      <c r="AS2330" t="s">
        <v>4082</v>
      </c>
      <c r="AT2330" t="s">
        <v>14339</v>
      </c>
      <c r="AU2330">
        <v>4</v>
      </c>
      <c r="AV2330">
        <v>118.68</v>
      </c>
    </row>
    <row r="2331" spans="1:48" x14ac:dyDescent="0.35">
      <c r="A2331" t="s">
        <v>14340</v>
      </c>
      <c r="B2331" t="str">
        <f t="shared" si="288"/>
        <v>E</v>
      </c>
      <c r="C2331" t="s">
        <v>14341</v>
      </c>
      <c r="D2331" t="str">
        <f t="shared" si="289"/>
        <v>Earnest Hankard</v>
      </c>
      <c r="E2331" s="1">
        <v>44321</v>
      </c>
      <c r="F2331" s="3">
        <f>YEAR(Table1[[#This Row],[StartDate]])</f>
        <v>2021</v>
      </c>
      <c r="G2331" s="3">
        <f t="shared" si="290"/>
        <v>5</v>
      </c>
      <c r="H2331" s="2">
        <f t="shared" ca="1" si="291"/>
        <v>46202</v>
      </c>
      <c r="J2331">
        <f t="shared" ca="1" si="292"/>
        <v>5</v>
      </c>
      <c r="K2331" t="str" cm="1">
        <f t="array" aca="1" ref="K2331" ca="1">_xlfn.IFS(J2331&lt;1, "New", J2331&lt;3, _xleta.MID, J2331&gt;=3, "Senior")</f>
        <v>Senior</v>
      </c>
      <c r="L2331" t="s">
        <v>1167</v>
      </c>
      <c r="M2331" t="s">
        <v>14342</v>
      </c>
      <c r="N2331" t="s">
        <v>14343</v>
      </c>
      <c r="O2331" t="s">
        <v>111</v>
      </c>
      <c r="P2331" t="s">
        <v>44</v>
      </c>
      <c r="Q2331" t="s">
        <v>69</v>
      </c>
      <c r="R2331" t="s">
        <v>68</v>
      </c>
      <c r="S2331" t="str">
        <f t="shared" si="293"/>
        <v>A</v>
      </c>
      <c r="T2331" t="s">
        <v>69</v>
      </c>
      <c r="U2331" t="s">
        <v>48</v>
      </c>
      <c r="W2331" t="s">
        <v>49</v>
      </c>
      <c r="X2331" t="s">
        <v>126</v>
      </c>
      <c r="Y2331" t="str">
        <f t="shared" si="294"/>
        <v>Field Operations</v>
      </c>
      <c r="Z2331" t="s">
        <v>14344</v>
      </c>
      <c r="AA2331" t="s">
        <v>51</v>
      </c>
      <c r="AB2331" t="s">
        <v>275</v>
      </c>
      <c r="AC2331" t="s">
        <v>73</v>
      </c>
      <c r="AD2331">
        <v>2155</v>
      </c>
      <c r="AE2331" t="s">
        <v>54</v>
      </c>
      <c r="AF2331" t="s">
        <v>143</v>
      </c>
      <c r="AG2331" t="s">
        <v>56</v>
      </c>
      <c r="AH2331">
        <v>2</v>
      </c>
      <c r="AI2331">
        <v>2756</v>
      </c>
      <c r="AJ2331" t="str">
        <f t="shared" si="295"/>
        <v>75</v>
      </c>
      <c r="AK2331" t="s">
        <v>210</v>
      </c>
      <c r="AL2331">
        <v>1</v>
      </c>
      <c r="AM2331">
        <v>3</v>
      </c>
      <c r="AN2331">
        <v>1</v>
      </c>
      <c r="AO2331" s="1">
        <v>45020</v>
      </c>
      <c r="AP2331" t="s">
        <v>221</v>
      </c>
      <c r="AQ2331" t="s">
        <v>76</v>
      </c>
      <c r="AR2331" t="s">
        <v>104</v>
      </c>
      <c r="AS2331" t="s">
        <v>14345</v>
      </c>
      <c r="AT2331" t="s">
        <v>14346</v>
      </c>
      <c r="AU2331">
        <v>5</v>
      </c>
      <c r="AV2331">
        <v>120.79</v>
      </c>
    </row>
    <row r="2332" spans="1:48" x14ac:dyDescent="0.35">
      <c r="A2332" t="s">
        <v>3611</v>
      </c>
      <c r="B2332" t="str">
        <f t="shared" si="288"/>
        <v>K</v>
      </c>
      <c r="C2332" t="s">
        <v>14347</v>
      </c>
      <c r="D2332" t="str">
        <f t="shared" si="289"/>
        <v>Kimberly Beak</v>
      </c>
      <c r="E2332" s="1">
        <v>45108</v>
      </c>
      <c r="F2332" s="3">
        <f>YEAR(Table1[[#This Row],[StartDate]])</f>
        <v>2023</v>
      </c>
      <c r="G2332" s="3">
        <f t="shared" si="290"/>
        <v>7</v>
      </c>
      <c r="H2332" s="2">
        <f t="shared" ca="1" si="291"/>
        <v>46202</v>
      </c>
      <c r="I2332" s="1">
        <v>45142</v>
      </c>
      <c r="J2332" s="4">
        <f t="shared" ca="1" si="292"/>
        <v>2</v>
      </c>
      <c r="K2332" s="4" t="e" cm="1" vm="1">
        <f t="array" aca="1" ref="K2332" ca="1">_xlfn.IFS(J2332&lt;1, "New", J2332&lt;3, _xleta.MID, J2332&gt;=3, "Senior")</f>
        <v>#VALUE!</v>
      </c>
      <c r="L2332" t="s">
        <v>1167</v>
      </c>
      <c r="M2332" t="s">
        <v>14348</v>
      </c>
      <c r="N2332" t="s">
        <v>14349</v>
      </c>
      <c r="O2332" t="s">
        <v>125</v>
      </c>
      <c r="P2332" t="s">
        <v>283</v>
      </c>
      <c r="Q2332" t="s">
        <v>69</v>
      </c>
      <c r="R2332" t="s">
        <v>46</v>
      </c>
      <c r="S2332" t="str">
        <f t="shared" si="293"/>
        <v>C</v>
      </c>
      <c r="T2332" t="s">
        <v>69</v>
      </c>
      <c r="U2332" t="s">
        <v>195</v>
      </c>
      <c r="V2332" t="s">
        <v>14350</v>
      </c>
      <c r="W2332" t="s">
        <v>49</v>
      </c>
      <c r="X2332" t="s">
        <v>250</v>
      </c>
      <c r="Y2332" t="str">
        <f t="shared" si="294"/>
        <v>Project Management - Con</v>
      </c>
      <c r="Z2332" t="s">
        <v>14351</v>
      </c>
      <c r="AA2332" t="s">
        <v>51</v>
      </c>
      <c r="AB2332" t="s">
        <v>251</v>
      </c>
      <c r="AC2332" t="s">
        <v>53</v>
      </c>
      <c r="AD2332">
        <v>2145</v>
      </c>
      <c r="AE2332" t="s">
        <v>74</v>
      </c>
      <c r="AF2332" t="s">
        <v>143</v>
      </c>
      <c r="AG2332" t="s">
        <v>56</v>
      </c>
      <c r="AH2332">
        <v>2</v>
      </c>
      <c r="AI2332">
        <v>2757</v>
      </c>
      <c r="AJ2332" t="str">
        <f t="shared" si="295"/>
        <v>75</v>
      </c>
      <c r="AK2332" t="s">
        <v>483</v>
      </c>
      <c r="AL2332">
        <v>3</v>
      </c>
      <c r="AM2332">
        <v>4</v>
      </c>
      <c r="AN2332">
        <v>2</v>
      </c>
      <c r="AO2332" s="1">
        <v>44914</v>
      </c>
      <c r="AP2332" t="s">
        <v>118</v>
      </c>
      <c r="AQ2332" t="s">
        <v>76</v>
      </c>
      <c r="AR2332" t="s">
        <v>60</v>
      </c>
      <c r="AS2332" t="s">
        <v>2003</v>
      </c>
      <c r="AT2332" t="s">
        <v>14352</v>
      </c>
      <c r="AU2332">
        <v>1</v>
      </c>
      <c r="AV2332">
        <v>519.35</v>
      </c>
    </row>
    <row r="2333" spans="1:48" x14ac:dyDescent="0.35">
      <c r="A2333" t="s">
        <v>14353</v>
      </c>
      <c r="B2333" t="str">
        <f t="shared" si="288"/>
        <v>J</v>
      </c>
      <c r="C2333" t="s">
        <v>14354</v>
      </c>
      <c r="D2333" t="str">
        <f t="shared" si="289"/>
        <v>Jonathan R LeBel</v>
      </c>
      <c r="E2333" s="1">
        <v>43454</v>
      </c>
      <c r="F2333" s="3">
        <f>YEAR(Table1[[#This Row],[StartDate]])</f>
        <v>2018</v>
      </c>
      <c r="G2333" s="3">
        <f t="shared" si="290"/>
        <v>12</v>
      </c>
      <c r="H2333" s="2">
        <f t="shared" ca="1" si="291"/>
        <v>46202</v>
      </c>
      <c r="I2333" s="1">
        <v>45090</v>
      </c>
      <c r="J2333" s="4">
        <f t="shared" ca="1" si="292"/>
        <v>7</v>
      </c>
      <c r="K2333" s="4" t="str" cm="1">
        <f t="array" aca="1" ref="K2333" ca="1">_xlfn.IFS(J2333&lt;1, "New", J2333&lt;3, _xleta.MID, J2333&gt;=3, "Senior")</f>
        <v>Senior</v>
      </c>
      <c r="L2333" t="s">
        <v>40</v>
      </c>
      <c r="M2333" t="s">
        <v>14355</v>
      </c>
      <c r="N2333" t="s">
        <v>14356</v>
      </c>
      <c r="O2333" t="s">
        <v>111</v>
      </c>
      <c r="P2333" t="s">
        <v>3800</v>
      </c>
      <c r="Q2333" t="s">
        <v>69</v>
      </c>
      <c r="R2333" t="s">
        <v>68</v>
      </c>
      <c r="S2333" t="str">
        <f t="shared" si="293"/>
        <v>A</v>
      </c>
      <c r="T2333" t="s">
        <v>86</v>
      </c>
      <c r="U2333" t="s">
        <v>138</v>
      </c>
      <c r="V2333" t="s">
        <v>14357</v>
      </c>
      <c r="W2333" t="s">
        <v>49</v>
      </c>
      <c r="X2333" t="s">
        <v>459</v>
      </c>
      <c r="Y2333" t="str">
        <f t="shared" si="294"/>
        <v>Wireline Construction</v>
      </c>
      <c r="Z2333" s="2">
        <v>17138</v>
      </c>
      <c r="AA2333" t="s">
        <v>51</v>
      </c>
      <c r="AB2333" t="s">
        <v>230</v>
      </c>
      <c r="AC2333" t="s">
        <v>73</v>
      </c>
      <c r="AD2333">
        <v>2050</v>
      </c>
      <c r="AE2333" t="s">
        <v>100</v>
      </c>
      <c r="AF2333" t="s">
        <v>143</v>
      </c>
      <c r="AG2333" t="s">
        <v>56</v>
      </c>
      <c r="AH2333">
        <v>2</v>
      </c>
      <c r="AI2333">
        <v>2758</v>
      </c>
      <c r="AJ2333" t="str">
        <f t="shared" si="295"/>
        <v>75</v>
      </c>
      <c r="AK2333" t="s">
        <v>3710</v>
      </c>
      <c r="AL2333">
        <v>1</v>
      </c>
      <c r="AM2333">
        <v>3</v>
      </c>
      <c r="AN2333">
        <v>1</v>
      </c>
      <c r="AO2333" s="1">
        <v>45063</v>
      </c>
      <c r="AP2333" t="s">
        <v>118</v>
      </c>
      <c r="AQ2333" t="s">
        <v>76</v>
      </c>
      <c r="AR2333" t="s">
        <v>77</v>
      </c>
      <c r="AS2333" t="s">
        <v>14358</v>
      </c>
      <c r="AT2333" t="s">
        <v>14359</v>
      </c>
      <c r="AU2333">
        <v>4</v>
      </c>
      <c r="AV2333">
        <v>100.17</v>
      </c>
    </row>
    <row r="2334" spans="1:48" x14ac:dyDescent="0.35">
      <c r="A2334" t="s">
        <v>11399</v>
      </c>
      <c r="B2334" t="str">
        <f t="shared" si="288"/>
        <v>R</v>
      </c>
      <c r="C2334" t="s">
        <v>14360</v>
      </c>
      <c r="D2334" t="str">
        <f t="shared" si="289"/>
        <v>Rick Stoica</v>
      </c>
      <c r="E2334" s="1">
        <v>43338</v>
      </c>
      <c r="F2334" s="3">
        <f>YEAR(Table1[[#This Row],[StartDate]])</f>
        <v>2018</v>
      </c>
      <c r="G2334" s="3">
        <f t="shared" si="290"/>
        <v>8</v>
      </c>
      <c r="H2334" s="2">
        <f t="shared" ca="1" si="291"/>
        <v>46202</v>
      </c>
      <c r="J2334">
        <f t="shared" ca="1" si="292"/>
        <v>7</v>
      </c>
      <c r="K2334" t="str" cm="1">
        <f t="array" aca="1" ref="K2334" ca="1">_xlfn.IFS(J2334&lt;1, "New", J2334&lt;3, _xleta.MID, J2334&gt;=3, "Senior")</f>
        <v>Senior</v>
      </c>
      <c r="L2334" t="s">
        <v>40</v>
      </c>
      <c r="M2334" t="s">
        <v>14361</v>
      </c>
      <c r="N2334" t="s">
        <v>14362</v>
      </c>
      <c r="O2334" t="s">
        <v>237</v>
      </c>
      <c r="P2334" t="s">
        <v>44</v>
      </c>
      <c r="Q2334" t="s">
        <v>86</v>
      </c>
      <c r="R2334" t="s">
        <v>87</v>
      </c>
      <c r="S2334" t="str">
        <f t="shared" si="293"/>
        <v>B</v>
      </c>
      <c r="T2334" t="s">
        <v>86</v>
      </c>
      <c r="U2334" t="s">
        <v>48</v>
      </c>
      <c r="W2334" t="s">
        <v>49</v>
      </c>
      <c r="X2334" t="s">
        <v>70</v>
      </c>
      <c r="Y2334" t="str">
        <f t="shared" si="294"/>
        <v>Aerial</v>
      </c>
      <c r="Z2334" s="2">
        <v>32603</v>
      </c>
      <c r="AA2334" t="s">
        <v>51</v>
      </c>
      <c r="AB2334" t="s">
        <v>230</v>
      </c>
      <c r="AC2334" t="s">
        <v>73</v>
      </c>
      <c r="AD2334">
        <v>2301</v>
      </c>
      <c r="AE2334" t="s">
        <v>54</v>
      </c>
      <c r="AF2334" t="s">
        <v>143</v>
      </c>
      <c r="AG2334" t="s">
        <v>56</v>
      </c>
      <c r="AH2334">
        <v>2</v>
      </c>
      <c r="AI2334">
        <v>2759</v>
      </c>
      <c r="AJ2334" t="str">
        <f t="shared" si="295"/>
        <v>75</v>
      </c>
      <c r="AK2334" s="2">
        <v>44723</v>
      </c>
      <c r="AL2334">
        <v>3</v>
      </c>
      <c r="AM2334">
        <v>1</v>
      </c>
      <c r="AN2334">
        <v>3</v>
      </c>
      <c r="AO2334" s="1">
        <v>45107</v>
      </c>
      <c r="AP2334" t="s">
        <v>103</v>
      </c>
      <c r="AQ2334" t="s">
        <v>59</v>
      </c>
      <c r="AR2334" t="s">
        <v>77</v>
      </c>
      <c r="AS2334" t="s">
        <v>14363</v>
      </c>
      <c r="AT2334" t="s">
        <v>14364</v>
      </c>
      <c r="AU2334">
        <v>1</v>
      </c>
      <c r="AV2334">
        <v>662.8</v>
      </c>
    </row>
    <row r="2335" spans="1:48" x14ac:dyDescent="0.35">
      <c r="A2335" t="s">
        <v>14365</v>
      </c>
      <c r="B2335" t="str">
        <f t="shared" si="288"/>
        <v>A</v>
      </c>
      <c r="C2335" t="s">
        <v>14366</v>
      </c>
      <c r="D2335" t="str">
        <f t="shared" si="289"/>
        <v>Adil Sahoo</v>
      </c>
      <c r="E2335" s="1">
        <v>44171</v>
      </c>
      <c r="F2335" s="3">
        <f>YEAR(Table1[[#This Row],[StartDate]])</f>
        <v>2020</v>
      </c>
      <c r="G2335" s="3">
        <f t="shared" si="290"/>
        <v>12</v>
      </c>
      <c r="H2335" s="2">
        <f t="shared" ca="1" si="291"/>
        <v>46202</v>
      </c>
      <c r="I2335" s="1">
        <v>44799</v>
      </c>
      <c r="J2335" s="4">
        <f t="shared" ca="1" si="292"/>
        <v>5</v>
      </c>
      <c r="K2335" s="4" t="str" cm="1">
        <f t="array" aca="1" ref="K2335" ca="1">_xlfn.IFS(J2335&lt;1, "New", J2335&lt;3, _xleta.MID, J2335&gt;=3, "Senior")</f>
        <v>Senior</v>
      </c>
      <c r="L2335" t="s">
        <v>1167</v>
      </c>
      <c r="M2335" t="s">
        <v>14367</v>
      </c>
      <c r="N2335" t="s">
        <v>14368</v>
      </c>
      <c r="O2335" t="s">
        <v>125</v>
      </c>
      <c r="P2335" t="s">
        <v>44</v>
      </c>
      <c r="Q2335" t="s">
        <v>69</v>
      </c>
      <c r="R2335" t="s">
        <v>87</v>
      </c>
      <c r="S2335" t="str">
        <f t="shared" si="293"/>
        <v>B</v>
      </c>
      <c r="T2335" t="s">
        <v>47</v>
      </c>
      <c r="U2335" t="s">
        <v>248</v>
      </c>
      <c r="V2335" t="s">
        <v>14369</v>
      </c>
      <c r="W2335" t="s">
        <v>49</v>
      </c>
      <c r="X2335" t="s">
        <v>335</v>
      </c>
      <c r="Y2335" t="str">
        <f t="shared" si="294"/>
        <v>Fielders</v>
      </c>
      <c r="Z2335" t="s">
        <v>14370</v>
      </c>
      <c r="AA2335" t="s">
        <v>51</v>
      </c>
      <c r="AB2335" t="s">
        <v>155</v>
      </c>
      <c r="AC2335" t="s">
        <v>73</v>
      </c>
      <c r="AD2335">
        <v>2062</v>
      </c>
      <c r="AE2335" t="s">
        <v>100</v>
      </c>
      <c r="AF2335" t="s">
        <v>101</v>
      </c>
      <c r="AG2335" t="s">
        <v>56</v>
      </c>
      <c r="AH2335">
        <v>2</v>
      </c>
      <c r="AI2335">
        <v>2760</v>
      </c>
      <c r="AJ2335" t="str">
        <f t="shared" si="295"/>
        <v>76</v>
      </c>
      <c r="AK2335" t="s">
        <v>3937</v>
      </c>
      <c r="AL2335">
        <v>2</v>
      </c>
      <c r="AM2335">
        <v>1</v>
      </c>
      <c r="AN2335">
        <v>4</v>
      </c>
      <c r="AO2335" s="1">
        <v>45049</v>
      </c>
      <c r="AP2335" t="s">
        <v>58</v>
      </c>
      <c r="AQ2335" t="s">
        <v>59</v>
      </c>
      <c r="AR2335" t="s">
        <v>104</v>
      </c>
      <c r="AS2335" t="s">
        <v>14371</v>
      </c>
      <c r="AT2335" t="s">
        <v>14372</v>
      </c>
      <c r="AU2335">
        <v>3</v>
      </c>
      <c r="AV2335">
        <v>287.58999999999997</v>
      </c>
    </row>
    <row r="2336" spans="1:48" x14ac:dyDescent="0.35">
      <c r="A2336" t="s">
        <v>9974</v>
      </c>
      <c r="B2336" t="str">
        <f t="shared" si="288"/>
        <v>B</v>
      </c>
      <c r="C2336" t="s">
        <v>14373</v>
      </c>
      <c r="D2336" t="str">
        <f t="shared" si="289"/>
        <v>Barbara Gaul</v>
      </c>
      <c r="E2336" s="1">
        <v>44543</v>
      </c>
      <c r="F2336" s="3">
        <f>YEAR(Table1[[#This Row],[StartDate]])</f>
        <v>2021</v>
      </c>
      <c r="G2336" s="3">
        <f t="shared" si="290"/>
        <v>12</v>
      </c>
      <c r="H2336" s="2">
        <f t="shared" ca="1" si="291"/>
        <v>46202</v>
      </c>
      <c r="I2336" s="1">
        <v>44723</v>
      </c>
      <c r="J2336" s="4">
        <f t="shared" ca="1" si="292"/>
        <v>4</v>
      </c>
      <c r="K2336" s="4" t="str" cm="1">
        <f t="array" aca="1" ref="K2336" ca="1">_xlfn.IFS(J2336&lt;1, "New", J2336&lt;3, _xleta.MID, J2336&gt;=3, "Senior")</f>
        <v>Senior</v>
      </c>
      <c r="L2336" t="s">
        <v>40</v>
      </c>
      <c r="M2336" t="s">
        <v>14374</v>
      </c>
      <c r="N2336" t="s">
        <v>14375</v>
      </c>
      <c r="O2336" t="s">
        <v>67</v>
      </c>
      <c r="P2336" t="s">
        <v>44</v>
      </c>
      <c r="Q2336" t="s">
        <v>45</v>
      </c>
      <c r="R2336" t="s">
        <v>46</v>
      </c>
      <c r="S2336" t="str">
        <f t="shared" si="293"/>
        <v>C</v>
      </c>
      <c r="T2336" t="s">
        <v>47</v>
      </c>
      <c r="U2336" t="s">
        <v>174</v>
      </c>
      <c r="V2336" t="s">
        <v>14376</v>
      </c>
      <c r="W2336" t="s">
        <v>49</v>
      </c>
      <c r="X2336" t="s">
        <v>459</v>
      </c>
      <c r="Y2336" t="str">
        <f t="shared" si="294"/>
        <v>Wireline Construction</v>
      </c>
      <c r="Z2336" s="2">
        <v>35613</v>
      </c>
      <c r="AA2336" t="s">
        <v>51</v>
      </c>
      <c r="AB2336" t="s">
        <v>115</v>
      </c>
      <c r="AC2336" t="s">
        <v>53</v>
      </c>
      <c r="AD2336">
        <v>2121</v>
      </c>
      <c r="AE2336" t="s">
        <v>176</v>
      </c>
      <c r="AF2336" t="s">
        <v>116</v>
      </c>
      <c r="AG2336" t="s">
        <v>56</v>
      </c>
      <c r="AH2336">
        <v>4</v>
      </c>
      <c r="AI2336">
        <v>2761</v>
      </c>
      <c r="AJ2336" t="str">
        <f t="shared" si="295"/>
        <v>76</v>
      </c>
      <c r="AK2336" t="s">
        <v>3710</v>
      </c>
      <c r="AL2336">
        <v>1</v>
      </c>
      <c r="AM2336">
        <v>4</v>
      </c>
      <c r="AN2336">
        <v>3</v>
      </c>
      <c r="AO2336" s="1">
        <v>44891</v>
      </c>
      <c r="AP2336" t="s">
        <v>103</v>
      </c>
      <c r="AQ2336" t="s">
        <v>76</v>
      </c>
      <c r="AR2336" t="s">
        <v>77</v>
      </c>
      <c r="AS2336" t="s">
        <v>14377</v>
      </c>
      <c r="AT2336" t="s">
        <v>14378</v>
      </c>
      <c r="AU2336">
        <v>4</v>
      </c>
      <c r="AV2336">
        <v>653.32000000000005</v>
      </c>
    </row>
    <row r="2337" spans="1:48" x14ac:dyDescent="0.35">
      <c r="A2337" t="s">
        <v>11635</v>
      </c>
      <c r="B2337" t="str">
        <f t="shared" si="288"/>
        <v>C</v>
      </c>
      <c r="C2337" t="s">
        <v>14379</v>
      </c>
      <c r="D2337" t="str">
        <f t="shared" si="289"/>
        <v>Carla Demita</v>
      </c>
      <c r="E2337" s="1">
        <v>44374</v>
      </c>
      <c r="F2337" s="3">
        <f>YEAR(Table1[[#This Row],[StartDate]])</f>
        <v>2021</v>
      </c>
      <c r="G2337" s="3">
        <f t="shared" si="290"/>
        <v>6</v>
      </c>
      <c r="H2337" s="2">
        <f t="shared" ca="1" si="291"/>
        <v>46202</v>
      </c>
      <c r="I2337" s="1">
        <v>44563</v>
      </c>
      <c r="J2337" s="4">
        <f t="shared" ca="1" si="292"/>
        <v>5</v>
      </c>
      <c r="K2337" s="4" t="str" cm="1">
        <f t="array" aca="1" ref="K2337" ca="1">_xlfn.IFS(J2337&lt;1, "New", J2337&lt;3, _xleta.MID, J2337&gt;=3, "Senior")</f>
        <v>Senior</v>
      </c>
      <c r="L2337" t="s">
        <v>1167</v>
      </c>
      <c r="M2337" t="s">
        <v>14380</v>
      </c>
      <c r="N2337" t="s">
        <v>14381</v>
      </c>
      <c r="O2337" t="s">
        <v>43</v>
      </c>
      <c r="P2337" t="s">
        <v>1194</v>
      </c>
      <c r="Q2337" t="s">
        <v>69</v>
      </c>
      <c r="R2337" t="s">
        <v>68</v>
      </c>
      <c r="S2337" t="str">
        <f t="shared" si="293"/>
        <v>A</v>
      </c>
      <c r="T2337" t="s">
        <v>47</v>
      </c>
      <c r="U2337" t="s">
        <v>174</v>
      </c>
      <c r="V2337" t="s">
        <v>14382</v>
      </c>
      <c r="W2337" t="s">
        <v>49</v>
      </c>
      <c r="X2337" t="s">
        <v>126</v>
      </c>
      <c r="Y2337" t="str">
        <f t="shared" si="294"/>
        <v>Field Operations</v>
      </c>
      <c r="Z2337" s="2">
        <v>16327</v>
      </c>
      <c r="AA2337" t="s">
        <v>51</v>
      </c>
      <c r="AB2337" t="s">
        <v>115</v>
      </c>
      <c r="AC2337" t="s">
        <v>53</v>
      </c>
      <c r="AD2337">
        <v>2343</v>
      </c>
      <c r="AE2337" t="s">
        <v>176</v>
      </c>
      <c r="AF2337" t="s">
        <v>101</v>
      </c>
      <c r="AG2337" t="s">
        <v>56</v>
      </c>
      <c r="AH2337">
        <v>4</v>
      </c>
      <c r="AI2337">
        <v>2762</v>
      </c>
      <c r="AJ2337" t="str">
        <f t="shared" si="295"/>
        <v>76</v>
      </c>
      <c r="AK2337" s="2">
        <v>45139</v>
      </c>
      <c r="AL2337">
        <v>3</v>
      </c>
      <c r="AM2337">
        <v>1</v>
      </c>
      <c r="AN2337">
        <v>2</v>
      </c>
      <c r="AO2337" s="1">
        <v>45042</v>
      </c>
      <c r="AP2337" t="s">
        <v>58</v>
      </c>
      <c r="AQ2337" t="s">
        <v>59</v>
      </c>
      <c r="AR2337" t="s">
        <v>60</v>
      </c>
      <c r="AS2337" t="s">
        <v>14383</v>
      </c>
      <c r="AT2337" t="s">
        <v>14384</v>
      </c>
      <c r="AU2337">
        <v>3</v>
      </c>
      <c r="AV2337">
        <v>254.85</v>
      </c>
    </row>
    <row r="2338" spans="1:48" x14ac:dyDescent="0.35">
      <c r="A2338" t="s">
        <v>63</v>
      </c>
      <c r="B2338" t="str">
        <f t="shared" si="288"/>
        <v>P</v>
      </c>
      <c r="C2338" t="s">
        <v>3351</v>
      </c>
      <c r="D2338" t="str">
        <f t="shared" si="289"/>
        <v>Paula Gross</v>
      </c>
      <c r="E2338" s="1">
        <v>43757</v>
      </c>
      <c r="F2338" s="3">
        <f>YEAR(Table1[[#This Row],[StartDate]])</f>
        <v>2019</v>
      </c>
      <c r="G2338" s="3">
        <f t="shared" si="290"/>
        <v>10</v>
      </c>
      <c r="H2338" s="2">
        <f t="shared" ca="1" si="291"/>
        <v>46202</v>
      </c>
      <c r="J2338">
        <f t="shared" ca="1" si="292"/>
        <v>6</v>
      </c>
      <c r="K2338" t="str" cm="1">
        <f t="array" aca="1" ref="K2338" ca="1">_xlfn.IFS(J2338&lt;1, "New", J2338&lt;3, _xleta.MID, J2338&gt;=3, "Senior")</f>
        <v>Senior</v>
      </c>
      <c r="L2338" t="s">
        <v>40</v>
      </c>
      <c r="M2338" t="s">
        <v>14385</v>
      </c>
      <c r="N2338" t="s">
        <v>14386</v>
      </c>
      <c r="O2338" t="s">
        <v>163</v>
      </c>
      <c r="P2338" t="s">
        <v>44</v>
      </c>
      <c r="Q2338" t="s">
        <v>69</v>
      </c>
      <c r="R2338" t="s">
        <v>46</v>
      </c>
      <c r="S2338" t="str">
        <f t="shared" si="293"/>
        <v>C</v>
      </c>
      <c r="T2338" t="s">
        <v>86</v>
      </c>
      <c r="U2338" t="s">
        <v>48</v>
      </c>
      <c r="W2338" t="s">
        <v>49</v>
      </c>
      <c r="X2338" t="s">
        <v>126</v>
      </c>
      <c r="Y2338" t="str">
        <f t="shared" si="294"/>
        <v>Field Operations</v>
      </c>
      <c r="Z2338" t="s">
        <v>14387</v>
      </c>
      <c r="AA2338" t="s">
        <v>51</v>
      </c>
      <c r="AB2338" t="s">
        <v>1340</v>
      </c>
      <c r="AC2338" t="s">
        <v>53</v>
      </c>
      <c r="AD2338">
        <v>2176</v>
      </c>
      <c r="AE2338" t="s">
        <v>74</v>
      </c>
      <c r="AF2338" t="s">
        <v>101</v>
      </c>
      <c r="AG2338" t="s">
        <v>56</v>
      </c>
      <c r="AH2338">
        <v>2</v>
      </c>
      <c r="AI2338">
        <v>2763</v>
      </c>
      <c r="AJ2338" t="str">
        <f t="shared" si="295"/>
        <v>76</v>
      </c>
      <c r="AK2338" s="2">
        <v>44689</v>
      </c>
      <c r="AL2338">
        <v>4</v>
      </c>
      <c r="AM2338">
        <v>2</v>
      </c>
      <c r="AN2338">
        <v>4</v>
      </c>
      <c r="AO2338" s="1">
        <v>44889</v>
      </c>
      <c r="AP2338" t="s">
        <v>118</v>
      </c>
      <c r="AQ2338" t="s">
        <v>76</v>
      </c>
      <c r="AR2338" t="s">
        <v>104</v>
      </c>
      <c r="AS2338" t="s">
        <v>14388</v>
      </c>
      <c r="AT2338" t="s">
        <v>14389</v>
      </c>
      <c r="AU2338">
        <v>4</v>
      </c>
      <c r="AV2338">
        <v>430.35</v>
      </c>
    </row>
    <row r="2339" spans="1:48" x14ac:dyDescent="0.35">
      <c r="A2339" t="s">
        <v>14390</v>
      </c>
      <c r="B2339" t="str">
        <f t="shared" si="288"/>
        <v>F</v>
      </c>
      <c r="C2339" t="s">
        <v>14391</v>
      </c>
      <c r="D2339" t="str">
        <f t="shared" si="289"/>
        <v>Francesco A Barone</v>
      </c>
      <c r="E2339" s="1">
        <v>44891</v>
      </c>
      <c r="F2339" s="3">
        <f>YEAR(Table1[[#This Row],[StartDate]])</f>
        <v>2022</v>
      </c>
      <c r="G2339" s="3">
        <f t="shared" si="290"/>
        <v>11</v>
      </c>
      <c r="H2339" s="2">
        <f t="shared" ca="1" si="291"/>
        <v>46202</v>
      </c>
      <c r="I2339" s="1">
        <v>44939</v>
      </c>
      <c r="J2339" s="4">
        <f t="shared" ca="1" si="292"/>
        <v>3</v>
      </c>
      <c r="K2339" s="4" t="str" cm="1">
        <f t="array" aca="1" ref="K2339" ca="1">_xlfn.IFS(J2339&lt;1, "New", J2339&lt;3, _xleta.MID, J2339&gt;=3, "Senior")</f>
        <v>Senior</v>
      </c>
      <c r="L2339" t="s">
        <v>40</v>
      </c>
      <c r="M2339" t="s">
        <v>14392</v>
      </c>
      <c r="N2339" t="s">
        <v>14393</v>
      </c>
      <c r="O2339" t="s">
        <v>137</v>
      </c>
      <c r="P2339" t="s">
        <v>44</v>
      </c>
      <c r="Q2339" t="s">
        <v>69</v>
      </c>
      <c r="R2339" t="s">
        <v>46</v>
      </c>
      <c r="S2339" t="str">
        <f t="shared" si="293"/>
        <v>C</v>
      </c>
      <c r="T2339" t="s">
        <v>86</v>
      </c>
      <c r="U2339" t="s">
        <v>138</v>
      </c>
      <c r="V2339" t="s">
        <v>14394</v>
      </c>
      <c r="W2339" t="s">
        <v>49</v>
      </c>
      <c r="X2339" t="s">
        <v>153</v>
      </c>
      <c r="Y2339" t="str">
        <f t="shared" si="294"/>
        <v>Engineers</v>
      </c>
      <c r="Z2339" t="s">
        <v>14395</v>
      </c>
      <c r="AA2339" t="s">
        <v>51</v>
      </c>
      <c r="AB2339" t="s">
        <v>155</v>
      </c>
      <c r="AC2339" t="s">
        <v>73</v>
      </c>
      <c r="AD2339">
        <v>1810</v>
      </c>
      <c r="AE2339" t="s">
        <v>129</v>
      </c>
      <c r="AF2339" t="s">
        <v>101</v>
      </c>
      <c r="AG2339" t="s">
        <v>56</v>
      </c>
      <c r="AH2339">
        <v>2</v>
      </c>
      <c r="AI2339">
        <v>2764</v>
      </c>
      <c r="AJ2339" t="str">
        <f t="shared" si="295"/>
        <v>76</v>
      </c>
      <c r="AK2339" t="s">
        <v>568</v>
      </c>
      <c r="AL2339">
        <v>2</v>
      </c>
      <c r="AM2339">
        <v>4</v>
      </c>
      <c r="AN2339">
        <v>3</v>
      </c>
      <c r="AO2339" s="1">
        <v>45091</v>
      </c>
      <c r="AP2339" t="s">
        <v>221</v>
      </c>
      <c r="AQ2339" t="s">
        <v>76</v>
      </c>
      <c r="AR2339" t="s">
        <v>77</v>
      </c>
      <c r="AS2339" t="s">
        <v>7726</v>
      </c>
      <c r="AT2339" t="s">
        <v>14396</v>
      </c>
      <c r="AU2339">
        <v>5</v>
      </c>
      <c r="AV2339">
        <v>755.77</v>
      </c>
    </row>
    <row r="2340" spans="1:48" x14ac:dyDescent="0.35">
      <c r="A2340" t="s">
        <v>14397</v>
      </c>
      <c r="B2340" t="str">
        <f t="shared" si="288"/>
        <v>R</v>
      </c>
      <c r="C2340" t="s">
        <v>14398</v>
      </c>
      <c r="D2340" t="str">
        <f t="shared" si="289"/>
        <v>Rex England</v>
      </c>
      <c r="E2340" s="1">
        <v>43696</v>
      </c>
      <c r="F2340" s="3">
        <f>YEAR(Table1[[#This Row],[StartDate]])</f>
        <v>2019</v>
      </c>
      <c r="G2340" s="3">
        <f t="shared" si="290"/>
        <v>8</v>
      </c>
      <c r="H2340" s="2">
        <f t="shared" ca="1" si="291"/>
        <v>46202</v>
      </c>
      <c r="J2340">
        <f t="shared" ca="1" si="292"/>
        <v>6</v>
      </c>
      <c r="K2340" t="str" cm="1">
        <f t="array" aca="1" ref="K2340" ca="1">_xlfn.IFS(J2340&lt;1, "New", J2340&lt;3, _xleta.MID, J2340&gt;=3, "Senior")</f>
        <v>Senior</v>
      </c>
      <c r="L2340" t="s">
        <v>40</v>
      </c>
      <c r="M2340" t="s">
        <v>14399</v>
      </c>
      <c r="N2340" t="s">
        <v>14400</v>
      </c>
      <c r="O2340" t="s">
        <v>85</v>
      </c>
      <c r="P2340" t="s">
        <v>44</v>
      </c>
      <c r="Q2340" t="s">
        <v>86</v>
      </c>
      <c r="R2340" t="s">
        <v>46</v>
      </c>
      <c r="S2340" t="str">
        <f t="shared" si="293"/>
        <v>C</v>
      </c>
      <c r="T2340" t="s">
        <v>86</v>
      </c>
      <c r="U2340" t="s">
        <v>48</v>
      </c>
      <c r="W2340" t="s">
        <v>49</v>
      </c>
      <c r="X2340" t="s">
        <v>459</v>
      </c>
      <c r="Y2340" t="str">
        <f t="shared" si="294"/>
        <v>Wireline Construction</v>
      </c>
      <c r="Z2340" s="2">
        <v>24722</v>
      </c>
      <c r="AA2340" t="s">
        <v>51</v>
      </c>
      <c r="AB2340" t="s">
        <v>980</v>
      </c>
      <c r="AC2340" t="s">
        <v>73</v>
      </c>
      <c r="AD2340">
        <v>2045</v>
      </c>
      <c r="AE2340" t="s">
        <v>129</v>
      </c>
      <c r="AF2340" t="s">
        <v>55</v>
      </c>
      <c r="AG2340" t="s">
        <v>56</v>
      </c>
      <c r="AH2340">
        <v>4</v>
      </c>
      <c r="AI2340">
        <v>2765</v>
      </c>
      <c r="AJ2340" t="str">
        <f t="shared" si="295"/>
        <v>76</v>
      </c>
      <c r="AK2340" s="2">
        <v>45047</v>
      </c>
      <c r="AL2340">
        <v>3</v>
      </c>
      <c r="AM2340">
        <v>1</v>
      </c>
      <c r="AN2340">
        <v>3</v>
      </c>
      <c r="AO2340" s="1">
        <v>45015</v>
      </c>
      <c r="AP2340" t="s">
        <v>75</v>
      </c>
      <c r="AQ2340" t="s">
        <v>59</v>
      </c>
      <c r="AR2340" t="s">
        <v>77</v>
      </c>
      <c r="AS2340" t="s">
        <v>14401</v>
      </c>
      <c r="AT2340" t="s">
        <v>14402</v>
      </c>
      <c r="AU2340">
        <v>2</v>
      </c>
      <c r="AV2340">
        <v>529.91</v>
      </c>
    </row>
    <row r="2341" spans="1:48" x14ac:dyDescent="0.35">
      <c r="A2341" t="s">
        <v>10084</v>
      </c>
      <c r="B2341" t="str">
        <f t="shared" si="288"/>
        <v>T</v>
      </c>
      <c r="C2341" t="s">
        <v>14403</v>
      </c>
      <c r="D2341" t="str">
        <f t="shared" si="289"/>
        <v>Trina Hendrickson</v>
      </c>
      <c r="E2341" s="1">
        <v>43334</v>
      </c>
      <c r="F2341" s="3">
        <f>YEAR(Table1[[#This Row],[StartDate]])</f>
        <v>2018</v>
      </c>
      <c r="G2341" s="3">
        <f t="shared" si="290"/>
        <v>8</v>
      </c>
      <c r="H2341" s="2">
        <f t="shared" ca="1" si="291"/>
        <v>46202</v>
      </c>
      <c r="I2341" s="1">
        <v>44665</v>
      </c>
      <c r="J2341" s="4">
        <f t="shared" ca="1" si="292"/>
        <v>7</v>
      </c>
      <c r="K2341" s="4" t="str" cm="1">
        <f t="array" aca="1" ref="K2341" ca="1">_xlfn.IFS(J2341&lt;1, "New", J2341&lt;3, _xleta.MID, J2341&gt;=3, "Senior")</f>
        <v>Senior</v>
      </c>
      <c r="L2341" t="s">
        <v>1167</v>
      </c>
      <c r="M2341" t="s">
        <v>14404</v>
      </c>
      <c r="N2341" t="s">
        <v>14405</v>
      </c>
      <c r="O2341" t="s">
        <v>67</v>
      </c>
      <c r="P2341" t="s">
        <v>1194</v>
      </c>
      <c r="Q2341" t="s">
        <v>69</v>
      </c>
      <c r="R2341" t="s">
        <v>68</v>
      </c>
      <c r="S2341" t="str">
        <f t="shared" si="293"/>
        <v>A</v>
      </c>
      <c r="T2341" t="s">
        <v>86</v>
      </c>
      <c r="U2341" t="s">
        <v>138</v>
      </c>
      <c r="V2341" t="s">
        <v>14406</v>
      </c>
      <c r="W2341" t="s">
        <v>49</v>
      </c>
      <c r="X2341" t="s">
        <v>153</v>
      </c>
      <c r="Y2341" t="str">
        <f t="shared" si="294"/>
        <v>Engineers</v>
      </c>
      <c r="Z2341" t="s">
        <v>14407</v>
      </c>
      <c r="AA2341" t="s">
        <v>51</v>
      </c>
      <c r="AB2341" t="s">
        <v>155</v>
      </c>
      <c r="AC2341" t="s">
        <v>53</v>
      </c>
      <c r="AD2341">
        <v>2021</v>
      </c>
      <c r="AE2341" t="s">
        <v>74</v>
      </c>
      <c r="AF2341" t="s">
        <v>116</v>
      </c>
      <c r="AG2341" t="s">
        <v>56</v>
      </c>
      <c r="AH2341">
        <v>2</v>
      </c>
      <c r="AI2341">
        <v>2766</v>
      </c>
      <c r="AJ2341" t="str">
        <f t="shared" si="295"/>
        <v>76</v>
      </c>
      <c r="AK2341" t="s">
        <v>7202</v>
      </c>
      <c r="AL2341">
        <v>3</v>
      </c>
      <c r="AM2341">
        <v>5</v>
      </c>
      <c r="AN2341">
        <v>5</v>
      </c>
      <c r="AO2341" s="1">
        <v>45010</v>
      </c>
      <c r="AP2341" t="s">
        <v>118</v>
      </c>
      <c r="AQ2341" t="s">
        <v>76</v>
      </c>
      <c r="AR2341" t="s">
        <v>104</v>
      </c>
      <c r="AS2341" t="s">
        <v>14408</v>
      </c>
      <c r="AT2341" t="s">
        <v>14409</v>
      </c>
      <c r="AU2341">
        <v>1</v>
      </c>
      <c r="AV2341">
        <v>440.14</v>
      </c>
    </row>
    <row r="2342" spans="1:48" x14ac:dyDescent="0.35">
      <c r="A2342" t="s">
        <v>8754</v>
      </c>
      <c r="B2342" t="str">
        <f t="shared" si="288"/>
        <v>C</v>
      </c>
      <c r="C2342" t="s">
        <v>14410</v>
      </c>
      <c r="D2342" t="str">
        <f t="shared" si="289"/>
        <v>Colleen Volk</v>
      </c>
      <c r="E2342" s="1">
        <v>44685</v>
      </c>
      <c r="F2342" s="3">
        <f>YEAR(Table1[[#This Row],[StartDate]])</f>
        <v>2022</v>
      </c>
      <c r="G2342" s="3">
        <f t="shared" si="290"/>
        <v>5</v>
      </c>
      <c r="H2342" s="2">
        <f t="shared" ca="1" si="291"/>
        <v>46202</v>
      </c>
      <c r="J2342">
        <f t="shared" ca="1" si="292"/>
        <v>4</v>
      </c>
      <c r="K2342" t="str" cm="1">
        <f t="array" aca="1" ref="K2342" ca="1">_xlfn.IFS(J2342&lt;1, "New", J2342&lt;3, _xleta.MID, J2342&gt;=3, "Senior")</f>
        <v>Senior</v>
      </c>
      <c r="L2342" t="s">
        <v>40</v>
      </c>
      <c r="M2342" t="s">
        <v>14411</v>
      </c>
      <c r="N2342" t="s">
        <v>14412</v>
      </c>
      <c r="O2342" t="s">
        <v>125</v>
      </c>
      <c r="P2342" t="s">
        <v>44</v>
      </c>
      <c r="Q2342" t="s">
        <v>86</v>
      </c>
      <c r="R2342" t="s">
        <v>68</v>
      </c>
      <c r="S2342" t="str">
        <f t="shared" si="293"/>
        <v>A</v>
      </c>
      <c r="T2342" t="s">
        <v>86</v>
      </c>
      <c r="U2342" t="s">
        <v>48</v>
      </c>
      <c r="W2342" t="s">
        <v>49</v>
      </c>
      <c r="X2342" t="s">
        <v>126</v>
      </c>
      <c r="Y2342" t="str">
        <f t="shared" si="294"/>
        <v>Field Operations</v>
      </c>
      <c r="Z2342" t="s">
        <v>14413</v>
      </c>
      <c r="AA2342" t="s">
        <v>51</v>
      </c>
      <c r="AB2342" t="s">
        <v>142</v>
      </c>
      <c r="AC2342" t="s">
        <v>53</v>
      </c>
      <c r="AD2342">
        <v>2747</v>
      </c>
      <c r="AE2342" t="s">
        <v>176</v>
      </c>
      <c r="AF2342" t="s">
        <v>143</v>
      </c>
      <c r="AG2342" t="s">
        <v>56</v>
      </c>
      <c r="AH2342">
        <v>2</v>
      </c>
      <c r="AI2342">
        <v>2767</v>
      </c>
      <c r="AJ2342" t="str">
        <f t="shared" si="295"/>
        <v>76</v>
      </c>
      <c r="AK2342" t="s">
        <v>262</v>
      </c>
      <c r="AL2342">
        <v>3</v>
      </c>
      <c r="AM2342">
        <v>3</v>
      </c>
      <c r="AN2342">
        <v>4</v>
      </c>
      <c r="AO2342" s="1">
        <v>44947</v>
      </c>
      <c r="AP2342" t="s">
        <v>75</v>
      </c>
      <c r="AQ2342" t="s">
        <v>59</v>
      </c>
      <c r="AR2342" t="s">
        <v>130</v>
      </c>
      <c r="AS2342" t="s">
        <v>14414</v>
      </c>
      <c r="AT2342" t="s">
        <v>14415</v>
      </c>
      <c r="AU2342">
        <v>2</v>
      </c>
      <c r="AV2342">
        <v>972.3</v>
      </c>
    </row>
    <row r="2343" spans="1:48" x14ac:dyDescent="0.35">
      <c r="A2343" t="s">
        <v>1174</v>
      </c>
      <c r="B2343" t="str">
        <f t="shared" si="288"/>
        <v>J</v>
      </c>
      <c r="C2343" t="s">
        <v>14416</v>
      </c>
      <c r="D2343" t="str">
        <f t="shared" si="289"/>
        <v>Jean Engdahl</v>
      </c>
      <c r="E2343" s="1">
        <v>44724</v>
      </c>
      <c r="F2343" s="3">
        <f>YEAR(Table1[[#This Row],[StartDate]])</f>
        <v>2022</v>
      </c>
      <c r="G2343" s="3">
        <f t="shared" si="290"/>
        <v>6</v>
      </c>
      <c r="H2343" s="2">
        <f t="shared" ca="1" si="291"/>
        <v>46202</v>
      </c>
      <c r="J2343">
        <f t="shared" ca="1" si="292"/>
        <v>4</v>
      </c>
      <c r="K2343" t="str" cm="1">
        <f t="array" aca="1" ref="K2343" ca="1">_xlfn.IFS(J2343&lt;1, "New", J2343&lt;3, _xleta.MID, J2343&gt;=3, "Senior")</f>
        <v>Senior</v>
      </c>
      <c r="L2343" t="s">
        <v>40</v>
      </c>
      <c r="M2343" t="s">
        <v>14417</v>
      </c>
      <c r="N2343" t="s">
        <v>14418</v>
      </c>
      <c r="O2343" t="s">
        <v>137</v>
      </c>
      <c r="P2343" t="s">
        <v>44</v>
      </c>
      <c r="Q2343" t="s">
        <v>69</v>
      </c>
      <c r="R2343" t="s">
        <v>87</v>
      </c>
      <c r="S2343" t="str">
        <f t="shared" si="293"/>
        <v>B</v>
      </c>
      <c r="T2343" t="s">
        <v>47</v>
      </c>
      <c r="U2343" t="s">
        <v>48</v>
      </c>
      <c r="W2343" t="s">
        <v>49</v>
      </c>
      <c r="X2343" t="s">
        <v>1271</v>
      </c>
      <c r="Y2343" t="str">
        <f t="shared" si="294"/>
        <v>Underground</v>
      </c>
      <c r="Z2343" t="s">
        <v>14419</v>
      </c>
      <c r="AA2343" t="s">
        <v>51</v>
      </c>
      <c r="AB2343" t="s">
        <v>311</v>
      </c>
      <c r="AC2343" t="s">
        <v>73</v>
      </c>
      <c r="AD2343">
        <v>2026</v>
      </c>
      <c r="AE2343" t="s">
        <v>176</v>
      </c>
      <c r="AF2343" t="s">
        <v>116</v>
      </c>
      <c r="AG2343" t="s">
        <v>56</v>
      </c>
      <c r="AH2343">
        <v>2</v>
      </c>
      <c r="AI2343">
        <v>2768</v>
      </c>
      <c r="AJ2343" t="str">
        <f t="shared" si="295"/>
        <v>76</v>
      </c>
      <c r="AK2343" t="s">
        <v>5255</v>
      </c>
      <c r="AL2343">
        <v>2</v>
      </c>
      <c r="AM2343">
        <v>1</v>
      </c>
      <c r="AN2343">
        <v>5</v>
      </c>
      <c r="AO2343" s="1">
        <v>44858</v>
      </c>
      <c r="AP2343" t="s">
        <v>103</v>
      </c>
      <c r="AQ2343" t="s">
        <v>59</v>
      </c>
      <c r="AR2343" t="s">
        <v>77</v>
      </c>
      <c r="AS2343" t="s">
        <v>14420</v>
      </c>
      <c r="AT2343" t="s">
        <v>14421</v>
      </c>
      <c r="AU2343">
        <v>5</v>
      </c>
      <c r="AV2343">
        <v>176.6</v>
      </c>
    </row>
    <row r="2344" spans="1:48" x14ac:dyDescent="0.35">
      <c r="A2344" t="s">
        <v>1051</v>
      </c>
      <c r="B2344" t="str">
        <f t="shared" si="288"/>
        <v>P</v>
      </c>
      <c r="C2344" t="s">
        <v>9406</v>
      </c>
      <c r="D2344" t="str">
        <f t="shared" si="289"/>
        <v>Paris Blake</v>
      </c>
      <c r="E2344" s="1">
        <v>43412</v>
      </c>
      <c r="F2344" s="3">
        <f>YEAR(Table1[[#This Row],[StartDate]])</f>
        <v>2018</v>
      </c>
      <c r="G2344" s="3">
        <f t="shared" si="290"/>
        <v>11</v>
      </c>
      <c r="H2344" s="2">
        <f t="shared" ca="1" si="291"/>
        <v>46202</v>
      </c>
      <c r="J2344">
        <f t="shared" ca="1" si="292"/>
        <v>7</v>
      </c>
      <c r="K2344" t="str" cm="1">
        <f t="array" aca="1" ref="K2344" ca="1">_xlfn.IFS(J2344&lt;1, "New", J2344&lt;3, _xleta.MID, J2344&gt;=3, "Senior")</f>
        <v>Senior</v>
      </c>
      <c r="L2344" t="s">
        <v>40</v>
      </c>
      <c r="M2344" t="s">
        <v>14422</v>
      </c>
      <c r="N2344" t="s">
        <v>14423</v>
      </c>
      <c r="O2344" t="s">
        <v>163</v>
      </c>
      <c r="P2344" t="s">
        <v>44</v>
      </c>
      <c r="Q2344" t="s">
        <v>45</v>
      </c>
      <c r="R2344" t="s">
        <v>68</v>
      </c>
      <c r="S2344" t="str">
        <f t="shared" si="293"/>
        <v>A</v>
      </c>
      <c r="T2344" t="s">
        <v>69</v>
      </c>
      <c r="U2344" t="s">
        <v>48</v>
      </c>
      <c r="W2344" t="s">
        <v>49</v>
      </c>
      <c r="X2344" t="s">
        <v>70</v>
      </c>
      <c r="Y2344" t="str">
        <f t="shared" si="294"/>
        <v>Aerial</v>
      </c>
      <c r="Z2344" t="s">
        <v>14424</v>
      </c>
      <c r="AA2344" t="s">
        <v>51</v>
      </c>
      <c r="AB2344" t="s">
        <v>327</v>
      </c>
      <c r="AC2344" t="s">
        <v>73</v>
      </c>
      <c r="AD2344">
        <v>95073</v>
      </c>
      <c r="AE2344" t="s">
        <v>100</v>
      </c>
      <c r="AF2344" t="s">
        <v>55</v>
      </c>
      <c r="AG2344" t="s">
        <v>56</v>
      </c>
      <c r="AH2344">
        <v>4</v>
      </c>
      <c r="AI2344">
        <v>2769</v>
      </c>
      <c r="AJ2344" t="str">
        <f t="shared" si="295"/>
        <v>76</v>
      </c>
      <c r="AK2344" s="2">
        <v>44750</v>
      </c>
      <c r="AL2344">
        <v>3</v>
      </c>
      <c r="AM2344">
        <v>1</v>
      </c>
      <c r="AN2344">
        <v>3</v>
      </c>
      <c r="AO2344" s="1">
        <v>45124</v>
      </c>
      <c r="AP2344" t="s">
        <v>103</v>
      </c>
      <c r="AQ2344" t="s">
        <v>59</v>
      </c>
      <c r="AR2344" t="s">
        <v>104</v>
      </c>
      <c r="AS2344" t="s">
        <v>14425</v>
      </c>
      <c r="AT2344" t="s">
        <v>14426</v>
      </c>
      <c r="AU2344">
        <v>1</v>
      </c>
      <c r="AV2344">
        <v>747.74</v>
      </c>
    </row>
    <row r="2345" spans="1:48" x14ac:dyDescent="0.35">
      <c r="A2345" t="s">
        <v>983</v>
      </c>
      <c r="B2345" t="str">
        <f t="shared" si="288"/>
        <v>N</v>
      </c>
      <c r="C2345" t="s">
        <v>7019</v>
      </c>
      <c r="D2345" t="str">
        <f t="shared" si="289"/>
        <v>Neveah Bird</v>
      </c>
      <c r="E2345" s="1">
        <v>44382</v>
      </c>
      <c r="F2345" s="3">
        <f>YEAR(Table1[[#This Row],[StartDate]])</f>
        <v>2021</v>
      </c>
      <c r="G2345" s="3">
        <f t="shared" si="290"/>
        <v>7</v>
      </c>
      <c r="H2345" s="2">
        <f t="shared" ca="1" si="291"/>
        <v>46202</v>
      </c>
      <c r="J2345">
        <f t="shared" ca="1" si="292"/>
        <v>4</v>
      </c>
      <c r="K2345" t="str" cm="1">
        <f t="array" aca="1" ref="K2345" ca="1">_xlfn.IFS(J2345&lt;1, "New", J2345&lt;3, _xleta.MID, J2345&gt;=3, "Senior")</f>
        <v>Senior</v>
      </c>
      <c r="L2345" t="s">
        <v>40</v>
      </c>
      <c r="M2345" t="s">
        <v>14427</v>
      </c>
      <c r="N2345" t="s">
        <v>14428</v>
      </c>
      <c r="O2345" t="s">
        <v>85</v>
      </c>
      <c r="P2345" t="s">
        <v>44</v>
      </c>
      <c r="Q2345" t="s">
        <v>69</v>
      </c>
      <c r="R2345" t="s">
        <v>68</v>
      </c>
      <c r="S2345" t="str">
        <f t="shared" si="293"/>
        <v>A</v>
      </c>
      <c r="T2345" t="s">
        <v>69</v>
      </c>
      <c r="U2345" t="s">
        <v>48</v>
      </c>
      <c r="W2345" t="s">
        <v>49</v>
      </c>
      <c r="X2345" t="s">
        <v>126</v>
      </c>
      <c r="Y2345" t="str">
        <f t="shared" si="294"/>
        <v>Field Operations</v>
      </c>
      <c r="Z2345" t="s">
        <v>14429</v>
      </c>
      <c r="AA2345" t="s">
        <v>51</v>
      </c>
      <c r="AB2345" t="s">
        <v>115</v>
      </c>
      <c r="AC2345" t="s">
        <v>73</v>
      </c>
      <c r="AD2345">
        <v>65497</v>
      </c>
      <c r="AE2345" t="s">
        <v>129</v>
      </c>
      <c r="AF2345" t="s">
        <v>143</v>
      </c>
      <c r="AG2345" t="s">
        <v>56</v>
      </c>
      <c r="AH2345">
        <v>5</v>
      </c>
      <c r="AI2345">
        <v>2770</v>
      </c>
      <c r="AJ2345" t="str">
        <f t="shared" si="295"/>
        <v>77</v>
      </c>
      <c r="AK2345" t="s">
        <v>4509</v>
      </c>
      <c r="AL2345">
        <v>1</v>
      </c>
      <c r="AM2345">
        <v>2</v>
      </c>
      <c r="AN2345">
        <v>3</v>
      </c>
      <c r="AO2345" s="1">
        <v>45114</v>
      </c>
      <c r="AP2345" t="s">
        <v>75</v>
      </c>
      <c r="AQ2345" t="s">
        <v>76</v>
      </c>
      <c r="AR2345" t="s">
        <v>130</v>
      </c>
      <c r="AS2345" t="s">
        <v>14430</v>
      </c>
      <c r="AT2345" t="s">
        <v>14431</v>
      </c>
      <c r="AU2345">
        <v>5</v>
      </c>
      <c r="AV2345">
        <v>451.03</v>
      </c>
    </row>
    <row r="2346" spans="1:48" x14ac:dyDescent="0.35">
      <c r="A2346" t="s">
        <v>657</v>
      </c>
      <c r="B2346" t="str">
        <f t="shared" si="288"/>
        <v>T</v>
      </c>
      <c r="C2346" t="s">
        <v>5757</v>
      </c>
      <c r="D2346" t="str">
        <f t="shared" si="289"/>
        <v>Tia Potter</v>
      </c>
      <c r="E2346" s="1">
        <v>44020</v>
      </c>
      <c r="F2346" s="3">
        <f>YEAR(Table1[[#This Row],[StartDate]])</f>
        <v>2020</v>
      </c>
      <c r="G2346" s="3">
        <f t="shared" si="290"/>
        <v>7</v>
      </c>
      <c r="H2346" s="2">
        <f t="shared" ca="1" si="291"/>
        <v>46202</v>
      </c>
      <c r="I2346" s="1">
        <v>44463</v>
      </c>
      <c r="J2346" s="4">
        <f t="shared" ca="1" si="292"/>
        <v>5</v>
      </c>
      <c r="K2346" s="4" t="str" cm="1">
        <f t="array" aca="1" ref="K2346" ca="1">_xlfn.IFS(J2346&lt;1, "New", J2346&lt;3, _xleta.MID, J2346&gt;=3, "Senior")</f>
        <v>Senior</v>
      </c>
      <c r="L2346" t="s">
        <v>40</v>
      </c>
      <c r="M2346" t="s">
        <v>14432</v>
      </c>
      <c r="N2346" t="s">
        <v>14433</v>
      </c>
      <c r="O2346" t="s">
        <v>125</v>
      </c>
      <c r="P2346" t="s">
        <v>3800</v>
      </c>
      <c r="Q2346" t="s">
        <v>86</v>
      </c>
      <c r="R2346" t="s">
        <v>68</v>
      </c>
      <c r="S2346" t="str">
        <f t="shared" si="293"/>
        <v>A</v>
      </c>
      <c r="T2346" t="s">
        <v>47</v>
      </c>
      <c r="U2346" t="s">
        <v>195</v>
      </c>
      <c r="V2346" t="s">
        <v>14434</v>
      </c>
      <c r="W2346" t="s">
        <v>49</v>
      </c>
      <c r="X2346" t="s">
        <v>459</v>
      </c>
      <c r="Y2346" t="str">
        <f t="shared" si="294"/>
        <v>Wireline Construction</v>
      </c>
      <c r="Z2346" s="2">
        <v>18539</v>
      </c>
      <c r="AA2346" t="s">
        <v>51</v>
      </c>
      <c r="AB2346" t="s">
        <v>115</v>
      </c>
      <c r="AC2346" t="s">
        <v>73</v>
      </c>
      <c r="AD2346">
        <v>37659</v>
      </c>
      <c r="AE2346" t="s">
        <v>100</v>
      </c>
      <c r="AF2346" t="s">
        <v>143</v>
      </c>
      <c r="AG2346" t="s">
        <v>56</v>
      </c>
      <c r="AH2346">
        <v>5</v>
      </c>
      <c r="AI2346">
        <v>2771</v>
      </c>
      <c r="AJ2346" t="str">
        <f t="shared" si="295"/>
        <v>77</v>
      </c>
      <c r="AK2346" t="s">
        <v>728</v>
      </c>
      <c r="AL2346">
        <v>2</v>
      </c>
      <c r="AM2346">
        <v>4</v>
      </c>
      <c r="AN2346">
        <v>2</v>
      </c>
      <c r="AO2346" s="1">
        <v>44906</v>
      </c>
      <c r="AP2346" t="s">
        <v>118</v>
      </c>
      <c r="AQ2346" t="s">
        <v>59</v>
      </c>
      <c r="AR2346" t="s">
        <v>77</v>
      </c>
      <c r="AS2346" t="s">
        <v>14435</v>
      </c>
      <c r="AT2346" t="s">
        <v>14436</v>
      </c>
      <c r="AU2346">
        <v>5</v>
      </c>
      <c r="AV2346">
        <v>255.16</v>
      </c>
    </row>
    <row r="2347" spans="1:48" x14ac:dyDescent="0.35">
      <c r="A2347" t="s">
        <v>4946</v>
      </c>
      <c r="B2347" t="str">
        <f t="shared" si="288"/>
        <v>A</v>
      </c>
      <c r="C2347" t="s">
        <v>4705</v>
      </c>
      <c r="D2347" t="str">
        <f t="shared" si="289"/>
        <v>Alexandra Bean</v>
      </c>
      <c r="E2347" s="1">
        <v>43903</v>
      </c>
      <c r="F2347" s="3">
        <f>YEAR(Table1[[#This Row],[StartDate]])</f>
        <v>2020</v>
      </c>
      <c r="G2347" s="3">
        <f t="shared" si="290"/>
        <v>3</v>
      </c>
      <c r="H2347" s="2">
        <f t="shared" ca="1" si="291"/>
        <v>46202</v>
      </c>
      <c r="J2347">
        <f t="shared" ca="1" si="292"/>
        <v>6</v>
      </c>
      <c r="K2347" t="str" cm="1">
        <f t="array" aca="1" ref="K2347" ca="1">_xlfn.IFS(J2347&lt;1, "New", J2347&lt;3, _xleta.MID, J2347&gt;=3, "Senior")</f>
        <v>Senior</v>
      </c>
      <c r="L2347" t="s">
        <v>40</v>
      </c>
      <c r="M2347" t="s">
        <v>14437</v>
      </c>
      <c r="N2347" t="s">
        <v>14438</v>
      </c>
      <c r="O2347" t="s">
        <v>43</v>
      </c>
      <c r="P2347" t="s">
        <v>44</v>
      </c>
      <c r="Q2347" t="s">
        <v>86</v>
      </c>
      <c r="R2347" t="s">
        <v>68</v>
      </c>
      <c r="S2347" t="str">
        <f t="shared" si="293"/>
        <v>A</v>
      </c>
      <c r="T2347" t="s">
        <v>47</v>
      </c>
      <c r="U2347" t="s">
        <v>48</v>
      </c>
      <c r="W2347" t="s">
        <v>49</v>
      </c>
      <c r="X2347" t="s">
        <v>459</v>
      </c>
      <c r="Y2347" t="str">
        <f t="shared" si="294"/>
        <v>Wireline Construction</v>
      </c>
      <c r="Z2347" t="s">
        <v>14439</v>
      </c>
      <c r="AA2347" t="s">
        <v>51</v>
      </c>
      <c r="AB2347" t="s">
        <v>115</v>
      </c>
      <c r="AC2347" t="s">
        <v>73</v>
      </c>
      <c r="AD2347">
        <v>74626</v>
      </c>
      <c r="AE2347" t="s">
        <v>100</v>
      </c>
      <c r="AF2347" t="s">
        <v>116</v>
      </c>
      <c r="AG2347" t="s">
        <v>56</v>
      </c>
      <c r="AH2347">
        <v>1</v>
      </c>
      <c r="AI2347">
        <v>2772</v>
      </c>
      <c r="AJ2347" t="str">
        <f t="shared" si="295"/>
        <v>77</v>
      </c>
      <c r="AK2347" t="s">
        <v>4075</v>
      </c>
      <c r="AL2347">
        <v>2</v>
      </c>
      <c r="AM2347">
        <v>4</v>
      </c>
      <c r="AN2347">
        <v>5</v>
      </c>
      <c r="AO2347" s="1">
        <v>44963</v>
      </c>
      <c r="AP2347" t="s">
        <v>58</v>
      </c>
      <c r="AQ2347" t="s">
        <v>59</v>
      </c>
      <c r="AR2347" t="s">
        <v>130</v>
      </c>
      <c r="AS2347" t="s">
        <v>14440</v>
      </c>
      <c r="AT2347" t="s">
        <v>14441</v>
      </c>
      <c r="AU2347">
        <v>5</v>
      </c>
      <c r="AV2347">
        <v>258.08</v>
      </c>
    </row>
    <row r="2348" spans="1:48" x14ac:dyDescent="0.35">
      <c r="A2348" t="s">
        <v>10840</v>
      </c>
      <c r="B2348" t="str">
        <f t="shared" si="288"/>
        <v>T</v>
      </c>
      <c r="C2348" t="s">
        <v>11542</v>
      </c>
      <c r="D2348" t="str">
        <f t="shared" si="289"/>
        <v>Tony Grimes</v>
      </c>
      <c r="E2348" s="1">
        <v>44923</v>
      </c>
      <c r="F2348" s="3">
        <f>YEAR(Table1[[#This Row],[StartDate]])</f>
        <v>2022</v>
      </c>
      <c r="G2348" s="3">
        <f t="shared" si="290"/>
        <v>12</v>
      </c>
      <c r="H2348" s="2">
        <f t="shared" ca="1" si="291"/>
        <v>46202</v>
      </c>
      <c r="J2348">
        <f t="shared" ca="1" si="292"/>
        <v>3</v>
      </c>
      <c r="K2348" t="str" cm="1">
        <f t="array" aca="1" ref="K2348" ca="1">_xlfn.IFS(J2348&lt;1, "New", J2348&lt;3, _xleta.MID, J2348&gt;=3, "Senior")</f>
        <v>Senior</v>
      </c>
      <c r="L2348" t="s">
        <v>40</v>
      </c>
      <c r="M2348" t="s">
        <v>14442</v>
      </c>
      <c r="N2348" t="s">
        <v>14443</v>
      </c>
      <c r="O2348" t="s">
        <v>184</v>
      </c>
      <c r="P2348" t="s">
        <v>44</v>
      </c>
      <c r="Q2348" t="s">
        <v>86</v>
      </c>
      <c r="R2348" t="s">
        <v>87</v>
      </c>
      <c r="S2348" t="str">
        <f t="shared" si="293"/>
        <v>B</v>
      </c>
      <c r="T2348" t="s">
        <v>86</v>
      </c>
      <c r="U2348" t="s">
        <v>48</v>
      </c>
      <c r="W2348" t="s">
        <v>49</v>
      </c>
      <c r="X2348" t="s">
        <v>206</v>
      </c>
      <c r="Y2348" t="str">
        <f t="shared" si="294"/>
        <v>Splicing</v>
      </c>
      <c r="Z2348" t="s">
        <v>14444</v>
      </c>
      <c r="AA2348" t="s">
        <v>51</v>
      </c>
      <c r="AB2348" t="s">
        <v>115</v>
      </c>
      <c r="AC2348" t="s">
        <v>73</v>
      </c>
      <c r="AD2348">
        <v>10950</v>
      </c>
      <c r="AE2348" t="s">
        <v>54</v>
      </c>
      <c r="AF2348" t="s">
        <v>55</v>
      </c>
      <c r="AG2348" t="s">
        <v>56</v>
      </c>
      <c r="AH2348">
        <v>2</v>
      </c>
      <c r="AI2348">
        <v>2773</v>
      </c>
      <c r="AJ2348" t="str">
        <f t="shared" si="295"/>
        <v>77</v>
      </c>
      <c r="AK2348" t="s">
        <v>10581</v>
      </c>
      <c r="AL2348">
        <v>2</v>
      </c>
      <c r="AM2348">
        <v>5</v>
      </c>
      <c r="AN2348">
        <v>4</v>
      </c>
      <c r="AO2348" s="1">
        <v>44959</v>
      </c>
      <c r="AP2348" t="s">
        <v>221</v>
      </c>
      <c r="AQ2348" t="s">
        <v>59</v>
      </c>
      <c r="AR2348" t="s">
        <v>104</v>
      </c>
      <c r="AS2348" t="s">
        <v>14445</v>
      </c>
      <c r="AT2348" t="s">
        <v>14446</v>
      </c>
      <c r="AU2348">
        <v>4</v>
      </c>
      <c r="AV2348">
        <v>697.67</v>
      </c>
    </row>
    <row r="2349" spans="1:48" x14ac:dyDescent="0.35">
      <c r="A2349" t="s">
        <v>4030</v>
      </c>
      <c r="B2349" t="str">
        <f t="shared" si="288"/>
        <v>M</v>
      </c>
      <c r="C2349" t="s">
        <v>3521</v>
      </c>
      <c r="D2349" t="str">
        <f t="shared" si="289"/>
        <v>Macy Nielsen</v>
      </c>
      <c r="E2349" s="1">
        <v>43907</v>
      </c>
      <c r="F2349" s="3">
        <f>YEAR(Table1[[#This Row],[StartDate]])</f>
        <v>2020</v>
      </c>
      <c r="G2349" s="3">
        <f t="shared" si="290"/>
        <v>3</v>
      </c>
      <c r="H2349" s="2">
        <f t="shared" ca="1" si="291"/>
        <v>46202</v>
      </c>
      <c r="J2349">
        <f t="shared" ca="1" si="292"/>
        <v>6</v>
      </c>
      <c r="K2349" t="str" cm="1">
        <f t="array" aca="1" ref="K2349" ca="1">_xlfn.IFS(J2349&lt;1, "New", J2349&lt;3, _xleta.MID, J2349&gt;=3, "Senior")</f>
        <v>Senior</v>
      </c>
      <c r="L2349" t="s">
        <v>40</v>
      </c>
      <c r="M2349" t="s">
        <v>13680</v>
      </c>
      <c r="N2349" t="s">
        <v>14447</v>
      </c>
      <c r="O2349" t="s">
        <v>67</v>
      </c>
      <c r="P2349" t="s">
        <v>44</v>
      </c>
      <c r="Q2349" t="s">
        <v>86</v>
      </c>
      <c r="R2349" t="s">
        <v>87</v>
      </c>
      <c r="S2349" t="str">
        <f t="shared" si="293"/>
        <v>B</v>
      </c>
      <c r="T2349" t="s">
        <v>69</v>
      </c>
      <c r="U2349" t="s">
        <v>48</v>
      </c>
      <c r="W2349" t="s">
        <v>49</v>
      </c>
      <c r="X2349" t="s">
        <v>126</v>
      </c>
      <c r="Y2349" t="str">
        <f t="shared" si="294"/>
        <v>Field Operations</v>
      </c>
      <c r="Z2349" s="2">
        <v>34095</v>
      </c>
      <c r="AA2349" t="s">
        <v>51</v>
      </c>
      <c r="AB2349" t="s">
        <v>115</v>
      </c>
      <c r="AC2349" t="s">
        <v>73</v>
      </c>
      <c r="AD2349">
        <v>85907</v>
      </c>
      <c r="AE2349" t="s">
        <v>100</v>
      </c>
      <c r="AF2349" t="s">
        <v>143</v>
      </c>
      <c r="AG2349" t="s">
        <v>56</v>
      </c>
      <c r="AH2349">
        <v>5</v>
      </c>
      <c r="AI2349">
        <v>2774</v>
      </c>
      <c r="AJ2349" t="str">
        <f t="shared" si="295"/>
        <v>77</v>
      </c>
      <c r="AK2349" t="s">
        <v>1346</v>
      </c>
      <c r="AL2349">
        <v>1</v>
      </c>
      <c r="AM2349">
        <v>5</v>
      </c>
      <c r="AN2349">
        <v>3</v>
      </c>
      <c r="AO2349" s="1">
        <v>45143</v>
      </c>
      <c r="AP2349" t="s">
        <v>221</v>
      </c>
      <c r="AQ2349" t="s">
        <v>59</v>
      </c>
      <c r="AR2349" t="s">
        <v>130</v>
      </c>
      <c r="AS2349" t="s">
        <v>14448</v>
      </c>
      <c r="AT2349" t="s">
        <v>14449</v>
      </c>
      <c r="AU2349">
        <v>5</v>
      </c>
      <c r="AV2349">
        <v>694.23</v>
      </c>
    </row>
    <row r="2350" spans="1:48" x14ac:dyDescent="0.35">
      <c r="A2350" t="s">
        <v>9227</v>
      </c>
      <c r="B2350" t="str">
        <f t="shared" si="288"/>
        <v>T</v>
      </c>
      <c r="C2350" t="s">
        <v>8011</v>
      </c>
      <c r="D2350" t="str">
        <f t="shared" si="289"/>
        <v>Toby Yates</v>
      </c>
      <c r="E2350" s="1">
        <v>44933</v>
      </c>
      <c r="F2350" s="3">
        <f>YEAR(Table1[[#This Row],[StartDate]])</f>
        <v>2023</v>
      </c>
      <c r="G2350" s="3">
        <f t="shared" si="290"/>
        <v>1</v>
      </c>
      <c r="H2350" s="2">
        <f t="shared" ca="1" si="291"/>
        <v>46202</v>
      </c>
      <c r="J2350">
        <f t="shared" ca="1" si="292"/>
        <v>3</v>
      </c>
      <c r="K2350" t="str" cm="1">
        <f t="array" aca="1" ref="K2350" ca="1">_xlfn.IFS(J2350&lt;1, "New", J2350&lt;3, _xleta.MID, J2350&gt;=3, "Senior")</f>
        <v>Senior</v>
      </c>
      <c r="L2350" t="s">
        <v>40</v>
      </c>
      <c r="M2350" t="s">
        <v>14450</v>
      </c>
      <c r="N2350" t="s">
        <v>14451</v>
      </c>
      <c r="O2350" t="s">
        <v>194</v>
      </c>
      <c r="P2350" t="s">
        <v>44</v>
      </c>
      <c r="Q2350" t="s">
        <v>69</v>
      </c>
      <c r="R2350" t="s">
        <v>87</v>
      </c>
      <c r="S2350" t="str">
        <f t="shared" si="293"/>
        <v>B</v>
      </c>
      <c r="T2350" t="s">
        <v>47</v>
      </c>
      <c r="U2350" t="s">
        <v>48</v>
      </c>
      <c r="W2350" t="s">
        <v>49</v>
      </c>
      <c r="X2350" t="s">
        <v>126</v>
      </c>
      <c r="Y2350" t="str">
        <f t="shared" si="294"/>
        <v>Field Operations</v>
      </c>
      <c r="Z2350" t="s">
        <v>14452</v>
      </c>
      <c r="AA2350" t="s">
        <v>51</v>
      </c>
      <c r="AB2350" t="s">
        <v>418</v>
      </c>
      <c r="AC2350" t="s">
        <v>53</v>
      </c>
      <c r="AD2350">
        <v>50944</v>
      </c>
      <c r="AE2350" t="s">
        <v>54</v>
      </c>
      <c r="AF2350" t="s">
        <v>101</v>
      </c>
      <c r="AG2350" t="s">
        <v>56</v>
      </c>
      <c r="AH2350">
        <v>2</v>
      </c>
      <c r="AI2350">
        <v>2775</v>
      </c>
      <c r="AJ2350" t="str">
        <f t="shared" si="295"/>
        <v>77</v>
      </c>
      <c r="AK2350" s="2">
        <v>45024</v>
      </c>
      <c r="AL2350">
        <v>1</v>
      </c>
      <c r="AM2350">
        <v>4</v>
      </c>
      <c r="AN2350">
        <v>3</v>
      </c>
      <c r="AO2350" s="1">
        <v>44870</v>
      </c>
      <c r="AP2350" t="s">
        <v>118</v>
      </c>
      <c r="AQ2350" t="s">
        <v>59</v>
      </c>
      <c r="AR2350" t="s">
        <v>77</v>
      </c>
      <c r="AS2350" t="s">
        <v>8526</v>
      </c>
      <c r="AT2350" t="s">
        <v>14453</v>
      </c>
      <c r="AU2350">
        <v>1</v>
      </c>
      <c r="AV2350">
        <v>703.45</v>
      </c>
    </row>
    <row r="2351" spans="1:48" x14ac:dyDescent="0.35">
      <c r="A2351" t="s">
        <v>14454</v>
      </c>
      <c r="B2351" t="str">
        <f t="shared" si="288"/>
        <v>K</v>
      </c>
      <c r="C2351" t="s">
        <v>14455</v>
      </c>
      <c r="D2351" t="str">
        <f t="shared" si="289"/>
        <v>Karlee Davies</v>
      </c>
      <c r="E2351" s="1">
        <v>44552</v>
      </c>
      <c r="F2351" s="3">
        <f>YEAR(Table1[[#This Row],[StartDate]])</f>
        <v>2021</v>
      </c>
      <c r="G2351" s="3">
        <f t="shared" si="290"/>
        <v>12</v>
      </c>
      <c r="H2351" s="2">
        <f t="shared" ca="1" si="291"/>
        <v>46202</v>
      </c>
      <c r="J2351">
        <f t="shared" ca="1" si="292"/>
        <v>4</v>
      </c>
      <c r="K2351" t="str" cm="1">
        <f t="array" aca="1" ref="K2351" ca="1">_xlfn.IFS(J2351&lt;1, "New", J2351&lt;3, _xleta.MID, J2351&gt;=3, "Senior")</f>
        <v>Senior</v>
      </c>
      <c r="L2351" t="s">
        <v>40</v>
      </c>
      <c r="M2351" t="s">
        <v>14456</v>
      </c>
      <c r="N2351" t="s">
        <v>14457</v>
      </c>
      <c r="O2351" t="s">
        <v>111</v>
      </c>
      <c r="P2351" t="s">
        <v>44</v>
      </c>
      <c r="Q2351" t="s">
        <v>86</v>
      </c>
      <c r="R2351" t="s">
        <v>87</v>
      </c>
      <c r="S2351" t="str">
        <f t="shared" si="293"/>
        <v>B</v>
      </c>
      <c r="T2351" t="s">
        <v>69</v>
      </c>
      <c r="U2351" t="s">
        <v>48</v>
      </c>
      <c r="W2351" t="s">
        <v>49</v>
      </c>
      <c r="X2351" t="s">
        <v>140</v>
      </c>
      <c r="Y2351" t="str">
        <f t="shared" si="294"/>
        <v>General - Eng</v>
      </c>
      <c r="Z2351" s="2">
        <v>27547</v>
      </c>
      <c r="AA2351" t="s">
        <v>51</v>
      </c>
      <c r="AB2351" t="s">
        <v>155</v>
      </c>
      <c r="AC2351" t="s">
        <v>73</v>
      </c>
      <c r="AD2351">
        <v>67113</v>
      </c>
      <c r="AE2351" t="s">
        <v>54</v>
      </c>
      <c r="AF2351" t="s">
        <v>101</v>
      </c>
      <c r="AG2351" t="s">
        <v>56</v>
      </c>
      <c r="AH2351">
        <v>4</v>
      </c>
      <c r="AI2351">
        <v>2776</v>
      </c>
      <c r="AJ2351" t="str">
        <f t="shared" si="295"/>
        <v>77</v>
      </c>
      <c r="AK2351" t="s">
        <v>670</v>
      </c>
      <c r="AL2351">
        <v>5</v>
      </c>
      <c r="AM2351">
        <v>3</v>
      </c>
      <c r="AN2351">
        <v>5</v>
      </c>
      <c r="AO2351" s="1">
        <v>45116</v>
      </c>
      <c r="AP2351" t="s">
        <v>58</v>
      </c>
      <c r="AQ2351" t="s">
        <v>76</v>
      </c>
      <c r="AR2351" t="s">
        <v>77</v>
      </c>
      <c r="AS2351" t="s">
        <v>14458</v>
      </c>
      <c r="AT2351" t="s">
        <v>14459</v>
      </c>
      <c r="AU2351">
        <v>1</v>
      </c>
      <c r="AV2351">
        <v>134.44</v>
      </c>
    </row>
    <row r="2352" spans="1:48" x14ac:dyDescent="0.35">
      <c r="A2352" t="s">
        <v>271</v>
      </c>
      <c r="B2352" t="str">
        <f t="shared" si="288"/>
        <v>H</v>
      </c>
      <c r="C2352" t="s">
        <v>2448</v>
      </c>
      <c r="D2352" t="str">
        <f t="shared" si="289"/>
        <v>Hector Escobar</v>
      </c>
      <c r="E2352" s="1">
        <v>43950</v>
      </c>
      <c r="F2352" s="3">
        <f>YEAR(Table1[[#This Row],[StartDate]])</f>
        <v>2020</v>
      </c>
      <c r="G2352" s="3">
        <f t="shared" si="290"/>
        <v>4</v>
      </c>
      <c r="H2352" s="2">
        <f t="shared" ca="1" si="291"/>
        <v>46202</v>
      </c>
      <c r="I2352" s="1">
        <v>44887</v>
      </c>
      <c r="J2352" s="4">
        <f t="shared" ca="1" si="292"/>
        <v>6</v>
      </c>
      <c r="K2352" s="4" t="str" cm="1">
        <f t="array" aca="1" ref="K2352" ca="1">_xlfn.IFS(J2352&lt;1, "New", J2352&lt;3, _xleta.MID, J2352&gt;=3, "Senior")</f>
        <v>Senior</v>
      </c>
      <c r="L2352" t="s">
        <v>40</v>
      </c>
      <c r="M2352" t="s">
        <v>14460</v>
      </c>
      <c r="N2352" t="s">
        <v>14461</v>
      </c>
      <c r="O2352" t="s">
        <v>237</v>
      </c>
      <c r="P2352" t="s">
        <v>44</v>
      </c>
      <c r="Q2352" t="s">
        <v>69</v>
      </c>
      <c r="R2352" t="s">
        <v>87</v>
      </c>
      <c r="S2352" t="str">
        <f t="shared" si="293"/>
        <v>B</v>
      </c>
      <c r="T2352" t="s">
        <v>86</v>
      </c>
      <c r="U2352" t="s">
        <v>248</v>
      </c>
      <c r="V2352" t="s">
        <v>14462</v>
      </c>
      <c r="W2352" t="s">
        <v>49</v>
      </c>
      <c r="X2352" t="s">
        <v>112</v>
      </c>
      <c r="Y2352" t="str">
        <f t="shared" si="294"/>
        <v>General - Con</v>
      </c>
      <c r="Z2352" t="s">
        <v>14463</v>
      </c>
      <c r="AA2352" t="s">
        <v>51</v>
      </c>
      <c r="AB2352" t="s">
        <v>115</v>
      </c>
      <c r="AC2352" t="s">
        <v>73</v>
      </c>
      <c r="AD2352">
        <v>37852</v>
      </c>
      <c r="AE2352" t="s">
        <v>74</v>
      </c>
      <c r="AF2352" t="s">
        <v>101</v>
      </c>
      <c r="AG2352" t="s">
        <v>56</v>
      </c>
      <c r="AH2352">
        <v>5</v>
      </c>
      <c r="AI2352">
        <v>2777</v>
      </c>
      <c r="AJ2352" t="str">
        <f t="shared" si="295"/>
        <v>77</v>
      </c>
      <c r="AK2352" s="2">
        <v>44965</v>
      </c>
      <c r="AL2352">
        <v>5</v>
      </c>
      <c r="AM2352">
        <v>1</v>
      </c>
      <c r="AN2352">
        <v>3</v>
      </c>
      <c r="AO2352" s="1">
        <v>45132</v>
      </c>
      <c r="AP2352" t="s">
        <v>221</v>
      </c>
      <c r="AQ2352" t="s">
        <v>59</v>
      </c>
      <c r="AR2352" t="s">
        <v>60</v>
      </c>
      <c r="AS2352" t="s">
        <v>14464</v>
      </c>
      <c r="AT2352" t="s">
        <v>14465</v>
      </c>
      <c r="AU2352">
        <v>2</v>
      </c>
      <c r="AV2352">
        <v>458.37</v>
      </c>
    </row>
    <row r="2353" spans="1:48" x14ac:dyDescent="0.35">
      <c r="A2353" t="s">
        <v>731</v>
      </c>
      <c r="B2353" t="str">
        <f t="shared" si="288"/>
        <v>J</v>
      </c>
      <c r="C2353" t="s">
        <v>8458</v>
      </c>
      <c r="D2353" t="str">
        <f t="shared" si="289"/>
        <v>Javon Mckenzie</v>
      </c>
      <c r="E2353" s="1">
        <v>44167</v>
      </c>
      <c r="F2353" s="3">
        <f>YEAR(Table1[[#This Row],[StartDate]])</f>
        <v>2020</v>
      </c>
      <c r="G2353" s="3">
        <f t="shared" si="290"/>
        <v>12</v>
      </c>
      <c r="H2353" s="2">
        <f t="shared" ca="1" si="291"/>
        <v>46202</v>
      </c>
      <c r="J2353">
        <f t="shared" ca="1" si="292"/>
        <v>5</v>
      </c>
      <c r="K2353" t="str" cm="1">
        <f t="array" aca="1" ref="K2353" ca="1">_xlfn.IFS(J2353&lt;1, "New", J2353&lt;3, _xleta.MID, J2353&gt;=3, "Senior")</f>
        <v>Senior</v>
      </c>
      <c r="L2353" t="s">
        <v>40</v>
      </c>
      <c r="M2353" t="s">
        <v>14466</v>
      </c>
      <c r="N2353" t="s">
        <v>14467</v>
      </c>
      <c r="O2353" t="s">
        <v>137</v>
      </c>
      <c r="P2353" t="s">
        <v>44</v>
      </c>
      <c r="Q2353" t="s">
        <v>69</v>
      </c>
      <c r="R2353" t="s">
        <v>46</v>
      </c>
      <c r="S2353" t="str">
        <f t="shared" si="293"/>
        <v>C</v>
      </c>
      <c r="T2353" t="s">
        <v>47</v>
      </c>
      <c r="U2353" t="s">
        <v>48</v>
      </c>
      <c r="W2353" t="s">
        <v>49</v>
      </c>
      <c r="X2353" t="s">
        <v>950</v>
      </c>
      <c r="Y2353" t="str">
        <f t="shared" si="294"/>
        <v>Wireless</v>
      </c>
      <c r="Z2353" t="s">
        <v>14468</v>
      </c>
      <c r="AA2353" t="s">
        <v>51</v>
      </c>
      <c r="AB2353" t="s">
        <v>327</v>
      </c>
      <c r="AC2353" t="s">
        <v>73</v>
      </c>
      <c r="AD2353">
        <v>33896</v>
      </c>
      <c r="AE2353" t="s">
        <v>176</v>
      </c>
      <c r="AF2353" t="s">
        <v>143</v>
      </c>
      <c r="AG2353" t="s">
        <v>56</v>
      </c>
      <c r="AH2353">
        <v>5</v>
      </c>
      <c r="AI2353">
        <v>2778</v>
      </c>
      <c r="AJ2353" t="str">
        <f t="shared" si="295"/>
        <v>77</v>
      </c>
      <c r="AK2353" t="s">
        <v>4774</v>
      </c>
      <c r="AL2353">
        <v>1</v>
      </c>
      <c r="AM2353">
        <v>1</v>
      </c>
      <c r="AN2353">
        <v>4</v>
      </c>
      <c r="AO2353" s="1">
        <v>44840</v>
      </c>
      <c r="AP2353" t="s">
        <v>103</v>
      </c>
      <c r="AQ2353" t="s">
        <v>76</v>
      </c>
      <c r="AR2353" t="s">
        <v>60</v>
      </c>
      <c r="AS2353" t="s">
        <v>14469</v>
      </c>
      <c r="AT2353" t="s">
        <v>14470</v>
      </c>
      <c r="AU2353">
        <v>5</v>
      </c>
      <c r="AV2353">
        <v>594.73</v>
      </c>
    </row>
    <row r="2354" spans="1:48" x14ac:dyDescent="0.35">
      <c r="A2354" t="s">
        <v>7565</v>
      </c>
      <c r="B2354" t="str">
        <f t="shared" si="288"/>
        <v>L</v>
      </c>
      <c r="C2354" t="s">
        <v>1335</v>
      </c>
      <c r="D2354" t="str">
        <f t="shared" si="289"/>
        <v>Lilly Huynh</v>
      </c>
      <c r="E2354" s="1">
        <v>44538</v>
      </c>
      <c r="F2354" s="3">
        <f>YEAR(Table1[[#This Row],[StartDate]])</f>
        <v>2021</v>
      </c>
      <c r="G2354" s="3">
        <f t="shared" si="290"/>
        <v>12</v>
      </c>
      <c r="H2354" s="2">
        <f t="shared" ca="1" si="291"/>
        <v>46202</v>
      </c>
      <c r="I2354" s="1">
        <v>44732</v>
      </c>
      <c r="J2354" s="4">
        <f t="shared" ca="1" si="292"/>
        <v>4</v>
      </c>
      <c r="K2354" s="4" t="str" cm="1">
        <f t="array" aca="1" ref="K2354" ca="1">_xlfn.IFS(J2354&lt;1, "New", J2354&lt;3, _xleta.MID, J2354&gt;=3, "Senior")</f>
        <v>Senior</v>
      </c>
      <c r="L2354" t="s">
        <v>40</v>
      </c>
      <c r="M2354" t="s">
        <v>14471</v>
      </c>
      <c r="N2354" t="s">
        <v>14472</v>
      </c>
      <c r="O2354" t="s">
        <v>163</v>
      </c>
      <c r="P2354" t="s">
        <v>44</v>
      </c>
      <c r="Q2354" t="s">
        <v>45</v>
      </c>
      <c r="R2354" t="s">
        <v>68</v>
      </c>
      <c r="S2354" t="str">
        <f t="shared" si="293"/>
        <v>A</v>
      </c>
      <c r="T2354" t="s">
        <v>69</v>
      </c>
      <c r="U2354" t="s">
        <v>174</v>
      </c>
      <c r="V2354" t="s">
        <v>14473</v>
      </c>
      <c r="W2354" t="s">
        <v>49</v>
      </c>
      <c r="X2354" t="s">
        <v>126</v>
      </c>
      <c r="Y2354" t="str">
        <f t="shared" si="294"/>
        <v>Field Operations</v>
      </c>
      <c r="Z2354" t="s">
        <v>14474</v>
      </c>
      <c r="AA2354" t="s">
        <v>51</v>
      </c>
      <c r="AB2354" t="s">
        <v>115</v>
      </c>
      <c r="AC2354" t="s">
        <v>73</v>
      </c>
      <c r="AD2354">
        <v>88158</v>
      </c>
      <c r="AE2354" t="s">
        <v>74</v>
      </c>
      <c r="AF2354" t="s">
        <v>116</v>
      </c>
      <c r="AG2354" t="s">
        <v>56</v>
      </c>
      <c r="AH2354">
        <v>2</v>
      </c>
      <c r="AI2354">
        <v>2779</v>
      </c>
      <c r="AJ2354" t="str">
        <f t="shared" si="295"/>
        <v>77</v>
      </c>
      <c r="AK2354" t="s">
        <v>1642</v>
      </c>
      <c r="AL2354">
        <v>4</v>
      </c>
      <c r="AM2354">
        <v>1</v>
      </c>
      <c r="AN2354">
        <v>1</v>
      </c>
      <c r="AO2354" s="1">
        <v>44970</v>
      </c>
      <c r="AP2354" t="s">
        <v>58</v>
      </c>
      <c r="AQ2354" t="s">
        <v>59</v>
      </c>
      <c r="AR2354" t="s">
        <v>104</v>
      </c>
      <c r="AS2354" t="s">
        <v>14475</v>
      </c>
      <c r="AT2354" t="s">
        <v>14476</v>
      </c>
      <c r="AU2354">
        <v>3</v>
      </c>
      <c r="AV2354">
        <v>330.68</v>
      </c>
    </row>
    <row r="2355" spans="1:48" x14ac:dyDescent="0.35">
      <c r="A2355" t="s">
        <v>13640</v>
      </c>
      <c r="B2355" t="str">
        <f t="shared" si="288"/>
        <v>A</v>
      </c>
      <c r="C2355" t="s">
        <v>2390</v>
      </c>
      <c r="D2355" t="str">
        <f t="shared" si="289"/>
        <v>Anika Robbins</v>
      </c>
      <c r="E2355" s="1">
        <v>44664</v>
      </c>
      <c r="F2355" s="3">
        <f>YEAR(Table1[[#This Row],[StartDate]])</f>
        <v>2022</v>
      </c>
      <c r="G2355" s="3">
        <f t="shared" si="290"/>
        <v>4</v>
      </c>
      <c r="H2355" s="2">
        <f t="shared" ca="1" si="291"/>
        <v>46202</v>
      </c>
      <c r="I2355" s="1">
        <v>45142</v>
      </c>
      <c r="J2355" s="4">
        <f t="shared" ca="1" si="292"/>
        <v>4</v>
      </c>
      <c r="K2355" s="4" t="str" cm="1">
        <f t="array" aca="1" ref="K2355" ca="1">_xlfn.IFS(J2355&lt;1, "New", J2355&lt;3, _xleta.MID, J2355&gt;=3, "Senior")</f>
        <v>Senior</v>
      </c>
      <c r="L2355" t="s">
        <v>40</v>
      </c>
      <c r="M2355" t="s">
        <v>14477</v>
      </c>
      <c r="N2355" t="s">
        <v>14478</v>
      </c>
      <c r="O2355" t="s">
        <v>85</v>
      </c>
      <c r="P2355" t="s">
        <v>44</v>
      </c>
      <c r="Q2355" t="s">
        <v>45</v>
      </c>
      <c r="R2355" t="s">
        <v>87</v>
      </c>
      <c r="S2355" t="str">
        <f t="shared" si="293"/>
        <v>B</v>
      </c>
      <c r="T2355" t="s">
        <v>69</v>
      </c>
      <c r="U2355" t="s">
        <v>195</v>
      </c>
      <c r="V2355" t="s">
        <v>14479</v>
      </c>
      <c r="W2355" t="s">
        <v>49</v>
      </c>
      <c r="X2355" t="s">
        <v>112</v>
      </c>
      <c r="Y2355" t="str">
        <f t="shared" si="294"/>
        <v>General - Con</v>
      </c>
      <c r="Z2355" t="s">
        <v>14480</v>
      </c>
      <c r="AA2355" t="s">
        <v>51</v>
      </c>
      <c r="AB2355" t="s">
        <v>327</v>
      </c>
      <c r="AC2355" t="s">
        <v>73</v>
      </c>
      <c r="AD2355">
        <v>18034</v>
      </c>
      <c r="AE2355" t="s">
        <v>54</v>
      </c>
      <c r="AF2355" t="s">
        <v>116</v>
      </c>
      <c r="AG2355" t="s">
        <v>56</v>
      </c>
      <c r="AH2355">
        <v>4</v>
      </c>
      <c r="AI2355">
        <v>2780</v>
      </c>
      <c r="AJ2355" t="str">
        <f t="shared" si="295"/>
        <v>78</v>
      </c>
      <c r="AK2355" t="s">
        <v>1324</v>
      </c>
      <c r="AL2355">
        <v>3</v>
      </c>
      <c r="AM2355">
        <v>5</v>
      </c>
      <c r="AN2355">
        <v>2</v>
      </c>
      <c r="AO2355" s="1">
        <v>44919</v>
      </c>
      <c r="AP2355" t="s">
        <v>221</v>
      </c>
      <c r="AQ2355" t="s">
        <v>59</v>
      </c>
      <c r="AR2355" t="s">
        <v>77</v>
      </c>
      <c r="AS2355" t="s">
        <v>14481</v>
      </c>
      <c r="AT2355" t="s">
        <v>14482</v>
      </c>
      <c r="AU2355">
        <v>3</v>
      </c>
      <c r="AV2355">
        <v>625.69000000000005</v>
      </c>
    </row>
    <row r="2356" spans="1:48" x14ac:dyDescent="0.35">
      <c r="A2356" t="s">
        <v>10403</v>
      </c>
      <c r="B2356" t="str">
        <f t="shared" si="288"/>
        <v>I</v>
      </c>
      <c r="C2356" t="s">
        <v>374</v>
      </c>
      <c r="D2356" t="str">
        <f t="shared" si="289"/>
        <v>Ishaan Robinson</v>
      </c>
      <c r="E2356" s="1">
        <v>44188</v>
      </c>
      <c r="F2356" s="3">
        <f>YEAR(Table1[[#This Row],[StartDate]])</f>
        <v>2020</v>
      </c>
      <c r="G2356" s="3">
        <f t="shared" si="290"/>
        <v>12</v>
      </c>
      <c r="H2356" s="2">
        <f t="shared" ca="1" si="291"/>
        <v>46202</v>
      </c>
      <c r="I2356" s="1">
        <v>44765</v>
      </c>
      <c r="J2356" s="4">
        <f t="shared" ca="1" si="292"/>
        <v>5</v>
      </c>
      <c r="K2356" s="4" t="str" cm="1">
        <f t="array" aca="1" ref="K2356" ca="1">_xlfn.IFS(J2356&lt;1, "New", J2356&lt;3, _xleta.MID, J2356&gt;=3, "Senior")</f>
        <v>Senior</v>
      </c>
      <c r="L2356" t="s">
        <v>40</v>
      </c>
      <c r="M2356" t="s">
        <v>14483</v>
      </c>
      <c r="N2356" t="s">
        <v>14484</v>
      </c>
      <c r="O2356" t="s">
        <v>125</v>
      </c>
      <c r="P2356" t="s">
        <v>1194</v>
      </c>
      <c r="Q2356" t="s">
        <v>45</v>
      </c>
      <c r="R2356" t="s">
        <v>68</v>
      </c>
      <c r="S2356" t="str">
        <f t="shared" si="293"/>
        <v>A</v>
      </c>
      <c r="T2356" t="s">
        <v>69</v>
      </c>
      <c r="U2356" t="s">
        <v>195</v>
      </c>
      <c r="V2356" t="s">
        <v>14485</v>
      </c>
      <c r="W2356" t="s">
        <v>49</v>
      </c>
      <c r="X2356" t="s">
        <v>126</v>
      </c>
      <c r="Y2356" t="str">
        <f t="shared" si="294"/>
        <v>Field Operations</v>
      </c>
      <c r="Z2356" t="s">
        <v>14486</v>
      </c>
      <c r="AA2356" t="s">
        <v>51</v>
      </c>
      <c r="AB2356" t="s">
        <v>311</v>
      </c>
      <c r="AC2356" t="s">
        <v>73</v>
      </c>
      <c r="AD2356">
        <v>47540</v>
      </c>
      <c r="AE2356" t="s">
        <v>176</v>
      </c>
      <c r="AF2356" t="s">
        <v>143</v>
      </c>
      <c r="AG2356" t="s">
        <v>56</v>
      </c>
      <c r="AH2356">
        <v>4</v>
      </c>
      <c r="AI2356">
        <v>2781</v>
      </c>
      <c r="AJ2356" t="str">
        <f t="shared" si="295"/>
        <v>78</v>
      </c>
      <c r="AK2356" s="2">
        <v>45262</v>
      </c>
      <c r="AL2356">
        <v>1</v>
      </c>
      <c r="AM2356">
        <v>2</v>
      </c>
      <c r="AN2356">
        <v>2</v>
      </c>
      <c r="AO2356" s="1">
        <v>44877</v>
      </c>
      <c r="AP2356" t="s">
        <v>58</v>
      </c>
      <c r="AQ2356" t="s">
        <v>59</v>
      </c>
      <c r="AR2356" t="s">
        <v>104</v>
      </c>
      <c r="AS2356" t="s">
        <v>14487</v>
      </c>
      <c r="AT2356" t="s">
        <v>14488</v>
      </c>
      <c r="AU2356">
        <v>5</v>
      </c>
      <c r="AV2356">
        <v>437.26</v>
      </c>
    </row>
    <row r="2357" spans="1:48" x14ac:dyDescent="0.35">
      <c r="A2357" t="s">
        <v>5639</v>
      </c>
      <c r="B2357" t="str">
        <f t="shared" si="288"/>
        <v>P</v>
      </c>
      <c r="C2357" t="s">
        <v>3451</v>
      </c>
      <c r="D2357" t="str">
        <f t="shared" si="289"/>
        <v>Paola Macdonald</v>
      </c>
      <c r="E2357" s="1">
        <v>43555</v>
      </c>
      <c r="F2357" s="3">
        <f>YEAR(Table1[[#This Row],[StartDate]])</f>
        <v>2019</v>
      </c>
      <c r="G2357" s="3">
        <f t="shared" si="290"/>
        <v>3</v>
      </c>
      <c r="H2357" s="2">
        <f t="shared" ca="1" si="291"/>
        <v>46202</v>
      </c>
      <c r="J2357">
        <f t="shared" ca="1" si="292"/>
        <v>7</v>
      </c>
      <c r="K2357" t="str" cm="1">
        <f t="array" aca="1" ref="K2357" ca="1">_xlfn.IFS(J2357&lt;1, "New", J2357&lt;3, _xleta.MID, J2357&gt;=3, "Senior")</f>
        <v>Senior</v>
      </c>
      <c r="L2357" t="s">
        <v>40</v>
      </c>
      <c r="M2357" t="s">
        <v>14489</v>
      </c>
      <c r="N2357" t="s">
        <v>14490</v>
      </c>
      <c r="O2357" t="s">
        <v>43</v>
      </c>
      <c r="P2357" t="s">
        <v>44</v>
      </c>
      <c r="Q2357" t="s">
        <v>86</v>
      </c>
      <c r="R2357" t="s">
        <v>46</v>
      </c>
      <c r="S2357" t="str">
        <f t="shared" si="293"/>
        <v>C</v>
      </c>
      <c r="T2357" t="s">
        <v>47</v>
      </c>
      <c r="U2357" t="s">
        <v>48</v>
      </c>
      <c r="W2357" t="s">
        <v>49</v>
      </c>
      <c r="X2357" t="s">
        <v>112</v>
      </c>
      <c r="Y2357" t="str">
        <f t="shared" si="294"/>
        <v>General - Con</v>
      </c>
      <c r="Z2357" t="s">
        <v>14491</v>
      </c>
      <c r="AA2357" t="s">
        <v>51</v>
      </c>
      <c r="AB2357" t="s">
        <v>115</v>
      </c>
      <c r="AC2357" t="s">
        <v>53</v>
      </c>
      <c r="AD2357">
        <v>14142</v>
      </c>
      <c r="AE2357" t="s">
        <v>129</v>
      </c>
      <c r="AF2357" t="s">
        <v>101</v>
      </c>
      <c r="AG2357" t="s">
        <v>56</v>
      </c>
      <c r="AH2357">
        <v>2</v>
      </c>
      <c r="AI2357">
        <v>2782</v>
      </c>
      <c r="AJ2357" t="str">
        <f t="shared" si="295"/>
        <v>78</v>
      </c>
      <c r="AK2357" s="2">
        <v>44752</v>
      </c>
      <c r="AL2357">
        <v>3</v>
      </c>
      <c r="AM2357">
        <v>5</v>
      </c>
      <c r="AN2357">
        <v>3</v>
      </c>
      <c r="AO2357" s="1">
        <v>44851</v>
      </c>
      <c r="AP2357" t="s">
        <v>58</v>
      </c>
      <c r="AQ2357" t="s">
        <v>59</v>
      </c>
      <c r="AR2357" t="s">
        <v>130</v>
      </c>
      <c r="AS2357" t="s">
        <v>14492</v>
      </c>
      <c r="AT2357" t="s">
        <v>14493</v>
      </c>
      <c r="AU2357">
        <v>2</v>
      </c>
      <c r="AV2357">
        <v>134.99</v>
      </c>
    </row>
    <row r="2358" spans="1:48" x14ac:dyDescent="0.35">
      <c r="A2358" t="s">
        <v>1865</v>
      </c>
      <c r="B2358" t="str">
        <f t="shared" si="288"/>
        <v>L</v>
      </c>
      <c r="C2358" t="s">
        <v>2807</v>
      </c>
      <c r="D2358" t="str">
        <f t="shared" si="289"/>
        <v>Lorelei Sellers</v>
      </c>
      <c r="E2358" s="1">
        <v>45088</v>
      </c>
      <c r="F2358" s="3">
        <f>YEAR(Table1[[#This Row],[StartDate]])</f>
        <v>2023</v>
      </c>
      <c r="G2358" s="3">
        <f t="shared" si="290"/>
        <v>6</v>
      </c>
      <c r="H2358" s="2">
        <f t="shared" ca="1" si="291"/>
        <v>46202</v>
      </c>
      <c r="I2358" s="1">
        <v>45137</v>
      </c>
      <c r="J2358" s="4">
        <f t="shared" ca="1" si="292"/>
        <v>3</v>
      </c>
      <c r="K2358" s="4" t="str" cm="1">
        <f t="array" aca="1" ref="K2358" ca="1">_xlfn.IFS(J2358&lt;1, "New", J2358&lt;3, _xleta.MID, J2358&gt;=3, "Senior")</f>
        <v>Senior</v>
      </c>
      <c r="L2358" t="s">
        <v>1167</v>
      </c>
      <c r="M2358" t="s">
        <v>14494</v>
      </c>
      <c r="N2358" t="s">
        <v>14495</v>
      </c>
      <c r="O2358" t="s">
        <v>184</v>
      </c>
      <c r="P2358" t="s">
        <v>44</v>
      </c>
      <c r="Q2358" t="s">
        <v>69</v>
      </c>
      <c r="R2358" t="s">
        <v>68</v>
      </c>
      <c r="S2358" t="str">
        <f t="shared" si="293"/>
        <v>A</v>
      </c>
      <c r="T2358" t="s">
        <v>47</v>
      </c>
      <c r="U2358" t="s">
        <v>174</v>
      </c>
      <c r="V2358" t="s">
        <v>14496</v>
      </c>
      <c r="W2358" t="s">
        <v>49</v>
      </c>
      <c r="X2358" t="s">
        <v>459</v>
      </c>
      <c r="Y2358" t="str">
        <f t="shared" si="294"/>
        <v>Wireline Construction</v>
      </c>
      <c r="Z2358" t="s">
        <v>14497</v>
      </c>
      <c r="AA2358" t="s">
        <v>51</v>
      </c>
      <c r="AB2358" t="s">
        <v>142</v>
      </c>
      <c r="AC2358" t="s">
        <v>73</v>
      </c>
      <c r="AD2358">
        <v>68300</v>
      </c>
      <c r="AE2358" t="s">
        <v>54</v>
      </c>
      <c r="AF2358" t="s">
        <v>116</v>
      </c>
      <c r="AG2358" t="s">
        <v>56</v>
      </c>
      <c r="AH2358">
        <v>1</v>
      </c>
      <c r="AI2358">
        <v>2783</v>
      </c>
      <c r="AJ2358" t="str">
        <f t="shared" si="295"/>
        <v>78</v>
      </c>
      <c r="AK2358" s="2">
        <v>45078</v>
      </c>
      <c r="AL2358">
        <v>3</v>
      </c>
      <c r="AM2358">
        <v>1</v>
      </c>
      <c r="AN2358">
        <v>1</v>
      </c>
      <c r="AO2358" s="1">
        <v>45066</v>
      </c>
      <c r="AP2358" t="s">
        <v>118</v>
      </c>
      <c r="AQ2358" t="s">
        <v>76</v>
      </c>
      <c r="AR2358" t="s">
        <v>77</v>
      </c>
      <c r="AS2358" t="s">
        <v>14498</v>
      </c>
      <c r="AT2358" t="s">
        <v>12005</v>
      </c>
      <c r="AU2358">
        <v>4</v>
      </c>
      <c r="AV2358">
        <v>880.21</v>
      </c>
    </row>
    <row r="2359" spans="1:48" x14ac:dyDescent="0.35">
      <c r="A2359" t="s">
        <v>14499</v>
      </c>
      <c r="B2359" t="str">
        <f t="shared" si="288"/>
        <v>G</v>
      </c>
      <c r="C2359" t="s">
        <v>14500</v>
      </c>
      <c r="D2359" t="str">
        <f t="shared" si="289"/>
        <v>Gillian Riddle</v>
      </c>
      <c r="E2359" s="1">
        <v>44336</v>
      </c>
      <c r="F2359" s="3">
        <f>YEAR(Table1[[#This Row],[StartDate]])</f>
        <v>2021</v>
      </c>
      <c r="G2359" s="3">
        <f t="shared" si="290"/>
        <v>5</v>
      </c>
      <c r="H2359" s="2">
        <f t="shared" ca="1" si="291"/>
        <v>46202</v>
      </c>
      <c r="I2359" s="1">
        <v>44957</v>
      </c>
      <c r="J2359" s="4">
        <f t="shared" ca="1" si="292"/>
        <v>5</v>
      </c>
      <c r="K2359" s="4" t="str" cm="1">
        <f t="array" aca="1" ref="K2359" ca="1">_xlfn.IFS(J2359&lt;1, "New", J2359&lt;3, _xleta.MID, J2359&gt;=3, "Senior")</f>
        <v>Senior</v>
      </c>
      <c r="L2359" t="s">
        <v>1167</v>
      </c>
      <c r="M2359" t="s">
        <v>14501</v>
      </c>
      <c r="N2359" t="s">
        <v>14502</v>
      </c>
      <c r="O2359" t="s">
        <v>111</v>
      </c>
      <c r="P2359" t="s">
        <v>44</v>
      </c>
      <c r="Q2359" t="s">
        <v>45</v>
      </c>
      <c r="R2359" t="s">
        <v>87</v>
      </c>
      <c r="S2359" t="str">
        <f t="shared" si="293"/>
        <v>B</v>
      </c>
      <c r="T2359" t="s">
        <v>86</v>
      </c>
      <c r="U2359" t="s">
        <v>138</v>
      </c>
      <c r="V2359" t="s">
        <v>14503</v>
      </c>
      <c r="W2359" t="s">
        <v>49</v>
      </c>
      <c r="X2359" t="s">
        <v>126</v>
      </c>
      <c r="Y2359" t="str">
        <f t="shared" si="294"/>
        <v>Field Operations</v>
      </c>
      <c r="Z2359" s="2">
        <v>29801</v>
      </c>
      <c r="AA2359" t="s">
        <v>51</v>
      </c>
      <c r="AB2359" t="s">
        <v>327</v>
      </c>
      <c r="AC2359" t="s">
        <v>73</v>
      </c>
      <c r="AD2359">
        <v>85699</v>
      </c>
      <c r="AE2359" t="s">
        <v>54</v>
      </c>
      <c r="AF2359" t="s">
        <v>143</v>
      </c>
      <c r="AG2359" t="s">
        <v>56</v>
      </c>
      <c r="AH2359">
        <v>2</v>
      </c>
      <c r="AI2359">
        <v>2784</v>
      </c>
      <c r="AJ2359" t="str">
        <f t="shared" si="295"/>
        <v>78</v>
      </c>
      <c r="AK2359" s="2">
        <v>45170</v>
      </c>
      <c r="AL2359">
        <v>4</v>
      </c>
      <c r="AM2359">
        <v>3</v>
      </c>
      <c r="AN2359">
        <v>4</v>
      </c>
      <c r="AO2359" s="1">
        <v>44812</v>
      </c>
      <c r="AP2359" t="s">
        <v>75</v>
      </c>
      <c r="AQ2359" t="s">
        <v>59</v>
      </c>
      <c r="AR2359" t="s">
        <v>104</v>
      </c>
      <c r="AS2359" t="s">
        <v>14504</v>
      </c>
      <c r="AT2359" t="s">
        <v>14505</v>
      </c>
      <c r="AU2359">
        <v>5</v>
      </c>
      <c r="AV2359">
        <v>427.99</v>
      </c>
    </row>
    <row r="2360" spans="1:48" x14ac:dyDescent="0.35">
      <c r="A2360" t="s">
        <v>6167</v>
      </c>
      <c r="B2360" t="str">
        <f t="shared" si="288"/>
        <v>A</v>
      </c>
      <c r="C2360" t="s">
        <v>54</v>
      </c>
      <c r="D2360" t="str">
        <f t="shared" si="289"/>
        <v>Atticus White</v>
      </c>
      <c r="E2360" s="1">
        <v>44149</v>
      </c>
      <c r="F2360" s="3">
        <f>YEAR(Table1[[#This Row],[StartDate]])</f>
        <v>2020</v>
      </c>
      <c r="G2360" s="3">
        <f t="shared" si="290"/>
        <v>11</v>
      </c>
      <c r="H2360" s="2">
        <f t="shared" ca="1" si="291"/>
        <v>46202</v>
      </c>
      <c r="J2360">
        <f t="shared" ca="1" si="292"/>
        <v>5</v>
      </c>
      <c r="K2360" t="str" cm="1">
        <f t="array" aca="1" ref="K2360" ca="1">_xlfn.IFS(J2360&lt;1, "New", J2360&lt;3, _xleta.MID, J2360&gt;=3, "Senior")</f>
        <v>Senior</v>
      </c>
      <c r="L2360" t="s">
        <v>1167</v>
      </c>
      <c r="M2360" t="s">
        <v>14506</v>
      </c>
      <c r="N2360" t="s">
        <v>14507</v>
      </c>
      <c r="O2360" t="s">
        <v>137</v>
      </c>
      <c r="P2360" t="s">
        <v>44</v>
      </c>
      <c r="Q2360" t="s">
        <v>86</v>
      </c>
      <c r="R2360" t="s">
        <v>46</v>
      </c>
      <c r="S2360" t="str">
        <f t="shared" si="293"/>
        <v>C</v>
      </c>
      <c r="T2360" t="s">
        <v>86</v>
      </c>
      <c r="U2360" t="s">
        <v>48</v>
      </c>
      <c r="W2360" t="s">
        <v>49</v>
      </c>
      <c r="X2360" t="s">
        <v>126</v>
      </c>
      <c r="Y2360" t="str">
        <f t="shared" si="294"/>
        <v>Field Operations</v>
      </c>
      <c r="Z2360" s="2">
        <v>24630</v>
      </c>
      <c r="AA2360" t="s">
        <v>51</v>
      </c>
      <c r="AB2360" t="s">
        <v>927</v>
      </c>
      <c r="AC2360" t="s">
        <v>73</v>
      </c>
      <c r="AD2360">
        <v>96368</v>
      </c>
      <c r="AE2360" t="s">
        <v>74</v>
      </c>
      <c r="AF2360" t="s">
        <v>55</v>
      </c>
      <c r="AG2360" t="s">
        <v>56</v>
      </c>
      <c r="AH2360">
        <v>4</v>
      </c>
      <c r="AI2360">
        <v>2785</v>
      </c>
      <c r="AJ2360" t="str">
        <f t="shared" si="295"/>
        <v>78</v>
      </c>
      <c r="AK2360" t="s">
        <v>3369</v>
      </c>
      <c r="AL2360">
        <v>3</v>
      </c>
      <c r="AM2360">
        <v>1</v>
      </c>
      <c r="AN2360">
        <v>5</v>
      </c>
      <c r="AO2360" s="1">
        <v>44891</v>
      </c>
      <c r="AP2360" t="s">
        <v>118</v>
      </c>
      <c r="AQ2360" t="s">
        <v>59</v>
      </c>
      <c r="AR2360" t="s">
        <v>104</v>
      </c>
      <c r="AS2360" t="s">
        <v>14508</v>
      </c>
      <c r="AT2360" t="s">
        <v>14509</v>
      </c>
      <c r="AU2360">
        <v>1</v>
      </c>
      <c r="AV2360">
        <v>925.68</v>
      </c>
    </row>
    <row r="2361" spans="1:48" x14ac:dyDescent="0.35">
      <c r="A2361" t="s">
        <v>5913</v>
      </c>
      <c r="B2361" t="str">
        <f t="shared" si="288"/>
        <v>V</v>
      </c>
      <c r="C2361" t="s">
        <v>5576</v>
      </c>
      <c r="D2361" t="str">
        <f t="shared" si="289"/>
        <v>Virginia Nunez</v>
      </c>
      <c r="E2361" s="1">
        <v>43463</v>
      </c>
      <c r="F2361" s="3">
        <f>YEAR(Table1[[#This Row],[StartDate]])</f>
        <v>2018</v>
      </c>
      <c r="G2361" s="3">
        <f t="shared" si="290"/>
        <v>12</v>
      </c>
      <c r="H2361" s="2">
        <f t="shared" ca="1" si="291"/>
        <v>46202</v>
      </c>
      <c r="J2361">
        <f t="shared" ca="1" si="292"/>
        <v>7</v>
      </c>
      <c r="K2361" t="str" cm="1">
        <f t="array" aca="1" ref="K2361" ca="1">_xlfn.IFS(J2361&lt;1, "New", J2361&lt;3, _xleta.MID, J2361&gt;=3, "Senior")</f>
        <v>Senior</v>
      </c>
      <c r="L2361" t="s">
        <v>1167</v>
      </c>
      <c r="M2361" t="s">
        <v>14510</v>
      </c>
      <c r="N2361" t="s">
        <v>14511</v>
      </c>
      <c r="O2361" t="s">
        <v>237</v>
      </c>
      <c r="P2361" t="s">
        <v>44</v>
      </c>
      <c r="Q2361" t="s">
        <v>45</v>
      </c>
      <c r="R2361" t="s">
        <v>68</v>
      </c>
      <c r="S2361" t="str">
        <f t="shared" si="293"/>
        <v>A</v>
      </c>
      <c r="T2361" t="s">
        <v>86</v>
      </c>
      <c r="U2361" t="s">
        <v>48</v>
      </c>
      <c r="W2361" t="s">
        <v>49</v>
      </c>
      <c r="X2361" t="s">
        <v>126</v>
      </c>
      <c r="Y2361" t="str">
        <f t="shared" si="294"/>
        <v>Field Operations</v>
      </c>
      <c r="Z2361" t="s">
        <v>14512</v>
      </c>
      <c r="AA2361" t="s">
        <v>51</v>
      </c>
      <c r="AB2361" t="s">
        <v>115</v>
      </c>
      <c r="AC2361" t="s">
        <v>53</v>
      </c>
      <c r="AD2361">
        <v>33987</v>
      </c>
      <c r="AE2361" t="s">
        <v>176</v>
      </c>
      <c r="AF2361" t="s">
        <v>55</v>
      </c>
      <c r="AG2361" t="s">
        <v>56</v>
      </c>
      <c r="AH2361">
        <v>1</v>
      </c>
      <c r="AI2361">
        <v>2786</v>
      </c>
      <c r="AJ2361" t="str">
        <f t="shared" si="295"/>
        <v>78</v>
      </c>
      <c r="AK2361" s="2">
        <v>44754</v>
      </c>
      <c r="AL2361">
        <v>4</v>
      </c>
      <c r="AM2361">
        <v>3</v>
      </c>
      <c r="AN2361">
        <v>1</v>
      </c>
      <c r="AO2361" s="1">
        <v>45093</v>
      </c>
      <c r="AP2361" t="s">
        <v>221</v>
      </c>
      <c r="AQ2361" t="s">
        <v>76</v>
      </c>
      <c r="AR2361" t="s">
        <v>77</v>
      </c>
      <c r="AS2361" t="s">
        <v>14513</v>
      </c>
      <c r="AT2361" t="s">
        <v>14514</v>
      </c>
      <c r="AU2361">
        <v>4</v>
      </c>
      <c r="AV2361">
        <v>485.05</v>
      </c>
    </row>
    <row r="2362" spans="1:48" x14ac:dyDescent="0.35">
      <c r="A2362" t="s">
        <v>14515</v>
      </c>
      <c r="B2362" t="str">
        <f t="shared" si="288"/>
        <v>C</v>
      </c>
      <c r="C2362" t="s">
        <v>4183</v>
      </c>
      <c r="D2362" t="str">
        <f t="shared" si="289"/>
        <v>Caden Taylor</v>
      </c>
      <c r="E2362" s="1">
        <v>44308</v>
      </c>
      <c r="F2362" s="3">
        <f>YEAR(Table1[[#This Row],[StartDate]])</f>
        <v>2021</v>
      </c>
      <c r="G2362" s="3">
        <f t="shared" si="290"/>
        <v>4</v>
      </c>
      <c r="H2362" s="2">
        <f t="shared" ca="1" si="291"/>
        <v>46202</v>
      </c>
      <c r="J2362">
        <f t="shared" ca="1" si="292"/>
        <v>5</v>
      </c>
      <c r="K2362" t="str" cm="1">
        <f t="array" aca="1" ref="K2362" ca="1">_xlfn.IFS(J2362&lt;1, "New", J2362&lt;3, _xleta.MID, J2362&gt;=3, "Senior")</f>
        <v>Senior</v>
      </c>
      <c r="L2362" t="s">
        <v>1167</v>
      </c>
      <c r="M2362" t="s">
        <v>2292</v>
      </c>
      <c r="N2362" t="s">
        <v>14516</v>
      </c>
      <c r="O2362" t="s">
        <v>137</v>
      </c>
      <c r="P2362" t="s">
        <v>44</v>
      </c>
      <c r="Q2362" t="s">
        <v>45</v>
      </c>
      <c r="R2362" t="s">
        <v>68</v>
      </c>
      <c r="S2362" t="str">
        <f t="shared" si="293"/>
        <v>A</v>
      </c>
      <c r="T2362" t="s">
        <v>86</v>
      </c>
      <c r="U2362" t="s">
        <v>48</v>
      </c>
      <c r="W2362" t="s">
        <v>49</v>
      </c>
      <c r="X2362" t="s">
        <v>164</v>
      </c>
      <c r="Y2362" t="str">
        <f t="shared" si="294"/>
        <v>Executive</v>
      </c>
      <c r="Z2362" s="2">
        <v>17818</v>
      </c>
      <c r="AA2362" t="s">
        <v>51</v>
      </c>
      <c r="AB2362" t="s">
        <v>261</v>
      </c>
      <c r="AC2362" t="s">
        <v>53</v>
      </c>
      <c r="AD2362">
        <v>93541</v>
      </c>
      <c r="AE2362" t="s">
        <v>54</v>
      </c>
      <c r="AF2362" t="s">
        <v>143</v>
      </c>
      <c r="AG2362" t="s">
        <v>56</v>
      </c>
      <c r="AH2362">
        <v>4</v>
      </c>
      <c r="AI2362">
        <v>2787</v>
      </c>
      <c r="AJ2362" t="str">
        <f t="shared" si="295"/>
        <v>78</v>
      </c>
      <c r="AK2362" s="2">
        <v>45203</v>
      </c>
      <c r="AL2362">
        <v>4</v>
      </c>
      <c r="AM2362">
        <v>2</v>
      </c>
      <c r="AN2362">
        <v>5</v>
      </c>
      <c r="AO2362" s="1">
        <v>45034</v>
      </c>
      <c r="AP2362" t="s">
        <v>118</v>
      </c>
      <c r="AQ2362" t="s">
        <v>76</v>
      </c>
      <c r="AR2362" t="s">
        <v>130</v>
      </c>
      <c r="AS2362" t="s">
        <v>14517</v>
      </c>
      <c r="AT2362" t="s">
        <v>14518</v>
      </c>
      <c r="AU2362">
        <v>5</v>
      </c>
      <c r="AV2362">
        <v>720.07</v>
      </c>
    </row>
    <row r="2363" spans="1:48" x14ac:dyDescent="0.35">
      <c r="A2363" t="s">
        <v>4443</v>
      </c>
      <c r="B2363" t="str">
        <f t="shared" si="288"/>
        <v>B</v>
      </c>
      <c r="C2363" t="s">
        <v>7500</v>
      </c>
      <c r="D2363" t="str">
        <f t="shared" si="289"/>
        <v>Brooks Leach</v>
      </c>
      <c r="E2363" s="1">
        <v>45080</v>
      </c>
      <c r="F2363" s="3">
        <f>YEAR(Table1[[#This Row],[StartDate]])</f>
        <v>2023</v>
      </c>
      <c r="G2363" s="3">
        <f t="shared" si="290"/>
        <v>6</v>
      </c>
      <c r="H2363" s="2">
        <f t="shared" ca="1" si="291"/>
        <v>46202</v>
      </c>
      <c r="I2363" s="1">
        <v>45121</v>
      </c>
      <c r="J2363" s="4">
        <f t="shared" ca="1" si="292"/>
        <v>3</v>
      </c>
      <c r="K2363" s="4" t="str" cm="1">
        <f t="array" aca="1" ref="K2363" ca="1">_xlfn.IFS(J2363&lt;1, "New", J2363&lt;3, _xleta.MID, J2363&gt;=3, "Senior")</f>
        <v>Senior</v>
      </c>
      <c r="L2363" t="s">
        <v>1167</v>
      </c>
      <c r="M2363" t="s">
        <v>14519</v>
      </c>
      <c r="N2363" t="s">
        <v>14520</v>
      </c>
      <c r="O2363" t="s">
        <v>163</v>
      </c>
      <c r="P2363" t="s">
        <v>1194</v>
      </c>
      <c r="Q2363" t="s">
        <v>45</v>
      </c>
      <c r="R2363" t="s">
        <v>46</v>
      </c>
      <c r="S2363" t="str">
        <f t="shared" si="293"/>
        <v>C</v>
      </c>
      <c r="T2363" t="s">
        <v>86</v>
      </c>
      <c r="U2363" t="s">
        <v>138</v>
      </c>
      <c r="V2363" t="s">
        <v>14521</v>
      </c>
      <c r="W2363" t="s">
        <v>49</v>
      </c>
      <c r="X2363" t="s">
        <v>250</v>
      </c>
      <c r="Y2363" t="str">
        <f t="shared" si="294"/>
        <v>Project Management - Con</v>
      </c>
      <c r="Z2363" s="2">
        <v>18081</v>
      </c>
      <c r="AA2363" t="s">
        <v>51</v>
      </c>
      <c r="AB2363" t="s">
        <v>5</v>
      </c>
      <c r="AC2363" t="s">
        <v>53</v>
      </c>
      <c r="AD2363">
        <v>87242</v>
      </c>
      <c r="AE2363" t="s">
        <v>129</v>
      </c>
      <c r="AF2363" t="s">
        <v>55</v>
      </c>
      <c r="AG2363" t="s">
        <v>56</v>
      </c>
      <c r="AH2363">
        <v>1</v>
      </c>
      <c r="AI2363">
        <v>2788</v>
      </c>
      <c r="AJ2363" t="str">
        <f t="shared" si="295"/>
        <v>78</v>
      </c>
      <c r="AK2363" t="s">
        <v>10581</v>
      </c>
      <c r="AL2363">
        <v>4</v>
      </c>
      <c r="AM2363">
        <v>1</v>
      </c>
      <c r="AN2363">
        <v>3</v>
      </c>
      <c r="AO2363" s="1">
        <v>44947</v>
      </c>
      <c r="AP2363" t="s">
        <v>103</v>
      </c>
      <c r="AQ2363" t="s">
        <v>76</v>
      </c>
      <c r="AR2363" t="s">
        <v>77</v>
      </c>
      <c r="AS2363" t="s">
        <v>14522</v>
      </c>
      <c r="AT2363" t="s">
        <v>14523</v>
      </c>
      <c r="AU2363">
        <v>5</v>
      </c>
      <c r="AV2363">
        <v>161.15</v>
      </c>
    </row>
    <row r="2364" spans="1:48" x14ac:dyDescent="0.35">
      <c r="A2364" t="s">
        <v>14524</v>
      </c>
      <c r="B2364" t="str">
        <f t="shared" si="288"/>
        <v>I</v>
      </c>
      <c r="C2364" t="s">
        <v>3225</v>
      </c>
      <c r="D2364" t="str">
        <f t="shared" si="289"/>
        <v>Isabel Wyatt</v>
      </c>
      <c r="E2364" s="1">
        <v>44312</v>
      </c>
      <c r="F2364" s="3">
        <f>YEAR(Table1[[#This Row],[StartDate]])</f>
        <v>2021</v>
      </c>
      <c r="G2364" s="3">
        <f t="shared" si="290"/>
        <v>4</v>
      </c>
      <c r="H2364" s="2">
        <f t="shared" ca="1" si="291"/>
        <v>46202</v>
      </c>
      <c r="I2364" s="1">
        <v>44383</v>
      </c>
      <c r="J2364" s="4">
        <f t="shared" ca="1" si="292"/>
        <v>5</v>
      </c>
      <c r="K2364" s="4" t="str" cm="1">
        <f t="array" aca="1" ref="K2364" ca="1">_xlfn.IFS(J2364&lt;1, "New", J2364&lt;3, _xleta.MID, J2364&gt;=3, "Senior")</f>
        <v>Senior</v>
      </c>
      <c r="L2364" t="s">
        <v>40</v>
      </c>
      <c r="M2364" t="s">
        <v>14525</v>
      </c>
      <c r="N2364" t="s">
        <v>14526</v>
      </c>
      <c r="O2364" t="s">
        <v>43</v>
      </c>
      <c r="P2364" t="s">
        <v>44</v>
      </c>
      <c r="Q2364" t="s">
        <v>45</v>
      </c>
      <c r="R2364" t="s">
        <v>87</v>
      </c>
      <c r="S2364" t="str">
        <f t="shared" si="293"/>
        <v>B</v>
      </c>
      <c r="T2364" t="s">
        <v>47</v>
      </c>
      <c r="U2364" t="s">
        <v>195</v>
      </c>
      <c r="V2364" t="s">
        <v>14527</v>
      </c>
      <c r="W2364" t="s">
        <v>49</v>
      </c>
      <c r="X2364" t="s">
        <v>950</v>
      </c>
      <c r="Y2364" t="str">
        <f t="shared" si="294"/>
        <v>Wireless</v>
      </c>
      <c r="Z2364" s="2">
        <v>15437</v>
      </c>
      <c r="AA2364" t="s">
        <v>51</v>
      </c>
      <c r="AB2364" t="s">
        <v>355</v>
      </c>
      <c r="AC2364" t="s">
        <v>73</v>
      </c>
      <c r="AD2364">
        <v>31575</v>
      </c>
      <c r="AE2364" t="s">
        <v>176</v>
      </c>
      <c r="AF2364" t="s">
        <v>143</v>
      </c>
      <c r="AG2364" t="s">
        <v>56</v>
      </c>
      <c r="AH2364">
        <v>4</v>
      </c>
      <c r="AI2364">
        <v>2789</v>
      </c>
      <c r="AJ2364" t="str">
        <f t="shared" si="295"/>
        <v>78</v>
      </c>
      <c r="AK2364" s="2">
        <v>44632</v>
      </c>
      <c r="AL2364">
        <v>1</v>
      </c>
      <c r="AM2364">
        <v>2</v>
      </c>
      <c r="AN2364">
        <v>2</v>
      </c>
      <c r="AO2364" s="1">
        <v>45083</v>
      </c>
      <c r="AP2364" t="s">
        <v>103</v>
      </c>
      <c r="AQ2364" t="s">
        <v>59</v>
      </c>
      <c r="AR2364" t="s">
        <v>104</v>
      </c>
      <c r="AS2364" t="s">
        <v>14528</v>
      </c>
      <c r="AT2364" t="s">
        <v>14529</v>
      </c>
      <c r="AU2364">
        <v>4</v>
      </c>
      <c r="AV2364">
        <v>899.17</v>
      </c>
    </row>
    <row r="2365" spans="1:48" x14ac:dyDescent="0.35">
      <c r="A2365" t="s">
        <v>7547</v>
      </c>
      <c r="B2365" t="str">
        <f t="shared" si="288"/>
        <v>A</v>
      </c>
      <c r="C2365" t="s">
        <v>2646</v>
      </c>
      <c r="D2365" t="str">
        <f t="shared" si="289"/>
        <v>Angelo Henry</v>
      </c>
      <c r="E2365" s="1">
        <v>43585</v>
      </c>
      <c r="F2365" s="3">
        <f>YEAR(Table1[[#This Row],[StartDate]])</f>
        <v>2019</v>
      </c>
      <c r="G2365" s="3">
        <f t="shared" si="290"/>
        <v>4</v>
      </c>
      <c r="H2365" s="2">
        <f t="shared" ca="1" si="291"/>
        <v>46202</v>
      </c>
      <c r="I2365" s="1">
        <v>43747</v>
      </c>
      <c r="J2365" s="4">
        <f t="shared" ca="1" si="292"/>
        <v>7</v>
      </c>
      <c r="K2365" s="4" t="str" cm="1">
        <f t="array" aca="1" ref="K2365" ca="1">_xlfn.IFS(J2365&lt;1, "New", J2365&lt;3, _xleta.MID, J2365&gt;=3, "Senior")</f>
        <v>Senior</v>
      </c>
      <c r="L2365" t="s">
        <v>40</v>
      </c>
      <c r="M2365" t="s">
        <v>14530</v>
      </c>
      <c r="N2365" t="s">
        <v>14531</v>
      </c>
      <c r="O2365" t="s">
        <v>67</v>
      </c>
      <c r="P2365" t="s">
        <v>44</v>
      </c>
      <c r="Q2365" t="s">
        <v>45</v>
      </c>
      <c r="R2365" t="s">
        <v>87</v>
      </c>
      <c r="S2365" t="str">
        <f t="shared" si="293"/>
        <v>B</v>
      </c>
      <c r="T2365" t="s">
        <v>69</v>
      </c>
      <c r="U2365" t="s">
        <v>138</v>
      </c>
      <c r="V2365" t="s">
        <v>14532</v>
      </c>
      <c r="W2365" t="s">
        <v>49</v>
      </c>
      <c r="X2365" t="s">
        <v>504</v>
      </c>
      <c r="Y2365" t="str">
        <f t="shared" si="294"/>
        <v>Catv</v>
      </c>
      <c r="Z2365" s="2">
        <v>21770</v>
      </c>
      <c r="AA2365" t="s">
        <v>51</v>
      </c>
      <c r="AB2365" t="s">
        <v>115</v>
      </c>
      <c r="AC2365" t="s">
        <v>73</v>
      </c>
      <c r="AD2365">
        <v>64694</v>
      </c>
      <c r="AE2365" t="s">
        <v>74</v>
      </c>
      <c r="AF2365" t="s">
        <v>55</v>
      </c>
      <c r="AG2365" t="s">
        <v>56</v>
      </c>
      <c r="AH2365">
        <v>4</v>
      </c>
      <c r="AI2365">
        <v>2790</v>
      </c>
      <c r="AJ2365" t="str">
        <f t="shared" si="295"/>
        <v>79</v>
      </c>
      <c r="AK2365" s="2">
        <v>44986</v>
      </c>
      <c r="AL2365">
        <v>1</v>
      </c>
      <c r="AM2365">
        <v>5</v>
      </c>
      <c r="AN2365">
        <v>2</v>
      </c>
      <c r="AO2365" s="1">
        <v>44824</v>
      </c>
      <c r="AP2365" t="s">
        <v>221</v>
      </c>
      <c r="AQ2365" t="s">
        <v>76</v>
      </c>
      <c r="AR2365" t="s">
        <v>77</v>
      </c>
      <c r="AS2365" t="s">
        <v>9005</v>
      </c>
      <c r="AT2365" t="s">
        <v>14533</v>
      </c>
      <c r="AU2365">
        <v>1</v>
      </c>
      <c r="AV2365">
        <v>438.31</v>
      </c>
    </row>
    <row r="2366" spans="1:48" x14ac:dyDescent="0.35">
      <c r="A2366" t="s">
        <v>14534</v>
      </c>
      <c r="B2366" t="str">
        <f t="shared" si="288"/>
        <v>J</v>
      </c>
      <c r="C2366" t="s">
        <v>2921</v>
      </c>
      <c r="D2366" t="str">
        <f t="shared" si="289"/>
        <v>Joselyn Moss</v>
      </c>
      <c r="E2366" s="1">
        <v>44381</v>
      </c>
      <c r="F2366" s="3">
        <f>YEAR(Table1[[#This Row],[StartDate]])</f>
        <v>2021</v>
      </c>
      <c r="G2366" s="3">
        <f t="shared" si="290"/>
        <v>7</v>
      </c>
      <c r="H2366" s="2">
        <f t="shared" ca="1" si="291"/>
        <v>46202</v>
      </c>
      <c r="I2366" s="1">
        <v>45102</v>
      </c>
      <c r="J2366" s="4">
        <f t="shared" ca="1" si="292"/>
        <v>4</v>
      </c>
      <c r="K2366" s="4" t="str" cm="1">
        <f t="array" aca="1" ref="K2366" ca="1">_xlfn.IFS(J2366&lt;1, "New", J2366&lt;3, _xleta.MID, J2366&gt;=3, "Senior")</f>
        <v>Senior</v>
      </c>
      <c r="L2366" t="s">
        <v>40</v>
      </c>
      <c r="M2366" t="s">
        <v>14535</v>
      </c>
      <c r="N2366" t="s">
        <v>14536</v>
      </c>
      <c r="O2366" t="s">
        <v>194</v>
      </c>
      <c r="P2366" t="s">
        <v>44</v>
      </c>
      <c r="Q2366" t="s">
        <v>45</v>
      </c>
      <c r="R2366" t="s">
        <v>87</v>
      </c>
      <c r="S2366" t="str">
        <f t="shared" si="293"/>
        <v>B</v>
      </c>
      <c r="T2366" t="s">
        <v>47</v>
      </c>
      <c r="U2366" t="s">
        <v>138</v>
      </c>
      <c r="V2366" t="s">
        <v>14537</v>
      </c>
      <c r="W2366" t="s">
        <v>49</v>
      </c>
      <c r="X2366" t="s">
        <v>126</v>
      </c>
      <c r="Y2366" t="str">
        <f t="shared" si="294"/>
        <v>Field Operations</v>
      </c>
      <c r="Z2366" t="s">
        <v>14538</v>
      </c>
      <c r="AA2366" t="s">
        <v>51</v>
      </c>
      <c r="AB2366" t="s">
        <v>275</v>
      </c>
      <c r="AC2366" t="s">
        <v>73</v>
      </c>
      <c r="AD2366">
        <v>43706</v>
      </c>
      <c r="AE2366" t="s">
        <v>54</v>
      </c>
      <c r="AF2366" t="s">
        <v>55</v>
      </c>
      <c r="AG2366" t="s">
        <v>56</v>
      </c>
      <c r="AH2366">
        <v>2</v>
      </c>
      <c r="AI2366">
        <v>2791</v>
      </c>
      <c r="AJ2366" t="str">
        <f t="shared" si="295"/>
        <v>79</v>
      </c>
      <c r="AK2366" t="s">
        <v>328</v>
      </c>
      <c r="AL2366">
        <v>1</v>
      </c>
      <c r="AM2366">
        <v>3</v>
      </c>
      <c r="AN2366">
        <v>1</v>
      </c>
      <c r="AO2366" s="1">
        <v>45024</v>
      </c>
      <c r="AP2366" t="s">
        <v>221</v>
      </c>
      <c r="AQ2366" t="s">
        <v>59</v>
      </c>
      <c r="AR2366" t="s">
        <v>130</v>
      </c>
      <c r="AS2366" t="s">
        <v>14539</v>
      </c>
      <c r="AT2366" t="s">
        <v>14540</v>
      </c>
      <c r="AU2366">
        <v>3</v>
      </c>
      <c r="AV2366">
        <v>903.18</v>
      </c>
    </row>
    <row r="2367" spans="1:48" x14ac:dyDescent="0.35">
      <c r="A2367" t="s">
        <v>14541</v>
      </c>
      <c r="B2367" t="str">
        <f t="shared" si="288"/>
        <v>D</v>
      </c>
      <c r="C2367" t="s">
        <v>14542</v>
      </c>
      <c r="D2367" t="str">
        <f t="shared" si="289"/>
        <v>Diamond Mcclain</v>
      </c>
      <c r="E2367" s="1">
        <v>44981</v>
      </c>
      <c r="F2367" s="3">
        <f>YEAR(Table1[[#This Row],[StartDate]])</f>
        <v>2023</v>
      </c>
      <c r="G2367" s="3">
        <f t="shared" si="290"/>
        <v>2</v>
      </c>
      <c r="H2367" s="2">
        <f t="shared" ca="1" si="291"/>
        <v>46202</v>
      </c>
      <c r="J2367">
        <f t="shared" ca="1" si="292"/>
        <v>3</v>
      </c>
      <c r="K2367" t="str" cm="1">
        <f t="array" aca="1" ref="K2367" ca="1">_xlfn.IFS(J2367&lt;1, "New", J2367&lt;3, _xleta.MID, J2367&gt;=3, "Senior")</f>
        <v>Senior</v>
      </c>
      <c r="L2367" t="s">
        <v>40</v>
      </c>
      <c r="M2367" t="s">
        <v>14543</v>
      </c>
      <c r="N2367" t="s">
        <v>14544</v>
      </c>
      <c r="O2367" t="s">
        <v>163</v>
      </c>
      <c r="P2367" t="s">
        <v>44</v>
      </c>
      <c r="Q2367" t="s">
        <v>69</v>
      </c>
      <c r="R2367" t="s">
        <v>68</v>
      </c>
      <c r="S2367" t="str">
        <f t="shared" si="293"/>
        <v>A</v>
      </c>
      <c r="T2367" t="s">
        <v>47</v>
      </c>
      <c r="U2367" t="s">
        <v>48</v>
      </c>
      <c r="W2367" t="s">
        <v>49</v>
      </c>
      <c r="X2367" t="s">
        <v>153</v>
      </c>
      <c r="Y2367" t="str">
        <f t="shared" si="294"/>
        <v>Engineers</v>
      </c>
      <c r="Z2367" s="2">
        <v>19637</v>
      </c>
      <c r="AA2367" t="s">
        <v>51</v>
      </c>
      <c r="AB2367" t="s">
        <v>142</v>
      </c>
      <c r="AC2367" t="s">
        <v>73</v>
      </c>
      <c r="AD2367">
        <v>19908</v>
      </c>
      <c r="AE2367" t="s">
        <v>129</v>
      </c>
      <c r="AF2367" t="s">
        <v>101</v>
      </c>
      <c r="AG2367" t="s">
        <v>56</v>
      </c>
      <c r="AH2367">
        <v>1</v>
      </c>
      <c r="AI2367">
        <v>2792</v>
      </c>
      <c r="AJ2367" t="str">
        <f t="shared" si="295"/>
        <v>79</v>
      </c>
      <c r="AK2367" s="2">
        <v>44813</v>
      </c>
      <c r="AL2367">
        <v>3</v>
      </c>
      <c r="AM2367">
        <v>4</v>
      </c>
      <c r="AN2367">
        <v>4</v>
      </c>
      <c r="AO2367" s="1">
        <v>45067</v>
      </c>
      <c r="AP2367" t="s">
        <v>118</v>
      </c>
      <c r="AQ2367" t="s">
        <v>76</v>
      </c>
      <c r="AR2367" t="s">
        <v>130</v>
      </c>
      <c r="AS2367" t="s">
        <v>14545</v>
      </c>
      <c r="AT2367" t="s">
        <v>14546</v>
      </c>
      <c r="AU2367">
        <v>2</v>
      </c>
      <c r="AV2367">
        <v>607.80999999999995</v>
      </c>
    </row>
    <row r="2368" spans="1:48" x14ac:dyDescent="0.35">
      <c r="A2368" t="s">
        <v>3296</v>
      </c>
      <c r="B2368" t="str">
        <f t="shared" si="288"/>
        <v>E</v>
      </c>
      <c r="C2368" t="s">
        <v>272</v>
      </c>
      <c r="D2368" t="str">
        <f t="shared" si="289"/>
        <v>Eden Dalton</v>
      </c>
      <c r="E2368" s="1">
        <v>44257</v>
      </c>
      <c r="F2368" s="3">
        <f>YEAR(Table1[[#This Row],[StartDate]])</f>
        <v>2021</v>
      </c>
      <c r="G2368" s="3">
        <f t="shared" si="290"/>
        <v>3</v>
      </c>
      <c r="H2368" s="2">
        <f t="shared" ca="1" si="291"/>
        <v>46202</v>
      </c>
      <c r="J2368">
        <f t="shared" ca="1" si="292"/>
        <v>5</v>
      </c>
      <c r="K2368" t="str" cm="1">
        <f t="array" aca="1" ref="K2368" ca="1">_xlfn.IFS(J2368&lt;1, "New", J2368&lt;3, _xleta.MID, J2368&gt;=3, "Senior")</f>
        <v>Senior</v>
      </c>
      <c r="L2368" t="s">
        <v>40</v>
      </c>
      <c r="M2368" t="s">
        <v>14547</v>
      </c>
      <c r="N2368" t="s">
        <v>14548</v>
      </c>
      <c r="O2368" t="s">
        <v>85</v>
      </c>
      <c r="P2368" t="s">
        <v>44</v>
      </c>
      <c r="Q2368" t="s">
        <v>86</v>
      </c>
      <c r="R2368" t="s">
        <v>68</v>
      </c>
      <c r="S2368" t="str">
        <f t="shared" si="293"/>
        <v>A</v>
      </c>
      <c r="T2368" t="s">
        <v>86</v>
      </c>
      <c r="U2368" t="s">
        <v>48</v>
      </c>
      <c r="W2368" t="s">
        <v>49</v>
      </c>
      <c r="X2368" t="s">
        <v>796</v>
      </c>
      <c r="Y2368" t="str">
        <f t="shared" si="294"/>
        <v>Yard (Material Handling)</v>
      </c>
      <c r="Z2368" t="s">
        <v>14549</v>
      </c>
      <c r="AA2368" t="s">
        <v>51</v>
      </c>
      <c r="AB2368" t="s">
        <v>5</v>
      </c>
      <c r="AC2368" t="s">
        <v>73</v>
      </c>
      <c r="AD2368">
        <v>1901</v>
      </c>
      <c r="AE2368" t="s">
        <v>129</v>
      </c>
      <c r="AF2368" t="s">
        <v>143</v>
      </c>
      <c r="AG2368" t="s">
        <v>56</v>
      </c>
      <c r="AH2368">
        <v>1</v>
      </c>
      <c r="AI2368">
        <v>2793</v>
      </c>
      <c r="AJ2368" t="str">
        <f t="shared" si="295"/>
        <v>79</v>
      </c>
      <c r="AK2368" t="s">
        <v>1508</v>
      </c>
      <c r="AL2368">
        <v>2</v>
      </c>
      <c r="AM2368">
        <v>5</v>
      </c>
      <c r="AN2368">
        <v>3</v>
      </c>
      <c r="AO2368" s="1">
        <v>44843</v>
      </c>
      <c r="AP2368" t="s">
        <v>103</v>
      </c>
      <c r="AQ2368" t="s">
        <v>76</v>
      </c>
      <c r="AR2368" t="s">
        <v>77</v>
      </c>
      <c r="AS2368" t="s">
        <v>14550</v>
      </c>
      <c r="AT2368" t="s">
        <v>14551</v>
      </c>
      <c r="AU2368">
        <v>1</v>
      </c>
      <c r="AV2368">
        <v>774.44</v>
      </c>
    </row>
    <row r="2369" spans="1:48" x14ac:dyDescent="0.35">
      <c r="A2369" t="s">
        <v>4019</v>
      </c>
      <c r="B2369" t="str">
        <f t="shared" si="288"/>
        <v>E</v>
      </c>
      <c r="C2369" t="s">
        <v>12331</v>
      </c>
      <c r="D2369" t="str">
        <f t="shared" si="289"/>
        <v>Emely Parks</v>
      </c>
      <c r="E2369" s="1">
        <v>44557</v>
      </c>
      <c r="F2369" s="3">
        <f>YEAR(Table1[[#This Row],[StartDate]])</f>
        <v>2021</v>
      </c>
      <c r="G2369" s="3">
        <f t="shared" si="290"/>
        <v>12</v>
      </c>
      <c r="H2369" s="2">
        <f t="shared" ca="1" si="291"/>
        <v>46202</v>
      </c>
      <c r="J2369">
        <f t="shared" ca="1" si="292"/>
        <v>4</v>
      </c>
      <c r="K2369" t="str" cm="1">
        <f t="array" aca="1" ref="K2369" ca="1">_xlfn.IFS(J2369&lt;1, "New", J2369&lt;3, _xleta.MID, J2369&gt;=3, "Senior")</f>
        <v>Senior</v>
      </c>
      <c r="L2369" t="s">
        <v>40</v>
      </c>
      <c r="M2369" t="s">
        <v>14552</v>
      </c>
      <c r="N2369" t="s">
        <v>14553</v>
      </c>
      <c r="O2369" t="s">
        <v>237</v>
      </c>
      <c r="P2369" t="s">
        <v>44</v>
      </c>
      <c r="Q2369" t="s">
        <v>45</v>
      </c>
      <c r="R2369" t="s">
        <v>87</v>
      </c>
      <c r="S2369" t="str">
        <f t="shared" si="293"/>
        <v>B</v>
      </c>
      <c r="T2369" t="s">
        <v>47</v>
      </c>
      <c r="U2369" t="s">
        <v>48</v>
      </c>
      <c r="W2369" t="s">
        <v>49</v>
      </c>
      <c r="X2369" t="s">
        <v>126</v>
      </c>
      <c r="Y2369" t="str">
        <f t="shared" si="294"/>
        <v>Field Operations</v>
      </c>
      <c r="Z2369" t="s">
        <v>14554</v>
      </c>
      <c r="AA2369" t="s">
        <v>51</v>
      </c>
      <c r="AB2369" t="s">
        <v>115</v>
      </c>
      <c r="AC2369" t="s">
        <v>73</v>
      </c>
      <c r="AD2369">
        <v>1877</v>
      </c>
      <c r="AE2369" t="s">
        <v>74</v>
      </c>
      <c r="AF2369" t="s">
        <v>101</v>
      </c>
      <c r="AG2369" t="s">
        <v>56</v>
      </c>
      <c r="AH2369">
        <v>5</v>
      </c>
      <c r="AI2369">
        <v>2794</v>
      </c>
      <c r="AJ2369" t="str">
        <f t="shared" si="295"/>
        <v>79</v>
      </c>
      <c r="AK2369" s="2">
        <v>44629</v>
      </c>
      <c r="AL2369">
        <v>5</v>
      </c>
      <c r="AM2369">
        <v>4</v>
      </c>
      <c r="AN2369">
        <v>4</v>
      </c>
      <c r="AO2369" s="1">
        <v>44936</v>
      </c>
      <c r="AP2369" t="s">
        <v>75</v>
      </c>
      <c r="AQ2369" t="s">
        <v>59</v>
      </c>
      <c r="AR2369" t="s">
        <v>77</v>
      </c>
      <c r="AS2369" t="s">
        <v>14555</v>
      </c>
      <c r="AT2369" t="s">
        <v>14556</v>
      </c>
      <c r="AU2369">
        <v>3</v>
      </c>
      <c r="AV2369">
        <v>644.38</v>
      </c>
    </row>
    <row r="2370" spans="1:48" x14ac:dyDescent="0.35">
      <c r="A2370" t="s">
        <v>10530</v>
      </c>
      <c r="B2370" t="str">
        <f t="shared" ref="B2370:B2433" si="296">LEFT(A2370,1)</f>
        <v>C</v>
      </c>
      <c r="C2370" t="s">
        <v>13983</v>
      </c>
      <c r="D2370" t="str">
        <f t="shared" ref="D2370:D2433" si="297">_xlfn.TEXTJOIN(" ",TRUE,A2370,C2370)</f>
        <v>Corinne Hopkins</v>
      </c>
      <c r="E2370" s="1">
        <v>44752</v>
      </c>
      <c r="F2370" s="3">
        <f>YEAR(Table1[[#This Row],[StartDate]])</f>
        <v>2022</v>
      </c>
      <c r="G2370" s="3">
        <f t="shared" ref="G2370:G2433" si="298">MONTH(E2370)</f>
        <v>7</v>
      </c>
      <c r="H2370" s="2">
        <f t="shared" ref="H2370:H2433" ca="1" si="299">TODAY()</f>
        <v>46202</v>
      </c>
      <c r="I2370" s="1">
        <v>44815</v>
      </c>
      <c r="J2370" s="4">
        <f t="shared" ref="J2370:J2433" ca="1" si="300">DATEDIF(E2370, TODAY(), "y")</f>
        <v>3</v>
      </c>
      <c r="K2370" s="4" t="str" cm="1">
        <f t="array" aca="1" ref="K2370" ca="1">_xlfn.IFS(J2370&lt;1, "New", J2370&lt;3, _xleta.MID, J2370&gt;=3, "Senior")</f>
        <v>Senior</v>
      </c>
      <c r="L2370" t="s">
        <v>40</v>
      </c>
      <c r="M2370" t="s">
        <v>14557</v>
      </c>
      <c r="N2370" t="s">
        <v>14558</v>
      </c>
      <c r="O2370" t="s">
        <v>184</v>
      </c>
      <c r="P2370" t="s">
        <v>44</v>
      </c>
      <c r="Q2370" t="s">
        <v>69</v>
      </c>
      <c r="R2370" t="s">
        <v>46</v>
      </c>
      <c r="S2370" t="str">
        <f t="shared" ref="S2370:S2433" si="301">RIGHT(R2370,1)</f>
        <v>C</v>
      </c>
      <c r="T2370" t="s">
        <v>47</v>
      </c>
      <c r="U2370" t="s">
        <v>248</v>
      </c>
      <c r="V2370" t="s">
        <v>14559</v>
      </c>
      <c r="W2370" t="s">
        <v>49</v>
      </c>
      <c r="X2370" t="s">
        <v>140</v>
      </c>
      <c r="Y2370" t="str">
        <f t="shared" ref="Y2370:Y2433" si="302">PROPER(X2370)</f>
        <v>General - Eng</v>
      </c>
      <c r="Z2370" t="s">
        <v>14560</v>
      </c>
      <c r="AA2370" t="s">
        <v>51</v>
      </c>
      <c r="AB2370" t="s">
        <v>1126</v>
      </c>
      <c r="AC2370" t="s">
        <v>53</v>
      </c>
      <c r="AD2370">
        <v>74746</v>
      </c>
      <c r="AE2370" t="s">
        <v>176</v>
      </c>
      <c r="AF2370" t="s">
        <v>101</v>
      </c>
      <c r="AG2370" t="s">
        <v>56</v>
      </c>
      <c r="AH2370">
        <v>4</v>
      </c>
      <c r="AI2370">
        <v>2795</v>
      </c>
      <c r="AJ2370" t="str">
        <f t="shared" ref="AJ2370:AJ2433" si="303">MID(AI2370,2,2)</f>
        <v>79</v>
      </c>
      <c r="AK2370" s="2">
        <v>45083</v>
      </c>
      <c r="AL2370">
        <v>5</v>
      </c>
      <c r="AM2370">
        <v>1</v>
      </c>
      <c r="AN2370">
        <v>1</v>
      </c>
      <c r="AO2370" s="1">
        <v>45046</v>
      </c>
      <c r="AP2370" t="s">
        <v>75</v>
      </c>
      <c r="AQ2370" t="s">
        <v>59</v>
      </c>
      <c r="AR2370" t="s">
        <v>60</v>
      </c>
      <c r="AS2370" t="s">
        <v>14561</v>
      </c>
      <c r="AT2370" t="s">
        <v>14562</v>
      </c>
      <c r="AU2370">
        <v>4</v>
      </c>
      <c r="AV2370">
        <v>457.74</v>
      </c>
    </row>
    <row r="2371" spans="1:48" x14ac:dyDescent="0.35">
      <c r="A2371" t="s">
        <v>14563</v>
      </c>
      <c r="B2371" t="str">
        <f t="shared" si="296"/>
        <v>D</v>
      </c>
      <c r="C2371" t="s">
        <v>9406</v>
      </c>
      <c r="D2371" t="str">
        <f t="shared" si="297"/>
        <v>Destiny Blake</v>
      </c>
      <c r="E2371" s="1">
        <v>44823</v>
      </c>
      <c r="F2371" s="3">
        <f>YEAR(Table1[[#This Row],[StartDate]])</f>
        <v>2022</v>
      </c>
      <c r="G2371" s="3">
        <f t="shared" si="298"/>
        <v>9</v>
      </c>
      <c r="H2371" s="2">
        <f t="shared" ca="1" si="299"/>
        <v>46202</v>
      </c>
      <c r="I2371" s="1">
        <v>45094</v>
      </c>
      <c r="J2371" s="4">
        <f t="shared" ca="1" si="300"/>
        <v>3</v>
      </c>
      <c r="K2371" s="4" t="str" cm="1">
        <f t="array" aca="1" ref="K2371" ca="1">_xlfn.IFS(J2371&lt;1, "New", J2371&lt;3, _xleta.MID, J2371&gt;=3, "Senior")</f>
        <v>Senior</v>
      </c>
      <c r="L2371" t="s">
        <v>40</v>
      </c>
      <c r="M2371" t="s">
        <v>14564</v>
      </c>
      <c r="N2371" t="s">
        <v>14565</v>
      </c>
      <c r="O2371" t="s">
        <v>111</v>
      </c>
      <c r="P2371" t="s">
        <v>44</v>
      </c>
      <c r="Q2371" t="s">
        <v>45</v>
      </c>
      <c r="R2371" t="s">
        <v>68</v>
      </c>
      <c r="S2371" t="str">
        <f t="shared" si="301"/>
        <v>A</v>
      </c>
      <c r="T2371" t="s">
        <v>86</v>
      </c>
      <c r="U2371" t="s">
        <v>248</v>
      </c>
      <c r="V2371" t="s">
        <v>14566</v>
      </c>
      <c r="W2371" t="s">
        <v>49</v>
      </c>
      <c r="X2371" t="s">
        <v>153</v>
      </c>
      <c r="Y2371" t="str">
        <f t="shared" si="302"/>
        <v>Engineers</v>
      </c>
      <c r="Z2371" s="2">
        <v>33247</v>
      </c>
      <c r="AA2371" t="s">
        <v>51</v>
      </c>
      <c r="AB2371" t="s">
        <v>4635</v>
      </c>
      <c r="AC2371" t="s">
        <v>53</v>
      </c>
      <c r="AD2371">
        <v>96469</v>
      </c>
      <c r="AE2371" t="s">
        <v>176</v>
      </c>
      <c r="AF2371" t="s">
        <v>116</v>
      </c>
      <c r="AG2371" t="s">
        <v>56</v>
      </c>
      <c r="AH2371">
        <v>1</v>
      </c>
      <c r="AI2371">
        <v>2796</v>
      </c>
      <c r="AJ2371" t="str">
        <f t="shared" si="303"/>
        <v>79</v>
      </c>
      <c r="AK2371" s="2">
        <v>45054</v>
      </c>
      <c r="AL2371">
        <v>2</v>
      </c>
      <c r="AM2371">
        <v>4</v>
      </c>
      <c r="AN2371">
        <v>2</v>
      </c>
      <c r="AO2371" s="1">
        <v>44853</v>
      </c>
      <c r="AP2371" t="s">
        <v>221</v>
      </c>
      <c r="AQ2371" t="s">
        <v>76</v>
      </c>
      <c r="AR2371" t="s">
        <v>77</v>
      </c>
      <c r="AS2371" t="s">
        <v>14567</v>
      </c>
      <c r="AT2371" t="s">
        <v>14568</v>
      </c>
      <c r="AU2371">
        <v>2</v>
      </c>
      <c r="AV2371">
        <v>840.27</v>
      </c>
    </row>
    <row r="2372" spans="1:48" x14ac:dyDescent="0.35">
      <c r="A2372" t="s">
        <v>9177</v>
      </c>
      <c r="B2372" t="str">
        <f t="shared" si="296"/>
        <v>Z</v>
      </c>
      <c r="C2372" t="s">
        <v>14569</v>
      </c>
      <c r="D2372" t="str">
        <f t="shared" si="297"/>
        <v>Zaria Kidd</v>
      </c>
      <c r="E2372" s="1">
        <v>44346</v>
      </c>
      <c r="F2372" s="3">
        <f>YEAR(Table1[[#This Row],[StartDate]])</f>
        <v>2021</v>
      </c>
      <c r="G2372" s="3">
        <f t="shared" si="298"/>
        <v>5</v>
      </c>
      <c r="H2372" s="2">
        <f t="shared" ca="1" si="299"/>
        <v>46202</v>
      </c>
      <c r="J2372">
        <f t="shared" ca="1" si="300"/>
        <v>5</v>
      </c>
      <c r="K2372" t="str" cm="1">
        <f t="array" aca="1" ref="K2372" ca="1">_xlfn.IFS(J2372&lt;1, "New", J2372&lt;3, _xleta.MID, J2372&gt;=3, "Senior")</f>
        <v>Senior</v>
      </c>
      <c r="L2372" t="s">
        <v>40</v>
      </c>
      <c r="M2372" t="s">
        <v>14570</v>
      </c>
      <c r="N2372" t="s">
        <v>14571</v>
      </c>
      <c r="O2372" t="s">
        <v>137</v>
      </c>
      <c r="P2372" t="s">
        <v>44</v>
      </c>
      <c r="Q2372" t="s">
        <v>45</v>
      </c>
      <c r="R2372" t="s">
        <v>68</v>
      </c>
      <c r="S2372" t="str">
        <f t="shared" si="301"/>
        <v>A</v>
      </c>
      <c r="T2372" t="s">
        <v>47</v>
      </c>
      <c r="U2372" t="s">
        <v>48</v>
      </c>
      <c r="W2372" t="s">
        <v>49</v>
      </c>
      <c r="X2372" t="s">
        <v>70</v>
      </c>
      <c r="Y2372" t="str">
        <f t="shared" si="302"/>
        <v>Aerial</v>
      </c>
      <c r="Z2372" t="s">
        <v>14572</v>
      </c>
      <c r="AA2372" t="s">
        <v>51</v>
      </c>
      <c r="AB2372" t="s">
        <v>230</v>
      </c>
      <c r="AC2372" t="s">
        <v>73</v>
      </c>
      <c r="AD2372">
        <v>24994</v>
      </c>
      <c r="AE2372" t="s">
        <v>100</v>
      </c>
      <c r="AF2372" t="s">
        <v>116</v>
      </c>
      <c r="AG2372" t="s">
        <v>144</v>
      </c>
      <c r="AH2372">
        <v>1</v>
      </c>
      <c r="AI2372">
        <v>2797</v>
      </c>
      <c r="AJ2372" t="str">
        <f t="shared" si="303"/>
        <v>79</v>
      </c>
      <c r="AK2372" s="2">
        <v>44689</v>
      </c>
      <c r="AL2372">
        <v>2</v>
      </c>
      <c r="AM2372">
        <v>1</v>
      </c>
      <c r="AN2372">
        <v>2</v>
      </c>
      <c r="AO2372" s="1">
        <v>44913</v>
      </c>
      <c r="AP2372" t="s">
        <v>221</v>
      </c>
      <c r="AQ2372" t="s">
        <v>76</v>
      </c>
      <c r="AR2372" t="s">
        <v>60</v>
      </c>
      <c r="AS2372" t="s">
        <v>10838</v>
      </c>
      <c r="AT2372" t="s">
        <v>14573</v>
      </c>
      <c r="AU2372">
        <v>1</v>
      </c>
      <c r="AV2372">
        <v>559.59</v>
      </c>
    </row>
    <row r="2373" spans="1:48" x14ac:dyDescent="0.35">
      <c r="A2373" t="s">
        <v>14024</v>
      </c>
      <c r="B2373" t="str">
        <f t="shared" si="296"/>
        <v>A</v>
      </c>
      <c r="C2373" t="s">
        <v>14574</v>
      </c>
      <c r="D2373" t="str">
        <f t="shared" si="297"/>
        <v>Adam Ingram</v>
      </c>
      <c r="E2373" s="1">
        <v>43928</v>
      </c>
      <c r="F2373" s="3">
        <f>YEAR(Table1[[#This Row],[StartDate]])</f>
        <v>2020</v>
      </c>
      <c r="G2373" s="3">
        <f t="shared" si="298"/>
        <v>4</v>
      </c>
      <c r="H2373" s="2">
        <f t="shared" ca="1" si="299"/>
        <v>46202</v>
      </c>
      <c r="J2373">
        <f t="shared" ca="1" si="300"/>
        <v>6</v>
      </c>
      <c r="K2373" t="str" cm="1">
        <f t="array" aca="1" ref="K2373" ca="1">_xlfn.IFS(J2373&lt;1, "New", J2373&lt;3, _xleta.MID, J2373&gt;=3, "Senior")</f>
        <v>Senior</v>
      </c>
      <c r="L2373" t="s">
        <v>40</v>
      </c>
      <c r="M2373" t="s">
        <v>14575</v>
      </c>
      <c r="N2373" t="s">
        <v>14576</v>
      </c>
      <c r="O2373" t="s">
        <v>125</v>
      </c>
      <c r="P2373" t="s">
        <v>44</v>
      </c>
      <c r="Q2373" t="s">
        <v>45</v>
      </c>
      <c r="R2373" t="s">
        <v>68</v>
      </c>
      <c r="S2373" t="str">
        <f t="shared" si="301"/>
        <v>A</v>
      </c>
      <c r="T2373" t="s">
        <v>69</v>
      </c>
      <c r="U2373" t="s">
        <v>48</v>
      </c>
      <c r="W2373" t="s">
        <v>49</v>
      </c>
      <c r="X2373" t="s">
        <v>153</v>
      </c>
      <c r="Y2373" t="str">
        <f t="shared" si="302"/>
        <v>Engineers</v>
      </c>
      <c r="Z2373" t="s">
        <v>14577</v>
      </c>
      <c r="AA2373" t="s">
        <v>51</v>
      </c>
      <c r="AB2373" t="s">
        <v>2534</v>
      </c>
      <c r="AC2373" t="s">
        <v>73</v>
      </c>
      <c r="AD2373">
        <v>89805</v>
      </c>
      <c r="AE2373" t="s">
        <v>176</v>
      </c>
      <c r="AF2373" t="s">
        <v>143</v>
      </c>
      <c r="AG2373" t="s">
        <v>56</v>
      </c>
      <c r="AH2373">
        <v>2</v>
      </c>
      <c r="AI2373">
        <v>2798</v>
      </c>
      <c r="AJ2373" t="str">
        <f t="shared" si="303"/>
        <v>79</v>
      </c>
      <c r="AK2373" t="s">
        <v>10581</v>
      </c>
      <c r="AL2373">
        <v>3</v>
      </c>
      <c r="AM2373">
        <v>4</v>
      </c>
      <c r="AN2373">
        <v>2</v>
      </c>
      <c r="AO2373" s="1">
        <v>45040</v>
      </c>
      <c r="AP2373" t="s">
        <v>58</v>
      </c>
      <c r="AQ2373" t="s">
        <v>76</v>
      </c>
      <c r="AR2373" t="s">
        <v>104</v>
      </c>
      <c r="AS2373" t="s">
        <v>14578</v>
      </c>
      <c r="AT2373" t="s">
        <v>14579</v>
      </c>
      <c r="AU2373">
        <v>1</v>
      </c>
      <c r="AV2373">
        <v>840.65</v>
      </c>
    </row>
    <row r="2374" spans="1:48" x14ac:dyDescent="0.35">
      <c r="A2374" t="s">
        <v>6344</v>
      </c>
      <c r="B2374" t="str">
        <f t="shared" si="296"/>
        <v>M</v>
      </c>
      <c r="C2374" t="s">
        <v>3752</v>
      </c>
      <c r="D2374" t="str">
        <f t="shared" si="297"/>
        <v>Makenna Foster</v>
      </c>
      <c r="E2374" s="1">
        <v>44306</v>
      </c>
      <c r="F2374" s="3">
        <f>YEAR(Table1[[#This Row],[StartDate]])</f>
        <v>2021</v>
      </c>
      <c r="G2374" s="3">
        <f t="shared" si="298"/>
        <v>4</v>
      </c>
      <c r="H2374" s="2">
        <f t="shared" ca="1" si="299"/>
        <v>46202</v>
      </c>
      <c r="I2374" s="1">
        <v>44821</v>
      </c>
      <c r="J2374" s="4">
        <f t="shared" ca="1" si="300"/>
        <v>5</v>
      </c>
      <c r="K2374" s="4" t="str" cm="1">
        <f t="array" aca="1" ref="K2374" ca="1">_xlfn.IFS(J2374&lt;1, "New", J2374&lt;3, _xleta.MID, J2374&gt;=3, "Senior")</f>
        <v>Senior</v>
      </c>
      <c r="L2374" t="s">
        <v>40</v>
      </c>
      <c r="M2374" t="s">
        <v>14580</v>
      </c>
      <c r="N2374" t="s">
        <v>14581</v>
      </c>
      <c r="O2374" t="s">
        <v>43</v>
      </c>
      <c r="P2374" t="s">
        <v>44</v>
      </c>
      <c r="Q2374" t="s">
        <v>69</v>
      </c>
      <c r="R2374" t="s">
        <v>68</v>
      </c>
      <c r="S2374" t="str">
        <f t="shared" si="301"/>
        <v>A</v>
      </c>
      <c r="T2374" t="s">
        <v>69</v>
      </c>
      <c r="U2374" t="s">
        <v>174</v>
      </c>
      <c r="V2374" t="s">
        <v>14582</v>
      </c>
      <c r="W2374" t="s">
        <v>49</v>
      </c>
      <c r="X2374" t="s">
        <v>153</v>
      </c>
      <c r="Y2374" t="str">
        <f t="shared" si="302"/>
        <v>Engineers</v>
      </c>
      <c r="Z2374" t="s">
        <v>14583</v>
      </c>
      <c r="AA2374" t="s">
        <v>51</v>
      </c>
      <c r="AB2374" t="s">
        <v>155</v>
      </c>
      <c r="AC2374" t="s">
        <v>73</v>
      </c>
      <c r="AD2374">
        <v>54859</v>
      </c>
      <c r="AE2374" t="s">
        <v>54</v>
      </c>
      <c r="AF2374" t="s">
        <v>143</v>
      </c>
      <c r="AG2374" t="s">
        <v>56</v>
      </c>
      <c r="AH2374">
        <v>2</v>
      </c>
      <c r="AI2374">
        <v>2799</v>
      </c>
      <c r="AJ2374" t="str">
        <f t="shared" si="303"/>
        <v>79</v>
      </c>
      <c r="AK2374" s="2">
        <v>44928</v>
      </c>
      <c r="AL2374">
        <v>2</v>
      </c>
      <c r="AM2374">
        <v>1</v>
      </c>
      <c r="AN2374">
        <v>1</v>
      </c>
      <c r="AO2374" s="1">
        <v>45135</v>
      </c>
      <c r="AP2374" t="s">
        <v>221</v>
      </c>
      <c r="AQ2374" t="s">
        <v>59</v>
      </c>
      <c r="AR2374" t="s">
        <v>77</v>
      </c>
      <c r="AS2374" t="s">
        <v>14584</v>
      </c>
      <c r="AT2374" t="s">
        <v>14585</v>
      </c>
      <c r="AU2374">
        <v>1</v>
      </c>
      <c r="AV2374">
        <v>543.46</v>
      </c>
    </row>
    <row r="2375" spans="1:48" x14ac:dyDescent="0.35">
      <c r="A2375" t="s">
        <v>2672</v>
      </c>
      <c r="B2375" t="str">
        <f t="shared" si="296"/>
        <v>N</v>
      </c>
      <c r="C2375" t="s">
        <v>989</v>
      </c>
      <c r="D2375" t="str">
        <f t="shared" si="297"/>
        <v>Nayeli Keith</v>
      </c>
      <c r="E2375" s="1">
        <v>43679</v>
      </c>
      <c r="F2375" s="3">
        <f>YEAR(Table1[[#This Row],[StartDate]])</f>
        <v>2019</v>
      </c>
      <c r="G2375" s="3">
        <f t="shared" si="298"/>
        <v>8</v>
      </c>
      <c r="H2375" s="2">
        <f t="shared" ca="1" si="299"/>
        <v>46202</v>
      </c>
      <c r="J2375">
        <f t="shared" ca="1" si="300"/>
        <v>6</v>
      </c>
      <c r="K2375" t="str" cm="1">
        <f t="array" aca="1" ref="K2375" ca="1">_xlfn.IFS(J2375&lt;1, "New", J2375&lt;3, _xleta.MID, J2375&gt;=3, "Senior")</f>
        <v>Senior</v>
      </c>
      <c r="L2375" t="s">
        <v>40</v>
      </c>
      <c r="M2375" t="s">
        <v>14586</v>
      </c>
      <c r="N2375" t="s">
        <v>14587</v>
      </c>
      <c r="O2375" t="s">
        <v>67</v>
      </c>
      <c r="P2375" t="s">
        <v>44</v>
      </c>
      <c r="Q2375" t="s">
        <v>45</v>
      </c>
      <c r="R2375" t="s">
        <v>87</v>
      </c>
      <c r="S2375" t="str">
        <f t="shared" si="301"/>
        <v>B</v>
      </c>
      <c r="T2375" t="s">
        <v>47</v>
      </c>
      <c r="U2375" t="s">
        <v>48</v>
      </c>
      <c r="W2375" t="s">
        <v>49</v>
      </c>
      <c r="X2375" t="s">
        <v>112</v>
      </c>
      <c r="Y2375" t="str">
        <f t="shared" si="302"/>
        <v>General - Con</v>
      </c>
      <c r="Z2375" s="2">
        <v>17813</v>
      </c>
      <c r="AA2375" t="s">
        <v>51</v>
      </c>
      <c r="AB2375" t="s">
        <v>327</v>
      </c>
      <c r="AC2375" t="s">
        <v>73</v>
      </c>
      <c r="AD2375">
        <v>69497</v>
      </c>
      <c r="AE2375" t="s">
        <v>129</v>
      </c>
      <c r="AF2375" t="s">
        <v>116</v>
      </c>
      <c r="AG2375" t="s">
        <v>56</v>
      </c>
      <c r="AH2375">
        <v>1</v>
      </c>
      <c r="AI2375">
        <v>2800</v>
      </c>
      <c r="AJ2375" t="str">
        <f t="shared" si="303"/>
        <v>80</v>
      </c>
      <c r="AK2375" t="s">
        <v>7617</v>
      </c>
      <c r="AL2375">
        <v>1</v>
      </c>
      <c r="AM2375">
        <v>2</v>
      </c>
      <c r="AN2375">
        <v>2</v>
      </c>
      <c r="AO2375" s="1">
        <v>44915</v>
      </c>
      <c r="AP2375" t="s">
        <v>75</v>
      </c>
      <c r="AQ2375" t="s">
        <v>76</v>
      </c>
      <c r="AR2375" t="s">
        <v>77</v>
      </c>
      <c r="AS2375" t="s">
        <v>14588</v>
      </c>
      <c r="AT2375" t="s">
        <v>7289</v>
      </c>
      <c r="AU2375">
        <v>1</v>
      </c>
      <c r="AV2375">
        <v>729.03</v>
      </c>
    </row>
    <row r="2376" spans="1:48" x14ac:dyDescent="0.35">
      <c r="A2376" t="s">
        <v>4561</v>
      </c>
      <c r="B2376" t="str">
        <f t="shared" si="296"/>
        <v>D</v>
      </c>
      <c r="C2376" t="s">
        <v>12874</v>
      </c>
      <c r="D2376" t="str">
        <f t="shared" si="297"/>
        <v>Devon Shannon</v>
      </c>
      <c r="E2376" s="1">
        <v>44572</v>
      </c>
      <c r="F2376" s="3">
        <f>YEAR(Table1[[#This Row],[StartDate]])</f>
        <v>2022</v>
      </c>
      <c r="G2376" s="3">
        <f t="shared" si="298"/>
        <v>1</v>
      </c>
      <c r="H2376" s="2">
        <f t="shared" ca="1" si="299"/>
        <v>46202</v>
      </c>
      <c r="J2376">
        <f t="shared" ca="1" si="300"/>
        <v>4</v>
      </c>
      <c r="K2376" t="str" cm="1">
        <f t="array" aca="1" ref="K2376" ca="1">_xlfn.IFS(J2376&lt;1, "New", J2376&lt;3, _xleta.MID, J2376&gt;=3, "Senior")</f>
        <v>Senior</v>
      </c>
      <c r="L2376" t="s">
        <v>40</v>
      </c>
      <c r="M2376" t="s">
        <v>14589</v>
      </c>
      <c r="N2376" t="s">
        <v>14590</v>
      </c>
      <c r="O2376" t="s">
        <v>194</v>
      </c>
      <c r="P2376" t="s">
        <v>44</v>
      </c>
      <c r="Q2376" t="s">
        <v>86</v>
      </c>
      <c r="R2376" t="s">
        <v>46</v>
      </c>
      <c r="S2376" t="str">
        <f t="shared" si="301"/>
        <v>C</v>
      </c>
      <c r="T2376" t="s">
        <v>47</v>
      </c>
      <c r="U2376" t="s">
        <v>48</v>
      </c>
      <c r="W2376" t="s">
        <v>49</v>
      </c>
      <c r="X2376" t="s">
        <v>126</v>
      </c>
      <c r="Y2376" t="str">
        <f t="shared" si="302"/>
        <v>Field Operations</v>
      </c>
      <c r="Z2376" t="s">
        <v>14591</v>
      </c>
      <c r="AA2376" t="s">
        <v>51</v>
      </c>
      <c r="AB2376" t="s">
        <v>418</v>
      </c>
      <c r="AC2376" t="s">
        <v>73</v>
      </c>
      <c r="AD2376">
        <v>97933</v>
      </c>
      <c r="AE2376" t="s">
        <v>54</v>
      </c>
      <c r="AF2376" t="s">
        <v>143</v>
      </c>
      <c r="AG2376" t="s">
        <v>56</v>
      </c>
      <c r="AH2376">
        <v>5</v>
      </c>
      <c r="AI2376">
        <v>2801</v>
      </c>
      <c r="AJ2376" t="str">
        <f t="shared" si="303"/>
        <v>80</v>
      </c>
      <c r="AK2376" t="s">
        <v>7490</v>
      </c>
      <c r="AL2376">
        <v>1</v>
      </c>
      <c r="AM2376">
        <v>3</v>
      </c>
      <c r="AN2376">
        <v>4</v>
      </c>
      <c r="AO2376" s="1">
        <v>45091</v>
      </c>
      <c r="AP2376" t="s">
        <v>58</v>
      </c>
      <c r="AQ2376" t="s">
        <v>76</v>
      </c>
      <c r="AR2376" t="s">
        <v>77</v>
      </c>
      <c r="AS2376" t="s">
        <v>14592</v>
      </c>
      <c r="AT2376" t="s">
        <v>14593</v>
      </c>
      <c r="AU2376">
        <v>4</v>
      </c>
      <c r="AV2376">
        <v>449.65</v>
      </c>
    </row>
    <row r="2377" spans="1:48" x14ac:dyDescent="0.35">
      <c r="A2377" t="s">
        <v>10806</v>
      </c>
      <c r="B2377" t="str">
        <f t="shared" si="296"/>
        <v>L</v>
      </c>
      <c r="C2377" t="s">
        <v>8244</v>
      </c>
      <c r="D2377" t="str">
        <f t="shared" si="297"/>
        <v>Lucy Harrington</v>
      </c>
      <c r="E2377" s="1">
        <v>44150</v>
      </c>
      <c r="F2377" s="3">
        <f>YEAR(Table1[[#This Row],[StartDate]])</f>
        <v>2020</v>
      </c>
      <c r="G2377" s="3">
        <f t="shared" si="298"/>
        <v>11</v>
      </c>
      <c r="H2377" s="2">
        <f t="shared" ca="1" si="299"/>
        <v>46202</v>
      </c>
      <c r="J2377">
        <f t="shared" ca="1" si="300"/>
        <v>5</v>
      </c>
      <c r="K2377" t="str" cm="1">
        <f t="array" aca="1" ref="K2377" ca="1">_xlfn.IFS(J2377&lt;1, "New", J2377&lt;3, _xleta.MID, J2377&gt;=3, "Senior")</f>
        <v>Senior</v>
      </c>
      <c r="L2377" t="s">
        <v>40</v>
      </c>
      <c r="M2377" t="s">
        <v>14594</v>
      </c>
      <c r="N2377" t="s">
        <v>14595</v>
      </c>
      <c r="O2377" t="s">
        <v>163</v>
      </c>
      <c r="P2377" t="s">
        <v>44</v>
      </c>
      <c r="Q2377" t="s">
        <v>45</v>
      </c>
      <c r="R2377" t="s">
        <v>46</v>
      </c>
      <c r="S2377" t="str">
        <f t="shared" si="301"/>
        <v>C</v>
      </c>
      <c r="T2377" t="s">
        <v>69</v>
      </c>
      <c r="U2377" t="s">
        <v>48</v>
      </c>
      <c r="W2377" t="s">
        <v>49</v>
      </c>
      <c r="X2377" t="s">
        <v>112</v>
      </c>
      <c r="Y2377" t="str">
        <f t="shared" si="302"/>
        <v>General - Con</v>
      </c>
      <c r="Z2377" s="2">
        <v>28437</v>
      </c>
      <c r="AA2377" t="s">
        <v>51</v>
      </c>
      <c r="AB2377" t="s">
        <v>142</v>
      </c>
      <c r="AC2377" t="s">
        <v>53</v>
      </c>
      <c r="AD2377">
        <v>56662</v>
      </c>
      <c r="AE2377" t="s">
        <v>54</v>
      </c>
      <c r="AF2377" t="s">
        <v>116</v>
      </c>
      <c r="AG2377" t="s">
        <v>56</v>
      </c>
      <c r="AH2377">
        <v>4</v>
      </c>
      <c r="AI2377">
        <v>2802</v>
      </c>
      <c r="AJ2377" t="str">
        <f t="shared" si="303"/>
        <v>80</v>
      </c>
      <c r="AK2377" s="2">
        <v>44933</v>
      </c>
      <c r="AL2377">
        <v>2</v>
      </c>
      <c r="AM2377">
        <v>3</v>
      </c>
      <c r="AN2377">
        <v>5</v>
      </c>
      <c r="AO2377" s="1">
        <v>45037</v>
      </c>
      <c r="AP2377" t="s">
        <v>118</v>
      </c>
      <c r="AQ2377" t="s">
        <v>76</v>
      </c>
      <c r="AR2377" t="s">
        <v>130</v>
      </c>
      <c r="AS2377" t="s">
        <v>14596</v>
      </c>
      <c r="AT2377" t="s">
        <v>14597</v>
      </c>
      <c r="AU2377">
        <v>3</v>
      </c>
      <c r="AV2377">
        <v>213.38</v>
      </c>
    </row>
    <row r="2378" spans="1:48" x14ac:dyDescent="0.35">
      <c r="A2378" t="s">
        <v>3618</v>
      </c>
      <c r="B2378" t="str">
        <f t="shared" si="296"/>
        <v>R</v>
      </c>
      <c r="C2378" t="s">
        <v>833</v>
      </c>
      <c r="D2378" t="str">
        <f t="shared" si="297"/>
        <v>Rebecca Francis</v>
      </c>
      <c r="E2378" s="1">
        <v>43959</v>
      </c>
      <c r="F2378" s="3">
        <f>YEAR(Table1[[#This Row],[StartDate]])</f>
        <v>2020</v>
      </c>
      <c r="G2378" s="3">
        <f t="shared" si="298"/>
        <v>5</v>
      </c>
      <c r="H2378" s="2">
        <f t="shared" ca="1" si="299"/>
        <v>46202</v>
      </c>
      <c r="J2378">
        <f t="shared" ca="1" si="300"/>
        <v>6</v>
      </c>
      <c r="K2378" t="str" cm="1">
        <f t="array" aca="1" ref="K2378" ca="1">_xlfn.IFS(J2378&lt;1, "New", J2378&lt;3, _xleta.MID, J2378&gt;=3, "Senior")</f>
        <v>Senior</v>
      </c>
      <c r="L2378" t="s">
        <v>40</v>
      </c>
      <c r="M2378" t="s">
        <v>14598</v>
      </c>
      <c r="N2378" t="s">
        <v>14599</v>
      </c>
      <c r="O2378" t="s">
        <v>85</v>
      </c>
      <c r="P2378" t="s">
        <v>44</v>
      </c>
      <c r="Q2378" t="s">
        <v>69</v>
      </c>
      <c r="R2378" t="s">
        <v>87</v>
      </c>
      <c r="S2378" t="str">
        <f t="shared" si="301"/>
        <v>B</v>
      </c>
      <c r="T2378" t="s">
        <v>69</v>
      </c>
      <c r="U2378" t="s">
        <v>48</v>
      </c>
      <c r="W2378" t="s">
        <v>49</v>
      </c>
      <c r="X2378" t="s">
        <v>112</v>
      </c>
      <c r="Y2378" t="str">
        <f t="shared" si="302"/>
        <v>General - Con</v>
      </c>
      <c r="Z2378" s="2">
        <v>23810</v>
      </c>
      <c r="AA2378" t="s">
        <v>51</v>
      </c>
      <c r="AB2378" t="s">
        <v>327</v>
      </c>
      <c r="AC2378" t="s">
        <v>53</v>
      </c>
      <c r="AD2378">
        <v>13566</v>
      </c>
      <c r="AE2378" t="s">
        <v>176</v>
      </c>
      <c r="AF2378" t="s">
        <v>116</v>
      </c>
      <c r="AG2378" t="s">
        <v>56</v>
      </c>
      <c r="AH2378">
        <v>5</v>
      </c>
      <c r="AI2378">
        <v>2803</v>
      </c>
      <c r="AJ2378" t="str">
        <f t="shared" si="303"/>
        <v>80</v>
      </c>
      <c r="AK2378" s="2">
        <v>44662</v>
      </c>
      <c r="AL2378">
        <v>4</v>
      </c>
      <c r="AM2378">
        <v>4</v>
      </c>
      <c r="AN2378">
        <v>5</v>
      </c>
      <c r="AO2378" s="1">
        <v>44955</v>
      </c>
      <c r="AP2378" t="s">
        <v>58</v>
      </c>
      <c r="AQ2378" t="s">
        <v>59</v>
      </c>
      <c r="AR2378" t="s">
        <v>60</v>
      </c>
      <c r="AS2378" t="s">
        <v>7534</v>
      </c>
      <c r="AT2378" t="s">
        <v>14600</v>
      </c>
      <c r="AU2378">
        <v>4</v>
      </c>
      <c r="AV2378">
        <v>106.21</v>
      </c>
    </row>
    <row r="2379" spans="1:48" x14ac:dyDescent="0.35">
      <c r="A2379" t="s">
        <v>8946</v>
      </c>
      <c r="B2379" t="str">
        <f t="shared" si="296"/>
        <v>S</v>
      </c>
      <c r="C2379" t="s">
        <v>4370</v>
      </c>
      <c r="D2379" t="str">
        <f t="shared" si="297"/>
        <v>Salma Frederick</v>
      </c>
      <c r="E2379" s="1">
        <v>43534</v>
      </c>
      <c r="F2379" s="3">
        <f>YEAR(Table1[[#This Row],[StartDate]])</f>
        <v>2019</v>
      </c>
      <c r="G2379" s="3">
        <f t="shared" si="298"/>
        <v>3</v>
      </c>
      <c r="H2379" s="2">
        <f t="shared" ca="1" si="299"/>
        <v>46202</v>
      </c>
      <c r="J2379">
        <f t="shared" ca="1" si="300"/>
        <v>7</v>
      </c>
      <c r="K2379" t="str" cm="1">
        <f t="array" aca="1" ref="K2379" ca="1">_xlfn.IFS(J2379&lt;1, "New", J2379&lt;3, _xleta.MID, J2379&gt;=3, "Senior")</f>
        <v>Senior</v>
      </c>
      <c r="L2379" t="s">
        <v>1167</v>
      </c>
      <c r="M2379" t="s">
        <v>14601</v>
      </c>
      <c r="N2379" t="s">
        <v>14602</v>
      </c>
      <c r="O2379" t="s">
        <v>184</v>
      </c>
      <c r="P2379" t="s">
        <v>44</v>
      </c>
      <c r="Q2379" t="s">
        <v>69</v>
      </c>
      <c r="R2379" t="s">
        <v>87</v>
      </c>
      <c r="S2379" t="str">
        <f t="shared" si="301"/>
        <v>B</v>
      </c>
      <c r="T2379" t="s">
        <v>86</v>
      </c>
      <c r="U2379" t="s">
        <v>48</v>
      </c>
      <c r="W2379" t="s">
        <v>49</v>
      </c>
      <c r="X2379" t="s">
        <v>250</v>
      </c>
      <c r="Y2379" t="str">
        <f t="shared" si="302"/>
        <v>Project Management - Con</v>
      </c>
      <c r="Z2379" s="2">
        <v>19362</v>
      </c>
      <c r="AA2379" t="s">
        <v>51</v>
      </c>
      <c r="AB2379" t="s">
        <v>251</v>
      </c>
      <c r="AC2379" t="s">
        <v>73</v>
      </c>
      <c r="AD2379">
        <v>4554</v>
      </c>
      <c r="AE2379" t="s">
        <v>74</v>
      </c>
      <c r="AF2379" t="s">
        <v>116</v>
      </c>
      <c r="AG2379" t="s">
        <v>56</v>
      </c>
      <c r="AH2379">
        <v>4</v>
      </c>
      <c r="AI2379">
        <v>2804</v>
      </c>
      <c r="AJ2379" t="str">
        <f t="shared" si="303"/>
        <v>80</v>
      </c>
      <c r="AK2379" s="2">
        <v>44693</v>
      </c>
      <c r="AL2379">
        <v>5</v>
      </c>
      <c r="AM2379">
        <v>4</v>
      </c>
      <c r="AN2379">
        <v>2</v>
      </c>
      <c r="AO2379" s="1">
        <v>44952</v>
      </c>
      <c r="AP2379" t="s">
        <v>58</v>
      </c>
      <c r="AQ2379" t="s">
        <v>59</v>
      </c>
      <c r="AR2379" t="s">
        <v>104</v>
      </c>
      <c r="AS2379" t="s">
        <v>14603</v>
      </c>
      <c r="AT2379" t="s">
        <v>14604</v>
      </c>
      <c r="AU2379">
        <v>5</v>
      </c>
      <c r="AV2379">
        <v>483.07</v>
      </c>
    </row>
    <row r="2380" spans="1:48" x14ac:dyDescent="0.35">
      <c r="A2380" t="s">
        <v>5214</v>
      </c>
      <c r="B2380" t="str">
        <f t="shared" si="296"/>
        <v>A</v>
      </c>
      <c r="C2380" t="s">
        <v>508</v>
      </c>
      <c r="D2380" t="str">
        <f t="shared" si="297"/>
        <v>Avery Vance</v>
      </c>
      <c r="E2380" s="1">
        <v>44670</v>
      </c>
      <c r="F2380" s="3">
        <f>YEAR(Table1[[#This Row],[StartDate]])</f>
        <v>2022</v>
      </c>
      <c r="G2380" s="3">
        <f t="shared" si="298"/>
        <v>4</v>
      </c>
      <c r="H2380" s="2">
        <f t="shared" ca="1" si="299"/>
        <v>46202</v>
      </c>
      <c r="J2380">
        <f t="shared" ca="1" si="300"/>
        <v>4</v>
      </c>
      <c r="K2380" t="str" cm="1">
        <f t="array" aca="1" ref="K2380" ca="1">_xlfn.IFS(J2380&lt;1, "New", J2380&lt;3, _xleta.MID, J2380&gt;=3, "Senior")</f>
        <v>Senior</v>
      </c>
      <c r="L2380" t="s">
        <v>1167</v>
      </c>
      <c r="M2380" t="s">
        <v>14605</v>
      </c>
      <c r="N2380" t="s">
        <v>14606</v>
      </c>
      <c r="O2380" t="s">
        <v>111</v>
      </c>
      <c r="P2380" t="s">
        <v>44</v>
      </c>
      <c r="Q2380" t="s">
        <v>86</v>
      </c>
      <c r="R2380" t="s">
        <v>46</v>
      </c>
      <c r="S2380" t="str">
        <f t="shared" si="301"/>
        <v>C</v>
      </c>
      <c r="T2380" t="s">
        <v>69</v>
      </c>
      <c r="U2380" t="s">
        <v>48</v>
      </c>
      <c r="W2380" t="s">
        <v>49</v>
      </c>
      <c r="X2380" t="s">
        <v>126</v>
      </c>
      <c r="Y2380" t="str">
        <f t="shared" si="302"/>
        <v>Field Operations</v>
      </c>
      <c r="Z2380" t="s">
        <v>14607</v>
      </c>
      <c r="AA2380" t="s">
        <v>51</v>
      </c>
      <c r="AB2380" t="s">
        <v>128</v>
      </c>
      <c r="AC2380" t="s">
        <v>73</v>
      </c>
      <c r="AD2380">
        <v>19835</v>
      </c>
      <c r="AE2380" t="s">
        <v>54</v>
      </c>
      <c r="AF2380" t="s">
        <v>55</v>
      </c>
      <c r="AG2380" t="s">
        <v>56</v>
      </c>
      <c r="AH2380">
        <v>1</v>
      </c>
      <c r="AI2380">
        <v>2805</v>
      </c>
      <c r="AJ2380" t="str">
        <f t="shared" si="303"/>
        <v>80</v>
      </c>
      <c r="AK2380" t="s">
        <v>437</v>
      </c>
      <c r="AL2380">
        <v>5</v>
      </c>
      <c r="AM2380">
        <v>3</v>
      </c>
      <c r="AN2380">
        <v>2</v>
      </c>
      <c r="AO2380" s="1">
        <v>45125</v>
      </c>
      <c r="AP2380" t="s">
        <v>103</v>
      </c>
      <c r="AQ2380" t="s">
        <v>59</v>
      </c>
      <c r="AR2380" t="s">
        <v>130</v>
      </c>
      <c r="AS2380" t="s">
        <v>14608</v>
      </c>
      <c r="AT2380" t="s">
        <v>14609</v>
      </c>
      <c r="AU2380">
        <v>2</v>
      </c>
      <c r="AV2380">
        <v>515.30999999999995</v>
      </c>
    </row>
    <row r="2381" spans="1:48" x14ac:dyDescent="0.35">
      <c r="A2381" t="s">
        <v>9140</v>
      </c>
      <c r="B2381" t="str">
        <f t="shared" si="296"/>
        <v>S</v>
      </c>
      <c r="C2381" t="s">
        <v>4388</v>
      </c>
      <c r="D2381" t="str">
        <f t="shared" si="297"/>
        <v>Stephany Jenkins</v>
      </c>
      <c r="E2381" s="1">
        <v>43799</v>
      </c>
      <c r="F2381" s="3">
        <f>YEAR(Table1[[#This Row],[StartDate]])</f>
        <v>2019</v>
      </c>
      <c r="G2381" s="3">
        <f t="shared" si="298"/>
        <v>11</v>
      </c>
      <c r="H2381" s="2">
        <f t="shared" ca="1" si="299"/>
        <v>46202</v>
      </c>
      <c r="J2381">
        <f t="shared" ca="1" si="300"/>
        <v>6</v>
      </c>
      <c r="K2381" t="str" cm="1">
        <f t="array" aca="1" ref="K2381" ca="1">_xlfn.IFS(J2381&lt;1, "New", J2381&lt;3, _xleta.MID, J2381&gt;=3, "Senior")</f>
        <v>Senior</v>
      </c>
      <c r="L2381" t="s">
        <v>1167</v>
      </c>
      <c r="M2381" t="s">
        <v>14610</v>
      </c>
      <c r="N2381" t="s">
        <v>14611</v>
      </c>
      <c r="O2381" t="s">
        <v>137</v>
      </c>
      <c r="P2381" t="s">
        <v>44</v>
      </c>
      <c r="Q2381" t="s">
        <v>86</v>
      </c>
      <c r="R2381" t="s">
        <v>68</v>
      </c>
      <c r="S2381" t="str">
        <f t="shared" si="301"/>
        <v>A</v>
      </c>
      <c r="T2381" t="s">
        <v>69</v>
      </c>
      <c r="U2381" t="s">
        <v>48</v>
      </c>
      <c r="W2381" t="s">
        <v>49</v>
      </c>
      <c r="X2381" t="s">
        <v>504</v>
      </c>
      <c r="Y2381" t="str">
        <f t="shared" si="302"/>
        <v>Catv</v>
      </c>
      <c r="Z2381" t="s">
        <v>14612</v>
      </c>
      <c r="AA2381" t="s">
        <v>51</v>
      </c>
      <c r="AB2381" t="s">
        <v>5</v>
      </c>
      <c r="AC2381" t="s">
        <v>53</v>
      </c>
      <c r="AD2381">
        <v>47920</v>
      </c>
      <c r="AE2381" t="s">
        <v>176</v>
      </c>
      <c r="AF2381" t="s">
        <v>143</v>
      </c>
      <c r="AG2381" t="s">
        <v>56</v>
      </c>
      <c r="AH2381">
        <v>2</v>
      </c>
      <c r="AI2381">
        <v>2806</v>
      </c>
      <c r="AJ2381" t="str">
        <f t="shared" si="303"/>
        <v>80</v>
      </c>
      <c r="AK2381" t="s">
        <v>966</v>
      </c>
      <c r="AL2381">
        <v>1</v>
      </c>
      <c r="AM2381">
        <v>3</v>
      </c>
      <c r="AN2381">
        <v>1</v>
      </c>
      <c r="AO2381" s="1">
        <v>45073</v>
      </c>
      <c r="AP2381" t="s">
        <v>221</v>
      </c>
      <c r="AQ2381" t="s">
        <v>59</v>
      </c>
      <c r="AR2381" t="s">
        <v>77</v>
      </c>
      <c r="AS2381" t="s">
        <v>14613</v>
      </c>
      <c r="AT2381" t="s">
        <v>14614</v>
      </c>
      <c r="AU2381">
        <v>5</v>
      </c>
      <c r="AV2381">
        <v>290.8</v>
      </c>
    </row>
    <row r="2382" spans="1:48" x14ac:dyDescent="0.35">
      <c r="A2382" t="s">
        <v>12916</v>
      </c>
      <c r="B2382" t="str">
        <f t="shared" si="296"/>
        <v>B</v>
      </c>
      <c r="C2382" t="s">
        <v>3465</v>
      </c>
      <c r="D2382" t="str">
        <f t="shared" si="297"/>
        <v>Brian Kelly</v>
      </c>
      <c r="E2382" s="1">
        <v>44383</v>
      </c>
      <c r="F2382" s="3">
        <f>YEAR(Table1[[#This Row],[StartDate]])</f>
        <v>2021</v>
      </c>
      <c r="G2382" s="3">
        <f t="shared" si="298"/>
        <v>7</v>
      </c>
      <c r="H2382" s="2">
        <f t="shared" ca="1" si="299"/>
        <v>46202</v>
      </c>
      <c r="I2382" s="1">
        <v>44933</v>
      </c>
      <c r="J2382" s="4">
        <f t="shared" ca="1" si="300"/>
        <v>4</v>
      </c>
      <c r="K2382" s="4" t="str" cm="1">
        <f t="array" aca="1" ref="K2382" ca="1">_xlfn.IFS(J2382&lt;1, "New", J2382&lt;3, _xleta.MID, J2382&gt;=3, "Senior")</f>
        <v>Senior</v>
      </c>
      <c r="L2382" t="s">
        <v>1167</v>
      </c>
      <c r="M2382" t="s">
        <v>14615</v>
      </c>
      <c r="N2382" t="s">
        <v>14616</v>
      </c>
      <c r="O2382" t="s">
        <v>125</v>
      </c>
      <c r="P2382" t="s">
        <v>1194</v>
      </c>
      <c r="Q2382" t="s">
        <v>69</v>
      </c>
      <c r="R2382" t="s">
        <v>68</v>
      </c>
      <c r="S2382" t="str">
        <f t="shared" si="301"/>
        <v>A</v>
      </c>
      <c r="T2382" t="s">
        <v>69</v>
      </c>
      <c r="U2382" t="s">
        <v>138</v>
      </c>
      <c r="V2382" t="s">
        <v>14617</v>
      </c>
      <c r="W2382" t="s">
        <v>49</v>
      </c>
      <c r="X2382" t="s">
        <v>459</v>
      </c>
      <c r="Y2382" t="str">
        <f t="shared" si="302"/>
        <v>Wireline Construction</v>
      </c>
      <c r="Z2382" t="s">
        <v>14618</v>
      </c>
      <c r="AA2382" t="s">
        <v>51</v>
      </c>
      <c r="AB2382" t="s">
        <v>128</v>
      </c>
      <c r="AC2382" t="s">
        <v>53</v>
      </c>
      <c r="AD2382">
        <v>55399</v>
      </c>
      <c r="AE2382" t="s">
        <v>54</v>
      </c>
      <c r="AF2382" t="s">
        <v>116</v>
      </c>
      <c r="AG2382" t="s">
        <v>56</v>
      </c>
      <c r="AH2382">
        <v>2</v>
      </c>
      <c r="AI2382">
        <v>2807</v>
      </c>
      <c r="AJ2382" t="str">
        <f t="shared" si="303"/>
        <v>80</v>
      </c>
      <c r="AK2382" t="s">
        <v>639</v>
      </c>
      <c r="AL2382">
        <v>3</v>
      </c>
      <c r="AM2382">
        <v>2</v>
      </c>
      <c r="AN2382">
        <v>4</v>
      </c>
      <c r="AO2382" s="1">
        <v>45032</v>
      </c>
      <c r="AP2382" t="s">
        <v>75</v>
      </c>
      <c r="AQ2382" t="s">
        <v>59</v>
      </c>
      <c r="AR2382" t="s">
        <v>130</v>
      </c>
      <c r="AS2382" t="s">
        <v>14619</v>
      </c>
      <c r="AT2382" t="s">
        <v>14620</v>
      </c>
      <c r="AU2382">
        <v>4</v>
      </c>
      <c r="AV2382">
        <v>977.46</v>
      </c>
    </row>
    <row r="2383" spans="1:48" x14ac:dyDescent="0.35">
      <c r="A2383" t="s">
        <v>1465</v>
      </c>
      <c r="B2383" t="str">
        <f t="shared" si="296"/>
        <v>K</v>
      </c>
      <c r="C2383" t="s">
        <v>12947</v>
      </c>
      <c r="D2383" t="str">
        <f t="shared" si="297"/>
        <v>Keagan Villa</v>
      </c>
      <c r="E2383" s="1">
        <v>43431</v>
      </c>
      <c r="F2383" s="3">
        <f>YEAR(Table1[[#This Row],[StartDate]])</f>
        <v>2018</v>
      </c>
      <c r="G2383" s="3">
        <f t="shared" si="298"/>
        <v>11</v>
      </c>
      <c r="H2383" s="2">
        <f t="shared" ca="1" si="299"/>
        <v>46202</v>
      </c>
      <c r="J2383">
        <f t="shared" ca="1" si="300"/>
        <v>7</v>
      </c>
      <c r="K2383" t="str" cm="1">
        <f t="array" aca="1" ref="K2383" ca="1">_xlfn.IFS(J2383&lt;1, "New", J2383&lt;3, _xleta.MID, J2383&gt;=3, "Senior")</f>
        <v>Senior</v>
      </c>
      <c r="L2383" t="s">
        <v>1167</v>
      </c>
      <c r="M2383" t="s">
        <v>14621</v>
      </c>
      <c r="N2383" t="s">
        <v>14622</v>
      </c>
      <c r="O2383" t="s">
        <v>43</v>
      </c>
      <c r="P2383" t="s">
        <v>44</v>
      </c>
      <c r="Q2383" t="s">
        <v>69</v>
      </c>
      <c r="R2383" t="s">
        <v>87</v>
      </c>
      <c r="S2383" t="str">
        <f t="shared" si="301"/>
        <v>B</v>
      </c>
      <c r="T2383" t="s">
        <v>47</v>
      </c>
      <c r="U2383" t="s">
        <v>48</v>
      </c>
      <c r="W2383" t="s">
        <v>49</v>
      </c>
      <c r="X2383" t="s">
        <v>1506</v>
      </c>
      <c r="Y2383" t="str">
        <f t="shared" si="302"/>
        <v>Billable Consultants</v>
      </c>
      <c r="Z2383" t="s">
        <v>7634</v>
      </c>
      <c r="AA2383" t="s">
        <v>51</v>
      </c>
      <c r="AB2383" t="s">
        <v>155</v>
      </c>
      <c r="AC2383" t="s">
        <v>53</v>
      </c>
      <c r="AD2383">
        <v>35224</v>
      </c>
      <c r="AE2383" t="s">
        <v>176</v>
      </c>
      <c r="AF2383" t="s">
        <v>143</v>
      </c>
      <c r="AG2383" t="s">
        <v>56</v>
      </c>
      <c r="AH2383">
        <v>4</v>
      </c>
      <c r="AI2383">
        <v>2808</v>
      </c>
      <c r="AJ2383" t="str">
        <f t="shared" si="303"/>
        <v>80</v>
      </c>
      <c r="AK2383" t="s">
        <v>2917</v>
      </c>
      <c r="AL2383">
        <v>5</v>
      </c>
      <c r="AM2383">
        <v>2</v>
      </c>
      <c r="AN2383">
        <v>4</v>
      </c>
      <c r="AO2383" s="1">
        <v>44827</v>
      </c>
      <c r="AP2383" t="s">
        <v>221</v>
      </c>
      <c r="AQ2383" t="s">
        <v>76</v>
      </c>
      <c r="AR2383" t="s">
        <v>130</v>
      </c>
      <c r="AS2383" t="s">
        <v>14623</v>
      </c>
      <c r="AT2383" t="s">
        <v>14624</v>
      </c>
      <c r="AU2383">
        <v>5</v>
      </c>
      <c r="AV2383">
        <v>105.41</v>
      </c>
    </row>
    <row r="2384" spans="1:48" x14ac:dyDescent="0.35">
      <c r="A2384" t="s">
        <v>9217</v>
      </c>
      <c r="B2384" t="str">
        <f t="shared" si="296"/>
        <v>K</v>
      </c>
      <c r="C2384" t="s">
        <v>5405</v>
      </c>
      <c r="D2384" t="str">
        <f t="shared" si="297"/>
        <v>Kendra Foley</v>
      </c>
      <c r="E2384" s="1">
        <v>44956</v>
      </c>
      <c r="F2384" s="3">
        <f>YEAR(Table1[[#This Row],[StartDate]])</f>
        <v>2023</v>
      </c>
      <c r="G2384" s="3">
        <f t="shared" si="298"/>
        <v>1</v>
      </c>
      <c r="H2384" s="2">
        <f t="shared" ca="1" si="299"/>
        <v>46202</v>
      </c>
      <c r="J2384">
        <f t="shared" ca="1" si="300"/>
        <v>3</v>
      </c>
      <c r="K2384" t="str" cm="1">
        <f t="array" aca="1" ref="K2384" ca="1">_xlfn.IFS(J2384&lt;1, "New", J2384&lt;3, _xleta.MID, J2384&gt;=3, "Senior")</f>
        <v>Senior</v>
      </c>
      <c r="L2384" t="s">
        <v>40</v>
      </c>
      <c r="M2384" t="s">
        <v>14625</v>
      </c>
      <c r="N2384" t="s">
        <v>14626</v>
      </c>
      <c r="O2384" t="s">
        <v>137</v>
      </c>
      <c r="P2384" t="s">
        <v>44</v>
      </c>
      <c r="Q2384" t="s">
        <v>86</v>
      </c>
      <c r="R2384" t="s">
        <v>46</v>
      </c>
      <c r="S2384" t="str">
        <f t="shared" si="301"/>
        <v>C</v>
      </c>
      <c r="T2384" t="s">
        <v>69</v>
      </c>
      <c r="U2384" t="s">
        <v>48</v>
      </c>
      <c r="W2384" t="s">
        <v>49</v>
      </c>
      <c r="X2384" t="s">
        <v>206</v>
      </c>
      <c r="Y2384" t="str">
        <f t="shared" si="302"/>
        <v>Splicing</v>
      </c>
      <c r="Z2384" t="s">
        <v>14627</v>
      </c>
      <c r="AA2384" t="s">
        <v>51</v>
      </c>
      <c r="AB2384" t="s">
        <v>209</v>
      </c>
      <c r="AC2384" t="s">
        <v>73</v>
      </c>
      <c r="AD2384">
        <v>39078</v>
      </c>
      <c r="AE2384" t="s">
        <v>74</v>
      </c>
      <c r="AF2384" t="s">
        <v>101</v>
      </c>
      <c r="AG2384" t="s">
        <v>56</v>
      </c>
      <c r="AH2384">
        <v>2</v>
      </c>
      <c r="AI2384">
        <v>2809</v>
      </c>
      <c r="AJ2384" t="str">
        <f t="shared" si="303"/>
        <v>80</v>
      </c>
      <c r="AK2384" t="s">
        <v>3054</v>
      </c>
      <c r="AL2384">
        <v>1</v>
      </c>
      <c r="AM2384">
        <v>1</v>
      </c>
      <c r="AN2384">
        <v>5</v>
      </c>
      <c r="AO2384" s="1">
        <v>44916</v>
      </c>
      <c r="AP2384" t="s">
        <v>118</v>
      </c>
      <c r="AQ2384" t="s">
        <v>59</v>
      </c>
      <c r="AR2384" t="s">
        <v>60</v>
      </c>
      <c r="AS2384" t="s">
        <v>12064</v>
      </c>
      <c r="AT2384" t="s">
        <v>2898</v>
      </c>
      <c r="AU2384">
        <v>2</v>
      </c>
      <c r="AV2384">
        <v>856.23</v>
      </c>
    </row>
    <row r="2385" spans="1:48" x14ac:dyDescent="0.35">
      <c r="A2385" t="s">
        <v>9604</v>
      </c>
      <c r="B2385" t="str">
        <f t="shared" si="296"/>
        <v>J</v>
      </c>
      <c r="C2385" t="s">
        <v>7587</v>
      </c>
      <c r="D2385" t="str">
        <f t="shared" si="297"/>
        <v>Jabari Stanton</v>
      </c>
      <c r="E2385" s="1">
        <v>44882</v>
      </c>
      <c r="F2385" s="3">
        <f>YEAR(Table1[[#This Row],[StartDate]])</f>
        <v>2022</v>
      </c>
      <c r="G2385" s="3">
        <f t="shared" si="298"/>
        <v>11</v>
      </c>
      <c r="H2385" s="2">
        <f t="shared" ca="1" si="299"/>
        <v>46202</v>
      </c>
      <c r="I2385" s="1">
        <v>44965</v>
      </c>
      <c r="J2385" s="4">
        <f t="shared" ca="1" si="300"/>
        <v>3</v>
      </c>
      <c r="K2385" s="4" t="str" cm="1">
        <f t="array" aca="1" ref="K2385" ca="1">_xlfn.IFS(J2385&lt;1, "New", J2385&lt;3, _xleta.MID, J2385&gt;=3, "Senior")</f>
        <v>Senior</v>
      </c>
      <c r="L2385" t="s">
        <v>40</v>
      </c>
      <c r="M2385" t="s">
        <v>14628</v>
      </c>
      <c r="N2385" t="s">
        <v>14629</v>
      </c>
      <c r="O2385" t="s">
        <v>163</v>
      </c>
      <c r="P2385" t="s">
        <v>44</v>
      </c>
      <c r="Q2385" t="s">
        <v>86</v>
      </c>
      <c r="R2385" t="s">
        <v>68</v>
      </c>
      <c r="S2385" t="str">
        <f t="shared" si="301"/>
        <v>A</v>
      </c>
      <c r="T2385" t="s">
        <v>69</v>
      </c>
      <c r="U2385" t="s">
        <v>174</v>
      </c>
      <c r="V2385" t="s">
        <v>14630</v>
      </c>
      <c r="W2385" t="s">
        <v>49</v>
      </c>
      <c r="X2385" t="s">
        <v>126</v>
      </c>
      <c r="Y2385" t="str">
        <f t="shared" si="302"/>
        <v>Field Operations</v>
      </c>
      <c r="Z2385" s="2">
        <v>21827</v>
      </c>
      <c r="AA2385" t="s">
        <v>51</v>
      </c>
      <c r="AB2385" t="s">
        <v>115</v>
      </c>
      <c r="AC2385" t="s">
        <v>73</v>
      </c>
      <c r="AD2385">
        <v>72285</v>
      </c>
      <c r="AE2385" t="s">
        <v>100</v>
      </c>
      <c r="AF2385" t="s">
        <v>116</v>
      </c>
      <c r="AG2385" t="s">
        <v>56</v>
      </c>
      <c r="AH2385">
        <v>4</v>
      </c>
      <c r="AI2385">
        <v>2810</v>
      </c>
      <c r="AJ2385" t="str">
        <f t="shared" si="303"/>
        <v>81</v>
      </c>
      <c r="AK2385" t="s">
        <v>5446</v>
      </c>
      <c r="AL2385">
        <v>2</v>
      </c>
      <c r="AM2385">
        <v>5</v>
      </c>
      <c r="AN2385">
        <v>5</v>
      </c>
      <c r="AO2385" s="1">
        <v>45021</v>
      </c>
      <c r="AP2385" t="s">
        <v>118</v>
      </c>
      <c r="AQ2385" t="s">
        <v>59</v>
      </c>
      <c r="AR2385" t="s">
        <v>77</v>
      </c>
      <c r="AS2385" t="s">
        <v>14631</v>
      </c>
      <c r="AT2385" t="s">
        <v>14632</v>
      </c>
      <c r="AU2385">
        <v>3</v>
      </c>
      <c r="AV2385">
        <v>964.33</v>
      </c>
    </row>
    <row r="2386" spans="1:48" x14ac:dyDescent="0.35">
      <c r="A2386" t="s">
        <v>9150</v>
      </c>
      <c r="B2386" t="str">
        <f t="shared" si="296"/>
        <v>P</v>
      </c>
      <c r="C2386" t="s">
        <v>10934</v>
      </c>
      <c r="D2386" t="str">
        <f t="shared" si="297"/>
        <v>Phoenix Farley</v>
      </c>
      <c r="E2386" s="1">
        <v>43325</v>
      </c>
      <c r="F2386" s="3">
        <f>YEAR(Table1[[#This Row],[StartDate]])</f>
        <v>2018</v>
      </c>
      <c r="G2386" s="3">
        <f t="shared" si="298"/>
        <v>8</v>
      </c>
      <c r="H2386" s="2">
        <f t="shared" ca="1" si="299"/>
        <v>46202</v>
      </c>
      <c r="I2386" s="1">
        <v>43979</v>
      </c>
      <c r="J2386" s="4">
        <f t="shared" ca="1" si="300"/>
        <v>7</v>
      </c>
      <c r="K2386" s="4" t="str" cm="1">
        <f t="array" aca="1" ref="K2386" ca="1">_xlfn.IFS(J2386&lt;1, "New", J2386&lt;3, _xleta.MID, J2386&gt;=3, "Senior")</f>
        <v>Senior</v>
      </c>
      <c r="L2386" t="s">
        <v>40</v>
      </c>
      <c r="M2386" t="s">
        <v>14633</v>
      </c>
      <c r="N2386" t="s">
        <v>14634</v>
      </c>
      <c r="O2386" t="s">
        <v>85</v>
      </c>
      <c r="P2386" t="s">
        <v>44</v>
      </c>
      <c r="Q2386" t="s">
        <v>69</v>
      </c>
      <c r="R2386" t="s">
        <v>68</v>
      </c>
      <c r="S2386" t="str">
        <f t="shared" si="301"/>
        <v>A</v>
      </c>
      <c r="T2386" t="s">
        <v>86</v>
      </c>
      <c r="U2386" t="s">
        <v>248</v>
      </c>
      <c r="V2386" t="s">
        <v>14635</v>
      </c>
      <c r="W2386" t="s">
        <v>49</v>
      </c>
      <c r="X2386" t="s">
        <v>126</v>
      </c>
      <c r="Y2386" t="str">
        <f t="shared" si="302"/>
        <v>Field Operations</v>
      </c>
      <c r="Z2386" s="2">
        <v>35156</v>
      </c>
      <c r="AA2386" t="s">
        <v>51</v>
      </c>
      <c r="AB2386" t="s">
        <v>115</v>
      </c>
      <c r="AC2386" t="s">
        <v>73</v>
      </c>
      <c r="AD2386">
        <v>82960</v>
      </c>
      <c r="AE2386" t="s">
        <v>74</v>
      </c>
      <c r="AF2386" t="s">
        <v>55</v>
      </c>
      <c r="AG2386" t="s">
        <v>56</v>
      </c>
      <c r="AH2386">
        <v>2</v>
      </c>
      <c r="AI2386">
        <v>2811</v>
      </c>
      <c r="AJ2386" t="str">
        <f t="shared" si="303"/>
        <v>81</v>
      </c>
      <c r="AK2386" t="s">
        <v>6036</v>
      </c>
      <c r="AL2386">
        <v>3</v>
      </c>
      <c r="AM2386">
        <v>4</v>
      </c>
      <c r="AN2386">
        <v>3</v>
      </c>
      <c r="AO2386" s="1">
        <v>44869</v>
      </c>
      <c r="AP2386" t="s">
        <v>118</v>
      </c>
      <c r="AQ2386" t="s">
        <v>76</v>
      </c>
      <c r="AR2386" t="s">
        <v>104</v>
      </c>
      <c r="AS2386" t="s">
        <v>14636</v>
      </c>
      <c r="AT2386" t="s">
        <v>14637</v>
      </c>
      <c r="AU2386">
        <v>3</v>
      </c>
      <c r="AV2386">
        <v>589.88</v>
      </c>
    </row>
    <row r="2387" spans="1:48" x14ac:dyDescent="0.35">
      <c r="A2387" t="s">
        <v>5569</v>
      </c>
      <c r="B2387" t="str">
        <f t="shared" si="296"/>
        <v>A</v>
      </c>
      <c r="C2387" t="s">
        <v>10303</v>
      </c>
      <c r="D2387" t="str">
        <f t="shared" si="297"/>
        <v>Aurora Bass</v>
      </c>
      <c r="E2387" s="1">
        <v>44379</v>
      </c>
      <c r="F2387" s="3">
        <f>YEAR(Table1[[#This Row],[StartDate]])</f>
        <v>2021</v>
      </c>
      <c r="G2387" s="3">
        <f t="shared" si="298"/>
        <v>7</v>
      </c>
      <c r="H2387" s="2">
        <f t="shared" ca="1" si="299"/>
        <v>46202</v>
      </c>
      <c r="I2387" s="1">
        <v>45116</v>
      </c>
      <c r="J2387" s="4">
        <f t="shared" ca="1" si="300"/>
        <v>4</v>
      </c>
      <c r="K2387" s="4" t="str" cm="1">
        <f t="array" aca="1" ref="K2387" ca="1">_xlfn.IFS(J2387&lt;1, "New", J2387&lt;3, _xleta.MID, J2387&gt;=3, "Senior")</f>
        <v>Senior</v>
      </c>
      <c r="L2387" t="s">
        <v>40</v>
      </c>
      <c r="M2387" t="s">
        <v>14638</v>
      </c>
      <c r="N2387" t="s">
        <v>14639</v>
      </c>
      <c r="O2387" t="s">
        <v>125</v>
      </c>
      <c r="P2387" t="s">
        <v>3800</v>
      </c>
      <c r="Q2387" t="s">
        <v>69</v>
      </c>
      <c r="R2387" t="s">
        <v>87</v>
      </c>
      <c r="S2387" t="str">
        <f t="shared" si="301"/>
        <v>B</v>
      </c>
      <c r="T2387" t="s">
        <v>47</v>
      </c>
      <c r="U2387" t="s">
        <v>174</v>
      </c>
      <c r="V2387" t="s">
        <v>14640</v>
      </c>
      <c r="W2387" t="s">
        <v>49</v>
      </c>
      <c r="X2387" t="s">
        <v>140</v>
      </c>
      <c r="Y2387" t="str">
        <f t="shared" si="302"/>
        <v>General - Eng</v>
      </c>
      <c r="Z2387" t="s">
        <v>14641</v>
      </c>
      <c r="AA2387" t="s">
        <v>51</v>
      </c>
      <c r="AB2387" t="s">
        <v>355</v>
      </c>
      <c r="AC2387" t="s">
        <v>73</v>
      </c>
      <c r="AD2387">
        <v>44272</v>
      </c>
      <c r="AE2387" t="s">
        <v>54</v>
      </c>
      <c r="AF2387" t="s">
        <v>143</v>
      </c>
      <c r="AG2387" t="s">
        <v>56</v>
      </c>
      <c r="AH2387">
        <v>4</v>
      </c>
      <c r="AI2387">
        <v>2812</v>
      </c>
      <c r="AJ2387" t="str">
        <f t="shared" si="303"/>
        <v>81</v>
      </c>
      <c r="AK2387" t="s">
        <v>1294</v>
      </c>
      <c r="AL2387">
        <v>3</v>
      </c>
      <c r="AM2387">
        <v>2</v>
      </c>
      <c r="AN2387">
        <v>5</v>
      </c>
      <c r="AO2387" s="1">
        <v>44890</v>
      </c>
      <c r="AP2387" t="s">
        <v>58</v>
      </c>
      <c r="AQ2387" t="s">
        <v>76</v>
      </c>
      <c r="AR2387" t="s">
        <v>77</v>
      </c>
      <c r="AS2387" t="s">
        <v>14642</v>
      </c>
      <c r="AT2387" t="s">
        <v>14643</v>
      </c>
      <c r="AU2387">
        <v>4</v>
      </c>
      <c r="AV2387">
        <v>663.36</v>
      </c>
    </row>
    <row r="2388" spans="1:48" x14ac:dyDescent="0.35">
      <c r="A2388" t="s">
        <v>14644</v>
      </c>
      <c r="B2388" t="str">
        <f t="shared" si="296"/>
        <v>E</v>
      </c>
      <c r="C2388" t="s">
        <v>12331</v>
      </c>
      <c r="D2388" t="str">
        <f t="shared" si="297"/>
        <v>Enrique Parks</v>
      </c>
      <c r="E2388" s="1">
        <v>44740</v>
      </c>
      <c r="F2388" s="3">
        <f>YEAR(Table1[[#This Row],[StartDate]])</f>
        <v>2022</v>
      </c>
      <c r="G2388" s="3">
        <f t="shared" si="298"/>
        <v>6</v>
      </c>
      <c r="H2388" s="2">
        <f t="shared" ca="1" si="299"/>
        <v>46202</v>
      </c>
      <c r="J2388">
        <f t="shared" ca="1" si="300"/>
        <v>4</v>
      </c>
      <c r="K2388" t="str" cm="1">
        <f t="array" aca="1" ref="K2388" ca="1">_xlfn.IFS(J2388&lt;1, "New", J2388&lt;3, _xleta.MID, J2388&gt;=3, "Senior")</f>
        <v>Senior</v>
      </c>
      <c r="L2388" t="s">
        <v>40</v>
      </c>
      <c r="M2388" t="s">
        <v>14645</v>
      </c>
      <c r="N2388" t="s">
        <v>14646</v>
      </c>
      <c r="O2388" t="s">
        <v>43</v>
      </c>
      <c r="P2388" t="s">
        <v>44</v>
      </c>
      <c r="Q2388" t="s">
        <v>45</v>
      </c>
      <c r="R2388" t="s">
        <v>87</v>
      </c>
      <c r="S2388" t="str">
        <f t="shared" si="301"/>
        <v>B</v>
      </c>
      <c r="T2388" t="s">
        <v>86</v>
      </c>
      <c r="U2388" t="s">
        <v>48</v>
      </c>
      <c r="W2388" t="s">
        <v>49</v>
      </c>
      <c r="X2388" t="s">
        <v>459</v>
      </c>
      <c r="Y2388" t="str">
        <f t="shared" si="302"/>
        <v>Wireline Construction</v>
      </c>
      <c r="Z2388" t="s">
        <v>14647</v>
      </c>
      <c r="AA2388" t="s">
        <v>51</v>
      </c>
      <c r="AB2388" t="s">
        <v>1134</v>
      </c>
      <c r="AC2388" t="s">
        <v>73</v>
      </c>
      <c r="AD2388">
        <v>56124</v>
      </c>
      <c r="AE2388" t="s">
        <v>100</v>
      </c>
      <c r="AF2388" t="s">
        <v>101</v>
      </c>
      <c r="AG2388" t="s">
        <v>56</v>
      </c>
      <c r="AH2388">
        <v>1</v>
      </c>
      <c r="AI2388">
        <v>2813</v>
      </c>
      <c r="AJ2388" t="str">
        <f t="shared" si="303"/>
        <v>81</v>
      </c>
      <c r="AK2388" t="s">
        <v>1642</v>
      </c>
      <c r="AL2388">
        <v>4</v>
      </c>
      <c r="AM2388">
        <v>4</v>
      </c>
      <c r="AN2388">
        <v>2</v>
      </c>
      <c r="AO2388" s="1">
        <v>45036</v>
      </c>
      <c r="AP2388" t="s">
        <v>118</v>
      </c>
      <c r="AQ2388" t="s">
        <v>59</v>
      </c>
      <c r="AR2388" t="s">
        <v>104</v>
      </c>
      <c r="AS2388" t="s">
        <v>14648</v>
      </c>
      <c r="AT2388" t="s">
        <v>14649</v>
      </c>
      <c r="AU2388">
        <v>2</v>
      </c>
      <c r="AV2388">
        <v>249.88</v>
      </c>
    </row>
    <row r="2389" spans="1:48" x14ac:dyDescent="0.35">
      <c r="A2389" t="s">
        <v>2075</v>
      </c>
      <c r="B2389" t="str">
        <f t="shared" si="296"/>
        <v>K</v>
      </c>
      <c r="C2389" t="s">
        <v>2366</v>
      </c>
      <c r="D2389" t="str">
        <f t="shared" si="297"/>
        <v>Kylie Cox</v>
      </c>
      <c r="E2389" s="1">
        <v>43490</v>
      </c>
      <c r="F2389" s="3">
        <f>YEAR(Table1[[#This Row],[StartDate]])</f>
        <v>2019</v>
      </c>
      <c r="G2389" s="3">
        <f t="shared" si="298"/>
        <v>1</v>
      </c>
      <c r="H2389" s="2">
        <f t="shared" ca="1" si="299"/>
        <v>46202</v>
      </c>
      <c r="J2389">
        <f t="shared" ca="1" si="300"/>
        <v>7</v>
      </c>
      <c r="K2389" t="str" cm="1">
        <f t="array" aca="1" ref="K2389" ca="1">_xlfn.IFS(J2389&lt;1, "New", J2389&lt;3, _xleta.MID, J2389&gt;=3, "Senior")</f>
        <v>Senior</v>
      </c>
      <c r="L2389" t="s">
        <v>40</v>
      </c>
      <c r="M2389" t="s">
        <v>14650</v>
      </c>
      <c r="N2389" t="s">
        <v>14651</v>
      </c>
      <c r="O2389" t="s">
        <v>184</v>
      </c>
      <c r="P2389" t="s">
        <v>44</v>
      </c>
      <c r="Q2389" t="s">
        <v>69</v>
      </c>
      <c r="R2389" t="s">
        <v>68</v>
      </c>
      <c r="S2389" t="str">
        <f t="shared" si="301"/>
        <v>A</v>
      </c>
      <c r="T2389" t="s">
        <v>47</v>
      </c>
      <c r="U2389" t="s">
        <v>48</v>
      </c>
      <c r="W2389" t="s">
        <v>49</v>
      </c>
      <c r="X2389" t="s">
        <v>126</v>
      </c>
      <c r="Y2389" t="str">
        <f t="shared" si="302"/>
        <v>Field Operations</v>
      </c>
      <c r="Z2389" t="s">
        <v>14652</v>
      </c>
      <c r="AA2389" t="s">
        <v>51</v>
      </c>
      <c r="AB2389" t="s">
        <v>142</v>
      </c>
      <c r="AC2389" t="s">
        <v>73</v>
      </c>
      <c r="AD2389">
        <v>19550</v>
      </c>
      <c r="AE2389" t="s">
        <v>74</v>
      </c>
      <c r="AF2389" t="s">
        <v>101</v>
      </c>
      <c r="AG2389" t="s">
        <v>56</v>
      </c>
      <c r="AH2389">
        <v>2</v>
      </c>
      <c r="AI2389">
        <v>2814</v>
      </c>
      <c r="AJ2389" t="str">
        <f t="shared" si="303"/>
        <v>81</v>
      </c>
      <c r="AK2389" t="s">
        <v>5446</v>
      </c>
      <c r="AL2389">
        <v>4</v>
      </c>
      <c r="AM2389">
        <v>1</v>
      </c>
      <c r="AN2389">
        <v>1</v>
      </c>
      <c r="AO2389" s="1">
        <v>45138</v>
      </c>
      <c r="AP2389" t="s">
        <v>58</v>
      </c>
      <c r="AQ2389" t="s">
        <v>59</v>
      </c>
      <c r="AR2389" t="s">
        <v>130</v>
      </c>
      <c r="AS2389" t="s">
        <v>14653</v>
      </c>
      <c r="AT2389" t="s">
        <v>14654</v>
      </c>
      <c r="AU2389">
        <v>2</v>
      </c>
      <c r="AV2389">
        <v>809.89</v>
      </c>
    </row>
    <row r="2390" spans="1:48" x14ac:dyDescent="0.35">
      <c r="A2390" t="s">
        <v>4255</v>
      </c>
      <c r="B2390" t="str">
        <f t="shared" si="296"/>
        <v>L</v>
      </c>
      <c r="C2390" t="s">
        <v>2639</v>
      </c>
      <c r="D2390" t="str">
        <f t="shared" si="297"/>
        <v>Luke Burke</v>
      </c>
      <c r="E2390" s="1">
        <v>45130</v>
      </c>
      <c r="F2390" s="3">
        <f>YEAR(Table1[[#This Row],[StartDate]])</f>
        <v>2023</v>
      </c>
      <c r="G2390" s="3">
        <f t="shared" si="298"/>
        <v>7</v>
      </c>
      <c r="H2390" s="2">
        <f t="shared" ca="1" si="299"/>
        <v>46202</v>
      </c>
      <c r="J2390">
        <f t="shared" ca="1" si="300"/>
        <v>2</v>
      </c>
      <c r="K2390" t="e" cm="1" vm="1">
        <f t="array" aca="1" ref="K2390" ca="1">_xlfn.IFS(J2390&lt;1, "New", J2390&lt;3, _xleta.MID, J2390&gt;=3, "Senior")</f>
        <v>#VALUE!</v>
      </c>
      <c r="L2390" t="s">
        <v>40</v>
      </c>
      <c r="M2390" t="s">
        <v>14655</v>
      </c>
      <c r="N2390" t="s">
        <v>14656</v>
      </c>
      <c r="O2390" t="s">
        <v>67</v>
      </c>
      <c r="P2390" t="s">
        <v>44</v>
      </c>
      <c r="Q2390" t="s">
        <v>45</v>
      </c>
      <c r="R2390" t="s">
        <v>46</v>
      </c>
      <c r="S2390" t="str">
        <f t="shared" si="301"/>
        <v>C</v>
      </c>
      <c r="T2390" t="s">
        <v>69</v>
      </c>
      <c r="U2390" t="s">
        <v>48</v>
      </c>
      <c r="W2390" t="s">
        <v>49</v>
      </c>
      <c r="X2390" t="s">
        <v>250</v>
      </c>
      <c r="Y2390" t="str">
        <f t="shared" si="302"/>
        <v>Project Management - Con</v>
      </c>
      <c r="Z2390" t="s">
        <v>14657</v>
      </c>
      <c r="AA2390" t="s">
        <v>51</v>
      </c>
      <c r="AB2390" t="s">
        <v>355</v>
      </c>
      <c r="AC2390" t="s">
        <v>53</v>
      </c>
      <c r="AD2390">
        <v>62651</v>
      </c>
      <c r="AE2390" t="s">
        <v>176</v>
      </c>
      <c r="AF2390" t="s">
        <v>101</v>
      </c>
      <c r="AG2390" t="s">
        <v>56</v>
      </c>
      <c r="AH2390">
        <v>4</v>
      </c>
      <c r="AI2390">
        <v>2815</v>
      </c>
      <c r="AJ2390" t="str">
        <f t="shared" si="303"/>
        <v>81</v>
      </c>
      <c r="AK2390" t="s">
        <v>7202</v>
      </c>
      <c r="AL2390">
        <v>2</v>
      </c>
      <c r="AM2390">
        <v>5</v>
      </c>
      <c r="AN2390">
        <v>3</v>
      </c>
      <c r="AO2390" s="1">
        <v>45056</v>
      </c>
      <c r="AP2390" t="s">
        <v>103</v>
      </c>
      <c r="AQ2390" t="s">
        <v>59</v>
      </c>
      <c r="AR2390" t="s">
        <v>104</v>
      </c>
      <c r="AS2390" t="s">
        <v>14658</v>
      </c>
      <c r="AT2390" t="s">
        <v>14659</v>
      </c>
      <c r="AU2390">
        <v>5</v>
      </c>
      <c r="AV2390">
        <v>224.58</v>
      </c>
    </row>
    <row r="2391" spans="1:48" x14ac:dyDescent="0.35">
      <c r="A2391" t="s">
        <v>10167</v>
      </c>
      <c r="B2391" t="str">
        <f t="shared" si="296"/>
        <v>R</v>
      </c>
      <c r="C2391" t="s">
        <v>2179</v>
      </c>
      <c r="D2391" t="str">
        <f t="shared" si="297"/>
        <v>Ricardo Mcdonald</v>
      </c>
      <c r="E2391" s="1">
        <v>44767</v>
      </c>
      <c r="F2391" s="3">
        <f>YEAR(Table1[[#This Row],[StartDate]])</f>
        <v>2022</v>
      </c>
      <c r="G2391" s="3">
        <f t="shared" si="298"/>
        <v>7</v>
      </c>
      <c r="H2391" s="2">
        <f t="shared" ca="1" si="299"/>
        <v>46202</v>
      </c>
      <c r="J2391">
        <f t="shared" ca="1" si="300"/>
        <v>3</v>
      </c>
      <c r="K2391" t="str" cm="1">
        <f t="array" aca="1" ref="K2391" ca="1">_xlfn.IFS(J2391&lt;1, "New", J2391&lt;3, _xleta.MID, J2391&gt;=3, "Senior")</f>
        <v>Senior</v>
      </c>
      <c r="L2391" t="s">
        <v>40</v>
      </c>
      <c r="M2391" t="s">
        <v>8504</v>
      </c>
      <c r="N2391" t="s">
        <v>14660</v>
      </c>
      <c r="O2391" t="s">
        <v>194</v>
      </c>
      <c r="P2391" t="s">
        <v>44</v>
      </c>
      <c r="Q2391" t="s">
        <v>86</v>
      </c>
      <c r="R2391" t="s">
        <v>46</v>
      </c>
      <c r="S2391" t="str">
        <f t="shared" si="301"/>
        <v>C</v>
      </c>
      <c r="T2391" t="s">
        <v>47</v>
      </c>
      <c r="U2391" t="s">
        <v>48</v>
      </c>
      <c r="W2391" t="s">
        <v>49</v>
      </c>
      <c r="X2391" t="s">
        <v>112</v>
      </c>
      <c r="Y2391" t="str">
        <f t="shared" si="302"/>
        <v>General - Con</v>
      </c>
      <c r="Z2391" s="2">
        <v>33706</v>
      </c>
      <c r="AA2391" t="s">
        <v>51</v>
      </c>
      <c r="AB2391" t="s">
        <v>209</v>
      </c>
      <c r="AC2391" t="s">
        <v>53</v>
      </c>
      <c r="AD2391">
        <v>15802</v>
      </c>
      <c r="AE2391" t="s">
        <v>129</v>
      </c>
      <c r="AF2391" t="s">
        <v>116</v>
      </c>
      <c r="AG2391" t="s">
        <v>56</v>
      </c>
      <c r="AH2391">
        <v>5</v>
      </c>
      <c r="AI2391">
        <v>2816</v>
      </c>
      <c r="AJ2391" t="str">
        <f t="shared" si="303"/>
        <v>81</v>
      </c>
      <c r="AK2391" t="s">
        <v>5446</v>
      </c>
      <c r="AL2391">
        <v>4</v>
      </c>
      <c r="AM2391">
        <v>2</v>
      </c>
      <c r="AN2391">
        <v>4</v>
      </c>
      <c r="AO2391" s="1">
        <v>45002</v>
      </c>
      <c r="AP2391" t="s">
        <v>103</v>
      </c>
      <c r="AQ2391" t="s">
        <v>76</v>
      </c>
      <c r="AR2391" t="s">
        <v>77</v>
      </c>
      <c r="AS2391" t="s">
        <v>14661</v>
      </c>
      <c r="AT2391" t="s">
        <v>14662</v>
      </c>
      <c r="AU2391">
        <v>3</v>
      </c>
      <c r="AV2391">
        <v>251.78</v>
      </c>
    </row>
    <row r="2392" spans="1:48" x14ac:dyDescent="0.35">
      <c r="A2392" t="s">
        <v>5562</v>
      </c>
      <c r="B2392" t="str">
        <f t="shared" si="296"/>
        <v>C</v>
      </c>
      <c r="C2392" t="s">
        <v>2591</v>
      </c>
      <c r="D2392" t="str">
        <f t="shared" si="297"/>
        <v>Camila Hodges</v>
      </c>
      <c r="E2392" s="1">
        <v>44937</v>
      </c>
      <c r="F2392" s="3">
        <f>YEAR(Table1[[#This Row],[StartDate]])</f>
        <v>2023</v>
      </c>
      <c r="G2392" s="3">
        <f t="shared" si="298"/>
        <v>1</v>
      </c>
      <c r="H2392" s="2">
        <f t="shared" ca="1" si="299"/>
        <v>46202</v>
      </c>
      <c r="J2392">
        <f t="shared" ca="1" si="300"/>
        <v>3</v>
      </c>
      <c r="K2392" t="str" cm="1">
        <f t="array" aca="1" ref="K2392" ca="1">_xlfn.IFS(J2392&lt;1, "New", J2392&lt;3, _xleta.MID, J2392&gt;=3, "Senior")</f>
        <v>Senior</v>
      </c>
      <c r="L2392" t="s">
        <v>40</v>
      </c>
      <c r="M2392" t="s">
        <v>14663</v>
      </c>
      <c r="N2392" t="s">
        <v>14664</v>
      </c>
      <c r="O2392" t="s">
        <v>111</v>
      </c>
      <c r="P2392" t="s">
        <v>44</v>
      </c>
      <c r="Q2392" t="s">
        <v>45</v>
      </c>
      <c r="R2392" t="s">
        <v>68</v>
      </c>
      <c r="S2392" t="str">
        <f t="shared" si="301"/>
        <v>A</v>
      </c>
      <c r="T2392" t="s">
        <v>69</v>
      </c>
      <c r="U2392" t="s">
        <v>48</v>
      </c>
      <c r="W2392" t="s">
        <v>49</v>
      </c>
      <c r="X2392" t="s">
        <v>126</v>
      </c>
      <c r="Y2392" t="str">
        <f t="shared" si="302"/>
        <v>Field Operations</v>
      </c>
      <c r="Z2392" s="2">
        <v>36138</v>
      </c>
      <c r="AA2392" t="s">
        <v>51</v>
      </c>
      <c r="AB2392" t="s">
        <v>115</v>
      </c>
      <c r="AC2392" t="s">
        <v>73</v>
      </c>
      <c r="AD2392">
        <v>79678</v>
      </c>
      <c r="AE2392" t="s">
        <v>54</v>
      </c>
      <c r="AF2392" t="s">
        <v>55</v>
      </c>
      <c r="AG2392" t="s">
        <v>56</v>
      </c>
      <c r="AH2392">
        <v>4</v>
      </c>
      <c r="AI2392">
        <v>2817</v>
      </c>
      <c r="AJ2392" t="str">
        <f t="shared" si="303"/>
        <v>81</v>
      </c>
      <c r="AK2392" s="2">
        <v>44903</v>
      </c>
      <c r="AL2392">
        <v>4</v>
      </c>
      <c r="AM2392">
        <v>1</v>
      </c>
      <c r="AN2392">
        <v>5</v>
      </c>
      <c r="AO2392" s="1">
        <v>44939</v>
      </c>
      <c r="AP2392" t="s">
        <v>118</v>
      </c>
      <c r="AQ2392" t="s">
        <v>76</v>
      </c>
      <c r="AR2392" t="s">
        <v>60</v>
      </c>
      <c r="AS2392" t="s">
        <v>14665</v>
      </c>
      <c r="AT2392" t="s">
        <v>14666</v>
      </c>
      <c r="AU2392">
        <v>2</v>
      </c>
      <c r="AV2392">
        <v>314</v>
      </c>
    </row>
    <row r="2393" spans="1:48" x14ac:dyDescent="0.35">
      <c r="A2393" t="s">
        <v>9405</v>
      </c>
      <c r="B2393" t="str">
        <f t="shared" si="296"/>
        <v>T</v>
      </c>
      <c r="C2393" t="s">
        <v>4760</v>
      </c>
      <c r="D2393" t="str">
        <f t="shared" si="297"/>
        <v>Tripp Sanders</v>
      </c>
      <c r="E2393" s="1">
        <v>45135</v>
      </c>
      <c r="F2393" s="3">
        <f>YEAR(Table1[[#This Row],[StartDate]])</f>
        <v>2023</v>
      </c>
      <c r="G2393" s="3">
        <f t="shared" si="298"/>
        <v>7</v>
      </c>
      <c r="H2393" s="2">
        <f t="shared" ca="1" si="299"/>
        <v>46202</v>
      </c>
      <c r="I2393" s="1">
        <v>45137</v>
      </c>
      <c r="J2393" s="4">
        <f t="shared" ca="1" si="300"/>
        <v>2</v>
      </c>
      <c r="K2393" s="4" t="e" cm="1" vm="1">
        <f t="array" aca="1" ref="K2393" ca="1">_xlfn.IFS(J2393&lt;1, "New", J2393&lt;3, _xleta.MID, J2393&gt;=3, "Senior")</f>
        <v>#VALUE!</v>
      </c>
      <c r="L2393" t="s">
        <v>40</v>
      </c>
      <c r="M2393" t="s">
        <v>14667</v>
      </c>
      <c r="N2393" t="s">
        <v>14668</v>
      </c>
      <c r="O2393" t="s">
        <v>237</v>
      </c>
      <c r="P2393" t="s">
        <v>44</v>
      </c>
      <c r="Q2393" t="s">
        <v>69</v>
      </c>
      <c r="R2393" t="s">
        <v>87</v>
      </c>
      <c r="S2393" t="str">
        <f t="shared" si="301"/>
        <v>B</v>
      </c>
      <c r="T2393" t="s">
        <v>47</v>
      </c>
      <c r="U2393" t="s">
        <v>138</v>
      </c>
      <c r="V2393" t="s">
        <v>14669</v>
      </c>
      <c r="W2393" t="s">
        <v>49</v>
      </c>
      <c r="X2393" t="s">
        <v>335</v>
      </c>
      <c r="Y2393" t="str">
        <f t="shared" si="302"/>
        <v>Fielders</v>
      </c>
      <c r="Z2393" t="s">
        <v>14670</v>
      </c>
      <c r="AA2393" t="s">
        <v>51</v>
      </c>
      <c r="AB2393" t="s">
        <v>155</v>
      </c>
      <c r="AC2393" t="s">
        <v>73</v>
      </c>
      <c r="AD2393">
        <v>9992</v>
      </c>
      <c r="AE2393" t="s">
        <v>74</v>
      </c>
      <c r="AF2393" t="s">
        <v>101</v>
      </c>
      <c r="AG2393" t="s">
        <v>144</v>
      </c>
      <c r="AH2393">
        <v>2</v>
      </c>
      <c r="AI2393">
        <v>2818</v>
      </c>
      <c r="AJ2393" t="str">
        <f t="shared" si="303"/>
        <v>81</v>
      </c>
      <c r="AK2393" t="s">
        <v>2184</v>
      </c>
      <c r="AL2393">
        <v>4</v>
      </c>
      <c r="AM2393">
        <v>3</v>
      </c>
      <c r="AN2393">
        <v>3</v>
      </c>
      <c r="AO2393" s="1">
        <v>44984</v>
      </c>
      <c r="AP2393" t="s">
        <v>118</v>
      </c>
      <c r="AQ2393" t="s">
        <v>76</v>
      </c>
      <c r="AR2393" t="s">
        <v>104</v>
      </c>
      <c r="AS2393" t="s">
        <v>14671</v>
      </c>
      <c r="AT2393" t="s">
        <v>14672</v>
      </c>
      <c r="AU2393">
        <v>5</v>
      </c>
      <c r="AV2393">
        <v>453.51</v>
      </c>
    </row>
    <row r="2394" spans="1:48" x14ac:dyDescent="0.35">
      <c r="A2394" t="s">
        <v>1935</v>
      </c>
      <c r="B2394" t="str">
        <f t="shared" si="296"/>
        <v>D</v>
      </c>
      <c r="C2394" t="s">
        <v>9717</v>
      </c>
      <c r="D2394" t="str">
        <f t="shared" si="297"/>
        <v>Davin Wade</v>
      </c>
      <c r="E2394" s="1">
        <v>45052</v>
      </c>
      <c r="F2394" s="3">
        <f>YEAR(Table1[[#This Row],[StartDate]])</f>
        <v>2023</v>
      </c>
      <c r="G2394" s="3">
        <f t="shared" si="298"/>
        <v>5</v>
      </c>
      <c r="H2394" s="2">
        <f t="shared" ca="1" si="299"/>
        <v>46202</v>
      </c>
      <c r="J2394">
        <f t="shared" ca="1" si="300"/>
        <v>3</v>
      </c>
      <c r="K2394" t="str" cm="1">
        <f t="array" aca="1" ref="K2394" ca="1">_xlfn.IFS(J2394&lt;1, "New", J2394&lt;3, _xleta.MID, J2394&gt;=3, "Senior")</f>
        <v>Senior</v>
      </c>
      <c r="L2394" t="s">
        <v>40</v>
      </c>
      <c r="M2394" t="s">
        <v>14673</v>
      </c>
      <c r="N2394" t="s">
        <v>14674</v>
      </c>
      <c r="O2394" t="s">
        <v>137</v>
      </c>
      <c r="P2394" t="s">
        <v>44</v>
      </c>
      <c r="Q2394" t="s">
        <v>86</v>
      </c>
      <c r="R2394" t="s">
        <v>46</v>
      </c>
      <c r="S2394" t="str">
        <f t="shared" si="301"/>
        <v>C</v>
      </c>
      <c r="T2394" t="s">
        <v>69</v>
      </c>
      <c r="U2394" t="s">
        <v>48</v>
      </c>
      <c r="W2394" t="s">
        <v>49</v>
      </c>
      <c r="X2394" t="s">
        <v>112</v>
      </c>
      <c r="Y2394" t="str">
        <f t="shared" si="302"/>
        <v>General - Con</v>
      </c>
      <c r="Z2394" s="2">
        <v>36587</v>
      </c>
      <c r="AA2394" t="s">
        <v>51</v>
      </c>
      <c r="AB2394" t="s">
        <v>436</v>
      </c>
      <c r="AC2394" t="s">
        <v>73</v>
      </c>
      <c r="AD2394">
        <v>74805</v>
      </c>
      <c r="AE2394" t="s">
        <v>54</v>
      </c>
      <c r="AF2394" t="s">
        <v>55</v>
      </c>
      <c r="AG2394" t="s">
        <v>56</v>
      </c>
      <c r="AH2394">
        <v>4</v>
      </c>
      <c r="AI2394">
        <v>2819</v>
      </c>
      <c r="AJ2394" t="str">
        <f t="shared" si="303"/>
        <v>81</v>
      </c>
      <c r="AK2394" t="s">
        <v>1263</v>
      </c>
      <c r="AL2394">
        <v>2</v>
      </c>
      <c r="AM2394">
        <v>3</v>
      </c>
      <c r="AN2394">
        <v>4</v>
      </c>
      <c r="AO2394" s="1">
        <v>45138</v>
      </c>
      <c r="AP2394" t="s">
        <v>58</v>
      </c>
      <c r="AQ2394" t="s">
        <v>59</v>
      </c>
      <c r="AR2394" t="s">
        <v>60</v>
      </c>
      <c r="AS2394" t="s">
        <v>13368</v>
      </c>
      <c r="AT2394" t="s">
        <v>14675</v>
      </c>
      <c r="AU2394">
        <v>2</v>
      </c>
      <c r="AV2394">
        <v>595.4</v>
      </c>
    </row>
    <row r="2395" spans="1:48" x14ac:dyDescent="0.35">
      <c r="A2395" t="s">
        <v>3116</v>
      </c>
      <c r="B2395" t="str">
        <f t="shared" si="296"/>
        <v>P</v>
      </c>
      <c r="C2395" t="s">
        <v>4971</v>
      </c>
      <c r="D2395" t="str">
        <f t="shared" si="297"/>
        <v>Pierce Bender</v>
      </c>
      <c r="E2395" s="1">
        <v>44822</v>
      </c>
      <c r="F2395" s="3">
        <f>YEAR(Table1[[#This Row],[StartDate]])</f>
        <v>2022</v>
      </c>
      <c r="G2395" s="3">
        <f t="shared" si="298"/>
        <v>9</v>
      </c>
      <c r="H2395" s="2">
        <f t="shared" ca="1" si="299"/>
        <v>46202</v>
      </c>
      <c r="J2395">
        <f t="shared" ca="1" si="300"/>
        <v>3</v>
      </c>
      <c r="K2395" t="str" cm="1">
        <f t="array" aca="1" ref="K2395" ca="1">_xlfn.IFS(J2395&lt;1, "New", J2395&lt;3, _xleta.MID, J2395&gt;=3, "Senior")</f>
        <v>Senior</v>
      </c>
      <c r="L2395" t="s">
        <v>40</v>
      </c>
      <c r="M2395" t="s">
        <v>14676</v>
      </c>
      <c r="N2395" t="s">
        <v>14677</v>
      </c>
      <c r="O2395" t="s">
        <v>163</v>
      </c>
      <c r="P2395" t="s">
        <v>44</v>
      </c>
      <c r="Q2395" t="s">
        <v>86</v>
      </c>
      <c r="R2395" t="s">
        <v>46</v>
      </c>
      <c r="S2395" t="str">
        <f t="shared" si="301"/>
        <v>C</v>
      </c>
      <c r="T2395" t="s">
        <v>47</v>
      </c>
      <c r="U2395" t="s">
        <v>48</v>
      </c>
      <c r="W2395" t="s">
        <v>49</v>
      </c>
      <c r="X2395" t="s">
        <v>459</v>
      </c>
      <c r="Y2395" t="str">
        <f t="shared" si="302"/>
        <v>Wireline Construction</v>
      </c>
      <c r="Z2395" s="2">
        <v>29105</v>
      </c>
      <c r="AA2395" t="s">
        <v>51</v>
      </c>
      <c r="AB2395" t="s">
        <v>115</v>
      </c>
      <c r="AC2395" t="s">
        <v>73</v>
      </c>
      <c r="AD2395">
        <v>42750</v>
      </c>
      <c r="AE2395" t="s">
        <v>74</v>
      </c>
      <c r="AF2395" t="s">
        <v>143</v>
      </c>
      <c r="AG2395" t="s">
        <v>56</v>
      </c>
      <c r="AH2395">
        <v>2</v>
      </c>
      <c r="AI2395">
        <v>2820</v>
      </c>
      <c r="AJ2395" t="str">
        <f t="shared" si="303"/>
        <v>82</v>
      </c>
      <c r="AK2395" t="s">
        <v>2699</v>
      </c>
      <c r="AL2395">
        <v>2</v>
      </c>
      <c r="AM2395">
        <v>1</v>
      </c>
      <c r="AN2395">
        <v>5</v>
      </c>
      <c r="AO2395" s="1">
        <v>44857</v>
      </c>
      <c r="AP2395" t="s">
        <v>103</v>
      </c>
      <c r="AQ2395" t="s">
        <v>76</v>
      </c>
      <c r="AR2395" t="s">
        <v>104</v>
      </c>
      <c r="AS2395" t="s">
        <v>14678</v>
      </c>
      <c r="AT2395" t="s">
        <v>14679</v>
      </c>
      <c r="AU2395">
        <v>2</v>
      </c>
      <c r="AV2395">
        <v>606.29999999999995</v>
      </c>
    </row>
    <row r="2396" spans="1:48" x14ac:dyDescent="0.35">
      <c r="A2396" t="s">
        <v>14680</v>
      </c>
      <c r="B2396" t="str">
        <f t="shared" si="296"/>
        <v>M</v>
      </c>
      <c r="C2396" t="s">
        <v>14681</v>
      </c>
      <c r="D2396" t="str">
        <f t="shared" si="297"/>
        <v>Marin Mosley</v>
      </c>
      <c r="E2396" s="1">
        <v>43716</v>
      </c>
      <c r="F2396" s="3">
        <f>YEAR(Table1[[#This Row],[StartDate]])</f>
        <v>2019</v>
      </c>
      <c r="G2396" s="3">
        <f t="shared" si="298"/>
        <v>9</v>
      </c>
      <c r="H2396" s="2">
        <f t="shared" ca="1" si="299"/>
        <v>46202</v>
      </c>
      <c r="I2396" s="1">
        <v>44449</v>
      </c>
      <c r="J2396" s="4">
        <f t="shared" ca="1" si="300"/>
        <v>6</v>
      </c>
      <c r="K2396" s="4" t="str" cm="1">
        <f t="array" aca="1" ref="K2396" ca="1">_xlfn.IFS(J2396&lt;1, "New", J2396&lt;3, _xleta.MID, J2396&gt;=3, "Senior")</f>
        <v>Senior</v>
      </c>
      <c r="L2396" t="s">
        <v>40</v>
      </c>
      <c r="M2396" t="s">
        <v>14682</v>
      </c>
      <c r="N2396" t="s">
        <v>14683</v>
      </c>
      <c r="O2396" t="s">
        <v>85</v>
      </c>
      <c r="P2396" t="s">
        <v>44</v>
      </c>
      <c r="Q2396" t="s">
        <v>86</v>
      </c>
      <c r="R2396" t="s">
        <v>87</v>
      </c>
      <c r="S2396" t="str">
        <f t="shared" si="301"/>
        <v>B</v>
      </c>
      <c r="T2396" t="s">
        <v>47</v>
      </c>
      <c r="U2396" t="s">
        <v>195</v>
      </c>
      <c r="V2396" t="s">
        <v>14684</v>
      </c>
      <c r="W2396" t="s">
        <v>49</v>
      </c>
      <c r="X2396" t="s">
        <v>126</v>
      </c>
      <c r="Y2396" t="str">
        <f t="shared" si="302"/>
        <v>Field Operations</v>
      </c>
      <c r="Z2396" t="s">
        <v>14685</v>
      </c>
      <c r="AA2396" t="s">
        <v>51</v>
      </c>
      <c r="AB2396" t="s">
        <v>142</v>
      </c>
      <c r="AC2396" t="s">
        <v>73</v>
      </c>
      <c r="AD2396">
        <v>36681</v>
      </c>
      <c r="AE2396" t="s">
        <v>74</v>
      </c>
      <c r="AF2396" t="s">
        <v>101</v>
      </c>
      <c r="AG2396" t="s">
        <v>56</v>
      </c>
      <c r="AH2396">
        <v>2</v>
      </c>
      <c r="AI2396">
        <v>2821</v>
      </c>
      <c r="AJ2396" t="str">
        <f t="shared" si="303"/>
        <v>82</v>
      </c>
      <c r="AK2396" s="2">
        <v>45264</v>
      </c>
      <c r="AL2396">
        <v>2</v>
      </c>
      <c r="AM2396">
        <v>5</v>
      </c>
      <c r="AN2396">
        <v>5</v>
      </c>
      <c r="AO2396" s="1">
        <v>44991</v>
      </c>
      <c r="AP2396" t="s">
        <v>118</v>
      </c>
      <c r="AQ2396" t="s">
        <v>59</v>
      </c>
      <c r="AR2396" t="s">
        <v>77</v>
      </c>
      <c r="AS2396" t="s">
        <v>14686</v>
      </c>
      <c r="AT2396" t="s">
        <v>14687</v>
      </c>
      <c r="AU2396">
        <v>5</v>
      </c>
      <c r="AV2396">
        <v>841.22</v>
      </c>
    </row>
    <row r="2397" spans="1:48" x14ac:dyDescent="0.35">
      <c r="A2397" t="s">
        <v>3605</v>
      </c>
      <c r="B2397" t="str">
        <f t="shared" si="296"/>
        <v>B</v>
      </c>
      <c r="C2397" t="s">
        <v>792</v>
      </c>
      <c r="D2397" t="str">
        <f t="shared" si="297"/>
        <v>Barrett Sosa</v>
      </c>
      <c r="E2397" s="1">
        <v>43707</v>
      </c>
      <c r="F2397" s="3">
        <f>YEAR(Table1[[#This Row],[StartDate]])</f>
        <v>2019</v>
      </c>
      <c r="G2397" s="3">
        <f t="shared" si="298"/>
        <v>8</v>
      </c>
      <c r="H2397" s="2">
        <f t="shared" ca="1" si="299"/>
        <v>46202</v>
      </c>
      <c r="J2397">
        <f t="shared" ca="1" si="300"/>
        <v>6</v>
      </c>
      <c r="K2397" t="str" cm="1">
        <f t="array" aca="1" ref="K2397" ca="1">_xlfn.IFS(J2397&lt;1, "New", J2397&lt;3, _xleta.MID, J2397&gt;=3, "Senior")</f>
        <v>Senior</v>
      </c>
      <c r="L2397" t="s">
        <v>40</v>
      </c>
      <c r="M2397" t="s">
        <v>14688</v>
      </c>
      <c r="N2397" t="s">
        <v>14689</v>
      </c>
      <c r="O2397" t="s">
        <v>125</v>
      </c>
      <c r="P2397" t="s">
        <v>44</v>
      </c>
      <c r="Q2397" t="s">
        <v>69</v>
      </c>
      <c r="R2397" t="s">
        <v>87</v>
      </c>
      <c r="S2397" t="str">
        <f t="shared" si="301"/>
        <v>B</v>
      </c>
      <c r="T2397" t="s">
        <v>69</v>
      </c>
      <c r="U2397" t="s">
        <v>48</v>
      </c>
      <c r="W2397" t="s">
        <v>49</v>
      </c>
      <c r="X2397" t="s">
        <v>70</v>
      </c>
      <c r="Y2397" t="str">
        <f t="shared" si="302"/>
        <v>Aerial</v>
      </c>
      <c r="Z2397" t="s">
        <v>14690</v>
      </c>
      <c r="AA2397" t="s">
        <v>51</v>
      </c>
      <c r="AB2397" t="s">
        <v>230</v>
      </c>
      <c r="AC2397" t="s">
        <v>53</v>
      </c>
      <c r="AD2397">
        <v>87892</v>
      </c>
      <c r="AE2397" t="s">
        <v>54</v>
      </c>
      <c r="AF2397" t="s">
        <v>143</v>
      </c>
      <c r="AG2397" t="s">
        <v>56</v>
      </c>
      <c r="AH2397">
        <v>4</v>
      </c>
      <c r="AI2397">
        <v>2822</v>
      </c>
      <c r="AJ2397" t="str">
        <f t="shared" si="303"/>
        <v>82</v>
      </c>
      <c r="AK2397" t="s">
        <v>1368</v>
      </c>
      <c r="AL2397">
        <v>2</v>
      </c>
      <c r="AM2397">
        <v>3</v>
      </c>
      <c r="AN2397">
        <v>3</v>
      </c>
      <c r="AO2397" s="1">
        <v>44822</v>
      </c>
      <c r="AP2397" t="s">
        <v>221</v>
      </c>
      <c r="AQ2397" t="s">
        <v>59</v>
      </c>
      <c r="AR2397" t="s">
        <v>60</v>
      </c>
      <c r="AS2397" t="s">
        <v>1908</v>
      </c>
      <c r="AT2397" t="s">
        <v>14691</v>
      </c>
      <c r="AU2397">
        <v>4</v>
      </c>
      <c r="AV2397">
        <v>912.5</v>
      </c>
    </row>
    <row r="2398" spans="1:48" x14ac:dyDescent="0.35">
      <c r="A2398" t="s">
        <v>3372</v>
      </c>
      <c r="B2398" t="str">
        <f t="shared" si="296"/>
        <v>E</v>
      </c>
      <c r="C2398" t="s">
        <v>1678</v>
      </c>
      <c r="D2398" t="str">
        <f t="shared" si="297"/>
        <v>Eliezer Briggs</v>
      </c>
      <c r="E2398" s="1">
        <v>45068</v>
      </c>
      <c r="F2398" s="3">
        <f>YEAR(Table1[[#This Row],[StartDate]])</f>
        <v>2023</v>
      </c>
      <c r="G2398" s="3">
        <f t="shared" si="298"/>
        <v>5</v>
      </c>
      <c r="H2398" s="2">
        <f t="shared" ca="1" si="299"/>
        <v>46202</v>
      </c>
      <c r="J2398">
        <f t="shared" ca="1" si="300"/>
        <v>3</v>
      </c>
      <c r="K2398" t="str" cm="1">
        <f t="array" aca="1" ref="K2398" ca="1">_xlfn.IFS(J2398&lt;1, "New", J2398&lt;3, _xleta.MID, J2398&gt;=3, "Senior")</f>
        <v>Senior</v>
      </c>
      <c r="L2398" t="s">
        <v>40</v>
      </c>
      <c r="M2398" t="s">
        <v>14692</v>
      </c>
      <c r="N2398" t="s">
        <v>14693</v>
      </c>
      <c r="O2398" t="s">
        <v>43</v>
      </c>
      <c r="P2398" t="s">
        <v>44</v>
      </c>
      <c r="Q2398" t="s">
        <v>45</v>
      </c>
      <c r="R2398" t="s">
        <v>87</v>
      </c>
      <c r="S2398" t="str">
        <f t="shared" si="301"/>
        <v>B</v>
      </c>
      <c r="T2398" t="s">
        <v>69</v>
      </c>
      <c r="U2398" t="s">
        <v>48</v>
      </c>
      <c r="W2398" t="s">
        <v>49</v>
      </c>
      <c r="X2398" t="s">
        <v>112</v>
      </c>
      <c r="Y2398" t="str">
        <f t="shared" si="302"/>
        <v>General - Con</v>
      </c>
      <c r="Z2398" s="2">
        <v>31240</v>
      </c>
      <c r="AA2398" t="s">
        <v>51</v>
      </c>
      <c r="AB2398" t="s">
        <v>311</v>
      </c>
      <c r="AC2398" t="s">
        <v>53</v>
      </c>
      <c r="AD2398">
        <v>59827</v>
      </c>
      <c r="AE2398" t="s">
        <v>54</v>
      </c>
      <c r="AF2398" t="s">
        <v>143</v>
      </c>
      <c r="AG2398" t="s">
        <v>56</v>
      </c>
      <c r="AH2398">
        <v>2</v>
      </c>
      <c r="AI2398">
        <v>2823</v>
      </c>
      <c r="AJ2398" t="str">
        <f t="shared" si="303"/>
        <v>82</v>
      </c>
      <c r="AK2398" t="s">
        <v>1090</v>
      </c>
      <c r="AL2398">
        <v>5</v>
      </c>
      <c r="AM2398">
        <v>2</v>
      </c>
      <c r="AN2398">
        <v>1</v>
      </c>
      <c r="AO2398" s="1">
        <v>44808</v>
      </c>
      <c r="AP2398" t="s">
        <v>221</v>
      </c>
      <c r="AQ2398" t="s">
        <v>76</v>
      </c>
      <c r="AR2398" t="s">
        <v>77</v>
      </c>
      <c r="AS2398" t="s">
        <v>14694</v>
      </c>
      <c r="AT2398" t="s">
        <v>14695</v>
      </c>
      <c r="AU2398">
        <v>2</v>
      </c>
      <c r="AV2398">
        <v>196.27</v>
      </c>
    </row>
    <row r="2399" spans="1:48" x14ac:dyDescent="0.35">
      <c r="A2399" t="s">
        <v>4165</v>
      </c>
      <c r="B2399" t="str">
        <f t="shared" si="296"/>
        <v>T</v>
      </c>
      <c r="C2399" t="s">
        <v>706</v>
      </c>
      <c r="D2399" t="str">
        <f t="shared" si="297"/>
        <v>Talan Garrett</v>
      </c>
      <c r="E2399" s="1">
        <v>44257</v>
      </c>
      <c r="F2399" s="3">
        <f>YEAR(Table1[[#This Row],[StartDate]])</f>
        <v>2021</v>
      </c>
      <c r="G2399" s="3">
        <f t="shared" si="298"/>
        <v>3</v>
      </c>
      <c r="H2399" s="2">
        <f t="shared" ca="1" si="299"/>
        <v>46202</v>
      </c>
      <c r="J2399">
        <f t="shared" ca="1" si="300"/>
        <v>5</v>
      </c>
      <c r="K2399" t="str" cm="1">
        <f t="array" aca="1" ref="K2399" ca="1">_xlfn.IFS(J2399&lt;1, "New", J2399&lt;3, _xleta.MID, J2399&gt;=3, "Senior")</f>
        <v>Senior</v>
      </c>
      <c r="L2399" t="s">
        <v>1167</v>
      </c>
      <c r="M2399" t="s">
        <v>14696</v>
      </c>
      <c r="N2399" t="s">
        <v>14697</v>
      </c>
      <c r="O2399" t="s">
        <v>67</v>
      </c>
      <c r="P2399" t="s">
        <v>44</v>
      </c>
      <c r="Q2399" t="s">
        <v>69</v>
      </c>
      <c r="R2399" t="s">
        <v>68</v>
      </c>
      <c r="S2399" t="str">
        <f t="shared" si="301"/>
        <v>A</v>
      </c>
      <c r="T2399" t="s">
        <v>86</v>
      </c>
      <c r="U2399" t="s">
        <v>48</v>
      </c>
      <c r="W2399" t="s">
        <v>49</v>
      </c>
      <c r="X2399" t="s">
        <v>459</v>
      </c>
      <c r="Y2399" t="str">
        <f t="shared" si="302"/>
        <v>Wireline Construction</v>
      </c>
      <c r="Z2399" t="s">
        <v>14698</v>
      </c>
      <c r="AA2399" t="s">
        <v>51</v>
      </c>
      <c r="AB2399" t="s">
        <v>115</v>
      </c>
      <c r="AC2399" t="s">
        <v>73</v>
      </c>
      <c r="AD2399">
        <v>3624</v>
      </c>
      <c r="AE2399" t="s">
        <v>74</v>
      </c>
      <c r="AF2399" t="s">
        <v>55</v>
      </c>
      <c r="AG2399" t="s">
        <v>56</v>
      </c>
      <c r="AH2399">
        <v>5</v>
      </c>
      <c r="AI2399">
        <v>2824</v>
      </c>
      <c r="AJ2399" t="str">
        <f t="shared" si="303"/>
        <v>82</v>
      </c>
      <c r="AK2399" s="2">
        <v>44813</v>
      </c>
      <c r="AL2399">
        <v>1</v>
      </c>
      <c r="AM2399">
        <v>4</v>
      </c>
      <c r="AN2399">
        <v>1</v>
      </c>
      <c r="AO2399" s="1">
        <v>44811</v>
      </c>
      <c r="AP2399" t="s">
        <v>103</v>
      </c>
      <c r="AQ2399" t="s">
        <v>59</v>
      </c>
      <c r="AR2399" t="s">
        <v>77</v>
      </c>
      <c r="AS2399" t="s">
        <v>14699</v>
      </c>
      <c r="AT2399" t="s">
        <v>14700</v>
      </c>
      <c r="AU2399">
        <v>1</v>
      </c>
      <c r="AV2399">
        <v>224.09</v>
      </c>
    </row>
    <row r="2400" spans="1:48" x14ac:dyDescent="0.35">
      <c r="A2400" t="s">
        <v>14701</v>
      </c>
      <c r="B2400" t="str">
        <f t="shared" si="296"/>
        <v>V</v>
      </c>
      <c r="C2400" t="s">
        <v>6040</v>
      </c>
      <c r="D2400" t="str">
        <f t="shared" si="297"/>
        <v>Van Griffin</v>
      </c>
      <c r="E2400" s="1">
        <v>44970</v>
      </c>
      <c r="F2400" s="3">
        <f>YEAR(Table1[[#This Row],[StartDate]])</f>
        <v>2023</v>
      </c>
      <c r="G2400" s="3">
        <f t="shared" si="298"/>
        <v>2</v>
      </c>
      <c r="H2400" s="2">
        <f t="shared" ca="1" si="299"/>
        <v>46202</v>
      </c>
      <c r="J2400">
        <f t="shared" ca="1" si="300"/>
        <v>3</v>
      </c>
      <c r="K2400" t="str" cm="1">
        <f t="array" aca="1" ref="K2400" ca="1">_xlfn.IFS(J2400&lt;1, "New", J2400&lt;3, _xleta.MID, J2400&gt;=3, "Senior")</f>
        <v>Senior</v>
      </c>
      <c r="L2400" t="s">
        <v>1167</v>
      </c>
      <c r="M2400" t="s">
        <v>14702</v>
      </c>
      <c r="N2400" t="s">
        <v>14703</v>
      </c>
      <c r="O2400" t="s">
        <v>194</v>
      </c>
      <c r="P2400" t="s">
        <v>44</v>
      </c>
      <c r="Q2400" t="s">
        <v>86</v>
      </c>
      <c r="R2400" t="s">
        <v>46</v>
      </c>
      <c r="S2400" t="str">
        <f t="shared" si="301"/>
        <v>C</v>
      </c>
      <c r="T2400" t="s">
        <v>47</v>
      </c>
      <c r="U2400" t="s">
        <v>48</v>
      </c>
      <c r="W2400" t="s">
        <v>49</v>
      </c>
      <c r="X2400" t="s">
        <v>353</v>
      </c>
      <c r="Y2400" t="str">
        <f t="shared" si="302"/>
        <v>Project Management - Eng</v>
      </c>
      <c r="Z2400" t="s">
        <v>14704</v>
      </c>
      <c r="AA2400" t="s">
        <v>51</v>
      </c>
      <c r="AB2400" t="s">
        <v>647</v>
      </c>
      <c r="AC2400" t="s">
        <v>73</v>
      </c>
      <c r="AD2400">
        <v>80760</v>
      </c>
      <c r="AE2400" t="s">
        <v>74</v>
      </c>
      <c r="AF2400" t="s">
        <v>55</v>
      </c>
      <c r="AG2400" t="s">
        <v>56</v>
      </c>
      <c r="AH2400">
        <v>4</v>
      </c>
      <c r="AI2400">
        <v>2825</v>
      </c>
      <c r="AJ2400" t="str">
        <f t="shared" si="303"/>
        <v>82</v>
      </c>
      <c r="AK2400" t="s">
        <v>4211</v>
      </c>
      <c r="AL2400">
        <v>5</v>
      </c>
      <c r="AM2400">
        <v>4</v>
      </c>
      <c r="AN2400">
        <v>4</v>
      </c>
      <c r="AO2400" s="1">
        <v>44867</v>
      </c>
      <c r="AP2400" t="s">
        <v>118</v>
      </c>
      <c r="AQ2400" t="s">
        <v>76</v>
      </c>
      <c r="AR2400" t="s">
        <v>104</v>
      </c>
      <c r="AS2400" t="s">
        <v>14705</v>
      </c>
      <c r="AT2400" t="s">
        <v>14706</v>
      </c>
      <c r="AU2400">
        <v>2</v>
      </c>
      <c r="AV2400">
        <v>363.8</v>
      </c>
    </row>
    <row r="2401" spans="1:48" x14ac:dyDescent="0.35">
      <c r="A2401" t="s">
        <v>6320</v>
      </c>
      <c r="B2401" t="str">
        <f t="shared" si="296"/>
        <v>R</v>
      </c>
      <c r="C2401" t="s">
        <v>7728</v>
      </c>
      <c r="D2401" t="str">
        <f t="shared" si="297"/>
        <v>Roger Kaufman</v>
      </c>
      <c r="E2401" s="1">
        <v>44784</v>
      </c>
      <c r="F2401" s="3">
        <f>YEAR(Table1[[#This Row],[StartDate]])</f>
        <v>2022</v>
      </c>
      <c r="G2401" s="3">
        <f t="shared" si="298"/>
        <v>8</v>
      </c>
      <c r="H2401" s="2">
        <f t="shared" ca="1" si="299"/>
        <v>46202</v>
      </c>
      <c r="I2401" s="1">
        <v>44896</v>
      </c>
      <c r="J2401" s="4">
        <f t="shared" ca="1" si="300"/>
        <v>3</v>
      </c>
      <c r="K2401" s="4" t="str" cm="1">
        <f t="array" aca="1" ref="K2401" ca="1">_xlfn.IFS(J2401&lt;1, "New", J2401&lt;3, _xleta.MID, J2401&gt;=3, "Senior")</f>
        <v>Senior</v>
      </c>
      <c r="L2401" t="s">
        <v>1167</v>
      </c>
      <c r="M2401" t="s">
        <v>14707</v>
      </c>
      <c r="N2401" t="s">
        <v>14708</v>
      </c>
      <c r="O2401" t="s">
        <v>111</v>
      </c>
      <c r="P2401" t="s">
        <v>2978</v>
      </c>
      <c r="Q2401" t="s">
        <v>45</v>
      </c>
      <c r="R2401" t="s">
        <v>87</v>
      </c>
      <c r="S2401" t="str">
        <f t="shared" si="301"/>
        <v>B</v>
      </c>
      <c r="T2401" t="s">
        <v>86</v>
      </c>
      <c r="U2401" t="s">
        <v>138</v>
      </c>
      <c r="V2401" t="s">
        <v>14709</v>
      </c>
      <c r="W2401" t="s">
        <v>49</v>
      </c>
      <c r="X2401" t="s">
        <v>112</v>
      </c>
      <c r="Y2401" t="str">
        <f t="shared" si="302"/>
        <v>General - Con</v>
      </c>
      <c r="Z2401" t="s">
        <v>14710</v>
      </c>
      <c r="AA2401" t="s">
        <v>51</v>
      </c>
      <c r="AB2401" t="s">
        <v>142</v>
      </c>
      <c r="AC2401" t="s">
        <v>53</v>
      </c>
      <c r="AD2401">
        <v>96266</v>
      </c>
      <c r="AE2401" t="s">
        <v>74</v>
      </c>
      <c r="AF2401" t="s">
        <v>116</v>
      </c>
      <c r="AG2401" t="s">
        <v>56</v>
      </c>
      <c r="AH2401">
        <v>5</v>
      </c>
      <c r="AI2401">
        <v>2826</v>
      </c>
      <c r="AJ2401" t="str">
        <f t="shared" si="303"/>
        <v>82</v>
      </c>
      <c r="AK2401" t="s">
        <v>1955</v>
      </c>
      <c r="AL2401">
        <v>4</v>
      </c>
      <c r="AM2401">
        <v>3</v>
      </c>
      <c r="AN2401">
        <v>4</v>
      </c>
      <c r="AO2401" s="1">
        <v>45120</v>
      </c>
      <c r="AP2401" t="s">
        <v>75</v>
      </c>
      <c r="AQ2401" t="s">
        <v>59</v>
      </c>
      <c r="AR2401" t="s">
        <v>60</v>
      </c>
      <c r="AS2401" t="s">
        <v>14711</v>
      </c>
      <c r="AT2401" t="s">
        <v>14712</v>
      </c>
      <c r="AU2401">
        <v>2</v>
      </c>
      <c r="AV2401">
        <v>656.05</v>
      </c>
    </row>
    <row r="2402" spans="1:48" x14ac:dyDescent="0.35">
      <c r="A2402" t="s">
        <v>7251</v>
      </c>
      <c r="B2402" t="str">
        <f t="shared" si="296"/>
        <v>I</v>
      </c>
      <c r="C2402" t="s">
        <v>7877</v>
      </c>
      <c r="D2402" t="str">
        <f t="shared" si="297"/>
        <v>Ignacio Mcintyre</v>
      </c>
      <c r="E2402" s="1">
        <v>43880</v>
      </c>
      <c r="F2402" s="3">
        <f>YEAR(Table1[[#This Row],[StartDate]])</f>
        <v>2020</v>
      </c>
      <c r="G2402" s="3">
        <f t="shared" si="298"/>
        <v>2</v>
      </c>
      <c r="H2402" s="2">
        <f t="shared" ca="1" si="299"/>
        <v>46202</v>
      </c>
      <c r="I2402" s="1">
        <v>44905</v>
      </c>
      <c r="J2402" s="4">
        <f t="shared" ca="1" si="300"/>
        <v>6</v>
      </c>
      <c r="K2402" s="4" t="str" cm="1">
        <f t="array" aca="1" ref="K2402" ca="1">_xlfn.IFS(J2402&lt;1, "New", J2402&lt;3, _xleta.MID, J2402&gt;=3, "Senior")</f>
        <v>Senior</v>
      </c>
      <c r="L2402" t="s">
        <v>1167</v>
      </c>
      <c r="M2402" t="s">
        <v>14713</v>
      </c>
      <c r="N2402" t="s">
        <v>14714</v>
      </c>
      <c r="O2402" t="s">
        <v>237</v>
      </c>
      <c r="P2402" t="s">
        <v>1194</v>
      </c>
      <c r="Q2402" t="s">
        <v>86</v>
      </c>
      <c r="R2402" t="s">
        <v>68</v>
      </c>
      <c r="S2402" t="str">
        <f t="shared" si="301"/>
        <v>A</v>
      </c>
      <c r="T2402" t="s">
        <v>86</v>
      </c>
      <c r="U2402" t="s">
        <v>138</v>
      </c>
      <c r="V2402" t="s">
        <v>14715</v>
      </c>
      <c r="W2402" t="s">
        <v>49</v>
      </c>
      <c r="X2402" t="s">
        <v>126</v>
      </c>
      <c r="Y2402" t="str">
        <f t="shared" si="302"/>
        <v>Field Operations</v>
      </c>
      <c r="Z2402" s="2">
        <v>29472</v>
      </c>
      <c r="AA2402" t="s">
        <v>51</v>
      </c>
      <c r="AB2402" t="s">
        <v>128</v>
      </c>
      <c r="AC2402" t="s">
        <v>53</v>
      </c>
      <c r="AD2402">
        <v>23357</v>
      </c>
      <c r="AE2402" t="s">
        <v>100</v>
      </c>
      <c r="AF2402" t="s">
        <v>116</v>
      </c>
      <c r="AG2402" t="s">
        <v>56</v>
      </c>
      <c r="AH2402">
        <v>4</v>
      </c>
      <c r="AI2402">
        <v>2827</v>
      </c>
      <c r="AJ2402" t="str">
        <f t="shared" si="303"/>
        <v>82</v>
      </c>
      <c r="AK2402" t="s">
        <v>1892</v>
      </c>
      <c r="AL2402">
        <v>4</v>
      </c>
      <c r="AM2402">
        <v>4</v>
      </c>
      <c r="AN2402">
        <v>5</v>
      </c>
      <c r="AO2402" s="1">
        <v>44811</v>
      </c>
      <c r="AP2402" t="s">
        <v>58</v>
      </c>
      <c r="AQ2402" t="s">
        <v>59</v>
      </c>
      <c r="AR2402" t="s">
        <v>77</v>
      </c>
      <c r="AS2402" t="s">
        <v>14716</v>
      </c>
      <c r="AT2402" t="s">
        <v>14717</v>
      </c>
      <c r="AU2402">
        <v>1</v>
      </c>
      <c r="AV2402">
        <v>629.85</v>
      </c>
    </row>
    <row r="2403" spans="1:48" x14ac:dyDescent="0.35">
      <c r="A2403" t="s">
        <v>323</v>
      </c>
      <c r="B2403" t="str">
        <f t="shared" si="296"/>
        <v>J</v>
      </c>
      <c r="C2403" t="s">
        <v>3033</v>
      </c>
      <c r="D2403" t="str">
        <f t="shared" si="297"/>
        <v>Jaydon Lambert</v>
      </c>
      <c r="E2403" s="1">
        <v>44484</v>
      </c>
      <c r="F2403" s="3">
        <f>YEAR(Table1[[#This Row],[StartDate]])</f>
        <v>2021</v>
      </c>
      <c r="G2403" s="3">
        <f t="shared" si="298"/>
        <v>10</v>
      </c>
      <c r="H2403" s="2">
        <f t="shared" ca="1" si="299"/>
        <v>46202</v>
      </c>
      <c r="I2403" s="1">
        <v>45011</v>
      </c>
      <c r="J2403" s="4">
        <f t="shared" ca="1" si="300"/>
        <v>4</v>
      </c>
      <c r="K2403" s="4" t="str" cm="1">
        <f t="array" aca="1" ref="K2403" ca="1">_xlfn.IFS(J2403&lt;1, "New", J2403&lt;3, _xleta.MID, J2403&gt;=3, "Senior")</f>
        <v>Senior</v>
      </c>
      <c r="L2403" t="s">
        <v>1167</v>
      </c>
      <c r="M2403" t="s">
        <v>14718</v>
      </c>
      <c r="N2403" t="s">
        <v>14719</v>
      </c>
      <c r="O2403" t="s">
        <v>137</v>
      </c>
      <c r="P2403" t="s">
        <v>1194</v>
      </c>
      <c r="Q2403" t="s">
        <v>86</v>
      </c>
      <c r="R2403" t="s">
        <v>68</v>
      </c>
      <c r="S2403" t="str">
        <f t="shared" si="301"/>
        <v>A</v>
      </c>
      <c r="T2403" t="s">
        <v>47</v>
      </c>
      <c r="U2403" t="s">
        <v>195</v>
      </c>
      <c r="V2403" t="s">
        <v>14720</v>
      </c>
      <c r="W2403" t="s">
        <v>49</v>
      </c>
      <c r="X2403" t="s">
        <v>126</v>
      </c>
      <c r="Y2403" t="str">
        <f t="shared" si="302"/>
        <v>Field Operations</v>
      </c>
      <c r="Z2403" s="2">
        <v>16381</v>
      </c>
      <c r="AA2403" t="s">
        <v>51</v>
      </c>
      <c r="AB2403" t="s">
        <v>142</v>
      </c>
      <c r="AC2403" t="s">
        <v>53</v>
      </c>
      <c r="AD2403">
        <v>95784</v>
      </c>
      <c r="AE2403" t="s">
        <v>129</v>
      </c>
      <c r="AF2403" t="s">
        <v>101</v>
      </c>
      <c r="AG2403" t="s">
        <v>56</v>
      </c>
      <c r="AH2403">
        <v>2</v>
      </c>
      <c r="AI2403">
        <v>2828</v>
      </c>
      <c r="AJ2403" t="str">
        <f t="shared" si="303"/>
        <v>82</v>
      </c>
      <c r="AK2403" t="s">
        <v>1585</v>
      </c>
      <c r="AL2403">
        <v>5</v>
      </c>
      <c r="AM2403">
        <v>5</v>
      </c>
      <c r="AN2403">
        <v>3</v>
      </c>
      <c r="AO2403" s="1">
        <v>44956</v>
      </c>
      <c r="AP2403" t="s">
        <v>221</v>
      </c>
      <c r="AQ2403" t="s">
        <v>59</v>
      </c>
      <c r="AR2403" t="s">
        <v>104</v>
      </c>
      <c r="AS2403" t="s">
        <v>14721</v>
      </c>
      <c r="AT2403" t="s">
        <v>14722</v>
      </c>
      <c r="AU2403">
        <v>3</v>
      </c>
      <c r="AV2403">
        <v>915.92</v>
      </c>
    </row>
    <row r="2404" spans="1:48" x14ac:dyDescent="0.35">
      <c r="A2404" t="s">
        <v>5106</v>
      </c>
      <c r="B2404" t="str">
        <f t="shared" si="296"/>
        <v>S</v>
      </c>
      <c r="C2404" t="s">
        <v>6574</v>
      </c>
      <c r="D2404" t="str">
        <f t="shared" si="297"/>
        <v>Serenity Carlson</v>
      </c>
      <c r="E2404" s="1">
        <v>44881</v>
      </c>
      <c r="F2404" s="3">
        <f>YEAR(Table1[[#This Row],[StartDate]])</f>
        <v>2022</v>
      </c>
      <c r="G2404" s="3">
        <f t="shared" si="298"/>
        <v>11</v>
      </c>
      <c r="H2404" s="2">
        <f t="shared" ca="1" si="299"/>
        <v>46202</v>
      </c>
      <c r="J2404">
        <f t="shared" ca="1" si="300"/>
        <v>3</v>
      </c>
      <c r="K2404" t="str" cm="1">
        <f t="array" aca="1" ref="K2404" ca="1">_xlfn.IFS(J2404&lt;1, "New", J2404&lt;3, _xleta.MID, J2404&gt;=3, "Senior")</f>
        <v>Senior</v>
      </c>
      <c r="L2404" t="s">
        <v>40</v>
      </c>
      <c r="M2404" t="s">
        <v>14723</v>
      </c>
      <c r="N2404" t="s">
        <v>14724</v>
      </c>
      <c r="O2404" t="s">
        <v>137</v>
      </c>
      <c r="P2404" t="s">
        <v>44</v>
      </c>
      <c r="Q2404" t="s">
        <v>69</v>
      </c>
      <c r="R2404" t="s">
        <v>87</v>
      </c>
      <c r="S2404" t="str">
        <f t="shared" si="301"/>
        <v>B</v>
      </c>
      <c r="T2404" t="s">
        <v>69</v>
      </c>
      <c r="U2404" t="s">
        <v>48</v>
      </c>
      <c r="W2404" t="s">
        <v>49</v>
      </c>
      <c r="X2404" t="s">
        <v>153</v>
      </c>
      <c r="Y2404" t="str">
        <f t="shared" si="302"/>
        <v>Engineers</v>
      </c>
      <c r="Z2404" t="s">
        <v>7504</v>
      </c>
      <c r="AA2404" t="s">
        <v>51</v>
      </c>
      <c r="AB2404" t="s">
        <v>261</v>
      </c>
      <c r="AC2404" t="s">
        <v>73</v>
      </c>
      <c r="AD2404">
        <v>11197</v>
      </c>
      <c r="AE2404" t="s">
        <v>100</v>
      </c>
      <c r="AF2404" t="s">
        <v>101</v>
      </c>
      <c r="AG2404" t="s">
        <v>56</v>
      </c>
      <c r="AH2404">
        <v>2</v>
      </c>
      <c r="AI2404">
        <v>2829</v>
      </c>
      <c r="AJ2404" t="str">
        <f t="shared" si="303"/>
        <v>82</v>
      </c>
      <c r="AK2404" s="2">
        <v>45109</v>
      </c>
      <c r="AL2404">
        <v>2</v>
      </c>
      <c r="AM2404">
        <v>5</v>
      </c>
      <c r="AN2404">
        <v>3</v>
      </c>
      <c r="AO2404" s="1">
        <v>44860</v>
      </c>
      <c r="AP2404" t="s">
        <v>75</v>
      </c>
      <c r="AQ2404" t="s">
        <v>76</v>
      </c>
      <c r="AR2404" t="s">
        <v>130</v>
      </c>
      <c r="AS2404" t="s">
        <v>14725</v>
      </c>
      <c r="AT2404" t="s">
        <v>14726</v>
      </c>
      <c r="AU2404">
        <v>3</v>
      </c>
      <c r="AV2404">
        <v>487.27</v>
      </c>
    </row>
    <row r="2405" spans="1:48" x14ac:dyDescent="0.35">
      <c r="A2405" t="s">
        <v>9425</v>
      </c>
      <c r="B2405" t="str">
        <f t="shared" si="296"/>
        <v>L</v>
      </c>
      <c r="C2405" t="s">
        <v>4639</v>
      </c>
      <c r="D2405" t="str">
        <f t="shared" si="297"/>
        <v>Leslie Maynard</v>
      </c>
      <c r="E2405" s="1">
        <v>44742</v>
      </c>
      <c r="F2405" s="3">
        <f>YEAR(Table1[[#This Row],[StartDate]])</f>
        <v>2022</v>
      </c>
      <c r="G2405" s="3">
        <f t="shared" si="298"/>
        <v>6</v>
      </c>
      <c r="H2405" s="2">
        <f t="shared" ca="1" si="299"/>
        <v>46202</v>
      </c>
      <c r="I2405" s="1">
        <v>44960</v>
      </c>
      <c r="J2405" s="4">
        <f t="shared" ca="1" si="300"/>
        <v>3</v>
      </c>
      <c r="K2405" s="4" t="str" cm="1">
        <f t="array" aca="1" ref="K2405" ca="1">_xlfn.IFS(J2405&lt;1, "New", J2405&lt;3, _xleta.MID, J2405&gt;=3, "Senior")</f>
        <v>Senior</v>
      </c>
      <c r="L2405" t="s">
        <v>40</v>
      </c>
      <c r="M2405" t="s">
        <v>14727</v>
      </c>
      <c r="N2405" t="s">
        <v>14728</v>
      </c>
      <c r="O2405" t="s">
        <v>163</v>
      </c>
      <c r="P2405" t="s">
        <v>44</v>
      </c>
      <c r="Q2405" t="s">
        <v>86</v>
      </c>
      <c r="R2405" t="s">
        <v>87</v>
      </c>
      <c r="S2405" t="str">
        <f t="shared" si="301"/>
        <v>B</v>
      </c>
      <c r="T2405" t="s">
        <v>69</v>
      </c>
      <c r="U2405" t="s">
        <v>174</v>
      </c>
      <c r="V2405" t="s">
        <v>14729</v>
      </c>
      <c r="W2405" t="s">
        <v>49</v>
      </c>
      <c r="X2405" t="s">
        <v>140</v>
      </c>
      <c r="Y2405" t="str">
        <f t="shared" si="302"/>
        <v>General - Eng</v>
      </c>
      <c r="Z2405" t="s">
        <v>14730</v>
      </c>
      <c r="AA2405" t="s">
        <v>51</v>
      </c>
      <c r="AB2405" t="s">
        <v>980</v>
      </c>
      <c r="AC2405" t="s">
        <v>73</v>
      </c>
      <c r="AD2405">
        <v>62490</v>
      </c>
      <c r="AE2405" t="s">
        <v>54</v>
      </c>
      <c r="AF2405" t="s">
        <v>116</v>
      </c>
      <c r="AG2405" t="s">
        <v>56</v>
      </c>
      <c r="AH2405">
        <v>1</v>
      </c>
      <c r="AI2405">
        <v>2830</v>
      </c>
      <c r="AJ2405" t="str">
        <f t="shared" si="303"/>
        <v>83</v>
      </c>
      <c r="AK2405" s="2">
        <v>44816</v>
      </c>
      <c r="AL2405">
        <v>1</v>
      </c>
      <c r="AM2405">
        <v>2</v>
      </c>
      <c r="AN2405">
        <v>2</v>
      </c>
      <c r="AO2405" s="1">
        <v>44901</v>
      </c>
      <c r="AP2405" t="s">
        <v>103</v>
      </c>
      <c r="AQ2405" t="s">
        <v>76</v>
      </c>
      <c r="AR2405" t="s">
        <v>104</v>
      </c>
      <c r="AS2405" t="s">
        <v>10279</v>
      </c>
      <c r="AT2405" t="s">
        <v>14731</v>
      </c>
      <c r="AU2405">
        <v>1</v>
      </c>
      <c r="AV2405">
        <v>266.42</v>
      </c>
    </row>
    <row r="2406" spans="1:48" x14ac:dyDescent="0.35">
      <c r="A2406" t="s">
        <v>5061</v>
      </c>
      <c r="B2406" t="str">
        <f t="shared" si="296"/>
        <v>C</v>
      </c>
      <c r="C2406" t="s">
        <v>3283</v>
      </c>
      <c r="D2406" t="str">
        <f t="shared" si="297"/>
        <v>Craig Sherman</v>
      </c>
      <c r="E2406" s="1">
        <v>44405</v>
      </c>
      <c r="F2406" s="3">
        <f>YEAR(Table1[[#This Row],[StartDate]])</f>
        <v>2021</v>
      </c>
      <c r="G2406" s="3">
        <f t="shared" si="298"/>
        <v>7</v>
      </c>
      <c r="H2406" s="2">
        <f t="shared" ca="1" si="299"/>
        <v>46202</v>
      </c>
      <c r="J2406">
        <f t="shared" ca="1" si="300"/>
        <v>4</v>
      </c>
      <c r="K2406" t="str" cm="1">
        <f t="array" aca="1" ref="K2406" ca="1">_xlfn.IFS(J2406&lt;1, "New", J2406&lt;3, _xleta.MID, J2406&gt;=3, "Senior")</f>
        <v>Senior</v>
      </c>
      <c r="L2406" t="s">
        <v>40</v>
      </c>
      <c r="M2406" t="s">
        <v>14732</v>
      </c>
      <c r="N2406" t="s">
        <v>14733</v>
      </c>
      <c r="O2406" t="s">
        <v>85</v>
      </c>
      <c r="P2406" t="s">
        <v>44</v>
      </c>
      <c r="Q2406" t="s">
        <v>86</v>
      </c>
      <c r="R2406" t="s">
        <v>46</v>
      </c>
      <c r="S2406" t="str">
        <f t="shared" si="301"/>
        <v>C</v>
      </c>
      <c r="T2406" t="s">
        <v>86</v>
      </c>
      <c r="U2406" t="s">
        <v>48</v>
      </c>
      <c r="W2406" t="s">
        <v>49</v>
      </c>
      <c r="X2406" t="s">
        <v>70</v>
      </c>
      <c r="Y2406" t="str">
        <f t="shared" si="302"/>
        <v>Aerial</v>
      </c>
      <c r="Z2406" t="s">
        <v>14734</v>
      </c>
      <c r="AA2406" t="s">
        <v>51</v>
      </c>
      <c r="AB2406" t="s">
        <v>230</v>
      </c>
      <c r="AC2406" t="s">
        <v>73</v>
      </c>
      <c r="AD2406">
        <v>20276</v>
      </c>
      <c r="AE2406" t="s">
        <v>54</v>
      </c>
      <c r="AF2406" t="s">
        <v>55</v>
      </c>
      <c r="AG2406" t="s">
        <v>56</v>
      </c>
      <c r="AH2406">
        <v>2</v>
      </c>
      <c r="AI2406">
        <v>2831</v>
      </c>
      <c r="AJ2406" t="str">
        <f t="shared" si="303"/>
        <v>83</v>
      </c>
      <c r="AK2406" t="s">
        <v>5446</v>
      </c>
      <c r="AL2406">
        <v>5</v>
      </c>
      <c r="AM2406">
        <v>1</v>
      </c>
      <c r="AN2406">
        <v>4</v>
      </c>
      <c r="AO2406" s="1">
        <v>44966</v>
      </c>
      <c r="AP2406" t="s">
        <v>221</v>
      </c>
      <c r="AQ2406" t="s">
        <v>76</v>
      </c>
      <c r="AR2406" t="s">
        <v>77</v>
      </c>
      <c r="AS2406" t="s">
        <v>14735</v>
      </c>
      <c r="AT2406" t="s">
        <v>14736</v>
      </c>
      <c r="AU2406">
        <v>1</v>
      </c>
      <c r="AV2406">
        <v>277.22000000000003</v>
      </c>
    </row>
    <row r="2407" spans="1:48" x14ac:dyDescent="0.35">
      <c r="A2407" t="s">
        <v>14737</v>
      </c>
      <c r="B2407" t="str">
        <f t="shared" si="296"/>
        <v>L</v>
      </c>
      <c r="C2407" t="s">
        <v>3200</v>
      </c>
      <c r="D2407" t="str">
        <f t="shared" si="297"/>
        <v>Lilyana Huffman</v>
      </c>
      <c r="E2407" s="1">
        <v>44521</v>
      </c>
      <c r="F2407" s="3">
        <f>YEAR(Table1[[#This Row],[StartDate]])</f>
        <v>2021</v>
      </c>
      <c r="G2407" s="3">
        <f t="shared" si="298"/>
        <v>11</v>
      </c>
      <c r="H2407" s="2">
        <f t="shared" ca="1" si="299"/>
        <v>46202</v>
      </c>
      <c r="J2407">
        <f t="shared" ca="1" si="300"/>
        <v>4</v>
      </c>
      <c r="K2407" t="str" cm="1">
        <f t="array" aca="1" ref="K2407" ca="1">_xlfn.IFS(J2407&lt;1, "New", J2407&lt;3, _xleta.MID, J2407&gt;=3, "Senior")</f>
        <v>Senior</v>
      </c>
      <c r="L2407" t="s">
        <v>40</v>
      </c>
      <c r="M2407" t="s">
        <v>14738</v>
      </c>
      <c r="N2407" t="s">
        <v>14739</v>
      </c>
      <c r="O2407" t="s">
        <v>125</v>
      </c>
      <c r="P2407" t="s">
        <v>44</v>
      </c>
      <c r="Q2407" t="s">
        <v>45</v>
      </c>
      <c r="R2407" t="s">
        <v>46</v>
      </c>
      <c r="S2407" t="str">
        <f t="shared" si="301"/>
        <v>C</v>
      </c>
      <c r="T2407" t="s">
        <v>86</v>
      </c>
      <c r="U2407" t="s">
        <v>48</v>
      </c>
      <c r="W2407" t="s">
        <v>49</v>
      </c>
      <c r="X2407" t="s">
        <v>126</v>
      </c>
      <c r="Y2407" t="str">
        <f t="shared" si="302"/>
        <v>Field Operations</v>
      </c>
      <c r="Z2407" s="2">
        <v>27454</v>
      </c>
      <c r="AA2407" t="s">
        <v>51</v>
      </c>
      <c r="AB2407" t="s">
        <v>115</v>
      </c>
      <c r="AC2407" t="s">
        <v>73</v>
      </c>
      <c r="AD2407">
        <v>31155</v>
      </c>
      <c r="AE2407" t="s">
        <v>54</v>
      </c>
      <c r="AF2407" t="s">
        <v>116</v>
      </c>
      <c r="AG2407" t="s">
        <v>56</v>
      </c>
      <c r="AH2407">
        <v>5</v>
      </c>
      <c r="AI2407">
        <v>2832</v>
      </c>
      <c r="AJ2407" t="str">
        <f t="shared" si="303"/>
        <v>83</v>
      </c>
      <c r="AK2407" t="s">
        <v>1862</v>
      </c>
      <c r="AL2407">
        <v>4</v>
      </c>
      <c r="AM2407">
        <v>5</v>
      </c>
      <c r="AN2407">
        <v>5</v>
      </c>
      <c r="AO2407" s="1">
        <v>44918</v>
      </c>
      <c r="AP2407" t="s">
        <v>75</v>
      </c>
      <c r="AQ2407" t="s">
        <v>59</v>
      </c>
      <c r="AR2407" t="s">
        <v>77</v>
      </c>
      <c r="AS2407" t="s">
        <v>14740</v>
      </c>
      <c r="AT2407" t="s">
        <v>14741</v>
      </c>
      <c r="AU2407">
        <v>1</v>
      </c>
      <c r="AV2407">
        <v>545.87</v>
      </c>
    </row>
    <row r="2408" spans="1:48" x14ac:dyDescent="0.35">
      <c r="A2408" t="s">
        <v>2252</v>
      </c>
      <c r="B2408" t="str">
        <f t="shared" si="296"/>
        <v>J</v>
      </c>
      <c r="C2408" t="s">
        <v>14742</v>
      </c>
      <c r="D2408" t="str">
        <f t="shared" si="297"/>
        <v>Jacey Reeves</v>
      </c>
      <c r="E2408" s="1">
        <v>44116</v>
      </c>
      <c r="F2408" s="3">
        <f>YEAR(Table1[[#This Row],[StartDate]])</f>
        <v>2020</v>
      </c>
      <c r="G2408" s="3">
        <f t="shared" si="298"/>
        <v>10</v>
      </c>
      <c r="H2408" s="2">
        <f t="shared" ca="1" si="299"/>
        <v>46202</v>
      </c>
      <c r="J2408">
        <f t="shared" ca="1" si="300"/>
        <v>5</v>
      </c>
      <c r="K2408" t="str" cm="1">
        <f t="array" aca="1" ref="K2408" ca="1">_xlfn.IFS(J2408&lt;1, "New", J2408&lt;3, _xleta.MID, J2408&gt;=3, "Senior")</f>
        <v>Senior</v>
      </c>
      <c r="L2408" t="s">
        <v>40</v>
      </c>
      <c r="M2408" t="s">
        <v>14743</v>
      </c>
      <c r="N2408" t="s">
        <v>14744</v>
      </c>
      <c r="O2408" t="s">
        <v>43</v>
      </c>
      <c r="P2408" t="s">
        <v>44</v>
      </c>
      <c r="Q2408" t="s">
        <v>45</v>
      </c>
      <c r="R2408" t="s">
        <v>68</v>
      </c>
      <c r="S2408" t="str">
        <f t="shared" si="301"/>
        <v>A</v>
      </c>
      <c r="T2408" t="s">
        <v>86</v>
      </c>
      <c r="U2408" t="s">
        <v>48</v>
      </c>
      <c r="W2408" t="s">
        <v>49</v>
      </c>
      <c r="X2408" t="s">
        <v>112</v>
      </c>
      <c r="Y2408" t="str">
        <f t="shared" si="302"/>
        <v>General - Con</v>
      </c>
      <c r="Z2408" t="s">
        <v>14745</v>
      </c>
      <c r="AA2408" t="s">
        <v>51</v>
      </c>
      <c r="AB2408" t="s">
        <v>115</v>
      </c>
      <c r="AC2408" t="s">
        <v>73</v>
      </c>
      <c r="AD2408">
        <v>11072</v>
      </c>
      <c r="AE2408" t="s">
        <v>176</v>
      </c>
      <c r="AF2408" t="s">
        <v>116</v>
      </c>
      <c r="AG2408" t="s">
        <v>56</v>
      </c>
      <c r="AH2408">
        <v>2</v>
      </c>
      <c r="AI2408">
        <v>2833</v>
      </c>
      <c r="AJ2408" t="str">
        <f t="shared" si="303"/>
        <v>83</v>
      </c>
      <c r="AK2408" s="2">
        <v>44601</v>
      </c>
      <c r="AL2408">
        <v>2</v>
      </c>
      <c r="AM2408">
        <v>5</v>
      </c>
      <c r="AN2408">
        <v>2</v>
      </c>
      <c r="AO2408" s="1">
        <v>44797</v>
      </c>
      <c r="AP2408" t="s">
        <v>58</v>
      </c>
      <c r="AQ2408" t="s">
        <v>76</v>
      </c>
      <c r="AR2408" t="s">
        <v>77</v>
      </c>
      <c r="AS2408" t="s">
        <v>14746</v>
      </c>
      <c r="AT2408" t="s">
        <v>14747</v>
      </c>
      <c r="AU2408">
        <v>3</v>
      </c>
      <c r="AV2408">
        <v>182.84</v>
      </c>
    </row>
    <row r="2409" spans="1:48" x14ac:dyDescent="0.35">
      <c r="A2409" t="s">
        <v>1781</v>
      </c>
      <c r="B2409" t="str">
        <f t="shared" si="296"/>
        <v>M</v>
      </c>
      <c r="C2409" t="s">
        <v>4727</v>
      </c>
      <c r="D2409" t="str">
        <f t="shared" si="297"/>
        <v>Madyson Silva</v>
      </c>
      <c r="E2409" s="1">
        <v>43375</v>
      </c>
      <c r="F2409" s="3">
        <f>YEAR(Table1[[#This Row],[StartDate]])</f>
        <v>2018</v>
      </c>
      <c r="G2409" s="3">
        <f t="shared" si="298"/>
        <v>10</v>
      </c>
      <c r="H2409" s="2">
        <f t="shared" ca="1" si="299"/>
        <v>46202</v>
      </c>
      <c r="I2409" s="1">
        <v>44091</v>
      </c>
      <c r="J2409" s="4">
        <f t="shared" ca="1" si="300"/>
        <v>7</v>
      </c>
      <c r="K2409" s="4" t="str" cm="1">
        <f t="array" aca="1" ref="K2409" ca="1">_xlfn.IFS(J2409&lt;1, "New", J2409&lt;3, _xleta.MID, J2409&gt;=3, "Senior")</f>
        <v>Senior</v>
      </c>
      <c r="L2409" t="s">
        <v>40</v>
      </c>
      <c r="M2409" t="s">
        <v>14748</v>
      </c>
      <c r="N2409" t="s">
        <v>14749</v>
      </c>
      <c r="O2409" t="s">
        <v>184</v>
      </c>
      <c r="P2409" t="s">
        <v>44</v>
      </c>
      <c r="Q2409" t="s">
        <v>86</v>
      </c>
      <c r="R2409" t="s">
        <v>68</v>
      </c>
      <c r="S2409" t="str">
        <f t="shared" si="301"/>
        <v>A</v>
      </c>
      <c r="T2409" t="s">
        <v>86</v>
      </c>
      <c r="U2409" t="s">
        <v>138</v>
      </c>
      <c r="V2409" t="s">
        <v>14750</v>
      </c>
      <c r="W2409" t="s">
        <v>49</v>
      </c>
      <c r="X2409" t="s">
        <v>112</v>
      </c>
      <c r="Y2409" t="str">
        <f t="shared" si="302"/>
        <v>General - Con</v>
      </c>
      <c r="Z2409" t="s">
        <v>14751</v>
      </c>
      <c r="AA2409" t="s">
        <v>51</v>
      </c>
      <c r="AB2409" t="s">
        <v>142</v>
      </c>
      <c r="AC2409" t="s">
        <v>53</v>
      </c>
      <c r="AD2409">
        <v>95191</v>
      </c>
      <c r="AE2409" t="s">
        <v>176</v>
      </c>
      <c r="AF2409" t="s">
        <v>143</v>
      </c>
      <c r="AG2409" t="s">
        <v>56</v>
      </c>
      <c r="AH2409">
        <v>5</v>
      </c>
      <c r="AI2409">
        <v>2834</v>
      </c>
      <c r="AJ2409" t="str">
        <f t="shared" si="303"/>
        <v>83</v>
      </c>
      <c r="AK2409" t="s">
        <v>483</v>
      </c>
      <c r="AL2409">
        <v>5</v>
      </c>
      <c r="AM2409">
        <v>3</v>
      </c>
      <c r="AN2409">
        <v>3</v>
      </c>
      <c r="AO2409" s="1">
        <v>45087</v>
      </c>
      <c r="AP2409" t="s">
        <v>118</v>
      </c>
      <c r="AQ2409" t="s">
        <v>76</v>
      </c>
      <c r="AR2409" t="s">
        <v>104</v>
      </c>
      <c r="AS2409" t="s">
        <v>14752</v>
      </c>
      <c r="AT2409" t="s">
        <v>14753</v>
      </c>
      <c r="AU2409">
        <v>4</v>
      </c>
      <c r="AV2409">
        <v>149.66999999999999</v>
      </c>
    </row>
    <row r="2410" spans="1:48" x14ac:dyDescent="0.35">
      <c r="A2410" t="s">
        <v>14754</v>
      </c>
      <c r="B2410" t="str">
        <f t="shared" si="296"/>
        <v>L</v>
      </c>
      <c r="C2410" t="s">
        <v>12746</v>
      </c>
      <c r="D2410" t="str">
        <f t="shared" si="297"/>
        <v>Liberty Poole</v>
      </c>
      <c r="E2410" s="1">
        <v>44394</v>
      </c>
      <c r="F2410" s="3">
        <f>YEAR(Table1[[#This Row],[StartDate]])</f>
        <v>2021</v>
      </c>
      <c r="G2410" s="3">
        <f t="shared" si="298"/>
        <v>7</v>
      </c>
      <c r="H2410" s="2">
        <f t="shared" ca="1" si="299"/>
        <v>46202</v>
      </c>
      <c r="I2410" s="1">
        <v>44984</v>
      </c>
      <c r="J2410" s="4">
        <f t="shared" ca="1" si="300"/>
        <v>4</v>
      </c>
      <c r="K2410" s="4" t="str" cm="1">
        <f t="array" aca="1" ref="K2410" ca="1">_xlfn.IFS(J2410&lt;1, "New", J2410&lt;3, _xleta.MID, J2410&gt;=3, "Senior")</f>
        <v>Senior</v>
      </c>
      <c r="L2410" t="s">
        <v>40</v>
      </c>
      <c r="M2410" t="s">
        <v>14755</v>
      </c>
      <c r="N2410" t="s">
        <v>14756</v>
      </c>
      <c r="O2410" t="s">
        <v>67</v>
      </c>
      <c r="P2410" t="s">
        <v>44</v>
      </c>
      <c r="Q2410" t="s">
        <v>45</v>
      </c>
      <c r="R2410" t="s">
        <v>46</v>
      </c>
      <c r="S2410" t="str">
        <f t="shared" si="301"/>
        <v>C</v>
      </c>
      <c r="T2410" t="s">
        <v>69</v>
      </c>
      <c r="U2410" t="s">
        <v>174</v>
      </c>
      <c r="V2410" t="s">
        <v>14757</v>
      </c>
      <c r="W2410" t="s">
        <v>49</v>
      </c>
      <c r="X2410" t="s">
        <v>153</v>
      </c>
      <c r="Y2410" t="str">
        <f t="shared" si="302"/>
        <v>Engineers</v>
      </c>
      <c r="Z2410" s="2">
        <v>35007</v>
      </c>
      <c r="AA2410" t="s">
        <v>51</v>
      </c>
      <c r="AB2410" t="s">
        <v>647</v>
      </c>
      <c r="AC2410" t="s">
        <v>53</v>
      </c>
      <c r="AD2410">
        <v>81501</v>
      </c>
      <c r="AE2410" t="s">
        <v>54</v>
      </c>
      <c r="AF2410" t="s">
        <v>143</v>
      </c>
      <c r="AG2410" t="s">
        <v>56</v>
      </c>
      <c r="AH2410">
        <v>5</v>
      </c>
      <c r="AI2410">
        <v>2835</v>
      </c>
      <c r="AJ2410" t="str">
        <f t="shared" si="303"/>
        <v>83</v>
      </c>
      <c r="AK2410" t="s">
        <v>363</v>
      </c>
      <c r="AL2410">
        <v>4</v>
      </c>
      <c r="AM2410">
        <v>5</v>
      </c>
      <c r="AN2410">
        <v>3</v>
      </c>
      <c r="AO2410" s="1">
        <v>44887</v>
      </c>
      <c r="AP2410" t="s">
        <v>75</v>
      </c>
      <c r="AQ2410" t="s">
        <v>59</v>
      </c>
      <c r="AR2410" t="s">
        <v>104</v>
      </c>
      <c r="AS2410" t="s">
        <v>14061</v>
      </c>
      <c r="AT2410" t="s">
        <v>14758</v>
      </c>
      <c r="AU2410">
        <v>4</v>
      </c>
      <c r="AV2410">
        <v>939.72</v>
      </c>
    </row>
    <row r="2411" spans="1:48" x14ac:dyDescent="0.35">
      <c r="A2411" t="s">
        <v>9088</v>
      </c>
      <c r="B2411" t="str">
        <f t="shared" si="296"/>
        <v>A</v>
      </c>
      <c r="C2411" t="s">
        <v>11506</v>
      </c>
      <c r="D2411" t="str">
        <f t="shared" si="297"/>
        <v>Antonio Romero</v>
      </c>
      <c r="E2411" s="1">
        <v>44664</v>
      </c>
      <c r="F2411" s="3">
        <f>YEAR(Table1[[#This Row],[StartDate]])</f>
        <v>2022</v>
      </c>
      <c r="G2411" s="3">
        <f t="shared" si="298"/>
        <v>4</v>
      </c>
      <c r="H2411" s="2">
        <f t="shared" ca="1" si="299"/>
        <v>46202</v>
      </c>
      <c r="J2411">
        <f t="shared" ca="1" si="300"/>
        <v>4</v>
      </c>
      <c r="K2411" t="str" cm="1">
        <f t="array" aca="1" ref="K2411" ca="1">_xlfn.IFS(J2411&lt;1, "New", J2411&lt;3, _xleta.MID, J2411&gt;=3, "Senior")</f>
        <v>Senior</v>
      </c>
      <c r="L2411" t="s">
        <v>40</v>
      </c>
      <c r="M2411" t="s">
        <v>14759</v>
      </c>
      <c r="N2411" t="s">
        <v>14760</v>
      </c>
      <c r="O2411" t="s">
        <v>194</v>
      </c>
      <c r="P2411" t="s">
        <v>44</v>
      </c>
      <c r="Q2411" t="s">
        <v>45</v>
      </c>
      <c r="R2411" t="s">
        <v>46</v>
      </c>
      <c r="S2411" t="str">
        <f t="shared" si="301"/>
        <v>C</v>
      </c>
      <c r="T2411" t="s">
        <v>69</v>
      </c>
      <c r="U2411" t="s">
        <v>48</v>
      </c>
      <c r="W2411" t="s">
        <v>49</v>
      </c>
      <c r="X2411" t="s">
        <v>504</v>
      </c>
      <c r="Y2411" t="str">
        <f t="shared" si="302"/>
        <v>Catv</v>
      </c>
      <c r="Z2411" s="2">
        <v>32334</v>
      </c>
      <c r="AA2411" t="s">
        <v>51</v>
      </c>
      <c r="AB2411" t="s">
        <v>230</v>
      </c>
      <c r="AC2411" t="s">
        <v>53</v>
      </c>
      <c r="AD2411">
        <v>8731</v>
      </c>
      <c r="AE2411" t="s">
        <v>129</v>
      </c>
      <c r="AF2411" t="s">
        <v>143</v>
      </c>
      <c r="AG2411" t="s">
        <v>56</v>
      </c>
      <c r="AH2411">
        <v>2</v>
      </c>
      <c r="AI2411">
        <v>2836</v>
      </c>
      <c r="AJ2411" t="str">
        <f t="shared" si="303"/>
        <v>83</v>
      </c>
      <c r="AK2411" t="s">
        <v>2049</v>
      </c>
      <c r="AL2411">
        <v>5</v>
      </c>
      <c r="AM2411">
        <v>4</v>
      </c>
      <c r="AN2411">
        <v>1</v>
      </c>
      <c r="AO2411" s="1">
        <v>45064</v>
      </c>
      <c r="AP2411" t="s">
        <v>75</v>
      </c>
      <c r="AQ2411" t="s">
        <v>76</v>
      </c>
      <c r="AR2411" t="s">
        <v>104</v>
      </c>
      <c r="AS2411" t="s">
        <v>14761</v>
      </c>
      <c r="AT2411" t="s">
        <v>14762</v>
      </c>
      <c r="AU2411">
        <v>5</v>
      </c>
      <c r="AV2411">
        <v>410.04</v>
      </c>
    </row>
    <row r="2412" spans="1:48" x14ac:dyDescent="0.35">
      <c r="A2412" t="s">
        <v>1737</v>
      </c>
      <c r="B2412" t="str">
        <f t="shared" si="296"/>
        <v>J</v>
      </c>
      <c r="C2412" t="s">
        <v>5377</v>
      </c>
      <c r="D2412" t="str">
        <f t="shared" si="297"/>
        <v>Jaylen Butler</v>
      </c>
      <c r="E2412" s="1">
        <v>44275</v>
      </c>
      <c r="F2412" s="3">
        <f>YEAR(Table1[[#This Row],[StartDate]])</f>
        <v>2021</v>
      </c>
      <c r="G2412" s="3">
        <f t="shared" si="298"/>
        <v>3</v>
      </c>
      <c r="H2412" s="2">
        <f t="shared" ca="1" si="299"/>
        <v>46202</v>
      </c>
      <c r="I2412" s="1">
        <v>44975</v>
      </c>
      <c r="J2412" s="4">
        <f t="shared" ca="1" si="300"/>
        <v>5</v>
      </c>
      <c r="K2412" s="4" t="str" cm="1">
        <f t="array" aca="1" ref="K2412" ca="1">_xlfn.IFS(J2412&lt;1, "New", J2412&lt;3, _xleta.MID, J2412&gt;=3, "Senior")</f>
        <v>Senior</v>
      </c>
      <c r="L2412" t="s">
        <v>40</v>
      </c>
      <c r="M2412" t="s">
        <v>14763</v>
      </c>
      <c r="N2412" t="s">
        <v>14764</v>
      </c>
      <c r="O2412" t="s">
        <v>111</v>
      </c>
      <c r="P2412" t="s">
        <v>44</v>
      </c>
      <c r="Q2412" t="s">
        <v>69</v>
      </c>
      <c r="R2412" t="s">
        <v>46</v>
      </c>
      <c r="S2412" t="str">
        <f t="shared" si="301"/>
        <v>C</v>
      </c>
      <c r="T2412" t="s">
        <v>47</v>
      </c>
      <c r="U2412" t="s">
        <v>138</v>
      </c>
      <c r="V2412" t="s">
        <v>14765</v>
      </c>
      <c r="W2412" t="s">
        <v>49</v>
      </c>
      <c r="X2412" t="s">
        <v>206</v>
      </c>
      <c r="Y2412" t="str">
        <f t="shared" si="302"/>
        <v>Splicing</v>
      </c>
      <c r="Z2412" s="2">
        <v>16352</v>
      </c>
      <c r="AA2412" t="s">
        <v>51</v>
      </c>
      <c r="AB2412" t="s">
        <v>2474</v>
      </c>
      <c r="AC2412" t="s">
        <v>73</v>
      </c>
      <c r="AD2412">
        <v>32946</v>
      </c>
      <c r="AE2412" t="s">
        <v>176</v>
      </c>
      <c r="AF2412" t="s">
        <v>101</v>
      </c>
      <c r="AG2412" t="s">
        <v>56</v>
      </c>
      <c r="AH2412">
        <v>4</v>
      </c>
      <c r="AI2412">
        <v>2837</v>
      </c>
      <c r="AJ2412" t="str">
        <f t="shared" si="303"/>
        <v>83</v>
      </c>
      <c r="AK2412" s="2">
        <v>44781</v>
      </c>
      <c r="AL2412">
        <v>4</v>
      </c>
      <c r="AM2412">
        <v>1</v>
      </c>
      <c r="AN2412">
        <v>4</v>
      </c>
      <c r="AO2412" s="1">
        <v>45085</v>
      </c>
      <c r="AP2412" t="s">
        <v>221</v>
      </c>
      <c r="AQ2412" t="s">
        <v>76</v>
      </c>
      <c r="AR2412" t="s">
        <v>77</v>
      </c>
      <c r="AS2412" t="s">
        <v>14766</v>
      </c>
      <c r="AT2412" t="s">
        <v>14767</v>
      </c>
      <c r="AU2412">
        <v>1</v>
      </c>
      <c r="AV2412">
        <v>945.59</v>
      </c>
    </row>
    <row r="2413" spans="1:48" x14ac:dyDescent="0.35">
      <c r="A2413" t="s">
        <v>14768</v>
      </c>
      <c r="B2413" t="str">
        <f t="shared" si="296"/>
        <v>G</v>
      </c>
      <c r="C2413" t="s">
        <v>716</v>
      </c>
      <c r="D2413" t="str">
        <f t="shared" si="297"/>
        <v>Gloria Marks</v>
      </c>
      <c r="E2413" s="1">
        <v>44448</v>
      </c>
      <c r="F2413" s="3">
        <f>YEAR(Table1[[#This Row],[StartDate]])</f>
        <v>2021</v>
      </c>
      <c r="G2413" s="3">
        <f t="shared" si="298"/>
        <v>9</v>
      </c>
      <c r="H2413" s="2">
        <f t="shared" ca="1" si="299"/>
        <v>46202</v>
      </c>
      <c r="I2413" s="1">
        <v>44505</v>
      </c>
      <c r="J2413" s="4">
        <f t="shared" ca="1" si="300"/>
        <v>4</v>
      </c>
      <c r="K2413" s="4" t="str" cm="1">
        <f t="array" aca="1" ref="K2413" ca="1">_xlfn.IFS(J2413&lt;1, "New", J2413&lt;3, _xleta.MID, J2413&gt;=3, "Senior")</f>
        <v>Senior</v>
      </c>
      <c r="L2413" t="s">
        <v>40</v>
      </c>
      <c r="M2413" t="s">
        <v>14769</v>
      </c>
      <c r="N2413" t="s">
        <v>14770</v>
      </c>
      <c r="O2413" t="s">
        <v>237</v>
      </c>
      <c r="P2413" t="s">
        <v>44</v>
      </c>
      <c r="Q2413" t="s">
        <v>69</v>
      </c>
      <c r="R2413" t="s">
        <v>68</v>
      </c>
      <c r="S2413" t="str">
        <f t="shared" si="301"/>
        <v>A</v>
      </c>
      <c r="T2413" t="s">
        <v>47</v>
      </c>
      <c r="U2413" t="s">
        <v>248</v>
      </c>
      <c r="V2413" t="s">
        <v>14771</v>
      </c>
      <c r="W2413" t="s">
        <v>49</v>
      </c>
      <c r="X2413" t="s">
        <v>89</v>
      </c>
      <c r="Y2413" t="str">
        <f t="shared" si="302"/>
        <v>General - Sga</v>
      </c>
      <c r="Z2413" t="s">
        <v>14772</v>
      </c>
      <c r="AA2413" t="s">
        <v>51</v>
      </c>
      <c r="AB2413" t="s">
        <v>261</v>
      </c>
      <c r="AC2413" t="s">
        <v>73</v>
      </c>
      <c r="AD2413">
        <v>93005</v>
      </c>
      <c r="AE2413" t="s">
        <v>129</v>
      </c>
      <c r="AF2413" t="s">
        <v>101</v>
      </c>
      <c r="AG2413" t="s">
        <v>56</v>
      </c>
      <c r="AH2413">
        <v>5</v>
      </c>
      <c r="AI2413">
        <v>2838</v>
      </c>
      <c r="AJ2413" t="str">
        <f t="shared" si="303"/>
        <v>83</v>
      </c>
      <c r="AK2413" s="2">
        <v>44992</v>
      </c>
      <c r="AL2413">
        <v>4</v>
      </c>
      <c r="AM2413">
        <v>4</v>
      </c>
      <c r="AN2413">
        <v>2</v>
      </c>
      <c r="AO2413" s="1">
        <v>45064</v>
      </c>
      <c r="AP2413" t="s">
        <v>221</v>
      </c>
      <c r="AQ2413" t="s">
        <v>59</v>
      </c>
      <c r="AR2413" t="s">
        <v>104</v>
      </c>
      <c r="AS2413" t="s">
        <v>14773</v>
      </c>
      <c r="AT2413" t="s">
        <v>14774</v>
      </c>
      <c r="AU2413">
        <v>4</v>
      </c>
      <c r="AV2413">
        <v>539.05999999999995</v>
      </c>
    </row>
    <row r="2414" spans="1:48" x14ac:dyDescent="0.35">
      <c r="A2414" t="s">
        <v>14775</v>
      </c>
      <c r="B2414" t="str">
        <f t="shared" si="296"/>
        <v>J</v>
      </c>
      <c r="C2414" t="s">
        <v>9008</v>
      </c>
      <c r="D2414" t="str">
        <f t="shared" si="297"/>
        <v>Jaylee Cunningham</v>
      </c>
      <c r="E2414" s="1">
        <v>43805</v>
      </c>
      <c r="F2414" s="3">
        <f>YEAR(Table1[[#This Row],[StartDate]])</f>
        <v>2019</v>
      </c>
      <c r="G2414" s="3">
        <f t="shared" si="298"/>
        <v>12</v>
      </c>
      <c r="H2414" s="2">
        <f t="shared" ca="1" si="299"/>
        <v>46202</v>
      </c>
      <c r="I2414" s="1">
        <v>44648</v>
      </c>
      <c r="J2414" s="4">
        <f t="shared" ca="1" si="300"/>
        <v>6</v>
      </c>
      <c r="K2414" s="4" t="str" cm="1">
        <f t="array" aca="1" ref="K2414" ca="1">_xlfn.IFS(J2414&lt;1, "New", J2414&lt;3, _xleta.MID, J2414&gt;=3, "Senior")</f>
        <v>Senior</v>
      </c>
      <c r="L2414" t="s">
        <v>40</v>
      </c>
      <c r="M2414" t="s">
        <v>14776</v>
      </c>
      <c r="N2414" t="s">
        <v>14777</v>
      </c>
      <c r="O2414" t="s">
        <v>137</v>
      </c>
      <c r="P2414" t="s">
        <v>44</v>
      </c>
      <c r="Q2414" t="s">
        <v>69</v>
      </c>
      <c r="R2414" t="s">
        <v>46</v>
      </c>
      <c r="S2414" t="str">
        <f t="shared" si="301"/>
        <v>C</v>
      </c>
      <c r="T2414" t="s">
        <v>69</v>
      </c>
      <c r="U2414" t="s">
        <v>248</v>
      </c>
      <c r="V2414" t="s">
        <v>14778</v>
      </c>
      <c r="W2414" t="s">
        <v>49</v>
      </c>
      <c r="X2414" t="s">
        <v>112</v>
      </c>
      <c r="Y2414" t="str">
        <f t="shared" si="302"/>
        <v>General - Con</v>
      </c>
      <c r="Z2414" s="2">
        <v>25363</v>
      </c>
      <c r="AA2414" t="s">
        <v>51</v>
      </c>
      <c r="AB2414" t="s">
        <v>327</v>
      </c>
      <c r="AC2414" t="s">
        <v>73</v>
      </c>
      <c r="AD2414">
        <v>72072</v>
      </c>
      <c r="AE2414" t="s">
        <v>129</v>
      </c>
      <c r="AF2414" t="s">
        <v>116</v>
      </c>
      <c r="AG2414" t="s">
        <v>56</v>
      </c>
      <c r="AH2414">
        <v>1</v>
      </c>
      <c r="AI2414">
        <v>2839</v>
      </c>
      <c r="AJ2414" t="str">
        <f t="shared" si="303"/>
        <v>83</v>
      </c>
      <c r="AK2414" t="s">
        <v>576</v>
      </c>
      <c r="AL2414">
        <v>1</v>
      </c>
      <c r="AM2414">
        <v>4</v>
      </c>
      <c r="AN2414">
        <v>5</v>
      </c>
      <c r="AO2414" s="1">
        <v>44780</v>
      </c>
      <c r="AP2414" t="s">
        <v>75</v>
      </c>
      <c r="AQ2414" t="s">
        <v>76</v>
      </c>
      <c r="AR2414" t="s">
        <v>77</v>
      </c>
      <c r="AS2414" t="s">
        <v>14779</v>
      </c>
      <c r="AT2414" t="s">
        <v>14780</v>
      </c>
      <c r="AU2414">
        <v>2</v>
      </c>
      <c r="AV2414">
        <v>837.22</v>
      </c>
    </row>
    <row r="2415" spans="1:48" x14ac:dyDescent="0.35">
      <c r="A2415" t="s">
        <v>5271</v>
      </c>
      <c r="B2415" t="str">
        <f t="shared" si="296"/>
        <v>J</v>
      </c>
      <c r="C2415" t="s">
        <v>3225</v>
      </c>
      <c r="D2415" t="str">
        <f t="shared" si="297"/>
        <v>Jordon Wyatt</v>
      </c>
      <c r="E2415" s="1">
        <v>45042</v>
      </c>
      <c r="F2415" s="3">
        <f>YEAR(Table1[[#This Row],[StartDate]])</f>
        <v>2023</v>
      </c>
      <c r="G2415" s="3">
        <f t="shared" si="298"/>
        <v>4</v>
      </c>
      <c r="H2415" s="2">
        <f t="shared" ca="1" si="299"/>
        <v>46202</v>
      </c>
      <c r="I2415" s="1">
        <v>45065</v>
      </c>
      <c r="J2415" s="4">
        <f t="shared" ca="1" si="300"/>
        <v>3</v>
      </c>
      <c r="K2415" s="4" t="str" cm="1">
        <f t="array" aca="1" ref="K2415" ca="1">_xlfn.IFS(J2415&lt;1, "New", J2415&lt;3, _xleta.MID, J2415&gt;=3, "Senior")</f>
        <v>Senior</v>
      </c>
      <c r="L2415" t="s">
        <v>40</v>
      </c>
      <c r="M2415" t="s">
        <v>14781</v>
      </c>
      <c r="N2415" t="s">
        <v>14782</v>
      </c>
      <c r="O2415" t="s">
        <v>163</v>
      </c>
      <c r="P2415" t="s">
        <v>44</v>
      </c>
      <c r="Q2415" t="s">
        <v>45</v>
      </c>
      <c r="R2415" t="s">
        <v>87</v>
      </c>
      <c r="S2415" t="str">
        <f t="shared" si="301"/>
        <v>B</v>
      </c>
      <c r="T2415" t="s">
        <v>69</v>
      </c>
      <c r="U2415" t="s">
        <v>248</v>
      </c>
      <c r="V2415" t="s">
        <v>14783</v>
      </c>
      <c r="W2415" t="s">
        <v>49</v>
      </c>
      <c r="X2415" t="s">
        <v>335</v>
      </c>
      <c r="Y2415" t="str">
        <f t="shared" si="302"/>
        <v>Fielders</v>
      </c>
      <c r="Z2415" t="s">
        <v>14784</v>
      </c>
      <c r="AA2415" t="s">
        <v>51</v>
      </c>
      <c r="AB2415" t="s">
        <v>155</v>
      </c>
      <c r="AC2415" t="s">
        <v>73</v>
      </c>
      <c r="AD2415">
        <v>74671</v>
      </c>
      <c r="AE2415" t="s">
        <v>74</v>
      </c>
      <c r="AF2415" t="s">
        <v>143</v>
      </c>
      <c r="AG2415" t="s">
        <v>56</v>
      </c>
      <c r="AH2415">
        <v>2</v>
      </c>
      <c r="AI2415">
        <v>2840</v>
      </c>
      <c r="AJ2415" t="str">
        <f t="shared" si="303"/>
        <v>84</v>
      </c>
      <c r="AK2415" s="2">
        <v>45112</v>
      </c>
      <c r="AL2415">
        <v>3</v>
      </c>
      <c r="AM2415">
        <v>2</v>
      </c>
      <c r="AN2415">
        <v>3</v>
      </c>
      <c r="AO2415" s="1">
        <v>44838</v>
      </c>
      <c r="AP2415" t="s">
        <v>75</v>
      </c>
      <c r="AQ2415" t="s">
        <v>59</v>
      </c>
      <c r="AR2415" t="s">
        <v>77</v>
      </c>
      <c r="AS2415" t="s">
        <v>14785</v>
      </c>
      <c r="AT2415" t="s">
        <v>14786</v>
      </c>
      <c r="AU2415">
        <v>3</v>
      </c>
      <c r="AV2415">
        <v>360.08</v>
      </c>
    </row>
    <row r="2416" spans="1:48" x14ac:dyDescent="0.35">
      <c r="A2416" t="s">
        <v>12458</v>
      </c>
      <c r="B2416" t="str">
        <f t="shared" si="296"/>
        <v>D</v>
      </c>
      <c r="C2416" t="s">
        <v>6914</v>
      </c>
      <c r="D2416" t="str">
        <f t="shared" si="297"/>
        <v>Darien Doyle</v>
      </c>
      <c r="E2416" s="1">
        <v>43561</v>
      </c>
      <c r="F2416" s="3">
        <f>YEAR(Table1[[#This Row],[StartDate]])</f>
        <v>2019</v>
      </c>
      <c r="G2416" s="3">
        <f t="shared" si="298"/>
        <v>4</v>
      </c>
      <c r="H2416" s="2">
        <f t="shared" ca="1" si="299"/>
        <v>46202</v>
      </c>
      <c r="J2416">
        <f t="shared" ca="1" si="300"/>
        <v>7</v>
      </c>
      <c r="K2416" t="str" cm="1">
        <f t="array" aca="1" ref="K2416" ca="1">_xlfn.IFS(J2416&lt;1, "New", J2416&lt;3, _xleta.MID, J2416&gt;=3, "Senior")</f>
        <v>Senior</v>
      </c>
      <c r="L2416" t="s">
        <v>40</v>
      </c>
      <c r="M2416" t="s">
        <v>14787</v>
      </c>
      <c r="N2416" t="s">
        <v>14788</v>
      </c>
      <c r="O2416" t="s">
        <v>85</v>
      </c>
      <c r="P2416" t="s">
        <v>44</v>
      </c>
      <c r="Q2416" t="s">
        <v>45</v>
      </c>
      <c r="R2416" t="s">
        <v>87</v>
      </c>
      <c r="S2416" t="str">
        <f t="shared" si="301"/>
        <v>B</v>
      </c>
      <c r="T2416" t="s">
        <v>47</v>
      </c>
      <c r="U2416" t="s">
        <v>48</v>
      </c>
      <c r="W2416" t="s">
        <v>49</v>
      </c>
      <c r="X2416" t="s">
        <v>112</v>
      </c>
      <c r="Y2416" t="str">
        <f t="shared" si="302"/>
        <v>General - Con</v>
      </c>
      <c r="Z2416" t="s">
        <v>14789</v>
      </c>
      <c r="AA2416" t="s">
        <v>51</v>
      </c>
      <c r="AB2416" t="s">
        <v>327</v>
      </c>
      <c r="AC2416" t="s">
        <v>73</v>
      </c>
      <c r="AD2416">
        <v>6774</v>
      </c>
      <c r="AE2416" t="s">
        <v>74</v>
      </c>
      <c r="AF2416" t="s">
        <v>116</v>
      </c>
      <c r="AG2416" t="s">
        <v>56</v>
      </c>
      <c r="AH2416">
        <v>5</v>
      </c>
      <c r="AI2416">
        <v>2841</v>
      </c>
      <c r="AJ2416" t="str">
        <f t="shared" si="303"/>
        <v>84</v>
      </c>
      <c r="AK2416" s="2">
        <v>44844</v>
      </c>
      <c r="AL2416">
        <v>2</v>
      </c>
      <c r="AM2416">
        <v>2</v>
      </c>
      <c r="AN2416">
        <v>2</v>
      </c>
      <c r="AO2416" s="1">
        <v>45038</v>
      </c>
      <c r="AP2416" t="s">
        <v>75</v>
      </c>
      <c r="AQ2416" t="s">
        <v>59</v>
      </c>
      <c r="AR2416" t="s">
        <v>104</v>
      </c>
      <c r="AS2416" t="s">
        <v>14790</v>
      </c>
      <c r="AT2416" t="s">
        <v>14791</v>
      </c>
      <c r="AU2416">
        <v>2</v>
      </c>
      <c r="AV2416">
        <v>405.48</v>
      </c>
    </row>
    <row r="2417" spans="1:48" x14ac:dyDescent="0.35">
      <c r="A2417" t="s">
        <v>1075</v>
      </c>
      <c r="B2417" t="str">
        <f t="shared" si="296"/>
        <v>R</v>
      </c>
      <c r="C2417" t="s">
        <v>5302</v>
      </c>
      <c r="D2417" t="str">
        <f t="shared" si="297"/>
        <v>Ryan Rollins</v>
      </c>
      <c r="E2417" s="1">
        <v>44123</v>
      </c>
      <c r="F2417" s="3">
        <f>YEAR(Table1[[#This Row],[StartDate]])</f>
        <v>2020</v>
      </c>
      <c r="G2417" s="3">
        <f t="shared" si="298"/>
        <v>10</v>
      </c>
      <c r="H2417" s="2">
        <f t="shared" ca="1" si="299"/>
        <v>46202</v>
      </c>
      <c r="I2417" s="1">
        <v>44985</v>
      </c>
      <c r="J2417" s="4">
        <f t="shared" ca="1" si="300"/>
        <v>5</v>
      </c>
      <c r="K2417" s="4" t="str" cm="1">
        <f t="array" aca="1" ref="K2417" ca="1">_xlfn.IFS(J2417&lt;1, "New", J2417&lt;3, _xleta.MID, J2417&gt;=3, "Senior")</f>
        <v>Senior</v>
      </c>
      <c r="L2417" t="s">
        <v>40</v>
      </c>
      <c r="M2417" t="s">
        <v>14792</v>
      </c>
      <c r="N2417" t="s">
        <v>14793</v>
      </c>
      <c r="O2417" t="s">
        <v>125</v>
      </c>
      <c r="P2417" t="s">
        <v>1194</v>
      </c>
      <c r="Q2417" t="s">
        <v>69</v>
      </c>
      <c r="R2417" t="s">
        <v>87</v>
      </c>
      <c r="S2417" t="str">
        <f t="shared" si="301"/>
        <v>B</v>
      </c>
      <c r="T2417" t="s">
        <v>47</v>
      </c>
      <c r="U2417" t="s">
        <v>248</v>
      </c>
      <c r="V2417" t="s">
        <v>14794</v>
      </c>
      <c r="W2417" t="s">
        <v>49</v>
      </c>
      <c r="X2417" t="s">
        <v>112</v>
      </c>
      <c r="Y2417" t="str">
        <f t="shared" si="302"/>
        <v>General - Con</v>
      </c>
      <c r="Z2417" t="s">
        <v>14795</v>
      </c>
      <c r="AA2417" t="s">
        <v>51</v>
      </c>
      <c r="AB2417" t="s">
        <v>115</v>
      </c>
      <c r="AC2417" t="s">
        <v>53</v>
      </c>
      <c r="AD2417">
        <v>90492</v>
      </c>
      <c r="AE2417" t="s">
        <v>129</v>
      </c>
      <c r="AF2417" t="s">
        <v>55</v>
      </c>
      <c r="AG2417" t="s">
        <v>56</v>
      </c>
      <c r="AH2417">
        <v>1</v>
      </c>
      <c r="AI2417">
        <v>2842</v>
      </c>
      <c r="AJ2417" t="str">
        <f t="shared" si="303"/>
        <v>84</v>
      </c>
      <c r="AK2417" s="2">
        <v>44845</v>
      </c>
      <c r="AL2417">
        <v>2</v>
      </c>
      <c r="AM2417">
        <v>1</v>
      </c>
      <c r="AN2417">
        <v>5</v>
      </c>
      <c r="AO2417" s="1">
        <v>44917</v>
      </c>
      <c r="AP2417" t="s">
        <v>103</v>
      </c>
      <c r="AQ2417" t="s">
        <v>59</v>
      </c>
      <c r="AR2417" t="s">
        <v>60</v>
      </c>
      <c r="AS2417" t="s">
        <v>14796</v>
      </c>
      <c r="AT2417" t="s">
        <v>14797</v>
      </c>
      <c r="AU2417">
        <v>4</v>
      </c>
      <c r="AV2417">
        <v>577.78</v>
      </c>
    </row>
    <row r="2418" spans="1:48" x14ac:dyDescent="0.35">
      <c r="A2418" t="s">
        <v>14798</v>
      </c>
      <c r="B2418" t="str">
        <f t="shared" si="296"/>
        <v>M</v>
      </c>
      <c r="C2418" t="s">
        <v>1705</v>
      </c>
      <c r="D2418" t="str">
        <f t="shared" si="297"/>
        <v>Manuel Haley</v>
      </c>
      <c r="E2418" s="1">
        <v>44522</v>
      </c>
      <c r="F2418" s="3">
        <f>YEAR(Table1[[#This Row],[StartDate]])</f>
        <v>2021</v>
      </c>
      <c r="G2418" s="3">
        <f t="shared" si="298"/>
        <v>11</v>
      </c>
      <c r="H2418" s="2">
        <f t="shared" ca="1" si="299"/>
        <v>46202</v>
      </c>
      <c r="J2418">
        <f t="shared" ca="1" si="300"/>
        <v>4</v>
      </c>
      <c r="K2418" t="str" cm="1">
        <f t="array" aca="1" ref="K2418" ca="1">_xlfn.IFS(J2418&lt;1, "New", J2418&lt;3, _xleta.MID, J2418&gt;=3, "Senior")</f>
        <v>Senior</v>
      </c>
      <c r="L2418" t="s">
        <v>1167</v>
      </c>
      <c r="M2418" t="s">
        <v>10608</v>
      </c>
      <c r="N2418" t="s">
        <v>14799</v>
      </c>
      <c r="O2418" t="s">
        <v>184</v>
      </c>
      <c r="P2418" t="s">
        <v>44</v>
      </c>
      <c r="Q2418" t="s">
        <v>86</v>
      </c>
      <c r="R2418" t="s">
        <v>46</v>
      </c>
      <c r="S2418" t="str">
        <f t="shared" si="301"/>
        <v>C</v>
      </c>
      <c r="T2418" t="s">
        <v>47</v>
      </c>
      <c r="U2418" t="s">
        <v>48</v>
      </c>
      <c r="W2418" t="s">
        <v>49</v>
      </c>
      <c r="X2418" t="s">
        <v>112</v>
      </c>
      <c r="Y2418" t="str">
        <f t="shared" si="302"/>
        <v>General - Con</v>
      </c>
      <c r="Z2418" s="2">
        <v>15384</v>
      </c>
      <c r="AA2418" t="s">
        <v>51</v>
      </c>
      <c r="AB2418" t="s">
        <v>142</v>
      </c>
      <c r="AC2418" t="s">
        <v>73</v>
      </c>
      <c r="AD2418">
        <v>31013</v>
      </c>
      <c r="AE2418" t="s">
        <v>129</v>
      </c>
      <c r="AF2418" t="s">
        <v>116</v>
      </c>
      <c r="AG2418" t="s">
        <v>56</v>
      </c>
      <c r="AH2418">
        <v>1</v>
      </c>
      <c r="AI2418">
        <v>2843</v>
      </c>
      <c r="AJ2418" t="str">
        <f t="shared" si="303"/>
        <v>84</v>
      </c>
      <c r="AK2418" s="2">
        <v>44630</v>
      </c>
      <c r="AL2418">
        <v>5</v>
      </c>
      <c r="AM2418">
        <v>1</v>
      </c>
      <c r="AN2418">
        <v>4</v>
      </c>
      <c r="AO2418" s="1">
        <v>44835</v>
      </c>
      <c r="AP2418" t="s">
        <v>58</v>
      </c>
      <c r="AQ2418" t="s">
        <v>76</v>
      </c>
      <c r="AR2418" t="s">
        <v>104</v>
      </c>
      <c r="AS2418" t="s">
        <v>7476</v>
      </c>
      <c r="AT2418" t="s">
        <v>14800</v>
      </c>
      <c r="AU2418">
        <v>2</v>
      </c>
      <c r="AV2418">
        <v>102.16</v>
      </c>
    </row>
    <row r="2419" spans="1:48" x14ac:dyDescent="0.35">
      <c r="A2419" t="s">
        <v>3436</v>
      </c>
      <c r="B2419" t="str">
        <f t="shared" si="296"/>
        <v>L</v>
      </c>
      <c r="C2419" t="s">
        <v>6106</v>
      </c>
      <c r="D2419" t="str">
        <f t="shared" si="297"/>
        <v>Litzy Lloyd</v>
      </c>
      <c r="E2419" s="1">
        <v>44195</v>
      </c>
      <c r="F2419" s="3">
        <f>YEAR(Table1[[#This Row],[StartDate]])</f>
        <v>2020</v>
      </c>
      <c r="G2419" s="3">
        <f t="shared" si="298"/>
        <v>12</v>
      </c>
      <c r="H2419" s="2">
        <f t="shared" ca="1" si="299"/>
        <v>46202</v>
      </c>
      <c r="I2419" s="1">
        <v>45132</v>
      </c>
      <c r="J2419" s="4">
        <f t="shared" ca="1" si="300"/>
        <v>5</v>
      </c>
      <c r="K2419" s="4" t="str" cm="1">
        <f t="array" aca="1" ref="K2419" ca="1">_xlfn.IFS(J2419&lt;1, "New", J2419&lt;3, _xleta.MID, J2419&gt;=3, "Senior")</f>
        <v>Senior</v>
      </c>
      <c r="L2419" t="s">
        <v>1167</v>
      </c>
      <c r="M2419" t="s">
        <v>14801</v>
      </c>
      <c r="N2419" t="s">
        <v>14802</v>
      </c>
      <c r="O2419" t="s">
        <v>111</v>
      </c>
      <c r="P2419" t="s">
        <v>2978</v>
      </c>
      <c r="Q2419" t="s">
        <v>45</v>
      </c>
      <c r="R2419" t="s">
        <v>68</v>
      </c>
      <c r="S2419" t="str">
        <f t="shared" si="301"/>
        <v>A</v>
      </c>
      <c r="T2419" t="s">
        <v>69</v>
      </c>
      <c r="U2419" t="s">
        <v>195</v>
      </c>
      <c r="V2419" t="s">
        <v>14803</v>
      </c>
      <c r="W2419" t="s">
        <v>49</v>
      </c>
      <c r="X2419" t="s">
        <v>153</v>
      </c>
      <c r="Y2419" t="str">
        <f t="shared" si="302"/>
        <v>Engineers</v>
      </c>
      <c r="Z2419" s="2">
        <v>15531</v>
      </c>
      <c r="AA2419" t="s">
        <v>51</v>
      </c>
      <c r="AB2419" t="s">
        <v>142</v>
      </c>
      <c r="AC2419" t="s">
        <v>73</v>
      </c>
      <c r="AD2419">
        <v>31828</v>
      </c>
      <c r="AE2419" t="s">
        <v>176</v>
      </c>
      <c r="AF2419" t="s">
        <v>55</v>
      </c>
      <c r="AG2419" t="s">
        <v>56</v>
      </c>
      <c r="AH2419">
        <v>5</v>
      </c>
      <c r="AI2419">
        <v>2844</v>
      </c>
      <c r="AJ2419" t="str">
        <f t="shared" si="303"/>
        <v>84</v>
      </c>
      <c r="AK2419" t="s">
        <v>873</v>
      </c>
      <c r="AL2419">
        <v>2</v>
      </c>
      <c r="AM2419">
        <v>5</v>
      </c>
      <c r="AN2419">
        <v>2</v>
      </c>
      <c r="AO2419" s="1">
        <v>44801</v>
      </c>
      <c r="AP2419" t="s">
        <v>58</v>
      </c>
      <c r="AQ2419" t="s">
        <v>59</v>
      </c>
      <c r="AR2419" t="s">
        <v>130</v>
      </c>
      <c r="AS2419" t="s">
        <v>14804</v>
      </c>
      <c r="AT2419" t="s">
        <v>14805</v>
      </c>
      <c r="AU2419">
        <v>5</v>
      </c>
      <c r="AV2419">
        <v>336.98</v>
      </c>
    </row>
    <row r="2420" spans="1:48" x14ac:dyDescent="0.35">
      <c r="A2420" t="s">
        <v>9913</v>
      </c>
      <c r="B2420" t="str">
        <f t="shared" si="296"/>
        <v>J</v>
      </c>
      <c r="C2420" t="s">
        <v>8943</v>
      </c>
      <c r="D2420" t="str">
        <f t="shared" si="297"/>
        <v>Jett York</v>
      </c>
      <c r="E2420" s="1">
        <v>44077</v>
      </c>
      <c r="F2420" s="3">
        <f>YEAR(Table1[[#This Row],[StartDate]])</f>
        <v>2020</v>
      </c>
      <c r="G2420" s="3">
        <f t="shared" si="298"/>
        <v>9</v>
      </c>
      <c r="H2420" s="2">
        <f t="shared" ca="1" si="299"/>
        <v>46202</v>
      </c>
      <c r="J2420">
        <f t="shared" ca="1" si="300"/>
        <v>5</v>
      </c>
      <c r="K2420" t="str" cm="1">
        <f t="array" aca="1" ref="K2420" ca="1">_xlfn.IFS(J2420&lt;1, "New", J2420&lt;3, _xleta.MID, J2420&gt;=3, "Senior")</f>
        <v>Senior</v>
      </c>
      <c r="L2420" t="s">
        <v>1167</v>
      </c>
      <c r="M2420" t="s">
        <v>14806</v>
      </c>
      <c r="N2420" t="s">
        <v>14807</v>
      </c>
      <c r="O2420" t="s">
        <v>137</v>
      </c>
      <c r="P2420" t="s">
        <v>44</v>
      </c>
      <c r="Q2420" t="s">
        <v>86</v>
      </c>
      <c r="R2420" t="s">
        <v>87</v>
      </c>
      <c r="S2420" t="str">
        <f t="shared" si="301"/>
        <v>B</v>
      </c>
      <c r="T2420" t="s">
        <v>69</v>
      </c>
      <c r="U2420" t="s">
        <v>48</v>
      </c>
      <c r="W2420" t="s">
        <v>49</v>
      </c>
      <c r="X2420" t="s">
        <v>112</v>
      </c>
      <c r="Y2420" t="str">
        <f t="shared" si="302"/>
        <v>General - Con</v>
      </c>
      <c r="Z2420" t="s">
        <v>14808</v>
      </c>
      <c r="AA2420" t="s">
        <v>51</v>
      </c>
      <c r="AB2420" t="s">
        <v>327</v>
      </c>
      <c r="AC2420" t="s">
        <v>53</v>
      </c>
      <c r="AD2420">
        <v>60312</v>
      </c>
      <c r="AE2420" t="s">
        <v>54</v>
      </c>
      <c r="AF2420" t="s">
        <v>101</v>
      </c>
      <c r="AG2420" t="s">
        <v>56</v>
      </c>
      <c r="AH2420">
        <v>4</v>
      </c>
      <c r="AI2420">
        <v>2845</v>
      </c>
      <c r="AJ2420" t="str">
        <f t="shared" si="303"/>
        <v>84</v>
      </c>
      <c r="AK2420" t="s">
        <v>1862</v>
      </c>
      <c r="AL2420">
        <v>3</v>
      </c>
      <c r="AM2420">
        <v>4</v>
      </c>
      <c r="AN2420">
        <v>2</v>
      </c>
      <c r="AO2420" s="1">
        <v>44963</v>
      </c>
      <c r="AP2420" t="s">
        <v>75</v>
      </c>
      <c r="AQ2420" t="s">
        <v>76</v>
      </c>
      <c r="AR2420" t="s">
        <v>104</v>
      </c>
      <c r="AS2420" t="s">
        <v>14809</v>
      </c>
      <c r="AT2420" t="s">
        <v>14810</v>
      </c>
      <c r="AU2420">
        <v>2</v>
      </c>
      <c r="AV2420">
        <v>764.22</v>
      </c>
    </row>
    <row r="2421" spans="1:48" x14ac:dyDescent="0.35">
      <c r="A2421" t="s">
        <v>7905</v>
      </c>
      <c r="B2421" t="str">
        <f t="shared" si="296"/>
        <v>N</v>
      </c>
      <c r="C2421" t="s">
        <v>9657</v>
      </c>
      <c r="D2421" t="str">
        <f t="shared" si="297"/>
        <v>Natalia Bush</v>
      </c>
      <c r="E2421" s="1">
        <v>43752</v>
      </c>
      <c r="F2421" s="3">
        <f>YEAR(Table1[[#This Row],[StartDate]])</f>
        <v>2019</v>
      </c>
      <c r="G2421" s="3">
        <f t="shared" si="298"/>
        <v>10</v>
      </c>
      <c r="H2421" s="2">
        <f t="shared" ca="1" si="299"/>
        <v>46202</v>
      </c>
      <c r="I2421" s="1">
        <v>44792</v>
      </c>
      <c r="J2421" s="4">
        <f t="shared" ca="1" si="300"/>
        <v>6</v>
      </c>
      <c r="K2421" s="4" t="str" cm="1">
        <f t="array" aca="1" ref="K2421" ca="1">_xlfn.IFS(J2421&lt;1, "New", J2421&lt;3, _xleta.MID, J2421&gt;=3, "Senior")</f>
        <v>Senior</v>
      </c>
      <c r="L2421" t="s">
        <v>1167</v>
      </c>
      <c r="M2421" t="s">
        <v>14811</v>
      </c>
      <c r="N2421" t="s">
        <v>14812</v>
      </c>
      <c r="O2421" t="s">
        <v>125</v>
      </c>
      <c r="P2421" t="s">
        <v>1194</v>
      </c>
      <c r="Q2421" t="s">
        <v>45</v>
      </c>
      <c r="R2421" t="s">
        <v>46</v>
      </c>
      <c r="S2421" t="str">
        <f t="shared" si="301"/>
        <v>C</v>
      </c>
      <c r="T2421" t="s">
        <v>86</v>
      </c>
      <c r="U2421" t="s">
        <v>174</v>
      </c>
      <c r="V2421" t="s">
        <v>14813</v>
      </c>
      <c r="W2421" t="s">
        <v>49</v>
      </c>
      <c r="X2421" t="s">
        <v>950</v>
      </c>
      <c r="Y2421" t="str">
        <f t="shared" si="302"/>
        <v>Wireless</v>
      </c>
      <c r="Z2421" s="2">
        <v>20129</v>
      </c>
      <c r="AA2421" t="s">
        <v>51</v>
      </c>
      <c r="AB2421" t="s">
        <v>142</v>
      </c>
      <c r="AC2421" t="s">
        <v>53</v>
      </c>
      <c r="AD2421">
        <v>31642</v>
      </c>
      <c r="AE2421" t="s">
        <v>54</v>
      </c>
      <c r="AF2421" t="s">
        <v>143</v>
      </c>
      <c r="AG2421" t="s">
        <v>56</v>
      </c>
      <c r="AH2421">
        <v>5</v>
      </c>
      <c r="AI2421">
        <v>2846</v>
      </c>
      <c r="AJ2421" t="str">
        <f t="shared" si="303"/>
        <v>84</v>
      </c>
      <c r="AK2421" s="2">
        <v>45050</v>
      </c>
      <c r="AL2421">
        <v>1</v>
      </c>
      <c r="AM2421">
        <v>1</v>
      </c>
      <c r="AN2421">
        <v>4</v>
      </c>
      <c r="AO2421" s="1">
        <v>44806</v>
      </c>
      <c r="AP2421" t="s">
        <v>221</v>
      </c>
      <c r="AQ2421" t="s">
        <v>59</v>
      </c>
      <c r="AR2421" t="s">
        <v>77</v>
      </c>
      <c r="AS2421" t="s">
        <v>14814</v>
      </c>
      <c r="AT2421" t="s">
        <v>14815</v>
      </c>
      <c r="AU2421">
        <v>2</v>
      </c>
      <c r="AV2421">
        <v>326.54000000000002</v>
      </c>
    </row>
    <row r="2422" spans="1:48" x14ac:dyDescent="0.35">
      <c r="A2422" t="s">
        <v>6601</v>
      </c>
      <c r="B2422" t="str">
        <f t="shared" si="296"/>
        <v>M</v>
      </c>
      <c r="C2422" t="s">
        <v>5511</v>
      </c>
      <c r="D2422" t="str">
        <f t="shared" si="297"/>
        <v>Mallory Carey</v>
      </c>
      <c r="E2422" s="1">
        <v>44246</v>
      </c>
      <c r="F2422" s="3">
        <f>YEAR(Table1[[#This Row],[StartDate]])</f>
        <v>2021</v>
      </c>
      <c r="G2422" s="3">
        <f t="shared" si="298"/>
        <v>2</v>
      </c>
      <c r="H2422" s="2">
        <f t="shared" ca="1" si="299"/>
        <v>46202</v>
      </c>
      <c r="I2422" s="1">
        <v>44457</v>
      </c>
      <c r="J2422" s="4">
        <f t="shared" ca="1" si="300"/>
        <v>5</v>
      </c>
      <c r="K2422" s="4" t="str" cm="1">
        <f t="array" aca="1" ref="K2422" ca="1">_xlfn.IFS(J2422&lt;1, "New", J2422&lt;3, _xleta.MID, J2422&gt;=3, "Senior")</f>
        <v>Senior</v>
      </c>
      <c r="L2422" t="s">
        <v>1167</v>
      </c>
      <c r="M2422" t="s">
        <v>14816</v>
      </c>
      <c r="N2422" t="s">
        <v>14817</v>
      </c>
      <c r="O2422" t="s">
        <v>43</v>
      </c>
      <c r="P2422" t="s">
        <v>283</v>
      </c>
      <c r="Q2422" t="s">
        <v>69</v>
      </c>
      <c r="R2422" t="s">
        <v>46</v>
      </c>
      <c r="S2422" t="str">
        <f t="shared" si="301"/>
        <v>C</v>
      </c>
      <c r="T2422" t="s">
        <v>86</v>
      </c>
      <c r="U2422" t="s">
        <v>138</v>
      </c>
      <c r="V2422" t="s">
        <v>14818</v>
      </c>
      <c r="W2422" t="s">
        <v>49</v>
      </c>
      <c r="X2422" t="s">
        <v>1271</v>
      </c>
      <c r="Y2422" t="str">
        <f t="shared" si="302"/>
        <v>Underground</v>
      </c>
      <c r="Z2422" t="s">
        <v>14819</v>
      </c>
      <c r="AA2422" t="s">
        <v>51</v>
      </c>
      <c r="AB2422" t="s">
        <v>115</v>
      </c>
      <c r="AC2422" t="s">
        <v>53</v>
      </c>
      <c r="AD2422">
        <v>81717</v>
      </c>
      <c r="AE2422" t="s">
        <v>129</v>
      </c>
      <c r="AF2422" t="s">
        <v>116</v>
      </c>
      <c r="AG2422" t="s">
        <v>56</v>
      </c>
      <c r="AH2422">
        <v>2</v>
      </c>
      <c r="AI2422">
        <v>2847</v>
      </c>
      <c r="AJ2422" t="str">
        <f t="shared" si="303"/>
        <v>84</v>
      </c>
      <c r="AK2422" s="2">
        <v>44573</v>
      </c>
      <c r="AL2422">
        <v>1</v>
      </c>
      <c r="AM2422">
        <v>2</v>
      </c>
      <c r="AN2422">
        <v>2</v>
      </c>
      <c r="AO2422" s="1">
        <v>45123</v>
      </c>
      <c r="AP2422" t="s">
        <v>75</v>
      </c>
      <c r="AQ2422" t="s">
        <v>59</v>
      </c>
      <c r="AR2422" t="s">
        <v>104</v>
      </c>
      <c r="AS2422" t="s">
        <v>14820</v>
      </c>
      <c r="AT2422" t="s">
        <v>14821</v>
      </c>
      <c r="AU2422">
        <v>3</v>
      </c>
      <c r="AV2422">
        <v>762.23</v>
      </c>
    </row>
    <row r="2423" spans="1:48" x14ac:dyDescent="0.35">
      <c r="A2423" t="s">
        <v>11050</v>
      </c>
      <c r="B2423" t="str">
        <f t="shared" si="296"/>
        <v>P</v>
      </c>
      <c r="C2423" t="s">
        <v>245</v>
      </c>
      <c r="D2423" t="str">
        <f t="shared" si="297"/>
        <v>Pierre Tate</v>
      </c>
      <c r="E2423" s="1">
        <v>44633</v>
      </c>
      <c r="F2423" s="3">
        <f>YEAR(Table1[[#This Row],[StartDate]])</f>
        <v>2022</v>
      </c>
      <c r="G2423" s="3">
        <f t="shared" si="298"/>
        <v>3</v>
      </c>
      <c r="H2423" s="2">
        <f t="shared" ca="1" si="299"/>
        <v>46202</v>
      </c>
      <c r="I2423" s="1">
        <v>44806</v>
      </c>
      <c r="J2423" s="4">
        <f t="shared" ca="1" si="300"/>
        <v>4</v>
      </c>
      <c r="K2423" s="4" t="str" cm="1">
        <f t="array" aca="1" ref="K2423" ca="1">_xlfn.IFS(J2423&lt;1, "New", J2423&lt;3, _xleta.MID, J2423&gt;=3, "Senior")</f>
        <v>Senior</v>
      </c>
      <c r="L2423" t="s">
        <v>40</v>
      </c>
      <c r="M2423" t="s">
        <v>14822</v>
      </c>
      <c r="N2423" t="s">
        <v>14823</v>
      </c>
      <c r="O2423" t="s">
        <v>125</v>
      </c>
      <c r="P2423" t="s">
        <v>3800</v>
      </c>
      <c r="Q2423" t="s">
        <v>86</v>
      </c>
      <c r="R2423" t="s">
        <v>68</v>
      </c>
      <c r="S2423" t="str">
        <f t="shared" si="301"/>
        <v>A</v>
      </c>
      <c r="T2423" t="s">
        <v>47</v>
      </c>
      <c r="U2423" t="s">
        <v>138</v>
      </c>
      <c r="V2423" t="s">
        <v>14824</v>
      </c>
      <c r="W2423" t="s">
        <v>49</v>
      </c>
      <c r="X2423" t="s">
        <v>250</v>
      </c>
      <c r="Y2423" t="str">
        <f t="shared" si="302"/>
        <v>Project Management - Con</v>
      </c>
      <c r="Z2423" t="s">
        <v>14825</v>
      </c>
      <c r="AA2423" t="s">
        <v>51</v>
      </c>
      <c r="AB2423" t="s">
        <v>647</v>
      </c>
      <c r="AC2423" t="s">
        <v>73</v>
      </c>
      <c r="AD2423">
        <v>59518</v>
      </c>
      <c r="AE2423" t="s">
        <v>54</v>
      </c>
      <c r="AF2423" t="s">
        <v>101</v>
      </c>
      <c r="AG2423" t="s">
        <v>144</v>
      </c>
      <c r="AH2423">
        <v>1</v>
      </c>
      <c r="AI2423">
        <v>2848</v>
      </c>
      <c r="AJ2423" t="str">
        <f t="shared" si="303"/>
        <v>84</v>
      </c>
      <c r="AK2423" s="2">
        <v>44873</v>
      </c>
      <c r="AL2423">
        <v>2</v>
      </c>
      <c r="AM2423">
        <v>1</v>
      </c>
      <c r="AN2423">
        <v>1</v>
      </c>
      <c r="AO2423" s="1">
        <v>45128</v>
      </c>
      <c r="AP2423" t="s">
        <v>75</v>
      </c>
      <c r="AQ2423" t="s">
        <v>59</v>
      </c>
      <c r="AR2423" t="s">
        <v>60</v>
      </c>
      <c r="AS2423" t="s">
        <v>7785</v>
      </c>
      <c r="AT2423" t="s">
        <v>14826</v>
      </c>
      <c r="AU2423">
        <v>2</v>
      </c>
      <c r="AV2423">
        <v>510.12</v>
      </c>
    </row>
    <row r="2424" spans="1:48" x14ac:dyDescent="0.35">
      <c r="A2424" t="s">
        <v>12874</v>
      </c>
      <c r="B2424" t="str">
        <f t="shared" si="296"/>
        <v>S</v>
      </c>
      <c r="C2424" t="s">
        <v>8540</v>
      </c>
      <c r="D2424" t="str">
        <f t="shared" si="297"/>
        <v>Shannon Hurst</v>
      </c>
      <c r="E2424" s="1">
        <v>43375</v>
      </c>
      <c r="F2424" s="3">
        <f>YEAR(Table1[[#This Row],[StartDate]])</f>
        <v>2018</v>
      </c>
      <c r="G2424" s="3">
        <f t="shared" si="298"/>
        <v>10</v>
      </c>
      <c r="H2424" s="2">
        <f t="shared" ca="1" si="299"/>
        <v>46202</v>
      </c>
      <c r="J2424">
        <f t="shared" ca="1" si="300"/>
        <v>7</v>
      </c>
      <c r="K2424" t="str" cm="1">
        <f t="array" aca="1" ref="K2424" ca="1">_xlfn.IFS(J2424&lt;1, "New", J2424&lt;3, _xleta.MID, J2424&gt;=3, "Senior")</f>
        <v>Senior</v>
      </c>
      <c r="L2424" t="s">
        <v>40</v>
      </c>
      <c r="M2424" t="s">
        <v>14827</v>
      </c>
      <c r="N2424" t="s">
        <v>14828</v>
      </c>
      <c r="O2424" t="s">
        <v>43</v>
      </c>
      <c r="P2424" t="s">
        <v>44</v>
      </c>
      <c r="Q2424" t="s">
        <v>69</v>
      </c>
      <c r="R2424" t="s">
        <v>46</v>
      </c>
      <c r="S2424" t="str">
        <f t="shared" si="301"/>
        <v>C</v>
      </c>
      <c r="T2424" t="s">
        <v>86</v>
      </c>
      <c r="U2424" t="s">
        <v>48</v>
      </c>
      <c r="W2424" t="s">
        <v>49</v>
      </c>
      <c r="X2424" t="s">
        <v>112</v>
      </c>
      <c r="Y2424" t="str">
        <f t="shared" si="302"/>
        <v>General - Con</v>
      </c>
      <c r="Z2424" t="s">
        <v>14829</v>
      </c>
      <c r="AA2424" t="s">
        <v>51</v>
      </c>
      <c r="AB2424" t="s">
        <v>142</v>
      </c>
      <c r="AC2424" t="s">
        <v>73</v>
      </c>
      <c r="AD2424">
        <v>4583</v>
      </c>
      <c r="AE2424" t="s">
        <v>74</v>
      </c>
      <c r="AF2424" t="s">
        <v>101</v>
      </c>
      <c r="AG2424" t="s">
        <v>56</v>
      </c>
      <c r="AH2424">
        <v>5</v>
      </c>
      <c r="AI2424">
        <v>2849</v>
      </c>
      <c r="AJ2424" t="str">
        <f t="shared" si="303"/>
        <v>84</v>
      </c>
      <c r="AK2424" s="2">
        <v>45171</v>
      </c>
      <c r="AL2424">
        <v>5</v>
      </c>
      <c r="AM2424">
        <v>1</v>
      </c>
      <c r="AN2424">
        <v>1</v>
      </c>
      <c r="AO2424" s="1">
        <v>45052</v>
      </c>
      <c r="AP2424" t="s">
        <v>118</v>
      </c>
      <c r="AQ2424" t="s">
        <v>59</v>
      </c>
      <c r="AR2424" t="s">
        <v>60</v>
      </c>
      <c r="AS2424" t="s">
        <v>14830</v>
      </c>
      <c r="AT2424" t="s">
        <v>9893</v>
      </c>
      <c r="AU2424">
        <v>3</v>
      </c>
      <c r="AV2424">
        <v>706.23</v>
      </c>
    </row>
    <row r="2425" spans="1:48" x14ac:dyDescent="0.35">
      <c r="A2425" t="s">
        <v>12558</v>
      </c>
      <c r="B2425" t="str">
        <f t="shared" si="296"/>
        <v>C</v>
      </c>
      <c r="C2425" t="s">
        <v>280</v>
      </c>
      <c r="D2425" t="str">
        <f t="shared" si="297"/>
        <v>Carleigh Schultz</v>
      </c>
      <c r="E2425" s="1">
        <v>44840</v>
      </c>
      <c r="F2425" s="3">
        <f>YEAR(Table1[[#This Row],[StartDate]])</f>
        <v>2022</v>
      </c>
      <c r="G2425" s="3">
        <f t="shared" si="298"/>
        <v>10</v>
      </c>
      <c r="H2425" s="2">
        <f t="shared" ca="1" si="299"/>
        <v>46202</v>
      </c>
      <c r="I2425" s="1">
        <v>44850</v>
      </c>
      <c r="J2425" s="4">
        <f t="shared" ca="1" si="300"/>
        <v>3</v>
      </c>
      <c r="K2425" s="4" t="str" cm="1">
        <f t="array" aca="1" ref="K2425" ca="1">_xlfn.IFS(J2425&lt;1, "New", J2425&lt;3, _xleta.MID, J2425&gt;=3, "Senior")</f>
        <v>Senior</v>
      </c>
      <c r="L2425" t="s">
        <v>40</v>
      </c>
      <c r="M2425" t="s">
        <v>14831</v>
      </c>
      <c r="N2425" t="s">
        <v>14832</v>
      </c>
      <c r="O2425" t="s">
        <v>67</v>
      </c>
      <c r="P2425" t="s">
        <v>44</v>
      </c>
      <c r="Q2425" t="s">
        <v>86</v>
      </c>
      <c r="R2425" t="s">
        <v>46</v>
      </c>
      <c r="S2425" t="str">
        <f t="shared" si="301"/>
        <v>C</v>
      </c>
      <c r="T2425" t="s">
        <v>69</v>
      </c>
      <c r="U2425" t="s">
        <v>195</v>
      </c>
      <c r="V2425" t="s">
        <v>14833</v>
      </c>
      <c r="W2425" t="s">
        <v>49</v>
      </c>
      <c r="X2425" t="s">
        <v>112</v>
      </c>
      <c r="Y2425" t="str">
        <f t="shared" si="302"/>
        <v>General - Con</v>
      </c>
      <c r="Z2425" t="s">
        <v>14834</v>
      </c>
      <c r="AA2425" t="s">
        <v>51</v>
      </c>
      <c r="AB2425" t="s">
        <v>142</v>
      </c>
      <c r="AC2425" t="s">
        <v>73</v>
      </c>
      <c r="AD2425">
        <v>6816</v>
      </c>
      <c r="AE2425" t="s">
        <v>74</v>
      </c>
      <c r="AF2425" t="s">
        <v>143</v>
      </c>
      <c r="AG2425" t="s">
        <v>144</v>
      </c>
      <c r="AH2425">
        <v>1</v>
      </c>
      <c r="AI2425">
        <v>2850</v>
      </c>
      <c r="AJ2425" t="str">
        <f t="shared" si="303"/>
        <v>85</v>
      </c>
      <c r="AK2425" t="s">
        <v>759</v>
      </c>
      <c r="AL2425">
        <v>4</v>
      </c>
      <c r="AM2425">
        <v>1</v>
      </c>
      <c r="AN2425">
        <v>4</v>
      </c>
      <c r="AO2425" s="1">
        <v>45042</v>
      </c>
      <c r="AP2425" t="s">
        <v>118</v>
      </c>
      <c r="AQ2425" t="s">
        <v>76</v>
      </c>
      <c r="AR2425" t="s">
        <v>130</v>
      </c>
      <c r="AS2425" t="s">
        <v>14835</v>
      </c>
      <c r="AT2425" t="s">
        <v>14836</v>
      </c>
      <c r="AU2425">
        <v>2</v>
      </c>
      <c r="AV2425">
        <v>634.36</v>
      </c>
    </row>
    <row r="2426" spans="1:48" x14ac:dyDescent="0.35">
      <c r="A2426" t="s">
        <v>14837</v>
      </c>
      <c r="B2426" t="str">
        <f t="shared" si="296"/>
        <v>R</v>
      </c>
      <c r="C2426" t="s">
        <v>1678</v>
      </c>
      <c r="D2426" t="str">
        <f t="shared" si="297"/>
        <v>Rihanna Briggs</v>
      </c>
      <c r="E2426" s="1">
        <v>44095</v>
      </c>
      <c r="F2426" s="3">
        <f>YEAR(Table1[[#This Row],[StartDate]])</f>
        <v>2020</v>
      </c>
      <c r="G2426" s="3">
        <f t="shared" si="298"/>
        <v>9</v>
      </c>
      <c r="H2426" s="2">
        <f t="shared" ca="1" si="299"/>
        <v>46202</v>
      </c>
      <c r="J2426">
        <f t="shared" ca="1" si="300"/>
        <v>5</v>
      </c>
      <c r="K2426" t="str" cm="1">
        <f t="array" aca="1" ref="K2426" ca="1">_xlfn.IFS(J2426&lt;1, "New", J2426&lt;3, _xleta.MID, J2426&gt;=3, "Senior")</f>
        <v>Senior</v>
      </c>
      <c r="L2426" t="s">
        <v>40</v>
      </c>
      <c r="M2426" t="s">
        <v>14838</v>
      </c>
      <c r="N2426" t="s">
        <v>14839</v>
      </c>
      <c r="O2426" t="s">
        <v>194</v>
      </c>
      <c r="P2426" t="s">
        <v>44</v>
      </c>
      <c r="Q2426" t="s">
        <v>86</v>
      </c>
      <c r="R2426" t="s">
        <v>87</v>
      </c>
      <c r="S2426" t="str">
        <f t="shared" si="301"/>
        <v>B</v>
      </c>
      <c r="T2426" t="s">
        <v>69</v>
      </c>
      <c r="U2426" t="s">
        <v>48</v>
      </c>
      <c r="W2426" t="s">
        <v>49</v>
      </c>
      <c r="X2426" t="s">
        <v>126</v>
      </c>
      <c r="Y2426" t="str">
        <f t="shared" si="302"/>
        <v>Field Operations</v>
      </c>
      <c r="Z2426" s="2">
        <v>24595</v>
      </c>
      <c r="AA2426" t="s">
        <v>51</v>
      </c>
      <c r="AB2426" t="s">
        <v>1340</v>
      </c>
      <c r="AC2426" t="s">
        <v>73</v>
      </c>
      <c r="AD2426">
        <v>26839</v>
      </c>
      <c r="AE2426" t="s">
        <v>129</v>
      </c>
      <c r="AF2426" t="s">
        <v>143</v>
      </c>
      <c r="AG2426" t="s">
        <v>56</v>
      </c>
      <c r="AH2426">
        <v>4</v>
      </c>
      <c r="AI2426">
        <v>2851</v>
      </c>
      <c r="AJ2426" t="str">
        <f t="shared" si="303"/>
        <v>85</v>
      </c>
      <c r="AK2426" t="s">
        <v>2699</v>
      </c>
      <c r="AL2426">
        <v>4</v>
      </c>
      <c r="AM2426">
        <v>3</v>
      </c>
      <c r="AN2426">
        <v>3</v>
      </c>
      <c r="AO2426" s="1">
        <v>45123</v>
      </c>
      <c r="AP2426" t="s">
        <v>221</v>
      </c>
      <c r="AQ2426" t="s">
        <v>59</v>
      </c>
      <c r="AR2426" t="s">
        <v>60</v>
      </c>
      <c r="AS2426" t="s">
        <v>14840</v>
      </c>
      <c r="AT2426" t="s">
        <v>14841</v>
      </c>
      <c r="AU2426">
        <v>2</v>
      </c>
      <c r="AV2426">
        <v>718.77</v>
      </c>
    </row>
    <row r="2427" spans="1:48" x14ac:dyDescent="0.35">
      <c r="A2427" t="s">
        <v>3296</v>
      </c>
      <c r="B2427" t="str">
        <f t="shared" si="296"/>
        <v>E</v>
      </c>
      <c r="C2427" t="s">
        <v>2068</v>
      </c>
      <c r="D2427" t="str">
        <f t="shared" si="297"/>
        <v>Eden Levy</v>
      </c>
      <c r="E2427" s="1">
        <v>44536</v>
      </c>
      <c r="F2427" s="3">
        <f>YEAR(Table1[[#This Row],[StartDate]])</f>
        <v>2021</v>
      </c>
      <c r="G2427" s="3">
        <f t="shared" si="298"/>
        <v>12</v>
      </c>
      <c r="H2427" s="2">
        <f t="shared" ca="1" si="299"/>
        <v>46202</v>
      </c>
      <c r="J2427">
        <f t="shared" ca="1" si="300"/>
        <v>4</v>
      </c>
      <c r="K2427" t="str" cm="1">
        <f t="array" aca="1" ref="K2427" ca="1">_xlfn.IFS(J2427&lt;1, "New", J2427&lt;3, _xleta.MID, J2427&gt;=3, "Senior")</f>
        <v>Senior</v>
      </c>
      <c r="L2427" t="s">
        <v>40</v>
      </c>
      <c r="M2427" t="s">
        <v>14842</v>
      </c>
      <c r="N2427" t="s">
        <v>14843</v>
      </c>
      <c r="O2427" t="s">
        <v>163</v>
      </c>
      <c r="P2427" t="s">
        <v>44</v>
      </c>
      <c r="Q2427" t="s">
        <v>69</v>
      </c>
      <c r="R2427" t="s">
        <v>46</v>
      </c>
      <c r="S2427" t="str">
        <f t="shared" si="301"/>
        <v>C</v>
      </c>
      <c r="T2427" t="s">
        <v>47</v>
      </c>
      <c r="U2427" t="s">
        <v>48</v>
      </c>
      <c r="W2427" t="s">
        <v>49</v>
      </c>
      <c r="X2427" t="s">
        <v>126</v>
      </c>
      <c r="Y2427" t="str">
        <f t="shared" si="302"/>
        <v>Field Operations</v>
      </c>
      <c r="Z2427" t="s">
        <v>14844</v>
      </c>
      <c r="AA2427" t="s">
        <v>51</v>
      </c>
      <c r="AB2427" t="s">
        <v>115</v>
      </c>
      <c r="AC2427" t="s">
        <v>73</v>
      </c>
      <c r="AD2427">
        <v>87984</v>
      </c>
      <c r="AE2427" t="s">
        <v>100</v>
      </c>
      <c r="AF2427" t="s">
        <v>55</v>
      </c>
      <c r="AG2427" t="s">
        <v>56</v>
      </c>
      <c r="AH2427">
        <v>1</v>
      </c>
      <c r="AI2427">
        <v>2852</v>
      </c>
      <c r="AJ2427" t="str">
        <f t="shared" si="303"/>
        <v>85</v>
      </c>
      <c r="AK2427" s="2">
        <v>44959</v>
      </c>
      <c r="AL2427">
        <v>2</v>
      </c>
      <c r="AM2427">
        <v>1</v>
      </c>
      <c r="AN2427">
        <v>2</v>
      </c>
      <c r="AO2427" s="1">
        <v>45100</v>
      </c>
      <c r="AP2427" t="s">
        <v>221</v>
      </c>
      <c r="AQ2427" t="s">
        <v>59</v>
      </c>
      <c r="AR2427" t="s">
        <v>77</v>
      </c>
      <c r="AS2427" t="s">
        <v>14845</v>
      </c>
      <c r="AT2427" t="s">
        <v>14846</v>
      </c>
      <c r="AU2427">
        <v>3</v>
      </c>
      <c r="AV2427">
        <v>820.39</v>
      </c>
    </row>
    <row r="2428" spans="1:48" x14ac:dyDescent="0.35">
      <c r="A2428" t="s">
        <v>3654</v>
      </c>
      <c r="B2428" t="str">
        <f t="shared" si="296"/>
        <v>N</v>
      </c>
      <c r="C2428" t="s">
        <v>2506</v>
      </c>
      <c r="D2428" t="str">
        <f t="shared" si="297"/>
        <v>Nathanial Davis</v>
      </c>
      <c r="E2428" s="1">
        <v>44881</v>
      </c>
      <c r="F2428" s="3">
        <f>YEAR(Table1[[#This Row],[StartDate]])</f>
        <v>2022</v>
      </c>
      <c r="G2428" s="3">
        <f t="shared" si="298"/>
        <v>11</v>
      </c>
      <c r="H2428" s="2">
        <f t="shared" ca="1" si="299"/>
        <v>46202</v>
      </c>
      <c r="I2428" s="1">
        <v>45006</v>
      </c>
      <c r="J2428" s="4">
        <f t="shared" ca="1" si="300"/>
        <v>3</v>
      </c>
      <c r="K2428" s="4" t="str" cm="1">
        <f t="array" aca="1" ref="K2428" ca="1">_xlfn.IFS(J2428&lt;1, "New", J2428&lt;3, _xleta.MID, J2428&gt;=3, "Senior")</f>
        <v>Senior</v>
      </c>
      <c r="L2428" t="s">
        <v>40</v>
      </c>
      <c r="M2428" t="s">
        <v>14847</v>
      </c>
      <c r="N2428" t="s">
        <v>14848</v>
      </c>
      <c r="O2428" t="s">
        <v>85</v>
      </c>
      <c r="P2428" t="s">
        <v>3800</v>
      </c>
      <c r="Q2428" t="s">
        <v>45</v>
      </c>
      <c r="R2428" t="s">
        <v>87</v>
      </c>
      <c r="S2428" t="str">
        <f t="shared" si="301"/>
        <v>B</v>
      </c>
      <c r="T2428" t="s">
        <v>69</v>
      </c>
      <c r="U2428" t="s">
        <v>248</v>
      </c>
      <c r="V2428" t="s">
        <v>14849</v>
      </c>
      <c r="W2428" t="s">
        <v>49</v>
      </c>
      <c r="X2428" t="s">
        <v>112</v>
      </c>
      <c r="Y2428" t="str">
        <f t="shared" si="302"/>
        <v>General - Con</v>
      </c>
      <c r="Z2428" s="2">
        <v>34489</v>
      </c>
      <c r="AA2428" t="s">
        <v>51</v>
      </c>
      <c r="AB2428" t="s">
        <v>311</v>
      </c>
      <c r="AC2428" t="s">
        <v>73</v>
      </c>
      <c r="AD2428">
        <v>70147</v>
      </c>
      <c r="AE2428" t="s">
        <v>100</v>
      </c>
      <c r="AF2428" t="s">
        <v>55</v>
      </c>
      <c r="AG2428" t="s">
        <v>344</v>
      </c>
      <c r="AH2428">
        <v>5</v>
      </c>
      <c r="AI2428">
        <v>2853</v>
      </c>
      <c r="AJ2428" t="str">
        <f t="shared" si="303"/>
        <v>85</v>
      </c>
      <c r="AK2428" t="s">
        <v>2433</v>
      </c>
      <c r="AL2428">
        <v>5</v>
      </c>
      <c r="AM2428">
        <v>1</v>
      </c>
      <c r="AN2428">
        <v>1</v>
      </c>
      <c r="AO2428" s="1">
        <v>44927</v>
      </c>
      <c r="AP2428" t="s">
        <v>58</v>
      </c>
      <c r="AQ2428" t="s">
        <v>59</v>
      </c>
      <c r="AR2428" t="s">
        <v>130</v>
      </c>
      <c r="AS2428" t="s">
        <v>14850</v>
      </c>
      <c r="AT2428" t="s">
        <v>14851</v>
      </c>
      <c r="AU2428">
        <v>1</v>
      </c>
      <c r="AV2428">
        <v>835.07</v>
      </c>
    </row>
    <row r="2429" spans="1:48" x14ac:dyDescent="0.35">
      <c r="A2429" t="s">
        <v>14852</v>
      </c>
      <c r="B2429" t="str">
        <f t="shared" si="296"/>
        <v>E</v>
      </c>
      <c r="C2429" t="s">
        <v>340</v>
      </c>
      <c r="D2429" t="str">
        <f t="shared" si="297"/>
        <v>Eileen Beard</v>
      </c>
      <c r="E2429" s="1">
        <v>44775</v>
      </c>
      <c r="F2429" s="3">
        <f>YEAR(Table1[[#This Row],[StartDate]])</f>
        <v>2022</v>
      </c>
      <c r="G2429" s="3">
        <f t="shared" si="298"/>
        <v>8</v>
      </c>
      <c r="H2429" s="2">
        <f t="shared" ca="1" si="299"/>
        <v>46202</v>
      </c>
      <c r="I2429" s="1">
        <v>45134</v>
      </c>
      <c r="J2429" s="4">
        <f t="shared" ca="1" si="300"/>
        <v>3</v>
      </c>
      <c r="K2429" s="4" t="str" cm="1">
        <f t="array" aca="1" ref="K2429" ca="1">_xlfn.IFS(J2429&lt;1, "New", J2429&lt;3, _xleta.MID, J2429&gt;=3, "Senior")</f>
        <v>Senior</v>
      </c>
      <c r="L2429" t="s">
        <v>40</v>
      </c>
      <c r="M2429" t="s">
        <v>14853</v>
      </c>
      <c r="N2429" t="s">
        <v>14854</v>
      </c>
      <c r="O2429" t="s">
        <v>237</v>
      </c>
      <c r="P2429" t="s">
        <v>44</v>
      </c>
      <c r="Q2429" t="s">
        <v>69</v>
      </c>
      <c r="R2429" t="s">
        <v>68</v>
      </c>
      <c r="S2429" t="str">
        <f t="shared" si="301"/>
        <v>A</v>
      </c>
      <c r="T2429" t="s">
        <v>86</v>
      </c>
      <c r="U2429" t="s">
        <v>174</v>
      </c>
      <c r="V2429" t="s">
        <v>14855</v>
      </c>
      <c r="W2429" t="s">
        <v>49</v>
      </c>
      <c r="X2429" t="s">
        <v>164</v>
      </c>
      <c r="Y2429" t="str">
        <f t="shared" si="302"/>
        <v>Executive</v>
      </c>
      <c r="Z2429" t="s">
        <v>14856</v>
      </c>
      <c r="AA2429" t="s">
        <v>51</v>
      </c>
      <c r="AB2429" t="s">
        <v>164</v>
      </c>
      <c r="AC2429" t="s">
        <v>53</v>
      </c>
      <c r="AD2429">
        <v>76409</v>
      </c>
      <c r="AE2429" t="s">
        <v>74</v>
      </c>
      <c r="AF2429" t="s">
        <v>116</v>
      </c>
      <c r="AG2429" t="s">
        <v>344</v>
      </c>
      <c r="AH2429">
        <v>2</v>
      </c>
      <c r="AI2429">
        <v>2854</v>
      </c>
      <c r="AJ2429" t="str">
        <f t="shared" si="303"/>
        <v>85</v>
      </c>
      <c r="AK2429" s="2">
        <v>45049</v>
      </c>
      <c r="AL2429">
        <v>1</v>
      </c>
      <c r="AM2429">
        <v>3</v>
      </c>
      <c r="AN2429">
        <v>4</v>
      </c>
      <c r="AO2429" s="1">
        <v>45034</v>
      </c>
      <c r="AP2429" t="s">
        <v>103</v>
      </c>
      <c r="AQ2429" t="s">
        <v>76</v>
      </c>
      <c r="AR2429" t="s">
        <v>77</v>
      </c>
      <c r="AS2429" t="s">
        <v>14857</v>
      </c>
      <c r="AT2429" t="s">
        <v>14858</v>
      </c>
      <c r="AU2429">
        <v>4</v>
      </c>
      <c r="AV2429">
        <v>670.82</v>
      </c>
    </row>
    <row r="2430" spans="1:48" x14ac:dyDescent="0.35">
      <c r="A2430" t="s">
        <v>1745</v>
      </c>
      <c r="B2430" t="str">
        <f t="shared" si="296"/>
        <v>K</v>
      </c>
      <c r="C2430" t="s">
        <v>5757</v>
      </c>
      <c r="D2430" t="str">
        <f t="shared" si="297"/>
        <v>Kale Potter</v>
      </c>
      <c r="E2430" s="1">
        <v>44580</v>
      </c>
      <c r="F2430" s="3">
        <f>YEAR(Table1[[#This Row],[StartDate]])</f>
        <v>2022</v>
      </c>
      <c r="G2430" s="3">
        <f t="shared" si="298"/>
        <v>1</v>
      </c>
      <c r="H2430" s="2">
        <f t="shared" ca="1" si="299"/>
        <v>46202</v>
      </c>
      <c r="J2430">
        <f t="shared" ca="1" si="300"/>
        <v>4</v>
      </c>
      <c r="K2430" t="str" cm="1">
        <f t="array" aca="1" ref="K2430" ca="1">_xlfn.IFS(J2430&lt;1, "New", J2430&lt;3, _xleta.MID, J2430&gt;=3, "Senior")</f>
        <v>Senior</v>
      </c>
      <c r="L2430" t="s">
        <v>40</v>
      </c>
      <c r="M2430" t="s">
        <v>14859</v>
      </c>
      <c r="N2430" t="s">
        <v>14860</v>
      </c>
      <c r="O2430" t="s">
        <v>184</v>
      </c>
      <c r="P2430" t="s">
        <v>44</v>
      </c>
      <c r="Q2430" t="s">
        <v>69</v>
      </c>
      <c r="R2430" t="s">
        <v>46</v>
      </c>
      <c r="S2430" t="str">
        <f t="shared" si="301"/>
        <v>C</v>
      </c>
      <c r="T2430" t="s">
        <v>86</v>
      </c>
      <c r="U2430" t="s">
        <v>48</v>
      </c>
      <c r="W2430" t="s">
        <v>49</v>
      </c>
      <c r="X2430" t="s">
        <v>126</v>
      </c>
      <c r="Y2430" t="str">
        <f t="shared" si="302"/>
        <v>Field Operations</v>
      </c>
      <c r="Z2430" t="s">
        <v>14861</v>
      </c>
      <c r="AA2430" t="s">
        <v>51</v>
      </c>
      <c r="AB2430" t="s">
        <v>99</v>
      </c>
      <c r="AC2430" t="s">
        <v>53</v>
      </c>
      <c r="AD2430">
        <v>75727</v>
      </c>
      <c r="AE2430" t="s">
        <v>129</v>
      </c>
      <c r="AF2430" t="s">
        <v>101</v>
      </c>
      <c r="AG2430" t="s">
        <v>344</v>
      </c>
      <c r="AH2430">
        <v>4</v>
      </c>
      <c r="AI2430">
        <v>2855</v>
      </c>
      <c r="AJ2430" t="str">
        <f t="shared" si="303"/>
        <v>85</v>
      </c>
      <c r="AK2430" t="s">
        <v>1508</v>
      </c>
      <c r="AL2430">
        <v>3</v>
      </c>
      <c r="AM2430">
        <v>5</v>
      </c>
      <c r="AN2430">
        <v>5</v>
      </c>
      <c r="AO2430" s="1">
        <v>44809</v>
      </c>
      <c r="AP2430" t="s">
        <v>118</v>
      </c>
      <c r="AQ2430" t="s">
        <v>76</v>
      </c>
      <c r="AR2430" t="s">
        <v>130</v>
      </c>
      <c r="AS2430" t="s">
        <v>14862</v>
      </c>
      <c r="AT2430" t="s">
        <v>14863</v>
      </c>
      <c r="AU2430">
        <v>1</v>
      </c>
      <c r="AV2430">
        <v>596.23</v>
      </c>
    </row>
    <row r="2431" spans="1:48" x14ac:dyDescent="0.35">
      <c r="A2431" t="s">
        <v>7642</v>
      </c>
      <c r="B2431" t="str">
        <f t="shared" si="296"/>
        <v>S</v>
      </c>
      <c r="C2431" t="s">
        <v>770</v>
      </c>
      <c r="D2431" t="str">
        <f t="shared" si="297"/>
        <v>Sage Boyer</v>
      </c>
      <c r="E2431" s="1">
        <v>44660</v>
      </c>
      <c r="F2431" s="3">
        <f>YEAR(Table1[[#This Row],[StartDate]])</f>
        <v>2022</v>
      </c>
      <c r="G2431" s="3">
        <f t="shared" si="298"/>
        <v>4</v>
      </c>
      <c r="H2431" s="2">
        <f t="shared" ca="1" si="299"/>
        <v>46202</v>
      </c>
      <c r="J2431">
        <f t="shared" ca="1" si="300"/>
        <v>4</v>
      </c>
      <c r="K2431" t="str" cm="1">
        <f t="array" aca="1" ref="K2431" ca="1">_xlfn.IFS(J2431&lt;1, "New", J2431&lt;3, _xleta.MID, J2431&gt;=3, "Senior")</f>
        <v>Senior</v>
      </c>
      <c r="L2431" t="s">
        <v>40</v>
      </c>
      <c r="M2431" t="s">
        <v>14864</v>
      </c>
      <c r="N2431" t="s">
        <v>14865</v>
      </c>
      <c r="O2431" t="s">
        <v>111</v>
      </c>
      <c r="P2431" t="s">
        <v>44</v>
      </c>
      <c r="Q2431" t="s">
        <v>86</v>
      </c>
      <c r="R2431" t="s">
        <v>68</v>
      </c>
      <c r="S2431" t="str">
        <f t="shared" si="301"/>
        <v>A</v>
      </c>
      <c r="T2431" t="s">
        <v>47</v>
      </c>
      <c r="U2431" t="s">
        <v>48</v>
      </c>
      <c r="W2431" t="s">
        <v>49</v>
      </c>
      <c r="X2431" t="s">
        <v>3319</v>
      </c>
      <c r="Y2431" t="str">
        <f t="shared" si="302"/>
        <v>Sales &amp; Marketing</v>
      </c>
      <c r="Z2431" t="s">
        <v>14866</v>
      </c>
      <c r="AA2431" t="s">
        <v>51</v>
      </c>
      <c r="AB2431" t="s">
        <v>261</v>
      </c>
      <c r="AC2431" t="s">
        <v>53</v>
      </c>
      <c r="AD2431">
        <v>14553</v>
      </c>
      <c r="AE2431" t="s">
        <v>54</v>
      </c>
      <c r="AF2431" t="s">
        <v>116</v>
      </c>
      <c r="AG2431" t="s">
        <v>344</v>
      </c>
      <c r="AH2431">
        <v>5</v>
      </c>
      <c r="AI2431">
        <v>2856</v>
      </c>
      <c r="AJ2431" t="str">
        <f t="shared" si="303"/>
        <v>85</v>
      </c>
      <c r="AK2431" t="s">
        <v>1090</v>
      </c>
      <c r="AL2431">
        <v>4</v>
      </c>
      <c r="AM2431">
        <v>5</v>
      </c>
      <c r="AN2431">
        <v>2</v>
      </c>
      <c r="AO2431" s="1">
        <v>44929</v>
      </c>
      <c r="AP2431" t="s">
        <v>75</v>
      </c>
      <c r="AQ2431" t="s">
        <v>59</v>
      </c>
      <c r="AR2431" t="s">
        <v>104</v>
      </c>
      <c r="AS2431" t="s">
        <v>14867</v>
      </c>
      <c r="AT2431" t="s">
        <v>14868</v>
      </c>
      <c r="AU2431">
        <v>2</v>
      </c>
      <c r="AV2431">
        <v>842.67</v>
      </c>
    </row>
    <row r="2432" spans="1:48" x14ac:dyDescent="0.35">
      <c r="A2432" t="s">
        <v>5557</v>
      </c>
      <c r="B2432" t="str">
        <f t="shared" si="296"/>
        <v>D</v>
      </c>
      <c r="C2432" t="s">
        <v>12132</v>
      </c>
      <c r="D2432" t="str">
        <f t="shared" si="297"/>
        <v>Dane Owens</v>
      </c>
      <c r="E2432" s="1">
        <v>43665</v>
      </c>
      <c r="F2432" s="3">
        <f>YEAR(Table1[[#This Row],[StartDate]])</f>
        <v>2019</v>
      </c>
      <c r="G2432" s="3">
        <f t="shared" si="298"/>
        <v>7</v>
      </c>
      <c r="H2432" s="2">
        <f t="shared" ca="1" si="299"/>
        <v>46202</v>
      </c>
      <c r="I2432" s="1">
        <v>44781</v>
      </c>
      <c r="J2432" s="4">
        <f t="shared" ca="1" si="300"/>
        <v>6</v>
      </c>
      <c r="K2432" s="4" t="str" cm="1">
        <f t="array" aca="1" ref="K2432" ca="1">_xlfn.IFS(J2432&lt;1, "New", J2432&lt;3, _xleta.MID, J2432&gt;=3, "Senior")</f>
        <v>Senior</v>
      </c>
      <c r="L2432" t="s">
        <v>40</v>
      </c>
      <c r="M2432" t="s">
        <v>14869</v>
      </c>
      <c r="N2432" t="s">
        <v>14870</v>
      </c>
      <c r="O2432" t="s">
        <v>137</v>
      </c>
      <c r="P2432" t="s">
        <v>44</v>
      </c>
      <c r="Q2432" t="s">
        <v>86</v>
      </c>
      <c r="R2432" t="s">
        <v>68</v>
      </c>
      <c r="S2432" t="str">
        <f t="shared" si="301"/>
        <v>A</v>
      </c>
      <c r="T2432" t="s">
        <v>69</v>
      </c>
      <c r="U2432" t="s">
        <v>138</v>
      </c>
      <c r="V2432" t="s">
        <v>14871</v>
      </c>
      <c r="W2432" t="s">
        <v>49</v>
      </c>
      <c r="X2432" t="s">
        <v>112</v>
      </c>
      <c r="Y2432" t="str">
        <f t="shared" si="302"/>
        <v>General - Con</v>
      </c>
      <c r="Z2432" s="2">
        <v>27040</v>
      </c>
      <c r="AA2432" t="s">
        <v>51</v>
      </c>
      <c r="AB2432" t="s">
        <v>115</v>
      </c>
      <c r="AC2432" t="s">
        <v>73</v>
      </c>
      <c r="AD2432">
        <v>93847</v>
      </c>
      <c r="AE2432" t="s">
        <v>54</v>
      </c>
      <c r="AF2432" t="s">
        <v>101</v>
      </c>
      <c r="AG2432" t="s">
        <v>56</v>
      </c>
      <c r="AH2432">
        <v>2</v>
      </c>
      <c r="AI2432">
        <v>2857</v>
      </c>
      <c r="AJ2432" t="str">
        <f t="shared" si="303"/>
        <v>85</v>
      </c>
      <c r="AK2432" t="s">
        <v>1064</v>
      </c>
      <c r="AL2432">
        <v>5</v>
      </c>
      <c r="AM2432">
        <v>2</v>
      </c>
      <c r="AN2432">
        <v>5</v>
      </c>
      <c r="AO2432" s="1">
        <v>44920</v>
      </c>
      <c r="AP2432" t="s">
        <v>75</v>
      </c>
      <c r="AQ2432" t="s">
        <v>59</v>
      </c>
      <c r="AR2432" t="s">
        <v>104</v>
      </c>
      <c r="AS2432" t="s">
        <v>14872</v>
      </c>
      <c r="AT2432" t="s">
        <v>14873</v>
      </c>
      <c r="AU2432">
        <v>3</v>
      </c>
      <c r="AV2432">
        <v>229.18</v>
      </c>
    </row>
    <row r="2433" spans="1:48" x14ac:dyDescent="0.35">
      <c r="A2433" t="s">
        <v>9309</v>
      </c>
      <c r="B2433" t="str">
        <f t="shared" si="296"/>
        <v>C</v>
      </c>
      <c r="C2433" t="s">
        <v>3160</v>
      </c>
      <c r="D2433" t="str">
        <f t="shared" si="297"/>
        <v>Colin Simpson</v>
      </c>
      <c r="E2433" s="1">
        <v>44441</v>
      </c>
      <c r="F2433" s="3">
        <f>YEAR(Table1[[#This Row],[StartDate]])</f>
        <v>2021</v>
      </c>
      <c r="G2433" s="3">
        <f t="shared" si="298"/>
        <v>9</v>
      </c>
      <c r="H2433" s="2">
        <f t="shared" ca="1" si="299"/>
        <v>46202</v>
      </c>
      <c r="I2433" s="1">
        <v>44879</v>
      </c>
      <c r="J2433" s="4">
        <f t="shared" ca="1" si="300"/>
        <v>4</v>
      </c>
      <c r="K2433" s="4" t="str" cm="1">
        <f t="array" aca="1" ref="K2433" ca="1">_xlfn.IFS(J2433&lt;1, "New", J2433&lt;3, _xleta.MID, J2433&gt;=3, "Senior")</f>
        <v>Senior</v>
      </c>
      <c r="L2433" t="s">
        <v>40</v>
      </c>
      <c r="M2433" t="s">
        <v>14874</v>
      </c>
      <c r="N2433" t="s">
        <v>14875</v>
      </c>
      <c r="O2433" t="s">
        <v>125</v>
      </c>
      <c r="P2433" t="s">
        <v>44</v>
      </c>
      <c r="Q2433" t="s">
        <v>86</v>
      </c>
      <c r="R2433" t="s">
        <v>46</v>
      </c>
      <c r="S2433" t="str">
        <f t="shared" si="301"/>
        <v>C</v>
      </c>
      <c r="T2433" t="s">
        <v>47</v>
      </c>
      <c r="U2433" t="s">
        <v>195</v>
      </c>
      <c r="V2433" t="s">
        <v>14876</v>
      </c>
      <c r="W2433" t="s">
        <v>49</v>
      </c>
      <c r="X2433" t="s">
        <v>153</v>
      </c>
      <c r="Y2433" t="str">
        <f t="shared" si="302"/>
        <v>Engineers</v>
      </c>
      <c r="Z2433" t="s">
        <v>14877</v>
      </c>
      <c r="AA2433" t="s">
        <v>51</v>
      </c>
      <c r="AB2433" t="s">
        <v>155</v>
      </c>
      <c r="AC2433" t="s">
        <v>73</v>
      </c>
      <c r="AD2433">
        <v>22983</v>
      </c>
      <c r="AE2433" t="s">
        <v>100</v>
      </c>
      <c r="AF2433" t="s">
        <v>116</v>
      </c>
      <c r="AG2433" t="s">
        <v>56</v>
      </c>
      <c r="AH2433">
        <v>5</v>
      </c>
      <c r="AI2433">
        <v>2858</v>
      </c>
      <c r="AJ2433" t="str">
        <f t="shared" si="303"/>
        <v>85</v>
      </c>
      <c r="AK2433" s="2">
        <v>45267</v>
      </c>
      <c r="AL2433">
        <v>1</v>
      </c>
      <c r="AM2433">
        <v>2</v>
      </c>
      <c r="AN2433">
        <v>5</v>
      </c>
      <c r="AO2433" s="1">
        <v>44875</v>
      </c>
      <c r="AP2433" t="s">
        <v>103</v>
      </c>
      <c r="AQ2433" t="s">
        <v>59</v>
      </c>
      <c r="AR2433" t="s">
        <v>60</v>
      </c>
      <c r="AS2433" t="s">
        <v>14878</v>
      </c>
      <c r="AT2433" t="s">
        <v>14879</v>
      </c>
      <c r="AU2433">
        <v>3</v>
      </c>
      <c r="AV2433">
        <v>851.72</v>
      </c>
    </row>
    <row r="2434" spans="1:48" x14ac:dyDescent="0.35">
      <c r="A2434" t="s">
        <v>14112</v>
      </c>
      <c r="B2434" t="str">
        <f t="shared" ref="B2434:B2497" si="304">LEFT(A2434,1)</f>
        <v>R</v>
      </c>
      <c r="C2434" t="s">
        <v>2469</v>
      </c>
      <c r="D2434" t="str">
        <f t="shared" ref="D2434:D2497" si="305">_xlfn.TEXTJOIN(" ",TRUE,A2434,C2434)</f>
        <v>Rachel Buckley</v>
      </c>
      <c r="E2434" s="1">
        <v>43497</v>
      </c>
      <c r="F2434" s="3">
        <f>YEAR(Table1[[#This Row],[StartDate]])</f>
        <v>2019</v>
      </c>
      <c r="G2434" s="3">
        <f t="shared" ref="G2434:G2497" si="306">MONTH(E2434)</f>
        <v>2</v>
      </c>
      <c r="H2434" s="2">
        <f t="shared" ref="H2434:H2497" ca="1" si="307">TODAY()</f>
        <v>46202</v>
      </c>
      <c r="J2434">
        <f t="shared" ref="J2434:J2497" ca="1" si="308">DATEDIF(E2434, TODAY(), "y")</f>
        <v>7</v>
      </c>
      <c r="K2434" t="str" cm="1">
        <f t="array" aca="1" ref="K2434" ca="1">_xlfn.IFS(J2434&lt;1, "New", J2434&lt;3, _xleta.MID, J2434&gt;=3, "Senior")</f>
        <v>Senior</v>
      </c>
      <c r="L2434" t="s">
        <v>40</v>
      </c>
      <c r="M2434" t="s">
        <v>14880</v>
      </c>
      <c r="N2434" t="s">
        <v>14881</v>
      </c>
      <c r="O2434" t="s">
        <v>43</v>
      </c>
      <c r="P2434" t="s">
        <v>44</v>
      </c>
      <c r="Q2434" t="s">
        <v>86</v>
      </c>
      <c r="R2434" t="s">
        <v>46</v>
      </c>
      <c r="S2434" t="str">
        <f t="shared" ref="S2434:S2497" si="309">RIGHT(R2434,1)</f>
        <v>C</v>
      </c>
      <c r="T2434" t="s">
        <v>69</v>
      </c>
      <c r="U2434" t="s">
        <v>48</v>
      </c>
      <c r="W2434" t="s">
        <v>49</v>
      </c>
      <c r="X2434" t="s">
        <v>126</v>
      </c>
      <c r="Y2434" t="str">
        <f t="shared" ref="Y2434:Y2497" si="310">PROPER(X2434)</f>
        <v>Field Operations</v>
      </c>
      <c r="Z2434" s="2">
        <v>16621</v>
      </c>
      <c r="AA2434" t="s">
        <v>51</v>
      </c>
      <c r="AB2434" t="s">
        <v>155</v>
      </c>
      <c r="AC2434" t="s">
        <v>73</v>
      </c>
      <c r="AD2434">
        <v>36227</v>
      </c>
      <c r="AE2434" t="s">
        <v>100</v>
      </c>
      <c r="AF2434" t="s">
        <v>143</v>
      </c>
      <c r="AG2434" t="s">
        <v>344</v>
      </c>
      <c r="AH2434">
        <v>2</v>
      </c>
      <c r="AI2434">
        <v>2859</v>
      </c>
      <c r="AJ2434" t="str">
        <f t="shared" ref="AJ2434:AJ2497" si="311">MID(AI2434,2,2)</f>
        <v>85</v>
      </c>
      <c r="AK2434" t="s">
        <v>5966</v>
      </c>
      <c r="AL2434">
        <v>1</v>
      </c>
      <c r="AM2434">
        <v>3</v>
      </c>
      <c r="AN2434">
        <v>3</v>
      </c>
      <c r="AO2434" s="1">
        <v>44827</v>
      </c>
      <c r="AP2434" t="s">
        <v>118</v>
      </c>
      <c r="AQ2434" t="s">
        <v>59</v>
      </c>
      <c r="AR2434" t="s">
        <v>104</v>
      </c>
      <c r="AS2434" t="s">
        <v>14882</v>
      </c>
      <c r="AT2434" t="s">
        <v>14883</v>
      </c>
      <c r="AU2434">
        <v>1</v>
      </c>
      <c r="AV2434">
        <v>798.08</v>
      </c>
    </row>
    <row r="2435" spans="1:48" x14ac:dyDescent="0.35">
      <c r="A2435" t="s">
        <v>2855</v>
      </c>
      <c r="B2435" t="str">
        <f t="shared" si="304"/>
        <v>M</v>
      </c>
      <c r="C2435" t="s">
        <v>5704</v>
      </c>
      <c r="D2435" t="str">
        <f t="shared" si="305"/>
        <v>Maria Cameron</v>
      </c>
      <c r="E2435" s="1">
        <v>45029</v>
      </c>
      <c r="F2435" s="3">
        <f>YEAR(Table1[[#This Row],[StartDate]])</f>
        <v>2023</v>
      </c>
      <c r="G2435" s="3">
        <f t="shared" si="306"/>
        <v>4</v>
      </c>
      <c r="H2435" s="2">
        <f t="shared" ca="1" si="307"/>
        <v>46202</v>
      </c>
      <c r="I2435" s="1">
        <v>45072</v>
      </c>
      <c r="J2435" s="4">
        <f t="shared" ca="1" si="308"/>
        <v>3</v>
      </c>
      <c r="K2435" s="4" t="str" cm="1">
        <f t="array" aca="1" ref="K2435" ca="1">_xlfn.IFS(J2435&lt;1, "New", J2435&lt;3, _xleta.MID, J2435&gt;=3, "Senior")</f>
        <v>Senior</v>
      </c>
      <c r="L2435" t="s">
        <v>40</v>
      </c>
      <c r="M2435" t="s">
        <v>14884</v>
      </c>
      <c r="N2435" t="s">
        <v>14885</v>
      </c>
      <c r="O2435" t="s">
        <v>67</v>
      </c>
      <c r="P2435" t="s">
        <v>44</v>
      </c>
      <c r="Q2435" t="s">
        <v>69</v>
      </c>
      <c r="R2435" t="s">
        <v>46</v>
      </c>
      <c r="S2435" t="str">
        <f t="shared" si="309"/>
        <v>C</v>
      </c>
      <c r="T2435" t="s">
        <v>69</v>
      </c>
      <c r="U2435" t="s">
        <v>248</v>
      </c>
      <c r="V2435" t="s">
        <v>14886</v>
      </c>
      <c r="W2435" t="s">
        <v>49</v>
      </c>
      <c r="X2435" t="s">
        <v>112</v>
      </c>
      <c r="Y2435" t="str">
        <f t="shared" si="310"/>
        <v>General - Con</v>
      </c>
      <c r="Z2435" t="s">
        <v>14887</v>
      </c>
      <c r="AA2435" t="s">
        <v>51</v>
      </c>
      <c r="AB2435" t="s">
        <v>115</v>
      </c>
      <c r="AC2435" t="s">
        <v>73</v>
      </c>
      <c r="AD2435">
        <v>54190</v>
      </c>
      <c r="AE2435" t="s">
        <v>129</v>
      </c>
      <c r="AF2435" t="s">
        <v>116</v>
      </c>
      <c r="AG2435" t="s">
        <v>56</v>
      </c>
      <c r="AH2435">
        <v>2</v>
      </c>
      <c r="AI2435">
        <v>2860</v>
      </c>
      <c r="AJ2435" t="str">
        <f t="shared" si="311"/>
        <v>86</v>
      </c>
      <c r="AK2435" t="s">
        <v>1187</v>
      </c>
      <c r="AL2435">
        <v>2</v>
      </c>
      <c r="AM2435">
        <v>1</v>
      </c>
      <c r="AN2435">
        <v>4</v>
      </c>
      <c r="AO2435" s="1">
        <v>44817</v>
      </c>
      <c r="AP2435" t="s">
        <v>58</v>
      </c>
      <c r="AQ2435" t="s">
        <v>76</v>
      </c>
      <c r="AR2435" t="s">
        <v>130</v>
      </c>
      <c r="AS2435" t="s">
        <v>1248</v>
      </c>
      <c r="AT2435" t="s">
        <v>14888</v>
      </c>
      <c r="AU2435">
        <v>3</v>
      </c>
      <c r="AV2435">
        <v>587.16</v>
      </c>
    </row>
    <row r="2436" spans="1:48" x14ac:dyDescent="0.35">
      <c r="A2436" t="s">
        <v>4276</v>
      </c>
      <c r="B2436" t="str">
        <f t="shared" si="304"/>
        <v>J</v>
      </c>
      <c r="C2436" t="s">
        <v>2703</v>
      </c>
      <c r="D2436" t="str">
        <f t="shared" si="305"/>
        <v>Judith Savage</v>
      </c>
      <c r="E2436" s="1">
        <v>43379</v>
      </c>
      <c r="F2436" s="3">
        <f>YEAR(Table1[[#This Row],[StartDate]])</f>
        <v>2018</v>
      </c>
      <c r="G2436" s="3">
        <f t="shared" si="306"/>
        <v>10</v>
      </c>
      <c r="H2436" s="2">
        <f t="shared" ca="1" si="307"/>
        <v>46202</v>
      </c>
      <c r="J2436">
        <f t="shared" ca="1" si="308"/>
        <v>7</v>
      </c>
      <c r="K2436" t="str" cm="1">
        <f t="array" aca="1" ref="K2436" ca="1">_xlfn.IFS(J2436&lt;1, "New", J2436&lt;3, _xleta.MID, J2436&gt;=3, "Senior")</f>
        <v>Senior</v>
      </c>
      <c r="L2436" t="s">
        <v>40</v>
      </c>
      <c r="M2436" t="s">
        <v>14889</v>
      </c>
      <c r="N2436" t="s">
        <v>14890</v>
      </c>
      <c r="O2436" t="s">
        <v>194</v>
      </c>
      <c r="P2436" t="s">
        <v>44</v>
      </c>
      <c r="Q2436" t="s">
        <v>86</v>
      </c>
      <c r="R2436" t="s">
        <v>46</v>
      </c>
      <c r="S2436" t="str">
        <f t="shared" si="309"/>
        <v>C</v>
      </c>
      <c r="T2436" t="s">
        <v>86</v>
      </c>
      <c r="U2436" t="s">
        <v>48</v>
      </c>
      <c r="W2436" t="s">
        <v>49</v>
      </c>
      <c r="X2436" t="s">
        <v>112</v>
      </c>
      <c r="Y2436" t="str">
        <f t="shared" si="310"/>
        <v>General - Con</v>
      </c>
      <c r="Z2436" t="s">
        <v>14891</v>
      </c>
      <c r="AA2436" t="s">
        <v>51</v>
      </c>
      <c r="AB2436" t="s">
        <v>142</v>
      </c>
      <c r="AC2436" t="s">
        <v>73</v>
      </c>
      <c r="AD2436">
        <v>31403</v>
      </c>
      <c r="AE2436" t="s">
        <v>54</v>
      </c>
      <c r="AF2436" t="s">
        <v>55</v>
      </c>
      <c r="AG2436" t="s">
        <v>56</v>
      </c>
      <c r="AH2436">
        <v>2</v>
      </c>
      <c r="AI2436">
        <v>2861</v>
      </c>
      <c r="AJ2436" t="str">
        <f t="shared" si="311"/>
        <v>86</v>
      </c>
      <c r="AK2436" t="s">
        <v>695</v>
      </c>
      <c r="AL2436">
        <v>2</v>
      </c>
      <c r="AM2436">
        <v>4</v>
      </c>
      <c r="AN2436">
        <v>5</v>
      </c>
      <c r="AO2436" s="1">
        <v>44872</v>
      </c>
      <c r="AP2436" t="s">
        <v>103</v>
      </c>
      <c r="AQ2436" t="s">
        <v>76</v>
      </c>
      <c r="AR2436" t="s">
        <v>104</v>
      </c>
      <c r="AS2436" t="s">
        <v>14892</v>
      </c>
      <c r="AT2436" t="s">
        <v>14893</v>
      </c>
      <c r="AU2436">
        <v>2</v>
      </c>
      <c r="AV2436">
        <v>828.48</v>
      </c>
    </row>
    <row r="2437" spans="1:48" x14ac:dyDescent="0.35">
      <c r="A2437" t="s">
        <v>1122</v>
      </c>
      <c r="B2437" t="str">
        <f t="shared" si="304"/>
        <v>R</v>
      </c>
      <c r="C2437" t="s">
        <v>2141</v>
      </c>
      <c r="D2437" t="str">
        <f t="shared" si="305"/>
        <v>Randall West</v>
      </c>
      <c r="E2437" s="1">
        <v>43914</v>
      </c>
      <c r="F2437" s="3">
        <f>YEAR(Table1[[#This Row],[StartDate]])</f>
        <v>2020</v>
      </c>
      <c r="G2437" s="3">
        <f t="shared" si="306"/>
        <v>3</v>
      </c>
      <c r="H2437" s="2">
        <f t="shared" ca="1" si="307"/>
        <v>46202</v>
      </c>
      <c r="I2437" s="1">
        <v>44644</v>
      </c>
      <c r="J2437" s="4">
        <f t="shared" ca="1" si="308"/>
        <v>6</v>
      </c>
      <c r="K2437" s="4" t="str" cm="1">
        <f t="array" aca="1" ref="K2437" ca="1">_xlfn.IFS(J2437&lt;1, "New", J2437&lt;3, _xleta.MID, J2437&gt;=3, "Senior")</f>
        <v>Senior</v>
      </c>
      <c r="L2437" t="s">
        <v>1167</v>
      </c>
      <c r="M2437" t="s">
        <v>14894</v>
      </c>
      <c r="N2437" t="s">
        <v>14895</v>
      </c>
      <c r="O2437" t="s">
        <v>184</v>
      </c>
      <c r="P2437" t="s">
        <v>44</v>
      </c>
      <c r="Q2437" t="s">
        <v>69</v>
      </c>
      <c r="R2437" t="s">
        <v>87</v>
      </c>
      <c r="S2437" t="str">
        <f t="shared" si="309"/>
        <v>B</v>
      </c>
      <c r="T2437" t="s">
        <v>69</v>
      </c>
      <c r="U2437" t="s">
        <v>248</v>
      </c>
      <c r="V2437" t="s">
        <v>14896</v>
      </c>
      <c r="W2437" t="s">
        <v>49</v>
      </c>
      <c r="X2437" t="s">
        <v>153</v>
      </c>
      <c r="Y2437" t="str">
        <f t="shared" si="310"/>
        <v>Engineers</v>
      </c>
      <c r="Z2437" t="s">
        <v>14897</v>
      </c>
      <c r="AA2437" t="s">
        <v>51</v>
      </c>
      <c r="AB2437" t="s">
        <v>155</v>
      </c>
      <c r="AC2437" t="s">
        <v>73</v>
      </c>
      <c r="AD2437">
        <v>13985</v>
      </c>
      <c r="AE2437" t="s">
        <v>100</v>
      </c>
      <c r="AF2437" t="s">
        <v>101</v>
      </c>
      <c r="AG2437" t="s">
        <v>56</v>
      </c>
      <c r="AH2437">
        <v>4</v>
      </c>
      <c r="AI2437">
        <v>2862</v>
      </c>
      <c r="AJ2437" t="str">
        <f t="shared" si="311"/>
        <v>86</v>
      </c>
      <c r="AK2437" s="2">
        <v>45202</v>
      </c>
      <c r="AL2437">
        <v>1</v>
      </c>
      <c r="AM2437">
        <v>2</v>
      </c>
      <c r="AN2437">
        <v>3</v>
      </c>
      <c r="AO2437" s="1">
        <v>45027</v>
      </c>
      <c r="AP2437" t="s">
        <v>221</v>
      </c>
      <c r="AQ2437" t="s">
        <v>59</v>
      </c>
      <c r="AR2437" t="s">
        <v>77</v>
      </c>
      <c r="AS2437" t="s">
        <v>14898</v>
      </c>
      <c r="AT2437" t="s">
        <v>14899</v>
      </c>
      <c r="AU2437">
        <v>3</v>
      </c>
      <c r="AV2437">
        <v>192.39</v>
      </c>
    </row>
    <row r="2438" spans="1:48" x14ac:dyDescent="0.35">
      <c r="A2438" t="s">
        <v>5869</v>
      </c>
      <c r="B2438" t="str">
        <f t="shared" si="304"/>
        <v>C</v>
      </c>
      <c r="C2438" t="s">
        <v>14900</v>
      </c>
      <c r="D2438" t="str">
        <f t="shared" si="305"/>
        <v>Caitlin Palmer</v>
      </c>
      <c r="E2438" s="1">
        <v>44477</v>
      </c>
      <c r="F2438" s="3">
        <f>YEAR(Table1[[#This Row],[StartDate]])</f>
        <v>2021</v>
      </c>
      <c r="G2438" s="3">
        <f t="shared" si="306"/>
        <v>10</v>
      </c>
      <c r="H2438" s="2">
        <f t="shared" ca="1" si="307"/>
        <v>46202</v>
      </c>
      <c r="J2438">
        <f t="shared" ca="1" si="308"/>
        <v>4</v>
      </c>
      <c r="K2438" t="str" cm="1">
        <f t="array" aca="1" ref="K2438" ca="1">_xlfn.IFS(J2438&lt;1, "New", J2438&lt;3, _xleta.MID, J2438&gt;=3, "Senior")</f>
        <v>Senior</v>
      </c>
      <c r="L2438" t="s">
        <v>1167</v>
      </c>
      <c r="M2438" t="s">
        <v>14901</v>
      </c>
      <c r="N2438" t="s">
        <v>14902</v>
      </c>
      <c r="O2438" t="s">
        <v>67</v>
      </c>
      <c r="P2438" t="s">
        <v>44</v>
      </c>
      <c r="Q2438" t="s">
        <v>86</v>
      </c>
      <c r="R2438" t="s">
        <v>87</v>
      </c>
      <c r="S2438" t="str">
        <f t="shared" si="309"/>
        <v>B</v>
      </c>
      <c r="T2438" t="s">
        <v>47</v>
      </c>
      <c r="U2438" t="s">
        <v>48</v>
      </c>
      <c r="W2438" t="s">
        <v>49</v>
      </c>
      <c r="X2438" t="s">
        <v>796</v>
      </c>
      <c r="Y2438" t="str">
        <f t="shared" si="310"/>
        <v>Yard (Material Handling)</v>
      </c>
      <c r="Z2438" s="2">
        <v>15961</v>
      </c>
      <c r="AA2438" t="s">
        <v>51</v>
      </c>
      <c r="AB2438" t="s">
        <v>251</v>
      </c>
      <c r="AC2438" t="s">
        <v>73</v>
      </c>
      <c r="AD2438">
        <v>14407</v>
      </c>
      <c r="AE2438" t="s">
        <v>100</v>
      </c>
      <c r="AF2438" t="s">
        <v>55</v>
      </c>
      <c r="AG2438" t="s">
        <v>344</v>
      </c>
      <c r="AH2438">
        <v>4</v>
      </c>
      <c r="AI2438">
        <v>2863</v>
      </c>
      <c r="AJ2438" t="str">
        <f t="shared" si="311"/>
        <v>86</v>
      </c>
      <c r="AK2438" t="s">
        <v>2917</v>
      </c>
      <c r="AL2438">
        <v>2</v>
      </c>
      <c r="AM2438">
        <v>2</v>
      </c>
      <c r="AN2438">
        <v>1</v>
      </c>
      <c r="AO2438" s="1">
        <v>44903</v>
      </c>
      <c r="AP2438" t="s">
        <v>75</v>
      </c>
      <c r="AQ2438" t="s">
        <v>59</v>
      </c>
      <c r="AR2438" t="s">
        <v>104</v>
      </c>
      <c r="AS2438" t="s">
        <v>14903</v>
      </c>
      <c r="AT2438" t="s">
        <v>14904</v>
      </c>
      <c r="AU2438">
        <v>4</v>
      </c>
      <c r="AV2438">
        <v>422.27</v>
      </c>
    </row>
    <row r="2439" spans="1:48" x14ac:dyDescent="0.35">
      <c r="A2439" t="s">
        <v>4255</v>
      </c>
      <c r="B2439" t="str">
        <f t="shared" si="304"/>
        <v>L</v>
      </c>
      <c r="C2439" t="s">
        <v>2590</v>
      </c>
      <c r="D2439" t="str">
        <f t="shared" si="305"/>
        <v>Luke Heath</v>
      </c>
      <c r="E2439" s="1">
        <v>44697</v>
      </c>
      <c r="F2439" s="3">
        <f>YEAR(Table1[[#This Row],[StartDate]])</f>
        <v>2022</v>
      </c>
      <c r="G2439" s="3">
        <f t="shared" si="306"/>
        <v>5</v>
      </c>
      <c r="H2439" s="2">
        <f t="shared" ca="1" si="307"/>
        <v>46202</v>
      </c>
      <c r="J2439">
        <f t="shared" ca="1" si="308"/>
        <v>4</v>
      </c>
      <c r="K2439" t="str" cm="1">
        <f t="array" aca="1" ref="K2439" ca="1">_xlfn.IFS(J2439&lt;1, "New", J2439&lt;3, _xleta.MID, J2439&gt;=3, "Senior")</f>
        <v>Senior</v>
      </c>
      <c r="L2439" t="s">
        <v>1167</v>
      </c>
      <c r="M2439" t="s">
        <v>14905</v>
      </c>
      <c r="N2439" t="s">
        <v>14906</v>
      </c>
      <c r="O2439" t="s">
        <v>194</v>
      </c>
      <c r="P2439" t="s">
        <v>44</v>
      </c>
      <c r="Q2439" t="s">
        <v>69</v>
      </c>
      <c r="R2439" t="s">
        <v>87</v>
      </c>
      <c r="S2439" t="str">
        <f t="shared" si="309"/>
        <v>B</v>
      </c>
      <c r="T2439" t="s">
        <v>86</v>
      </c>
      <c r="U2439" t="s">
        <v>48</v>
      </c>
      <c r="W2439" t="s">
        <v>49</v>
      </c>
      <c r="X2439" t="s">
        <v>126</v>
      </c>
      <c r="Y2439" t="str">
        <f t="shared" si="310"/>
        <v>Field Operations</v>
      </c>
      <c r="Z2439" t="s">
        <v>11186</v>
      </c>
      <c r="AA2439" t="s">
        <v>51</v>
      </c>
      <c r="AB2439" t="s">
        <v>142</v>
      </c>
      <c r="AC2439" t="s">
        <v>73</v>
      </c>
      <c r="AD2439">
        <v>37065</v>
      </c>
      <c r="AE2439" t="s">
        <v>176</v>
      </c>
      <c r="AF2439" t="s">
        <v>101</v>
      </c>
      <c r="AG2439" t="s">
        <v>56</v>
      </c>
      <c r="AH2439">
        <v>2</v>
      </c>
      <c r="AI2439">
        <v>2864</v>
      </c>
      <c r="AJ2439" t="str">
        <f t="shared" si="311"/>
        <v>86</v>
      </c>
      <c r="AK2439" t="s">
        <v>393</v>
      </c>
      <c r="AL2439">
        <v>1</v>
      </c>
      <c r="AM2439">
        <v>3</v>
      </c>
      <c r="AN2439">
        <v>4</v>
      </c>
      <c r="AO2439" s="1">
        <v>45093</v>
      </c>
      <c r="AP2439" t="s">
        <v>58</v>
      </c>
      <c r="AQ2439" t="s">
        <v>76</v>
      </c>
      <c r="AR2439" t="s">
        <v>60</v>
      </c>
      <c r="AS2439" t="s">
        <v>14907</v>
      </c>
      <c r="AT2439" t="s">
        <v>14908</v>
      </c>
      <c r="AU2439">
        <v>4</v>
      </c>
      <c r="AV2439">
        <v>242.25</v>
      </c>
    </row>
    <row r="2440" spans="1:48" x14ac:dyDescent="0.35">
      <c r="A2440" t="s">
        <v>14909</v>
      </c>
      <c r="B2440" t="str">
        <f t="shared" si="304"/>
        <v>E</v>
      </c>
      <c r="C2440" t="s">
        <v>526</v>
      </c>
      <c r="D2440" t="str">
        <f t="shared" si="305"/>
        <v>Esperanza Horne</v>
      </c>
      <c r="E2440" s="1">
        <v>44691</v>
      </c>
      <c r="F2440" s="3">
        <f>YEAR(Table1[[#This Row],[StartDate]])</f>
        <v>2022</v>
      </c>
      <c r="G2440" s="3">
        <f t="shared" si="306"/>
        <v>5</v>
      </c>
      <c r="H2440" s="2">
        <f t="shared" ca="1" si="307"/>
        <v>46202</v>
      </c>
      <c r="I2440" s="1">
        <v>44851</v>
      </c>
      <c r="J2440" s="4">
        <f t="shared" ca="1" si="308"/>
        <v>4</v>
      </c>
      <c r="K2440" s="4" t="str" cm="1">
        <f t="array" aca="1" ref="K2440" ca="1">_xlfn.IFS(J2440&lt;1, "New", J2440&lt;3, _xleta.MID, J2440&gt;=3, "Senior")</f>
        <v>Senior</v>
      </c>
      <c r="L2440" t="s">
        <v>1167</v>
      </c>
      <c r="M2440" t="s">
        <v>14910</v>
      </c>
      <c r="N2440" t="s">
        <v>14911</v>
      </c>
      <c r="O2440" t="s">
        <v>111</v>
      </c>
      <c r="P2440" t="s">
        <v>1194</v>
      </c>
      <c r="Q2440" t="s">
        <v>69</v>
      </c>
      <c r="R2440" t="s">
        <v>46</v>
      </c>
      <c r="S2440" t="str">
        <f t="shared" si="309"/>
        <v>C</v>
      </c>
      <c r="T2440" t="s">
        <v>69</v>
      </c>
      <c r="U2440" t="s">
        <v>248</v>
      </c>
      <c r="V2440" t="s">
        <v>14912</v>
      </c>
      <c r="W2440" t="s">
        <v>49</v>
      </c>
      <c r="X2440" t="s">
        <v>112</v>
      </c>
      <c r="Y2440" t="str">
        <f t="shared" si="310"/>
        <v>General - Con</v>
      </c>
      <c r="Z2440" t="s">
        <v>14913</v>
      </c>
      <c r="AA2440" t="s">
        <v>51</v>
      </c>
      <c r="AB2440" t="s">
        <v>327</v>
      </c>
      <c r="AC2440" t="s">
        <v>53</v>
      </c>
      <c r="AD2440">
        <v>26583</v>
      </c>
      <c r="AE2440" t="s">
        <v>54</v>
      </c>
      <c r="AF2440" t="s">
        <v>143</v>
      </c>
      <c r="AG2440" t="s">
        <v>56</v>
      </c>
      <c r="AH2440">
        <v>1</v>
      </c>
      <c r="AI2440">
        <v>2865</v>
      </c>
      <c r="AJ2440" t="str">
        <f t="shared" si="311"/>
        <v>86</v>
      </c>
      <c r="AK2440" t="s">
        <v>576</v>
      </c>
      <c r="AL2440">
        <v>2</v>
      </c>
      <c r="AM2440">
        <v>2</v>
      </c>
      <c r="AN2440">
        <v>3</v>
      </c>
      <c r="AO2440" s="1">
        <v>45007</v>
      </c>
      <c r="AP2440" t="s">
        <v>75</v>
      </c>
      <c r="AQ2440" t="s">
        <v>76</v>
      </c>
      <c r="AR2440" t="s">
        <v>130</v>
      </c>
      <c r="AS2440" t="s">
        <v>10903</v>
      </c>
      <c r="AT2440" t="s">
        <v>14914</v>
      </c>
      <c r="AU2440">
        <v>4</v>
      </c>
      <c r="AV2440">
        <v>653.99</v>
      </c>
    </row>
    <row r="2441" spans="1:48" x14ac:dyDescent="0.35">
      <c r="A2441" t="s">
        <v>14915</v>
      </c>
      <c r="B2441" t="str">
        <f t="shared" si="304"/>
        <v>J</v>
      </c>
      <c r="C2441" t="s">
        <v>494</v>
      </c>
      <c r="D2441" t="str">
        <f t="shared" si="305"/>
        <v>Jadon Mata</v>
      </c>
      <c r="E2441" s="1">
        <v>44516</v>
      </c>
      <c r="F2441" s="3">
        <f>YEAR(Table1[[#This Row],[StartDate]])</f>
        <v>2021</v>
      </c>
      <c r="G2441" s="3">
        <f t="shared" si="306"/>
        <v>11</v>
      </c>
      <c r="H2441" s="2">
        <f t="shared" ca="1" si="307"/>
        <v>46202</v>
      </c>
      <c r="J2441">
        <f t="shared" ca="1" si="308"/>
        <v>4</v>
      </c>
      <c r="K2441" t="str" cm="1">
        <f t="array" aca="1" ref="K2441" ca="1">_xlfn.IFS(J2441&lt;1, "New", J2441&lt;3, _xleta.MID, J2441&gt;=3, "Senior")</f>
        <v>Senior</v>
      </c>
      <c r="L2441" t="s">
        <v>1167</v>
      </c>
      <c r="M2441" t="s">
        <v>14916</v>
      </c>
      <c r="N2441" t="s">
        <v>14917</v>
      </c>
      <c r="O2441" t="s">
        <v>125</v>
      </c>
      <c r="P2441" t="s">
        <v>44</v>
      </c>
      <c r="Q2441" t="s">
        <v>69</v>
      </c>
      <c r="R2441" t="s">
        <v>46</v>
      </c>
      <c r="S2441" t="str">
        <f t="shared" si="309"/>
        <v>C</v>
      </c>
      <c r="T2441" t="s">
        <v>47</v>
      </c>
      <c r="U2441" t="s">
        <v>48</v>
      </c>
      <c r="W2441" t="s">
        <v>49</v>
      </c>
      <c r="X2441" t="s">
        <v>126</v>
      </c>
      <c r="Y2441" t="str">
        <f t="shared" si="310"/>
        <v>Field Operations</v>
      </c>
      <c r="Z2441" s="2">
        <v>18818</v>
      </c>
      <c r="AA2441" t="s">
        <v>51</v>
      </c>
      <c r="AB2441" t="s">
        <v>275</v>
      </c>
      <c r="AC2441" t="s">
        <v>53</v>
      </c>
      <c r="AD2441">
        <v>49151</v>
      </c>
      <c r="AE2441" t="s">
        <v>74</v>
      </c>
      <c r="AF2441" t="s">
        <v>101</v>
      </c>
      <c r="AG2441" t="s">
        <v>56</v>
      </c>
      <c r="AH2441">
        <v>2</v>
      </c>
      <c r="AI2441">
        <v>2866</v>
      </c>
      <c r="AJ2441" t="str">
        <f t="shared" si="311"/>
        <v>86</v>
      </c>
      <c r="AK2441" s="2">
        <v>45176</v>
      </c>
      <c r="AL2441">
        <v>3</v>
      </c>
      <c r="AM2441">
        <v>3</v>
      </c>
      <c r="AN2441">
        <v>2</v>
      </c>
      <c r="AO2441" s="1">
        <v>45027</v>
      </c>
      <c r="AP2441" t="s">
        <v>103</v>
      </c>
      <c r="AQ2441" t="s">
        <v>76</v>
      </c>
      <c r="AR2441" t="s">
        <v>130</v>
      </c>
      <c r="AS2441" t="s">
        <v>14918</v>
      </c>
      <c r="AT2441" t="s">
        <v>14919</v>
      </c>
      <c r="AU2441">
        <v>5</v>
      </c>
      <c r="AV2441">
        <v>792.46</v>
      </c>
    </row>
    <row r="2442" spans="1:48" x14ac:dyDescent="0.35">
      <c r="A2442" t="s">
        <v>14499</v>
      </c>
      <c r="B2442" t="str">
        <f t="shared" si="304"/>
        <v>G</v>
      </c>
      <c r="C2442" t="s">
        <v>907</v>
      </c>
      <c r="D2442" t="str">
        <f t="shared" si="305"/>
        <v>Gillian Hawkins</v>
      </c>
      <c r="E2442" s="1">
        <v>43521</v>
      </c>
      <c r="F2442" s="3">
        <f>YEAR(Table1[[#This Row],[StartDate]])</f>
        <v>2019</v>
      </c>
      <c r="G2442" s="3">
        <f t="shared" si="306"/>
        <v>2</v>
      </c>
      <c r="H2442" s="2">
        <f t="shared" ca="1" si="307"/>
        <v>46202</v>
      </c>
      <c r="J2442">
        <f t="shared" ca="1" si="308"/>
        <v>7</v>
      </c>
      <c r="K2442" t="str" cm="1">
        <f t="array" aca="1" ref="K2442" ca="1">_xlfn.IFS(J2442&lt;1, "New", J2442&lt;3, _xleta.MID, J2442&gt;=3, "Senior")</f>
        <v>Senior</v>
      </c>
      <c r="L2442" t="s">
        <v>1167</v>
      </c>
      <c r="M2442" t="s">
        <v>14920</v>
      </c>
      <c r="N2442" t="s">
        <v>14921</v>
      </c>
      <c r="O2442" t="s">
        <v>43</v>
      </c>
      <c r="P2442" t="s">
        <v>44</v>
      </c>
      <c r="Q2442" t="s">
        <v>69</v>
      </c>
      <c r="R2442" t="s">
        <v>68</v>
      </c>
      <c r="S2442" t="str">
        <f t="shared" si="309"/>
        <v>A</v>
      </c>
      <c r="T2442" t="s">
        <v>47</v>
      </c>
      <c r="U2442" t="s">
        <v>48</v>
      </c>
      <c r="W2442" t="s">
        <v>49</v>
      </c>
      <c r="X2442" t="s">
        <v>1634</v>
      </c>
      <c r="Y2442" t="str">
        <f t="shared" si="310"/>
        <v>Technology / It</v>
      </c>
      <c r="Z2442" t="s">
        <v>14922</v>
      </c>
      <c r="AA2442" t="s">
        <v>51</v>
      </c>
      <c r="AB2442" t="s">
        <v>355</v>
      </c>
      <c r="AC2442" t="s">
        <v>53</v>
      </c>
      <c r="AD2442">
        <v>75033</v>
      </c>
      <c r="AE2442" t="s">
        <v>54</v>
      </c>
      <c r="AF2442" t="s">
        <v>101</v>
      </c>
      <c r="AG2442" t="s">
        <v>56</v>
      </c>
      <c r="AH2442">
        <v>2</v>
      </c>
      <c r="AI2442">
        <v>2867</v>
      </c>
      <c r="AJ2442" t="str">
        <f t="shared" si="311"/>
        <v>86</v>
      </c>
      <c r="AK2442" s="2">
        <v>45110</v>
      </c>
      <c r="AL2442">
        <v>3</v>
      </c>
      <c r="AM2442">
        <v>1</v>
      </c>
      <c r="AN2442">
        <v>3</v>
      </c>
      <c r="AO2442" s="1">
        <v>44978</v>
      </c>
      <c r="AP2442" t="s">
        <v>58</v>
      </c>
      <c r="AQ2442" t="s">
        <v>76</v>
      </c>
      <c r="AR2442" t="s">
        <v>77</v>
      </c>
      <c r="AS2442" t="s">
        <v>14923</v>
      </c>
      <c r="AT2442" t="s">
        <v>14924</v>
      </c>
      <c r="AU2442">
        <v>4</v>
      </c>
      <c r="AV2442">
        <v>317.26</v>
      </c>
    </row>
    <row r="2443" spans="1:48" x14ac:dyDescent="0.35">
      <c r="A2443" t="s">
        <v>10105</v>
      </c>
      <c r="B2443" t="str">
        <f t="shared" si="304"/>
        <v>L</v>
      </c>
      <c r="C2443" t="s">
        <v>6040</v>
      </c>
      <c r="D2443" t="str">
        <f t="shared" si="305"/>
        <v>Lisa Griffin</v>
      </c>
      <c r="E2443" s="1">
        <v>44743</v>
      </c>
      <c r="F2443" s="3">
        <f>YEAR(Table1[[#This Row],[StartDate]])</f>
        <v>2022</v>
      </c>
      <c r="G2443" s="3">
        <f t="shared" si="306"/>
        <v>7</v>
      </c>
      <c r="H2443" s="2">
        <f t="shared" ca="1" si="307"/>
        <v>46202</v>
      </c>
      <c r="J2443">
        <f t="shared" ca="1" si="308"/>
        <v>3</v>
      </c>
      <c r="K2443" t="str" cm="1">
        <f t="array" aca="1" ref="K2443" ca="1">_xlfn.IFS(J2443&lt;1, "New", J2443&lt;3, _xleta.MID, J2443&gt;=3, "Senior")</f>
        <v>Senior</v>
      </c>
      <c r="L2443" t="s">
        <v>40</v>
      </c>
      <c r="M2443" t="s">
        <v>1951</v>
      </c>
      <c r="N2443" t="s">
        <v>14925</v>
      </c>
      <c r="O2443" t="s">
        <v>111</v>
      </c>
      <c r="P2443" t="s">
        <v>44</v>
      </c>
      <c r="Q2443" t="s">
        <v>86</v>
      </c>
      <c r="R2443" t="s">
        <v>68</v>
      </c>
      <c r="S2443" t="str">
        <f t="shared" si="309"/>
        <v>A</v>
      </c>
      <c r="T2443" t="s">
        <v>47</v>
      </c>
      <c r="U2443" t="s">
        <v>48</v>
      </c>
      <c r="W2443" t="s">
        <v>49</v>
      </c>
      <c r="X2443" t="s">
        <v>164</v>
      </c>
      <c r="Y2443" t="str">
        <f t="shared" si="310"/>
        <v>Executive</v>
      </c>
      <c r="Z2443" t="s">
        <v>14926</v>
      </c>
      <c r="AA2443" t="s">
        <v>51</v>
      </c>
      <c r="AB2443" t="s">
        <v>1134</v>
      </c>
      <c r="AC2443" t="s">
        <v>73</v>
      </c>
      <c r="AD2443">
        <v>64530</v>
      </c>
      <c r="AE2443" t="s">
        <v>129</v>
      </c>
      <c r="AF2443" t="s">
        <v>116</v>
      </c>
      <c r="AG2443" t="s">
        <v>56</v>
      </c>
      <c r="AH2443">
        <v>5</v>
      </c>
      <c r="AI2443">
        <v>2868</v>
      </c>
      <c r="AJ2443" t="str">
        <f t="shared" si="311"/>
        <v>86</v>
      </c>
      <c r="AK2443" t="s">
        <v>3054</v>
      </c>
      <c r="AL2443">
        <v>3</v>
      </c>
      <c r="AM2443">
        <v>4</v>
      </c>
      <c r="AN2443">
        <v>1</v>
      </c>
      <c r="AO2443" s="1">
        <v>45094</v>
      </c>
      <c r="AP2443" t="s">
        <v>58</v>
      </c>
      <c r="AQ2443" t="s">
        <v>76</v>
      </c>
      <c r="AR2443" t="s">
        <v>60</v>
      </c>
      <c r="AS2443" t="s">
        <v>14927</v>
      </c>
      <c r="AT2443" t="s">
        <v>14928</v>
      </c>
      <c r="AU2443">
        <v>5</v>
      </c>
      <c r="AV2443">
        <v>866.79</v>
      </c>
    </row>
    <row r="2444" spans="1:48" x14ac:dyDescent="0.35">
      <c r="A2444" t="s">
        <v>3764</v>
      </c>
      <c r="B2444" t="str">
        <f t="shared" si="304"/>
        <v>N</v>
      </c>
      <c r="C2444" t="s">
        <v>14929</v>
      </c>
      <c r="D2444" t="str">
        <f t="shared" si="305"/>
        <v>Nelson Carpenter</v>
      </c>
      <c r="E2444" s="1">
        <v>44912</v>
      </c>
      <c r="F2444" s="3">
        <f>YEAR(Table1[[#This Row],[StartDate]])</f>
        <v>2022</v>
      </c>
      <c r="G2444" s="3">
        <f t="shared" si="306"/>
        <v>12</v>
      </c>
      <c r="H2444" s="2">
        <f t="shared" ca="1" si="307"/>
        <v>46202</v>
      </c>
      <c r="J2444">
        <f t="shared" ca="1" si="308"/>
        <v>3</v>
      </c>
      <c r="K2444" t="str" cm="1">
        <f t="array" aca="1" ref="K2444" ca="1">_xlfn.IFS(J2444&lt;1, "New", J2444&lt;3, _xleta.MID, J2444&gt;=3, "Senior")</f>
        <v>Senior</v>
      </c>
      <c r="L2444" t="s">
        <v>40</v>
      </c>
      <c r="M2444" t="s">
        <v>14930</v>
      </c>
      <c r="N2444" t="s">
        <v>14931</v>
      </c>
      <c r="O2444" t="s">
        <v>237</v>
      </c>
      <c r="P2444" t="s">
        <v>44</v>
      </c>
      <c r="Q2444" t="s">
        <v>45</v>
      </c>
      <c r="R2444" t="s">
        <v>68</v>
      </c>
      <c r="S2444" t="str">
        <f t="shared" si="309"/>
        <v>A</v>
      </c>
      <c r="T2444" t="s">
        <v>86</v>
      </c>
      <c r="U2444" t="s">
        <v>48</v>
      </c>
      <c r="W2444" t="s">
        <v>49</v>
      </c>
      <c r="X2444" t="s">
        <v>70</v>
      </c>
      <c r="Y2444" t="str">
        <f t="shared" si="310"/>
        <v>Aerial</v>
      </c>
      <c r="Z2444" t="s">
        <v>14932</v>
      </c>
      <c r="AA2444" t="s">
        <v>51</v>
      </c>
      <c r="AB2444" t="s">
        <v>230</v>
      </c>
      <c r="AC2444" t="s">
        <v>73</v>
      </c>
      <c r="AD2444">
        <v>53404</v>
      </c>
      <c r="AE2444" t="s">
        <v>129</v>
      </c>
      <c r="AF2444" t="s">
        <v>55</v>
      </c>
      <c r="AG2444" t="s">
        <v>56</v>
      </c>
      <c r="AH2444">
        <v>2</v>
      </c>
      <c r="AI2444">
        <v>2869</v>
      </c>
      <c r="AJ2444" t="str">
        <f t="shared" si="311"/>
        <v>86</v>
      </c>
      <c r="AK2444" t="s">
        <v>2241</v>
      </c>
      <c r="AL2444">
        <v>2</v>
      </c>
      <c r="AM2444">
        <v>5</v>
      </c>
      <c r="AN2444">
        <v>4</v>
      </c>
      <c r="AO2444" s="1">
        <v>45050</v>
      </c>
      <c r="AP2444" t="s">
        <v>58</v>
      </c>
      <c r="AQ2444" t="s">
        <v>59</v>
      </c>
      <c r="AR2444" t="s">
        <v>104</v>
      </c>
      <c r="AS2444" t="s">
        <v>14933</v>
      </c>
      <c r="AT2444" t="s">
        <v>14934</v>
      </c>
      <c r="AU2444">
        <v>2</v>
      </c>
      <c r="AV2444">
        <v>422.63</v>
      </c>
    </row>
    <row r="2445" spans="1:48" x14ac:dyDescent="0.35">
      <c r="A2445" t="s">
        <v>10485</v>
      </c>
      <c r="B2445" t="str">
        <f t="shared" si="304"/>
        <v>S</v>
      </c>
      <c r="C2445" t="s">
        <v>6290</v>
      </c>
      <c r="D2445" t="str">
        <f t="shared" si="305"/>
        <v>Sanai Sweeney</v>
      </c>
      <c r="E2445" s="1">
        <v>45133</v>
      </c>
      <c r="F2445" s="3">
        <f>YEAR(Table1[[#This Row],[StartDate]])</f>
        <v>2023</v>
      </c>
      <c r="G2445" s="3">
        <f t="shared" si="306"/>
        <v>7</v>
      </c>
      <c r="H2445" s="2">
        <f t="shared" ca="1" si="307"/>
        <v>46202</v>
      </c>
      <c r="I2445" s="1">
        <v>45138</v>
      </c>
      <c r="J2445" s="4">
        <f t="shared" ca="1" si="308"/>
        <v>2</v>
      </c>
      <c r="K2445" s="4" t="e" cm="1" vm="1">
        <f t="array" aca="1" ref="K2445" ca="1">_xlfn.IFS(J2445&lt;1, "New", J2445&lt;3, _xleta.MID, J2445&gt;=3, "Senior")</f>
        <v>#VALUE!</v>
      </c>
      <c r="L2445" t="s">
        <v>40</v>
      </c>
      <c r="M2445" t="s">
        <v>14935</v>
      </c>
      <c r="N2445" t="s">
        <v>14936</v>
      </c>
      <c r="O2445" t="s">
        <v>137</v>
      </c>
      <c r="P2445" t="s">
        <v>44</v>
      </c>
      <c r="Q2445" t="s">
        <v>69</v>
      </c>
      <c r="R2445" t="s">
        <v>87</v>
      </c>
      <c r="S2445" t="str">
        <f t="shared" si="309"/>
        <v>B</v>
      </c>
      <c r="T2445" t="s">
        <v>69</v>
      </c>
      <c r="U2445" t="s">
        <v>195</v>
      </c>
      <c r="V2445" t="s">
        <v>14937</v>
      </c>
      <c r="W2445" t="s">
        <v>49</v>
      </c>
      <c r="X2445" t="s">
        <v>3319</v>
      </c>
      <c r="Y2445" t="str">
        <f t="shared" si="310"/>
        <v>Sales &amp; Marketing</v>
      </c>
      <c r="Z2445" s="2">
        <v>18484</v>
      </c>
      <c r="AA2445" t="s">
        <v>51</v>
      </c>
      <c r="AB2445" t="s">
        <v>1134</v>
      </c>
      <c r="AC2445" t="s">
        <v>73</v>
      </c>
      <c r="AD2445">
        <v>32806</v>
      </c>
      <c r="AE2445" t="s">
        <v>129</v>
      </c>
      <c r="AF2445" t="s">
        <v>116</v>
      </c>
      <c r="AG2445" t="s">
        <v>56</v>
      </c>
      <c r="AH2445">
        <v>4</v>
      </c>
      <c r="AI2445">
        <v>2870</v>
      </c>
      <c r="AJ2445" t="str">
        <f t="shared" si="311"/>
        <v>87</v>
      </c>
      <c r="AK2445" t="s">
        <v>1018</v>
      </c>
      <c r="AL2445">
        <v>5</v>
      </c>
      <c r="AM2445">
        <v>3</v>
      </c>
      <c r="AN2445">
        <v>2</v>
      </c>
      <c r="AO2445" s="1">
        <v>44981</v>
      </c>
      <c r="AP2445" t="s">
        <v>103</v>
      </c>
      <c r="AQ2445" t="s">
        <v>59</v>
      </c>
      <c r="AR2445" t="s">
        <v>130</v>
      </c>
      <c r="AS2445" t="s">
        <v>14938</v>
      </c>
      <c r="AT2445" t="s">
        <v>14939</v>
      </c>
      <c r="AU2445">
        <v>5</v>
      </c>
      <c r="AV2445">
        <v>413.42</v>
      </c>
    </row>
    <row r="2446" spans="1:48" x14ac:dyDescent="0.35">
      <c r="A2446" t="s">
        <v>8330</v>
      </c>
      <c r="B2446" t="str">
        <f t="shared" si="304"/>
        <v>T</v>
      </c>
      <c r="C2446" t="s">
        <v>4183</v>
      </c>
      <c r="D2446" t="str">
        <f t="shared" si="305"/>
        <v>Tania Taylor</v>
      </c>
      <c r="E2446" s="1">
        <v>44631</v>
      </c>
      <c r="F2446" s="3">
        <f>YEAR(Table1[[#This Row],[StartDate]])</f>
        <v>2022</v>
      </c>
      <c r="G2446" s="3">
        <f t="shared" si="306"/>
        <v>3</v>
      </c>
      <c r="H2446" s="2">
        <f t="shared" ca="1" si="307"/>
        <v>46202</v>
      </c>
      <c r="I2446" s="1">
        <v>44775</v>
      </c>
      <c r="J2446" s="4">
        <f t="shared" ca="1" si="308"/>
        <v>4</v>
      </c>
      <c r="K2446" s="4" t="str" cm="1">
        <f t="array" aca="1" ref="K2446" ca="1">_xlfn.IFS(J2446&lt;1, "New", J2446&lt;3, _xleta.MID, J2446&gt;=3, "Senior")</f>
        <v>Senior</v>
      </c>
      <c r="L2446" t="s">
        <v>40</v>
      </c>
      <c r="M2446" t="s">
        <v>14940</v>
      </c>
      <c r="N2446" t="s">
        <v>14941</v>
      </c>
      <c r="O2446" t="s">
        <v>163</v>
      </c>
      <c r="P2446" t="s">
        <v>44</v>
      </c>
      <c r="Q2446" t="s">
        <v>45</v>
      </c>
      <c r="R2446" t="s">
        <v>68</v>
      </c>
      <c r="S2446" t="str">
        <f t="shared" si="309"/>
        <v>A</v>
      </c>
      <c r="T2446" t="s">
        <v>69</v>
      </c>
      <c r="U2446" t="s">
        <v>174</v>
      </c>
      <c r="V2446" t="s">
        <v>14942</v>
      </c>
      <c r="W2446" t="s">
        <v>49</v>
      </c>
      <c r="X2446" t="s">
        <v>504</v>
      </c>
      <c r="Y2446" t="str">
        <f t="shared" si="310"/>
        <v>Catv</v>
      </c>
      <c r="Z2446" t="s">
        <v>14943</v>
      </c>
      <c r="AA2446" t="s">
        <v>51</v>
      </c>
      <c r="AB2446" t="s">
        <v>647</v>
      </c>
      <c r="AC2446" t="s">
        <v>73</v>
      </c>
      <c r="AD2446">
        <v>46150</v>
      </c>
      <c r="AE2446" t="s">
        <v>74</v>
      </c>
      <c r="AF2446" t="s">
        <v>143</v>
      </c>
      <c r="AG2446" t="s">
        <v>56</v>
      </c>
      <c r="AH2446">
        <v>5</v>
      </c>
      <c r="AI2446">
        <v>2871</v>
      </c>
      <c r="AJ2446" t="str">
        <f t="shared" si="311"/>
        <v>87</v>
      </c>
      <c r="AK2446" t="s">
        <v>1840</v>
      </c>
      <c r="AL2446">
        <v>2</v>
      </c>
      <c r="AM2446">
        <v>5</v>
      </c>
      <c r="AN2446">
        <v>2</v>
      </c>
      <c r="AO2446" s="1">
        <v>44850</v>
      </c>
      <c r="AP2446" t="s">
        <v>221</v>
      </c>
      <c r="AQ2446" t="s">
        <v>76</v>
      </c>
      <c r="AR2446" t="s">
        <v>77</v>
      </c>
      <c r="AS2446" t="s">
        <v>5016</v>
      </c>
      <c r="AT2446" t="s">
        <v>14944</v>
      </c>
      <c r="AU2446">
        <v>5</v>
      </c>
      <c r="AV2446">
        <v>900.02</v>
      </c>
    </row>
    <row r="2447" spans="1:48" x14ac:dyDescent="0.35">
      <c r="A2447" t="s">
        <v>8263</v>
      </c>
      <c r="B2447" t="str">
        <f t="shared" si="304"/>
        <v>G</v>
      </c>
      <c r="C2447" t="s">
        <v>526</v>
      </c>
      <c r="D2447" t="str">
        <f t="shared" si="305"/>
        <v>Greta Horne</v>
      </c>
      <c r="E2447" s="1">
        <v>44011</v>
      </c>
      <c r="F2447" s="3">
        <f>YEAR(Table1[[#This Row],[StartDate]])</f>
        <v>2020</v>
      </c>
      <c r="G2447" s="3">
        <f t="shared" si="306"/>
        <v>6</v>
      </c>
      <c r="H2447" s="2">
        <f t="shared" ca="1" si="307"/>
        <v>46202</v>
      </c>
      <c r="I2447" s="1">
        <v>44336</v>
      </c>
      <c r="J2447" s="4">
        <f t="shared" ca="1" si="308"/>
        <v>6</v>
      </c>
      <c r="K2447" s="4" t="str" cm="1">
        <f t="array" aca="1" ref="K2447" ca="1">_xlfn.IFS(J2447&lt;1, "New", J2447&lt;3, _xleta.MID, J2447&gt;=3, "Senior")</f>
        <v>Senior</v>
      </c>
      <c r="L2447" t="s">
        <v>40</v>
      </c>
      <c r="M2447" t="s">
        <v>14945</v>
      </c>
      <c r="N2447" t="s">
        <v>14946</v>
      </c>
      <c r="O2447" t="s">
        <v>85</v>
      </c>
      <c r="P2447" t="s">
        <v>44</v>
      </c>
      <c r="Q2447" t="s">
        <v>45</v>
      </c>
      <c r="R2447" t="s">
        <v>87</v>
      </c>
      <c r="S2447" t="str">
        <f t="shared" si="309"/>
        <v>B</v>
      </c>
      <c r="T2447" t="s">
        <v>86</v>
      </c>
      <c r="U2447" t="s">
        <v>248</v>
      </c>
      <c r="V2447" t="s">
        <v>14947</v>
      </c>
      <c r="W2447" t="s">
        <v>49</v>
      </c>
      <c r="X2447" t="s">
        <v>459</v>
      </c>
      <c r="Y2447" t="str">
        <f t="shared" si="310"/>
        <v>Wireline Construction</v>
      </c>
      <c r="Z2447" s="2">
        <v>24543</v>
      </c>
      <c r="AA2447" t="s">
        <v>51</v>
      </c>
      <c r="AB2447" t="s">
        <v>311</v>
      </c>
      <c r="AC2447" t="s">
        <v>73</v>
      </c>
      <c r="AD2447">
        <v>97145</v>
      </c>
      <c r="AE2447" t="s">
        <v>74</v>
      </c>
      <c r="AF2447" t="s">
        <v>116</v>
      </c>
      <c r="AG2447" t="s">
        <v>56</v>
      </c>
      <c r="AH2447">
        <v>2</v>
      </c>
      <c r="AI2447">
        <v>2872</v>
      </c>
      <c r="AJ2447" t="str">
        <f t="shared" si="311"/>
        <v>87</v>
      </c>
      <c r="AK2447" s="2">
        <v>45144</v>
      </c>
      <c r="AL2447">
        <v>3</v>
      </c>
      <c r="AM2447">
        <v>5</v>
      </c>
      <c r="AN2447">
        <v>1</v>
      </c>
      <c r="AO2447" s="1">
        <v>45005</v>
      </c>
      <c r="AP2447" t="s">
        <v>221</v>
      </c>
      <c r="AQ2447" t="s">
        <v>59</v>
      </c>
      <c r="AR2447" t="s">
        <v>130</v>
      </c>
      <c r="AS2447" t="s">
        <v>14948</v>
      </c>
      <c r="AT2447" t="s">
        <v>14949</v>
      </c>
      <c r="AU2447">
        <v>3</v>
      </c>
      <c r="AV2447">
        <v>573.84</v>
      </c>
    </row>
    <row r="2448" spans="1:48" x14ac:dyDescent="0.35">
      <c r="A2448" t="s">
        <v>5999</v>
      </c>
      <c r="B2448" t="str">
        <f t="shared" si="304"/>
        <v>J</v>
      </c>
      <c r="C2448" t="s">
        <v>10391</v>
      </c>
      <c r="D2448" t="str">
        <f t="shared" si="305"/>
        <v>Jordyn Snyder</v>
      </c>
      <c r="E2448" s="1">
        <v>44648</v>
      </c>
      <c r="F2448" s="3">
        <f>YEAR(Table1[[#This Row],[StartDate]])</f>
        <v>2022</v>
      </c>
      <c r="G2448" s="3">
        <f t="shared" si="306"/>
        <v>3</v>
      </c>
      <c r="H2448" s="2">
        <f t="shared" ca="1" si="307"/>
        <v>46202</v>
      </c>
      <c r="J2448">
        <f t="shared" ca="1" si="308"/>
        <v>4</v>
      </c>
      <c r="K2448" t="str" cm="1">
        <f t="array" aca="1" ref="K2448" ca="1">_xlfn.IFS(J2448&lt;1, "New", J2448&lt;3, _xleta.MID, J2448&gt;=3, "Senior")</f>
        <v>Senior</v>
      </c>
      <c r="L2448" t="s">
        <v>40</v>
      </c>
      <c r="M2448" t="s">
        <v>14615</v>
      </c>
      <c r="N2448" t="s">
        <v>14950</v>
      </c>
      <c r="O2448" t="s">
        <v>125</v>
      </c>
      <c r="P2448" t="s">
        <v>44</v>
      </c>
      <c r="Q2448" t="s">
        <v>69</v>
      </c>
      <c r="R2448" t="s">
        <v>68</v>
      </c>
      <c r="S2448" t="str">
        <f t="shared" si="309"/>
        <v>A</v>
      </c>
      <c r="T2448" t="s">
        <v>86</v>
      </c>
      <c r="U2448" t="s">
        <v>48</v>
      </c>
      <c r="W2448" t="s">
        <v>49</v>
      </c>
      <c r="X2448" t="s">
        <v>126</v>
      </c>
      <c r="Y2448" t="str">
        <f t="shared" si="310"/>
        <v>Field Operations</v>
      </c>
      <c r="Z2448" s="2">
        <v>36138</v>
      </c>
      <c r="AA2448" t="s">
        <v>51</v>
      </c>
      <c r="AB2448" t="s">
        <v>5</v>
      </c>
      <c r="AC2448" t="s">
        <v>73</v>
      </c>
      <c r="AD2448">
        <v>92640</v>
      </c>
      <c r="AE2448" t="s">
        <v>74</v>
      </c>
      <c r="AF2448" t="s">
        <v>143</v>
      </c>
      <c r="AG2448" t="s">
        <v>56</v>
      </c>
      <c r="AH2448">
        <v>4</v>
      </c>
      <c r="AI2448">
        <v>2873</v>
      </c>
      <c r="AJ2448" t="str">
        <f t="shared" si="311"/>
        <v>87</v>
      </c>
      <c r="AK2448" t="s">
        <v>654</v>
      </c>
      <c r="AL2448">
        <v>4</v>
      </c>
      <c r="AM2448">
        <v>2</v>
      </c>
      <c r="AN2448">
        <v>3</v>
      </c>
      <c r="AO2448" s="1">
        <v>45082</v>
      </c>
      <c r="AP2448" t="s">
        <v>103</v>
      </c>
      <c r="AQ2448" t="s">
        <v>59</v>
      </c>
      <c r="AR2448" t="s">
        <v>60</v>
      </c>
      <c r="AS2448" t="s">
        <v>14951</v>
      </c>
      <c r="AT2448" t="s">
        <v>14952</v>
      </c>
      <c r="AU2448">
        <v>2</v>
      </c>
      <c r="AV2448">
        <v>801.16</v>
      </c>
    </row>
    <row r="2449" spans="1:48" x14ac:dyDescent="0.35">
      <c r="A2449" t="s">
        <v>12923</v>
      </c>
      <c r="B2449" t="str">
        <f t="shared" si="304"/>
        <v>A</v>
      </c>
      <c r="C2449" t="s">
        <v>5010</v>
      </c>
      <c r="D2449" t="str">
        <f t="shared" si="305"/>
        <v>Alex Collins</v>
      </c>
      <c r="E2449" s="1">
        <v>44606</v>
      </c>
      <c r="F2449" s="3">
        <f>YEAR(Table1[[#This Row],[StartDate]])</f>
        <v>2022</v>
      </c>
      <c r="G2449" s="3">
        <f t="shared" si="306"/>
        <v>2</v>
      </c>
      <c r="H2449" s="2">
        <f t="shared" ca="1" si="307"/>
        <v>46202</v>
      </c>
      <c r="J2449">
        <f t="shared" ca="1" si="308"/>
        <v>4</v>
      </c>
      <c r="K2449" t="str" cm="1">
        <f t="array" aca="1" ref="K2449" ca="1">_xlfn.IFS(J2449&lt;1, "New", J2449&lt;3, _xleta.MID, J2449&gt;=3, "Senior")</f>
        <v>Senior</v>
      </c>
      <c r="L2449" t="s">
        <v>40</v>
      </c>
      <c r="M2449" t="s">
        <v>14953</v>
      </c>
      <c r="N2449" t="s">
        <v>14954</v>
      </c>
      <c r="O2449" t="s">
        <v>43</v>
      </c>
      <c r="P2449" t="s">
        <v>44</v>
      </c>
      <c r="Q2449" t="s">
        <v>69</v>
      </c>
      <c r="R2449" t="s">
        <v>68</v>
      </c>
      <c r="S2449" t="str">
        <f t="shared" si="309"/>
        <v>A</v>
      </c>
      <c r="T2449" t="s">
        <v>86</v>
      </c>
      <c r="U2449" t="s">
        <v>48</v>
      </c>
      <c r="W2449" t="s">
        <v>49</v>
      </c>
      <c r="X2449" t="s">
        <v>335</v>
      </c>
      <c r="Y2449" t="str">
        <f t="shared" si="310"/>
        <v>Fielders</v>
      </c>
      <c r="Z2449" s="2">
        <v>19705</v>
      </c>
      <c r="AA2449" t="s">
        <v>51</v>
      </c>
      <c r="AB2449" t="s">
        <v>155</v>
      </c>
      <c r="AC2449" t="s">
        <v>73</v>
      </c>
      <c r="AD2449">
        <v>26011</v>
      </c>
      <c r="AE2449" t="s">
        <v>54</v>
      </c>
      <c r="AF2449" t="s">
        <v>143</v>
      </c>
      <c r="AG2449" t="s">
        <v>56</v>
      </c>
      <c r="AH2449">
        <v>1</v>
      </c>
      <c r="AI2449">
        <v>2874</v>
      </c>
      <c r="AJ2449" t="str">
        <f t="shared" si="311"/>
        <v>87</v>
      </c>
      <c r="AK2449" t="s">
        <v>345</v>
      </c>
      <c r="AL2449">
        <v>3</v>
      </c>
      <c r="AM2449">
        <v>5</v>
      </c>
      <c r="AN2449">
        <v>1</v>
      </c>
      <c r="AO2449" s="1">
        <v>44831</v>
      </c>
      <c r="AP2449" t="s">
        <v>103</v>
      </c>
      <c r="AQ2449" t="s">
        <v>59</v>
      </c>
      <c r="AR2449" t="s">
        <v>130</v>
      </c>
      <c r="AS2449" t="s">
        <v>14955</v>
      </c>
      <c r="AT2449" t="s">
        <v>14956</v>
      </c>
      <c r="AU2449">
        <v>5</v>
      </c>
      <c r="AV2449">
        <v>107.25</v>
      </c>
    </row>
    <row r="2450" spans="1:48" x14ac:dyDescent="0.35">
      <c r="A2450" t="s">
        <v>5936</v>
      </c>
      <c r="B2450" t="str">
        <f t="shared" si="304"/>
        <v>H</v>
      </c>
      <c r="C2450" t="s">
        <v>441</v>
      </c>
      <c r="D2450" t="str">
        <f t="shared" si="305"/>
        <v>Harley Walker</v>
      </c>
      <c r="E2450" s="1">
        <v>44190</v>
      </c>
      <c r="F2450" s="3">
        <f>YEAR(Table1[[#This Row],[StartDate]])</f>
        <v>2020</v>
      </c>
      <c r="G2450" s="3">
        <f t="shared" si="306"/>
        <v>12</v>
      </c>
      <c r="H2450" s="2">
        <f t="shared" ca="1" si="307"/>
        <v>46202</v>
      </c>
      <c r="I2450" s="1">
        <v>44452</v>
      </c>
      <c r="J2450" s="4">
        <f t="shared" ca="1" si="308"/>
        <v>5</v>
      </c>
      <c r="K2450" s="4" t="str" cm="1">
        <f t="array" aca="1" ref="K2450" ca="1">_xlfn.IFS(J2450&lt;1, "New", J2450&lt;3, _xleta.MID, J2450&gt;=3, "Senior")</f>
        <v>Senior</v>
      </c>
      <c r="L2450" t="s">
        <v>40</v>
      </c>
      <c r="M2450" t="s">
        <v>14957</v>
      </c>
      <c r="N2450" t="s">
        <v>14958</v>
      </c>
      <c r="O2450" t="s">
        <v>184</v>
      </c>
      <c r="P2450" t="s">
        <v>44</v>
      </c>
      <c r="Q2450" t="s">
        <v>86</v>
      </c>
      <c r="R2450" t="s">
        <v>46</v>
      </c>
      <c r="S2450" t="str">
        <f t="shared" si="309"/>
        <v>C</v>
      </c>
      <c r="T2450" t="s">
        <v>47</v>
      </c>
      <c r="U2450" t="s">
        <v>138</v>
      </c>
      <c r="V2450" t="s">
        <v>14959</v>
      </c>
      <c r="W2450" t="s">
        <v>49</v>
      </c>
      <c r="X2450" t="s">
        <v>112</v>
      </c>
      <c r="Y2450" t="str">
        <f t="shared" si="310"/>
        <v>General - Con</v>
      </c>
      <c r="Z2450" s="2">
        <v>29651</v>
      </c>
      <c r="AA2450" t="s">
        <v>51</v>
      </c>
      <c r="AB2450" t="s">
        <v>980</v>
      </c>
      <c r="AC2450" t="s">
        <v>53</v>
      </c>
      <c r="AD2450">
        <v>60773</v>
      </c>
      <c r="AE2450" t="s">
        <v>129</v>
      </c>
      <c r="AF2450" t="s">
        <v>143</v>
      </c>
      <c r="AG2450" t="s">
        <v>56</v>
      </c>
      <c r="AH2450">
        <v>4</v>
      </c>
      <c r="AI2450">
        <v>2875</v>
      </c>
      <c r="AJ2450" t="str">
        <f t="shared" si="311"/>
        <v>87</v>
      </c>
      <c r="AK2450" s="2">
        <v>45266</v>
      </c>
      <c r="AL2450">
        <v>3</v>
      </c>
      <c r="AM2450">
        <v>5</v>
      </c>
      <c r="AN2450">
        <v>4</v>
      </c>
      <c r="AO2450" s="1">
        <v>44821</v>
      </c>
      <c r="AP2450" t="s">
        <v>103</v>
      </c>
      <c r="AQ2450" t="s">
        <v>76</v>
      </c>
      <c r="AR2450" t="s">
        <v>77</v>
      </c>
      <c r="AS2450" t="s">
        <v>1980</v>
      </c>
      <c r="AT2450" t="s">
        <v>14960</v>
      </c>
      <c r="AU2450">
        <v>1</v>
      </c>
      <c r="AV2450">
        <v>892.56</v>
      </c>
    </row>
    <row r="2451" spans="1:48" x14ac:dyDescent="0.35">
      <c r="A2451" t="s">
        <v>14961</v>
      </c>
      <c r="B2451" t="str">
        <f t="shared" si="304"/>
        <v>L</v>
      </c>
      <c r="C2451" t="s">
        <v>6561</v>
      </c>
      <c r="D2451" t="str">
        <f t="shared" si="305"/>
        <v>Luka Novak</v>
      </c>
      <c r="E2451" s="1">
        <v>45043</v>
      </c>
      <c r="F2451" s="3">
        <f>YEAR(Table1[[#This Row],[StartDate]])</f>
        <v>2023</v>
      </c>
      <c r="G2451" s="3">
        <f t="shared" si="306"/>
        <v>4</v>
      </c>
      <c r="H2451" s="2">
        <f t="shared" ca="1" si="307"/>
        <v>46202</v>
      </c>
      <c r="J2451">
        <f t="shared" ca="1" si="308"/>
        <v>3</v>
      </c>
      <c r="K2451" t="str" cm="1">
        <f t="array" aca="1" ref="K2451" ca="1">_xlfn.IFS(J2451&lt;1, "New", J2451&lt;3, _xleta.MID, J2451&gt;=3, "Senior")</f>
        <v>Senior</v>
      </c>
      <c r="L2451" t="s">
        <v>40</v>
      </c>
      <c r="M2451" t="s">
        <v>14962</v>
      </c>
      <c r="N2451" t="s">
        <v>14963</v>
      </c>
      <c r="O2451" t="s">
        <v>67</v>
      </c>
      <c r="P2451" t="s">
        <v>44</v>
      </c>
      <c r="Q2451" t="s">
        <v>69</v>
      </c>
      <c r="R2451" t="s">
        <v>68</v>
      </c>
      <c r="S2451" t="str">
        <f t="shared" si="309"/>
        <v>A</v>
      </c>
      <c r="T2451" t="s">
        <v>47</v>
      </c>
      <c r="U2451" t="s">
        <v>48</v>
      </c>
      <c r="W2451" t="s">
        <v>49</v>
      </c>
      <c r="X2451" t="s">
        <v>126</v>
      </c>
      <c r="Y2451" t="str">
        <f t="shared" si="310"/>
        <v>Field Operations</v>
      </c>
      <c r="Z2451" s="2">
        <v>21067</v>
      </c>
      <c r="AA2451" t="s">
        <v>51</v>
      </c>
      <c r="AB2451" t="s">
        <v>6824</v>
      </c>
      <c r="AC2451" t="s">
        <v>53</v>
      </c>
      <c r="AD2451">
        <v>91201</v>
      </c>
      <c r="AE2451" t="s">
        <v>176</v>
      </c>
      <c r="AF2451" t="s">
        <v>143</v>
      </c>
      <c r="AG2451" t="s">
        <v>56</v>
      </c>
      <c r="AH2451">
        <v>4</v>
      </c>
      <c r="AI2451">
        <v>2876</v>
      </c>
      <c r="AJ2451" t="str">
        <f t="shared" si="311"/>
        <v>87</v>
      </c>
      <c r="AK2451" t="s">
        <v>4906</v>
      </c>
      <c r="AL2451">
        <v>3</v>
      </c>
      <c r="AM2451">
        <v>3</v>
      </c>
      <c r="AN2451">
        <v>2</v>
      </c>
      <c r="AO2451" s="1">
        <v>45112</v>
      </c>
      <c r="AP2451" t="s">
        <v>103</v>
      </c>
      <c r="AQ2451" t="s">
        <v>76</v>
      </c>
      <c r="AR2451" t="s">
        <v>60</v>
      </c>
      <c r="AS2451" t="s">
        <v>14964</v>
      </c>
      <c r="AT2451" t="s">
        <v>14965</v>
      </c>
      <c r="AU2451">
        <v>1</v>
      </c>
      <c r="AV2451">
        <v>429.89</v>
      </c>
    </row>
    <row r="2452" spans="1:48" x14ac:dyDescent="0.35">
      <c r="A2452" t="s">
        <v>14966</v>
      </c>
      <c r="B2452" t="str">
        <f t="shared" si="304"/>
        <v>S</v>
      </c>
      <c r="C2452" t="s">
        <v>2619</v>
      </c>
      <c r="D2452" t="str">
        <f t="shared" si="305"/>
        <v>Skylar Riggs</v>
      </c>
      <c r="E2452" s="1">
        <v>44876</v>
      </c>
      <c r="F2452" s="3">
        <f>YEAR(Table1[[#This Row],[StartDate]])</f>
        <v>2022</v>
      </c>
      <c r="G2452" s="3">
        <f t="shared" si="306"/>
        <v>11</v>
      </c>
      <c r="H2452" s="2">
        <f t="shared" ca="1" si="307"/>
        <v>46202</v>
      </c>
      <c r="I2452" s="1">
        <v>44902</v>
      </c>
      <c r="J2452" s="4">
        <f t="shared" ca="1" si="308"/>
        <v>3</v>
      </c>
      <c r="K2452" s="4" t="str" cm="1">
        <f t="array" aca="1" ref="K2452" ca="1">_xlfn.IFS(J2452&lt;1, "New", J2452&lt;3, _xleta.MID, J2452&gt;=3, "Senior")</f>
        <v>Senior</v>
      </c>
      <c r="L2452" t="s">
        <v>40</v>
      </c>
      <c r="M2452" t="s">
        <v>14967</v>
      </c>
      <c r="N2452" t="s">
        <v>14968</v>
      </c>
      <c r="O2452" t="s">
        <v>194</v>
      </c>
      <c r="P2452" t="s">
        <v>44</v>
      </c>
      <c r="Q2452" t="s">
        <v>45</v>
      </c>
      <c r="R2452" t="s">
        <v>87</v>
      </c>
      <c r="S2452" t="str">
        <f t="shared" si="309"/>
        <v>B</v>
      </c>
      <c r="T2452" t="s">
        <v>69</v>
      </c>
      <c r="U2452" t="s">
        <v>174</v>
      </c>
      <c r="V2452" t="s">
        <v>14969</v>
      </c>
      <c r="W2452" t="s">
        <v>49</v>
      </c>
      <c r="X2452" t="s">
        <v>250</v>
      </c>
      <c r="Y2452" t="str">
        <f t="shared" si="310"/>
        <v>Project Management - Con</v>
      </c>
      <c r="Z2452" t="s">
        <v>14970</v>
      </c>
      <c r="AA2452" t="s">
        <v>51</v>
      </c>
      <c r="AB2452" t="s">
        <v>355</v>
      </c>
      <c r="AC2452" t="s">
        <v>53</v>
      </c>
      <c r="AD2452">
        <v>51590</v>
      </c>
      <c r="AE2452" t="s">
        <v>176</v>
      </c>
      <c r="AF2452" t="s">
        <v>55</v>
      </c>
      <c r="AG2452" t="s">
        <v>56</v>
      </c>
      <c r="AH2452">
        <v>2</v>
      </c>
      <c r="AI2452">
        <v>2877</v>
      </c>
      <c r="AJ2452" t="str">
        <f t="shared" si="311"/>
        <v>87</v>
      </c>
      <c r="AK2452" s="2">
        <v>44960</v>
      </c>
      <c r="AL2452">
        <v>2</v>
      </c>
      <c r="AM2452">
        <v>4</v>
      </c>
      <c r="AN2452">
        <v>1</v>
      </c>
      <c r="AO2452" s="1">
        <v>44905</v>
      </c>
      <c r="AP2452" t="s">
        <v>75</v>
      </c>
      <c r="AQ2452" t="s">
        <v>59</v>
      </c>
      <c r="AR2452" t="s">
        <v>60</v>
      </c>
      <c r="AS2452" t="s">
        <v>14971</v>
      </c>
      <c r="AT2452" t="s">
        <v>14972</v>
      </c>
      <c r="AU2452">
        <v>4</v>
      </c>
      <c r="AV2452">
        <v>664.5</v>
      </c>
    </row>
    <row r="2453" spans="1:48" x14ac:dyDescent="0.35">
      <c r="A2453" t="s">
        <v>6861</v>
      </c>
      <c r="B2453" t="str">
        <f t="shared" si="304"/>
        <v>S</v>
      </c>
      <c r="C2453" t="s">
        <v>5160</v>
      </c>
      <c r="D2453" t="str">
        <f t="shared" si="305"/>
        <v>Shania Barrera</v>
      </c>
      <c r="E2453" s="1">
        <v>44320</v>
      </c>
      <c r="F2453" s="3">
        <f>YEAR(Table1[[#This Row],[StartDate]])</f>
        <v>2021</v>
      </c>
      <c r="G2453" s="3">
        <f t="shared" si="306"/>
        <v>5</v>
      </c>
      <c r="H2453" s="2">
        <f t="shared" ca="1" si="307"/>
        <v>46202</v>
      </c>
      <c r="I2453" s="1">
        <v>44481</v>
      </c>
      <c r="J2453" s="4">
        <f t="shared" ca="1" si="308"/>
        <v>5</v>
      </c>
      <c r="K2453" s="4" t="str" cm="1">
        <f t="array" aca="1" ref="K2453" ca="1">_xlfn.IFS(J2453&lt;1, "New", J2453&lt;3, _xleta.MID, J2453&gt;=3, "Senior")</f>
        <v>Senior</v>
      </c>
      <c r="L2453" t="s">
        <v>40</v>
      </c>
      <c r="M2453" t="s">
        <v>14973</v>
      </c>
      <c r="N2453" t="s">
        <v>14974</v>
      </c>
      <c r="O2453" t="s">
        <v>111</v>
      </c>
      <c r="P2453" t="s">
        <v>44</v>
      </c>
      <c r="Q2453" t="s">
        <v>69</v>
      </c>
      <c r="R2453" t="s">
        <v>68</v>
      </c>
      <c r="S2453" t="str">
        <f t="shared" si="309"/>
        <v>A</v>
      </c>
      <c r="T2453" t="s">
        <v>69</v>
      </c>
      <c r="U2453" t="s">
        <v>174</v>
      </c>
      <c r="V2453" t="s">
        <v>14975</v>
      </c>
      <c r="W2453" t="s">
        <v>49</v>
      </c>
      <c r="X2453" t="s">
        <v>89</v>
      </c>
      <c r="Y2453" t="str">
        <f t="shared" si="310"/>
        <v>General - Sga</v>
      </c>
      <c r="Z2453" s="2">
        <v>21132</v>
      </c>
      <c r="AA2453" t="s">
        <v>51</v>
      </c>
      <c r="AB2453" t="s">
        <v>8548</v>
      </c>
      <c r="AC2453" t="s">
        <v>73</v>
      </c>
      <c r="AD2453">
        <v>26501</v>
      </c>
      <c r="AE2453" t="s">
        <v>129</v>
      </c>
      <c r="AF2453" t="s">
        <v>116</v>
      </c>
      <c r="AG2453" t="s">
        <v>56</v>
      </c>
      <c r="AH2453">
        <v>2</v>
      </c>
      <c r="AI2453">
        <v>2878</v>
      </c>
      <c r="AJ2453" t="str">
        <f t="shared" si="311"/>
        <v>87</v>
      </c>
      <c r="AK2453" s="2">
        <v>44816</v>
      </c>
      <c r="AL2453">
        <v>2</v>
      </c>
      <c r="AM2453">
        <v>3</v>
      </c>
      <c r="AN2453">
        <v>3</v>
      </c>
      <c r="AO2453" s="1">
        <v>44896</v>
      </c>
      <c r="AP2453" t="s">
        <v>103</v>
      </c>
      <c r="AQ2453" t="s">
        <v>59</v>
      </c>
      <c r="AR2453" t="s">
        <v>77</v>
      </c>
      <c r="AS2453" t="s">
        <v>14976</v>
      </c>
      <c r="AT2453" t="s">
        <v>14977</v>
      </c>
      <c r="AU2453">
        <v>5</v>
      </c>
      <c r="AV2453">
        <v>925.8</v>
      </c>
    </row>
    <row r="2454" spans="1:48" x14ac:dyDescent="0.35">
      <c r="A2454" t="s">
        <v>9024</v>
      </c>
      <c r="B2454" t="str">
        <f t="shared" si="304"/>
        <v>T</v>
      </c>
      <c r="C2454" t="s">
        <v>13927</v>
      </c>
      <c r="D2454" t="str">
        <f t="shared" si="305"/>
        <v>Trystan Fernandez</v>
      </c>
      <c r="E2454" s="1">
        <v>43454</v>
      </c>
      <c r="F2454" s="3">
        <f>YEAR(Table1[[#This Row],[StartDate]])</f>
        <v>2018</v>
      </c>
      <c r="G2454" s="3">
        <f t="shared" si="306"/>
        <v>12</v>
      </c>
      <c r="H2454" s="2">
        <f t="shared" ca="1" si="307"/>
        <v>46202</v>
      </c>
      <c r="J2454">
        <f t="shared" ca="1" si="308"/>
        <v>7</v>
      </c>
      <c r="K2454" t="str" cm="1">
        <f t="array" aca="1" ref="K2454" ca="1">_xlfn.IFS(J2454&lt;1, "New", J2454&lt;3, _xleta.MID, J2454&gt;=3, "Senior")</f>
        <v>Senior</v>
      </c>
      <c r="L2454" t="s">
        <v>40</v>
      </c>
      <c r="M2454" t="s">
        <v>14978</v>
      </c>
      <c r="N2454" t="s">
        <v>14979</v>
      </c>
      <c r="O2454" t="s">
        <v>237</v>
      </c>
      <c r="P2454" t="s">
        <v>44</v>
      </c>
      <c r="Q2454" t="s">
        <v>86</v>
      </c>
      <c r="R2454" t="s">
        <v>68</v>
      </c>
      <c r="S2454" t="str">
        <f t="shared" si="309"/>
        <v>A</v>
      </c>
      <c r="T2454" t="s">
        <v>86</v>
      </c>
      <c r="U2454" t="s">
        <v>48</v>
      </c>
      <c r="W2454" t="s">
        <v>49</v>
      </c>
      <c r="X2454" t="s">
        <v>164</v>
      </c>
      <c r="Y2454" t="str">
        <f t="shared" si="310"/>
        <v>Executive</v>
      </c>
      <c r="Z2454" t="s">
        <v>14980</v>
      </c>
      <c r="AA2454" t="s">
        <v>51</v>
      </c>
      <c r="AB2454" t="s">
        <v>1134</v>
      </c>
      <c r="AC2454" t="s">
        <v>73</v>
      </c>
      <c r="AD2454">
        <v>97759</v>
      </c>
      <c r="AE2454" t="s">
        <v>129</v>
      </c>
      <c r="AF2454" t="s">
        <v>116</v>
      </c>
      <c r="AG2454" t="s">
        <v>56</v>
      </c>
      <c r="AH2454">
        <v>2</v>
      </c>
      <c r="AI2454">
        <v>2879</v>
      </c>
      <c r="AJ2454" t="str">
        <f t="shared" si="311"/>
        <v>87</v>
      </c>
      <c r="AK2454" s="2">
        <v>45108</v>
      </c>
      <c r="AL2454">
        <v>1</v>
      </c>
      <c r="AM2454">
        <v>5</v>
      </c>
      <c r="AN2454">
        <v>2</v>
      </c>
      <c r="AO2454" s="1">
        <v>45092</v>
      </c>
      <c r="AP2454" t="s">
        <v>75</v>
      </c>
      <c r="AQ2454" t="s">
        <v>76</v>
      </c>
      <c r="AR2454" t="s">
        <v>60</v>
      </c>
      <c r="AS2454" t="s">
        <v>14981</v>
      </c>
      <c r="AT2454" t="s">
        <v>14982</v>
      </c>
      <c r="AU2454">
        <v>3</v>
      </c>
      <c r="AV2454">
        <v>118.94</v>
      </c>
    </row>
    <row r="2455" spans="1:48" x14ac:dyDescent="0.35">
      <c r="A2455" t="s">
        <v>5805</v>
      </c>
      <c r="B2455" t="str">
        <f t="shared" si="304"/>
        <v>A</v>
      </c>
      <c r="C2455" t="s">
        <v>977</v>
      </c>
      <c r="D2455" t="str">
        <f t="shared" si="305"/>
        <v>Aimee Berg</v>
      </c>
      <c r="E2455" s="1">
        <v>44358</v>
      </c>
      <c r="F2455" s="3">
        <f>YEAR(Table1[[#This Row],[StartDate]])</f>
        <v>2021</v>
      </c>
      <c r="G2455" s="3">
        <f t="shared" si="306"/>
        <v>6</v>
      </c>
      <c r="H2455" s="2">
        <f t="shared" ca="1" si="307"/>
        <v>46202</v>
      </c>
      <c r="I2455" s="1">
        <v>44898</v>
      </c>
      <c r="J2455" s="4">
        <f t="shared" ca="1" si="308"/>
        <v>5</v>
      </c>
      <c r="K2455" s="4" t="str" cm="1">
        <f t="array" aca="1" ref="K2455" ca="1">_xlfn.IFS(J2455&lt;1, "New", J2455&lt;3, _xleta.MID, J2455&gt;=3, "Senior")</f>
        <v>Senior</v>
      </c>
      <c r="L2455" t="s">
        <v>40</v>
      </c>
      <c r="M2455" t="s">
        <v>14983</v>
      </c>
      <c r="N2455" t="s">
        <v>14984</v>
      </c>
      <c r="O2455" t="s">
        <v>137</v>
      </c>
      <c r="P2455" t="s">
        <v>44</v>
      </c>
      <c r="Q2455" t="s">
        <v>45</v>
      </c>
      <c r="R2455" t="s">
        <v>68</v>
      </c>
      <c r="S2455" t="str">
        <f t="shared" si="309"/>
        <v>A</v>
      </c>
      <c r="T2455" t="s">
        <v>47</v>
      </c>
      <c r="U2455" t="s">
        <v>195</v>
      </c>
      <c r="V2455" t="s">
        <v>14985</v>
      </c>
      <c r="W2455" t="s">
        <v>49</v>
      </c>
      <c r="X2455" t="s">
        <v>112</v>
      </c>
      <c r="Y2455" t="str">
        <f t="shared" si="310"/>
        <v>General - Con</v>
      </c>
      <c r="Z2455" t="s">
        <v>14986</v>
      </c>
      <c r="AA2455" t="s">
        <v>51</v>
      </c>
      <c r="AB2455" t="s">
        <v>6362</v>
      </c>
      <c r="AC2455" t="s">
        <v>53</v>
      </c>
      <c r="AD2455">
        <v>89647</v>
      </c>
      <c r="AE2455" t="s">
        <v>129</v>
      </c>
      <c r="AF2455" t="s">
        <v>101</v>
      </c>
      <c r="AG2455" t="s">
        <v>56</v>
      </c>
      <c r="AH2455">
        <v>4</v>
      </c>
      <c r="AI2455">
        <v>2880</v>
      </c>
      <c r="AJ2455" t="str">
        <f t="shared" si="311"/>
        <v>88</v>
      </c>
      <c r="AK2455" t="s">
        <v>639</v>
      </c>
      <c r="AL2455">
        <v>1</v>
      </c>
      <c r="AM2455">
        <v>1</v>
      </c>
      <c r="AN2455">
        <v>2</v>
      </c>
      <c r="AO2455" s="1">
        <v>44972</v>
      </c>
      <c r="AP2455" t="s">
        <v>103</v>
      </c>
      <c r="AQ2455" t="s">
        <v>59</v>
      </c>
      <c r="AR2455" t="s">
        <v>60</v>
      </c>
      <c r="AS2455" t="s">
        <v>14018</v>
      </c>
      <c r="AT2455" t="s">
        <v>14987</v>
      </c>
      <c r="AU2455">
        <v>4</v>
      </c>
      <c r="AV2455">
        <v>932.34</v>
      </c>
    </row>
    <row r="2456" spans="1:48" x14ac:dyDescent="0.35">
      <c r="A2456" t="s">
        <v>11541</v>
      </c>
      <c r="B2456" t="str">
        <f t="shared" si="304"/>
        <v>K</v>
      </c>
      <c r="C2456" t="s">
        <v>5793</v>
      </c>
      <c r="D2456" t="str">
        <f t="shared" si="305"/>
        <v>Kyson Scott</v>
      </c>
      <c r="E2456" s="1">
        <v>45084</v>
      </c>
      <c r="F2456" s="3">
        <f>YEAR(Table1[[#This Row],[StartDate]])</f>
        <v>2023</v>
      </c>
      <c r="G2456" s="3">
        <f t="shared" si="306"/>
        <v>6</v>
      </c>
      <c r="H2456" s="2">
        <f t="shared" ca="1" si="307"/>
        <v>46202</v>
      </c>
      <c r="J2456">
        <f t="shared" ca="1" si="308"/>
        <v>3</v>
      </c>
      <c r="K2456" t="str" cm="1">
        <f t="array" aca="1" ref="K2456" ca="1">_xlfn.IFS(J2456&lt;1, "New", J2456&lt;3, _xleta.MID, J2456&gt;=3, "Senior")</f>
        <v>Senior</v>
      </c>
      <c r="L2456" t="s">
        <v>40</v>
      </c>
      <c r="M2456" t="s">
        <v>14988</v>
      </c>
      <c r="N2456" t="s">
        <v>14989</v>
      </c>
      <c r="O2456" t="s">
        <v>163</v>
      </c>
      <c r="P2456" t="s">
        <v>44</v>
      </c>
      <c r="Q2456" t="s">
        <v>45</v>
      </c>
      <c r="R2456" t="s">
        <v>87</v>
      </c>
      <c r="S2456" t="str">
        <f t="shared" si="309"/>
        <v>B</v>
      </c>
      <c r="T2456" t="s">
        <v>86</v>
      </c>
      <c r="U2456" t="s">
        <v>48</v>
      </c>
      <c r="W2456" t="s">
        <v>49</v>
      </c>
      <c r="X2456" t="s">
        <v>126</v>
      </c>
      <c r="Y2456" t="str">
        <f t="shared" si="310"/>
        <v>Field Operations</v>
      </c>
      <c r="Z2456" t="s">
        <v>14990</v>
      </c>
      <c r="AA2456" t="s">
        <v>51</v>
      </c>
      <c r="AB2456" t="s">
        <v>115</v>
      </c>
      <c r="AC2456" t="s">
        <v>73</v>
      </c>
      <c r="AD2456">
        <v>19510</v>
      </c>
      <c r="AE2456" t="s">
        <v>176</v>
      </c>
      <c r="AF2456" t="s">
        <v>143</v>
      </c>
      <c r="AG2456" t="s">
        <v>56</v>
      </c>
      <c r="AH2456">
        <v>4</v>
      </c>
      <c r="AI2456">
        <v>2881</v>
      </c>
      <c r="AJ2456" t="str">
        <f t="shared" si="311"/>
        <v>88</v>
      </c>
      <c r="AK2456" t="s">
        <v>3433</v>
      </c>
      <c r="AL2456">
        <v>5</v>
      </c>
      <c r="AM2456">
        <v>4</v>
      </c>
      <c r="AN2456">
        <v>1</v>
      </c>
      <c r="AO2456" s="1">
        <v>45064</v>
      </c>
      <c r="AP2456" t="s">
        <v>58</v>
      </c>
      <c r="AQ2456" t="s">
        <v>76</v>
      </c>
      <c r="AR2456" t="s">
        <v>77</v>
      </c>
      <c r="AS2456" t="s">
        <v>14991</v>
      </c>
      <c r="AT2456" t="s">
        <v>14992</v>
      </c>
      <c r="AU2456">
        <v>1</v>
      </c>
      <c r="AV2456">
        <v>624.59</v>
      </c>
    </row>
    <row r="2457" spans="1:48" x14ac:dyDescent="0.35">
      <c r="A2457" t="s">
        <v>14993</v>
      </c>
      <c r="B2457" t="str">
        <f t="shared" si="304"/>
        <v>L</v>
      </c>
      <c r="C2457" t="s">
        <v>2519</v>
      </c>
      <c r="D2457" t="str">
        <f t="shared" si="305"/>
        <v>Lamar Kirk</v>
      </c>
      <c r="E2457" s="1">
        <v>43606</v>
      </c>
      <c r="F2457" s="3">
        <f>YEAR(Table1[[#This Row],[StartDate]])</f>
        <v>2019</v>
      </c>
      <c r="G2457" s="3">
        <f t="shared" si="306"/>
        <v>5</v>
      </c>
      <c r="H2457" s="2">
        <f t="shared" ca="1" si="307"/>
        <v>46202</v>
      </c>
      <c r="I2457" s="1">
        <v>43835</v>
      </c>
      <c r="J2457" s="4">
        <f t="shared" ca="1" si="308"/>
        <v>7</v>
      </c>
      <c r="K2457" s="4" t="str" cm="1">
        <f t="array" aca="1" ref="K2457" ca="1">_xlfn.IFS(J2457&lt;1, "New", J2457&lt;3, _xleta.MID, J2457&gt;=3, "Senior")</f>
        <v>Senior</v>
      </c>
      <c r="L2457" t="s">
        <v>40</v>
      </c>
      <c r="M2457" t="s">
        <v>14994</v>
      </c>
      <c r="N2457" t="s">
        <v>14995</v>
      </c>
      <c r="O2457" t="s">
        <v>85</v>
      </c>
      <c r="P2457" t="s">
        <v>1194</v>
      </c>
      <c r="Q2457" t="s">
        <v>69</v>
      </c>
      <c r="R2457" t="s">
        <v>87</v>
      </c>
      <c r="S2457" t="str">
        <f t="shared" si="309"/>
        <v>B</v>
      </c>
      <c r="T2457" t="s">
        <v>86</v>
      </c>
      <c r="U2457" t="s">
        <v>195</v>
      </c>
      <c r="V2457" t="s">
        <v>14996</v>
      </c>
      <c r="W2457" t="s">
        <v>49</v>
      </c>
      <c r="X2457" t="s">
        <v>426</v>
      </c>
      <c r="Y2457" t="str">
        <f t="shared" si="310"/>
        <v>Shop (Fleet)</v>
      </c>
      <c r="Z2457" t="s">
        <v>7757</v>
      </c>
      <c r="AA2457" t="s">
        <v>51</v>
      </c>
      <c r="AB2457" t="s">
        <v>1528</v>
      </c>
      <c r="AC2457" t="s">
        <v>73</v>
      </c>
      <c r="AD2457">
        <v>85827</v>
      </c>
      <c r="AE2457" t="s">
        <v>176</v>
      </c>
      <c r="AF2457" t="s">
        <v>55</v>
      </c>
      <c r="AG2457" t="s">
        <v>56</v>
      </c>
      <c r="AH2457">
        <v>4</v>
      </c>
      <c r="AI2457">
        <v>2882</v>
      </c>
      <c r="AJ2457" t="str">
        <f t="shared" si="311"/>
        <v>88</v>
      </c>
      <c r="AK2457" s="2">
        <v>45200</v>
      </c>
      <c r="AL2457">
        <v>3</v>
      </c>
      <c r="AM2457">
        <v>2</v>
      </c>
      <c r="AN2457">
        <v>5</v>
      </c>
      <c r="AO2457" s="1">
        <v>45037</v>
      </c>
      <c r="AP2457" t="s">
        <v>58</v>
      </c>
      <c r="AQ2457" t="s">
        <v>59</v>
      </c>
      <c r="AR2457" t="s">
        <v>60</v>
      </c>
      <c r="AS2457" t="s">
        <v>14997</v>
      </c>
      <c r="AT2457" t="s">
        <v>14998</v>
      </c>
      <c r="AU2457">
        <v>4</v>
      </c>
      <c r="AV2457">
        <v>835.35</v>
      </c>
    </row>
    <row r="2458" spans="1:48" x14ac:dyDescent="0.35">
      <c r="A2458" t="s">
        <v>954</v>
      </c>
      <c r="B2458" t="str">
        <f t="shared" si="304"/>
        <v>S</v>
      </c>
      <c r="C2458" t="s">
        <v>7740</v>
      </c>
      <c r="D2458" t="str">
        <f t="shared" si="305"/>
        <v>Slade Lynn</v>
      </c>
      <c r="E2458" s="1">
        <v>43525</v>
      </c>
      <c r="F2458" s="3">
        <f>YEAR(Table1[[#This Row],[StartDate]])</f>
        <v>2019</v>
      </c>
      <c r="G2458" s="3">
        <f t="shared" si="306"/>
        <v>3</v>
      </c>
      <c r="H2458" s="2">
        <f t="shared" ca="1" si="307"/>
        <v>46202</v>
      </c>
      <c r="J2458">
        <f t="shared" ca="1" si="308"/>
        <v>7</v>
      </c>
      <c r="K2458" t="str" cm="1">
        <f t="array" aca="1" ref="K2458" ca="1">_xlfn.IFS(J2458&lt;1, "New", J2458&lt;3, _xleta.MID, J2458&gt;=3, "Senior")</f>
        <v>Senior</v>
      </c>
      <c r="L2458" t="s">
        <v>1167</v>
      </c>
      <c r="M2458" t="s">
        <v>14999</v>
      </c>
      <c r="N2458" t="s">
        <v>15000</v>
      </c>
      <c r="O2458" t="s">
        <v>43</v>
      </c>
      <c r="P2458" t="s">
        <v>44</v>
      </c>
      <c r="Q2458" t="s">
        <v>69</v>
      </c>
      <c r="R2458" t="s">
        <v>46</v>
      </c>
      <c r="S2458" t="str">
        <f t="shared" si="309"/>
        <v>C</v>
      </c>
      <c r="T2458" t="s">
        <v>86</v>
      </c>
      <c r="U2458" t="s">
        <v>48</v>
      </c>
      <c r="W2458" t="s">
        <v>49</v>
      </c>
      <c r="X2458" t="s">
        <v>112</v>
      </c>
      <c r="Y2458" t="str">
        <f t="shared" si="310"/>
        <v>General - Con</v>
      </c>
      <c r="Z2458" s="2">
        <v>21953</v>
      </c>
      <c r="AA2458" t="s">
        <v>51</v>
      </c>
      <c r="AB2458" t="s">
        <v>311</v>
      </c>
      <c r="AC2458" t="s">
        <v>73</v>
      </c>
      <c r="AD2458">
        <v>74091</v>
      </c>
      <c r="AE2458" t="s">
        <v>74</v>
      </c>
      <c r="AF2458" t="s">
        <v>116</v>
      </c>
      <c r="AG2458" t="s">
        <v>56</v>
      </c>
      <c r="AH2458">
        <v>4</v>
      </c>
      <c r="AI2458">
        <v>2883</v>
      </c>
      <c r="AJ2458" t="str">
        <f t="shared" si="311"/>
        <v>88</v>
      </c>
      <c r="AK2458" t="s">
        <v>6249</v>
      </c>
      <c r="AL2458">
        <v>4</v>
      </c>
      <c r="AM2458">
        <v>3</v>
      </c>
      <c r="AN2458">
        <v>4</v>
      </c>
      <c r="AO2458" s="1">
        <v>45057</v>
      </c>
      <c r="AP2458" t="s">
        <v>75</v>
      </c>
      <c r="AQ2458" t="s">
        <v>76</v>
      </c>
      <c r="AR2458" t="s">
        <v>104</v>
      </c>
      <c r="AS2458" t="s">
        <v>15001</v>
      </c>
      <c r="AT2458" t="s">
        <v>15002</v>
      </c>
      <c r="AU2458">
        <v>4</v>
      </c>
      <c r="AV2458">
        <v>597.63</v>
      </c>
    </row>
    <row r="2459" spans="1:48" x14ac:dyDescent="0.35">
      <c r="A2459" t="s">
        <v>15003</v>
      </c>
      <c r="B2459" t="str">
        <f t="shared" si="304"/>
        <v>R</v>
      </c>
      <c r="C2459" t="s">
        <v>339</v>
      </c>
      <c r="D2459" t="str">
        <f t="shared" si="305"/>
        <v>Riley Leon</v>
      </c>
      <c r="E2459" s="1">
        <v>44618</v>
      </c>
      <c r="F2459" s="3">
        <f>YEAR(Table1[[#This Row],[StartDate]])</f>
        <v>2022</v>
      </c>
      <c r="G2459" s="3">
        <f t="shared" si="306"/>
        <v>2</v>
      </c>
      <c r="H2459" s="2">
        <f t="shared" ca="1" si="307"/>
        <v>46202</v>
      </c>
      <c r="J2459">
        <f t="shared" ca="1" si="308"/>
        <v>4</v>
      </c>
      <c r="K2459" t="str" cm="1">
        <f t="array" aca="1" ref="K2459" ca="1">_xlfn.IFS(J2459&lt;1, "New", J2459&lt;3, _xleta.MID, J2459&gt;=3, "Senior")</f>
        <v>Senior</v>
      </c>
      <c r="L2459" t="s">
        <v>1167</v>
      </c>
      <c r="M2459" t="s">
        <v>15004</v>
      </c>
      <c r="N2459" t="s">
        <v>15005</v>
      </c>
      <c r="O2459" t="s">
        <v>184</v>
      </c>
      <c r="P2459" t="s">
        <v>44</v>
      </c>
      <c r="Q2459" t="s">
        <v>69</v>
      </c>
      <c r="R2459" t="s">
        <v>68</v>
      </c>
      <c r="S2459" t="str">
        <f t="shared" si="309"/>
        <v>A</v>
      </c>
      <c r="T2459" t="s">
        <v>69</v>
      </c>
      <c r="U2459" t="s">
        <v>48</v>
      </c>
      <c r="W2459" t="s">
        <v>49</v>
      </c>
      <c r="X2459" t="s">
        <v>459</v>
      </c>
      <c r="Y2459" t="str">
        <f t="shared" si="310"/>
        <v>Wireline Construction</v>
      </c>
      <c r="Z2459" t="s">
        <v>15006</v>
      </c>
      <c r="AA2459" t="s">
        <v>51</v>
      </c>
      <c r="AB2459" t="s">
        <v>142</v>
      </c>
      <c r="AC2459" t="s">
        <v>73</v>
      </c>
      <c r="AD2459">
        <v>76359</v>
      </c>
      <c r="AE2459" t="s">
        <v>100</v>
      </c>
      <c r="AF2459" t="s">
        <v>116</v>
      </c>
      <c r="AG2459" t="s">
        <v>56</v>
      </c>
      <c r="AH2459">
        <v>2</v>
      </c>
      <c r="AI2459">
        <v>2884</v>
      </c>
      <c r="AJ2459" t="str">
        <f t="shared" si="311"/>
        <v>88</v>
      </c>
      <c r="AK2459" s="2">
        <v>44781</v>
      </c>
      <c r="AL2459">
        <v>3</v>
      </c>
      <c r="AM2459">
        <v>2</v>
      </c>
      <c r="AN2459">
        <v>4</v>
      </c>
      <c r="AO2459" s="1">
        <v>45047</v>
      </c>
      <c r="AP2459" t="s">
        <v>118</v>
      </c>
      <c r="AQ2459" t="s">
        <v>76</v>
      </c>
      <c r="AR2459" t="s">
        <v>130</v>
      </c>
      <c r="AS2459" t="s">
        <v>15007</v>
      </c>
      <c r="AT2459" t="s">
        <v>15008</v>
      </c>
      <c r="AU2459">
        <v>4</v>
      </c>
      <c r="AV2459">
        <v>974.28</v>
      </c>
    </row>
    <row r="2460" spans="1:48" x14ac:dyDescent="0.35">
      <c r="A2460" t="s">
        <v>6994</v>
      </c>
      <c r="B2460" t="str">
        <f t="shared" si="304"/>
        <v>H</v>
      </c>
      <c r="C2460" t="s">
        <v>3247</v>
      </c>
      <c r="D2460" t="str">
        <f t="shared" si="305"/>
        <v>Humberto Yoder</v>
      </c>
      <c r="E2460" s="1">
        <v>44665</v>
      </c>
      <c r="F2460" s="3">
        <f>YEAR(Table1[[#This Row],[StartDate]])</f>
        <v>2022</v>
      </c>
      <c r="G2460" s="3">
        <f t="shared" si="306"/>
        <v>4</v>
      </c>
      <c r="H2460" s="2">
        <f t="shared" ca="1" si="307"/>
        <v>46202</v>
      </c>
      <c r="I2460" s="1">
        <v>44844</v>
      </c>
      <c r="J2460" s="4">
        <f t="shared" ca="1" si="308"/>
        <v>4</v>
      </c>
      <c r="K2460" s="4" t="str" cm="1">
        <f t="array" aca="1" ref="K2460" ca="1">_xlfn.IFS(J2460&lt;1, "New", J2460&lt;3, _xleta.MID, J2460&gt;=3, "Senior")</f>
        <v>Senior</v>
      </c>
      <c r="L2460" t="s">
        <v>1167</v>
      </c>
      <c r="M2460" t="s">
        <v>15009</v>
      </c>
      <c r="N2460" t="s">
        <v>15010</v>
      </c>
      <c r="O2460" t="s">
        <v>67</v>
      </c>
      <c r="P2460" t="s">
        <v>2978</v>
      </c>
      <c r="Q2460" t="s">
        <v>86</v>
      </c>
      <c r="R2460" t="s">
        <v>87</v>
      </c>
      <c r="S2460" t="str">
        <f t="shared" si="309"/>
        <v>B</v>
      </c>
      <c r="T2460" t="s">
        <v>69</v>
      </c>
      <c r="U2460" t="s">
        <v>248</v>
      </c>
      <c r="V2460" t="s">
        <v>15011</v>
      </c>
      <c r="W2460" t="s">
        <v>49</v>
      </c>
      <c r="X2460" t="s">
        <v>126</v>
      </c>
      <c r="Y2460" t="str">
        <f t="shared" si="310"/>
        <v>Field Operations</v>
      </c>
      <c r="Z2460" t="s">
        <v>15012</v>
      </c>
      <c r="AA2460" t="s">
        <v>51</v>
      </c>
      <c r="AB2460" t="s">
        <v>536</v>
      </c>
      <c r="AC2460" t="s">
        <v>73</v>
      </c>
      <c r="AD2460">
        <v>61247</v>
      </c>
      <c r="AE2460" t="s">
        <v>176</v>
      </c>
      <c r="AF2460" t="s">
        <v>101</v>
      </c>
      <c r="AG2460" t="s">
        <v>56</v>
      </c>
      <c r="AH2460">
        <v>1</v>
      </c>
      <c r="AI2460">
        <v>2885</v>
      </c>
      <c r="AJ2460" t="str">
        <f t="shared" si="311"/>
        <v>88</v>
      </c>
      <c r="AK2460" t="s">
        <v>4656</v>
      </c>
      <c r="AL2460">
        <v>1</v>
      </c>
      <c r="AM2460">
        <v>5</v>
      </c>
      <c r="AN2460">
        <v>5</v>
      </c>
      <c r="AO2460" s="1">
        <v>44924</v>
      </c>
      <c r="AP2460" t="s">
        <v>221</v>
      </c>
      <c r="AQ2460" t="s">
        <v>76</v>
      </c>
      <c r="AR2460" t="s">
        <v>130</v>
      </c>
      <c r="AS2460" t="s">
        <v>15013</v>
      </c>
      <c r="AT2460" t="s">
        <v>12948</v>
      </c>
      <c r="AU2460">
        <v>1</v>
      </c>
      <c r="AV2460">
        <v>176.13</v>
      </c>
    </row>
    <row r="2461" spans="1:48" x14ac:dyDescent="0.35">
      <c r="A2461" t="s">
        <v>13419</v>
      </c>
      <c r="B2461" t="str">
        <f t="shared" si="304"/>
        <v>M</v>
      </c>
      <c r="C2461" t="s">
        <v>2485</v>
      </c>
      <c r="D2461" t="str">
        <f t="shared" si="305"/>
        <v>Michelle Pearson</v>
      </c>
      <c r="E2461" s="1">
        <v>44049</v>
      </c>
      <c r="F2461" s="3">
        <f>YEAR(Table1[[#This Row],[StartDate]])</f>
        <v>2020</v>
      </c>
      <c r="G2461" s="3">
        <f t="shared" si="306"/>
        <v>8</v>
      </c>
      <c r="H2461" s="2">
        <f t="shared" ca="1" si="307"/>
        <v>46202</v>
      </c>
      <c r="J2461">
        <f t="shared" ca="1" si="308"/>
        <v>5</v>
      </c>
      <c r="K2461" t="str" cm="1">
        <f t="array" aca="1" ref="K2461" ca="1">_xlfn.IFS(J2461&lt;1, "New", J2461&lt;3, _xleta.MID, J2461&gt;=3, "Senior")</f>
        <v>Senior</v>
      </c>
      <c r="L2461" t="s">
        <v>1167</v>
      </c>
      <c r="M2461" t="s">
        <v>15014</v>
      </c>
      <c r="N2461" t="s">
        <v>15015</v>
      </c>
      <c r="O2461" t="s">
        <v>194</v>
      </c>
      <c r="P2461" t="s">
        <v>44</v>
      </c>
      <c r="Q2461" t="s">
        <v>45</v>
      </c>
      <c r="R2461" t="s">
        <v>68</v>
      </c>
      <c r="S2461" t="str">
        <f t="shared" si="309"/>
        <v>A</v>
      </c>
      <c r="T2461" t="s">
        <v>47</v>
      </c>
      <c r="U2461" t="s">
        <v>48</v>
      </c>
      <c r="W2461" t="s">
        <v>49</v>
      </c>
      <c r="X2461" t="s">
        <v>126</v>
      </c>
      <c r="Y2461" t="str">
        <f t="shared" si="310"/>
        <v>Field Operations</v>
      </c>
      <c r="Z2461" t="s">
        <v>15016</v>
      </c>
      <c r="AA2461" t="s">
        <v>51</v>
      </c>
      <c r="AB2461" t="s">
        <v>5</v>
      </c>
      <c r="AC2461" t="s">
        <v>73</v>
      </c>
      <c r="AD2461">
        <v>93231</v>
      </c>
      <c r="AE2461" t="s">
        <v>176</v>
      </c>
      <c r="AF2461" t="s">
        <v>116</v>
      </c>
      <c r="AG2461" t="s">
        <v>56</v>
      </c>
      <c r="AH2461">
        <v>2</v>
      </c>
      <c r="AI2461">
        <v>2886</v>
      </c>
      <c r="AJ2461" t="str">
        <f t="shared" si="311"/>
        <v>88</v>
      </c>
      <c r="AK2461" t="s">
        <v>2130</v>
      </c>
      <c r="AL2461">
        <v>5</v>
      </c>
      <c r="AM2461">
        <v>5</v>
      </c>
      <c r="AN2461">
        <v>1</v>
      </c>
      <c r="AO2461" s="1">
        <v>45116</v>
      </c>
      <c r="AP2461" t="s">
        <v>118</v>
      </c>
      <c r="AQ2461" t="s">
        <v>76</v>
      </c>
      <c r="AR2461" t="s">
        <v>77</v>
      </c>
      <c r="AS2461" t="s">
        <v>15017</v>
      </c>
      <c r="AT2461" t="s">
        <v>15018</v>
      </c>
      <c r="AU2461">
        <v>4</v>
      </c>
      <c r="AV2461">
        <v>263.04000000000002</v>
      </c>
    </row>
    <row r="2462" spans="1:48" x14ac:dyDescent="0.35">
      <c r="A2462" t="s">
        <v>12963</v>
      </c>
      <c r="B2462" t="str">
        <f t="shared" si="304"/>
        <v>N</v>
      </c>
      <c r="C2462" t="s">
        <v>2253</v>
      </c>
      <c r="D2462" t="str">
        <f t="shared" si="305"/>
        <v>Natalya Reyes</v>
      </c>
      <c r="E2462" s="1">
        <v>43858</v>
      </c>
      <c r="F2462" s="3">
        <f>YEAR(Table1[[#This Row],[StartDate]])</f>
        <v>2020</v>
      </c>
      <c r="G2462" s="3">
        <f t="shared" si="306"/>
        <v>1</v>
      </c>
      <c r="H2462" s="2">
        <f t="shared" ca="1" si="307"/>
        <v>46202</v>
      </c>
      <c r="I2462" s="1">
        <v>44607</v>
      </c>
      <c r="J2462" s="4">
        <f t="shared" ca="1" si="308"/>
        <v>6</v>
      </c>
      <c r="K2462" s="4" t="str" cm="1">
        <f t="array" aca="1" ref="K2462" ca="1">_xlfn.IFS(J2462&lt;1, "New", J2462&lt;3, _xleta.MID, J2462&gt;=3, "Senior")</f>
        <v>Senior</v>
      </c>
      <c r="L2462" t="s">
        <v>1167</v>
      </c>
      <c r="M2462" t="s">
        <v>15019</v>
      </c>
      <c r="N2462" t="s">
        <v>15020</v>
      </c>
      <c r="O2462" t="s">
        <v>111</v>
      </c>
      <c r="P2462" t="s">
        <v>1194</v>
      </c>
      <c r="Q2462" t="s">
        <v>86</v>
      </c>
      <c r="R2462" t="s">
        <v>68</v>
      </c>
      <c r="S2462" t="str">
        <f t="shared" si="309"/>
        <v>A</v>
      </c>
      <c r="T2462" t="s">
        <v>47</v>
      </c>
      <c r="U2462" t="s">
        <v>248</v>
      </c>
      <c r="V2462" t="s">
        <v>15021</v>
      </c>
      <c r="W2462" t="s">
        <v>49</v>
      </c>
      <c r="X2462" t="s">
        <v>426</v>
      </c>
      <c r="Y2462" t="str">
        <f t="shared" si="310"/>
        <v>Shop (Fleet)</v>
      </c>
      <c r="Z2462" t="s">
        <v>3454</v>
      </c>
      <c r="AA2462" t="s">
        <v>51</v>
      </c>
      <c r="AB2462" t="s">
        <v>5163</v>
      </c>
      <c r="AC2462" t="s">
        <v>53</v>
      </c>
      <c r="AD2462">
        <v>22862</v>
      </c>
      <c r="AE2462" t="s">
        <v>129</v>
      </c>
      <c r="AF2462" t="s">
        <v>116</v>
      </c>
      <c r="AG2462" t="s">
        <v>56</v>
      </c>
      <c r="AH2462">
        <v>5</v>
      </c>
      <c r="AI2462">
        <v>2887</v>
      </c>
      <c r="AJ2462" t="str">
        <f t="shared" si="311"/>
        <v>88</v>
      </c>
      <c r="AK2462" t="s">
        <v>3000</v>
      </c>
      <c r="AL2462">
        <v>5</v>
      </c>
      <c r="AM2462">
        <v>1</v>
      </c>
      <c r="AN2462">
        <v>1</v>
      </c>
      <c r="AO2462" s="1">
        <v>45031</v>
      </c>
      <c r="AP2462" t="s">
        <v>221</v>
      </c>
      <c r="AQ2462" t="s">
        <v>59</v>
      </c>
      <c r="AR2462" t="s">
        <v>104</v>
      </c>
      <c r="AS2462" t="s">
        <v>15022</v>
      </c>
      <c r="AT2462" t="s">
        <v>15023</v>
      </c>
      <c r="AU2462">
        <v>5</v>
      </c>
      <c r="AV2462">
        <v>411.52</v>
      </c>
    </row>
    <row r="2463" spans="1:48" x14ac:dyDescent="0.35">
      <c r="A2463" t="s">
        <v>448</v>
      </c>
      <c r="B2463" t="str">
        <f t="shared" si="304"/>
        <v>C</v>
      </c>
      <c r="C2463" t="s">
        <v>2092</v>
      </c>
      <c r="D2463" t="str">
        <f t="shared" si="305"/>
        <v>Celia Mcpherson</v>
      </c>
      <c r="E2463" s="1">
        <v>44303</v>
      </c>
      <c r="F2463" s="3">
        <f>YEAR(Table1[[#This Row],[StartDate]])</f>
        <v>2021</v>
      </c>
      <c r="G2463" s="3">
        <f t="shared" si="306"/>
        <v>4</v>
      </c>
      <c r="H2463" s="2">
        <f t="shared" ca="1" si="307"/>
        <v>46202</v>
      </c>
      <c r="I2463" s="1">
        <v>44638</v>
      </c>
      <c r="J2463" s="4">
        <f t="shared" ca="1" si="308"/>
        <v>5</v>
      </c>
      <c r="K2463" s="4" t="str" cm="1">
        <f t="array" aca="1" ref="K2463" ca="1">_xlfn.IFS(J2463&lt;1, "New", J2463&lt;3, _xleta.MID, J2463&gt;=3, "Senior")</f>
        <v>Senior</v>
      </c>
      <c r="L2463" t="s">
        <v>1167</v>
      </c>
      <c r="M2463" t="s">
        <v>15024</v>
      </c>
      <c r="N2463" t="s">
        <v>15025</v>
      </c>
      <c r="O2463" t="s">
        <v>237</v>
      </c>
      <c r="P2463" t="s">
        <v>283</v>
      </c>
      <c r="Q2463" t="s">
        <v>45</v>
      </c>
      <c r="R2463" t="s">
        <v>68</v>
      </c>
      <c r="S2463" t="str">
        <f t="shared" si="309"/>
        <v>A</v>
      </c>
      <c r="T2463" t="s">
        <v>47</v>
      </c>
      <c r="U2463" t="s">
        <v>195</v>
      </c>
      <c r="V2463" t="s">
        <v>15026</v>
      </c>
      <c r="W2463" t="s">
        <v>49</v>
      </c>
      <c r="X2463" t="s">
        <v>950</v>
      </c>
      <c r="Y2463" t="str">
        <f t="shared" si="310"/>
        <v>Wireless</v>
      </c>
      <c r="Z2463" t="s">
        <v>15027</v>
      </c>
      <c r="AA2463" t="s">
        <v>51</v>
      </c>
      <c r="AB2463" t="s">
        <v>327</v>
      </c>
      <c r="AC2463" t="s">
        <v>53</v>
      </c>
      <c r="AD2463">
        <v>74469</v>
      </c>
      <c r="AE2463" t="s">
        <v>54</v>
      </c>
      <c r="AF2463" t="s">
        <v>55</v>
      </c>
      <c r="AG2463" t="s">
        <v>56</v>
      </c>
      <c r="AH2463">
        <v>5</v>
      </c>
      <c r="AI2463">
        <v>2888</v>
      </c>
      <c r="AJ2463" t="str">
        <f t="shared" si="311"/>
        <v>88</v>
      </c>
      <c r="AK2463" s="2">
        <v>44932</v>
      </c>
      <c r="AL2463">
        <v>5</v>
      </c>
      <c r="AM2463">
        <v>2</v>
      </c>
      <c r="AN2463">
        <v>5</v>
      </c>
      <c r="AO2463" s="1">
        <v>45002</v>
      </c>
      <c r="AP2463" t="s">
        <v>75</v>
      </c>
      <c r="AQ2463" t="s">
        <v>76</v>
      </c>
      <c r="AR2463" t="s">
        <v>104</v>
      </c>
      <c r="AS2463" t="s">
        <v>15028</v>
      </c>
      <c r="AT2463" t="s">
        <v>8583</v>
      </c>
      <c r="AU2463">
        <v>4</v>
      </c>
      <c r="AV2463">
        <v>119.5</v>
      </c>
    </row>
    <row r="2464" spans="1:48" x14ac:dyDescent="0.35">
      <c r="A2464" t="s">
        <v>11129</v>
      </c>
      <c r="B2464" t="str">
        <f t="shared" si="304"/>
        <v>M</v>
      </c>
      <c r="C2464" t="s">
        <v>1213</v>
      </c>
      <c r="D2464" t="str">
        <f t="shared" si="305"/>
        <v>Matias Barton</v>
      </c>
      <c r="E2464" s="1">
        <v>43737</v>
      </c>
      <c r="F2464" s="3">
        <f>YEAR(Table1[[#This Row],[StartDate]])</f>
        <v>2019</v>
      </c>
      <c r="G2464" s="3">
        <f t="shared" si="306"/>
        <v>9</v>
      </c>
      <c r="H2464" s="2">
        <f t="shared" ca="1" si="307"/>
        <v>46202</v>
      </c>
      <c r="I2464" s="1">
        <v>45105</v>
      </c>
      <c r="J2464" s="4">
        <f t="shared" ca="1" si="308"/>
        <v>6</v>
      </c>
      <c r="K2464" s="4" t="str" cm="1">
        <f t="array" aca="1" ref="K2464" ca="1">_xlfn.IFS(J2464&lt;1, "New", J2464&lt;3, _xleta.MID, J2464&gt;=3, "Senior")</f>
        <v>Senior</v>
      </c>
      <c r="L2464" t="s">
        <v>1167</v>
      </c>
      <c r="M2464" t="s">
        <v>15029</v>
      </c>
      <c r="N2464" t="s">
        <v>15030</v>
      </c>
      <c r="O2464" t="s">
        <v>137</v>
      </c>
      <c r="P2464" t="s">
        <v>283</v>
      </c>
      <c r="Q2464" t="s">
        <v>69</v>
      </c>
      <c r="R2464" t="s">
        <v>68</v>
      </c>
      <c r="S2464" t="str">
        <f t="shared" si="309"/>
        <v>A</v>
      </c>
      <c r="T2464" t="s">
        <v>47</v>
      </c>
      <c r="U2464" t="s">
        <v>174</v>
      </c>
      <c r="V2464" t="s">
        <v>15031</v>
      </c>
      <c r="W2464" t="s">
        <v>49</v>
      </c>
      <c r="X2464" t="s">
        <v>335</v>
      </c>
      <c r="Y2464" t="str">
        <f t="shared" si="310"/>
        <v>Fielders</v>
      </c>
      <c r="Z2464" t="s">
        <v>15032</v>
      </c>
      <c r="AA2464" t="s">
        <v>51</v>
      </c>
      <c r="AB2464" t="s">
        <v>155</v>
      </c>
      <c r="AC2464" t="s">
        <v>53</v>
      </c>
      <c r="AD2464">
        <v>53693</v>
      </c>
      <c r="AE2464" t="s">
        <v>74</v>
      </c>
      <c r="AF2464" t="s">
        <v>101</v>
      </c>
      <c r="AG2464" t="s">
        <v>56</v>
      </c>
      <c r="AH2464">
        <v>1</v>
      </c>
      <c r="AI2464">
        <v>2889</v>
      </c>
      <c r="AJ2464" t="str">
        <f t="shared" si="311"/>
        <v>88</v>
      </c>
      <c r="AK2464" s="2">
        <v>45205</v>
      </c>
      <c r="AL2464">
        <v>2</v>
      </c>
      <c r="AM2464">
        <v>2</v>
      </c>
      <c r="AN2464">
        <v>1</v>
      </c>
      <c r="AO2464" s="1">
        <v>44847</v>
      </c>
      <c r="AP2464" t="s">
        <v>75</v>
      </c>
      <c r="AQ2464" t="s">
        <v>59</v>
      </c>
      <c r="AR2464" t="s">
        <v>130</v>
      </c>
      <c r="AS2464" t="s">
        <v>13558</v>
      </c>
      <c r="AT2464" t="s">
        <v>15033</v>
      </c>
      <c r="AU2464">
        <v>2</v>
      </c>
      <c r="AV2464">
        <v>817.04</v>
      </c>
    </row>
    <row r="2465" spans="1:48" x14ac:dyDescent="0.35">
      <c r="A2465" t="s">
        <v>15034</v>
      </c>
      <c r="B2465" t="str">
        <f t="shared" si="304"/>
        <v>C</v>
      </c>
      <c r="C2465" t="s">
        <v>6099</v>
      </c>
      <c r="D2465" t="str">
        <f t="shared" si="305"/>
        <v>Caitlyn Vaughan</v>
      </c>
      <c r="E2465" s="1">
        <v>44841</v>
      </c>
      <c r="F2465" s="3">
        <f>YEAR(Table1[[#This Row],[StartDate]])</f>
        <v>2022</v>
      </c>
      <c r="G2465" s="3">
        <f t="shared" si="306"/>
        <v>10</v>
      </c>
      <c r="H2465" s="2">
        <f t="shared" ca="1" si="307"/>
        <v>46202</v>
      </c>
      <c r="J2465">
        <f t="shared" ca="1" si="308"/>
        <v>3</v>
      </c>
      <c r="K2465" t="str" cm="1">
        <f t="array" aca="1" ref="K2465" ca="1">_xlfn.IFS(J2465&lt;1, "New", J2465&lt;3, _xleta.MID, J2465&gt;=3, "Senior")</f>
        <v>Senior</v>
      </c>
      <c r="L2465" t="s">
        <v>40</v>
      </c>
      <c r="M2465" t="s">
        <v>15035</v>
      </c>
      <c r="N2465" t="s">
        <v>15036</v>
      </c>
      <c r="O2465" t="s">
        <v>111</v>
      </c>
      <c r="P2465" t="s">
        <v>44</v>
      </c>
      <c r="Q2465" t="s">
        <v>86</v>
      </c>
      <c r="R2465" t="s">
        <v>68</v>
      </c>
      <c r="S2465" t="str">
        <f t="shared" si="309"/>
        <v>A</v>
      </c>
      <c r="T2465" t="s">
        <v>86</v>
      </c>
      <c r="U2465" t="s">
        <v>48</v>
      </c>
      <c r="W2465" t="s">
        <v>49</v>
      </c>
      <c r="X2465" t="s">
        <v>89</v>
      </c>
      <c r="Y2465" t="str">
        <f t="shared" si="310"/>
        <v>General - Sga</v>
      </c>
      <c r="Z2465" t="s">
        <v>15037</v>
      </c>
      <c r="AA2465" t="s">
        <v>51</v>
      </c>
      <c r="AB2465" t="s">
        <v>261</v>
      </c>
      <c r="AC2465" t="s">
        <v>73</v>
      </c>
      <c r="AD2465">
        <v>89622</v>
      </c>
      <c r="AE2465" t="s">
        <v>129</v>
      </c>
      <c r="AF2465" t="s">
        <v>101</v>
      </c>
      <c r="AG2465" t="s">
        <v>56</v>
      </c>
      <c r="AH2465">
        <v>2</v>
      </c>
      <c r="AI2465">
        <v>2890</v>
      </c>
      <c r="AJ2465" t="str">
        <f t="shared" si="311"/>
        <v>89</v>
      </c>
      <c r="AK2465" t="s">
        <v>3259</v>
      </c>
      <c r="AL2465">
        <v>3</v>
      </c>
      <c r="AM2465">
        <v>5</v>
      </c>
      <c r="AN2465">
        <v>5</v>
      </c>
      <c r="AO2465" s="1">
        <v>44844</v>
      </c>
      <c r="AP2465" t="s">
        <v>118</v>
      </c>
      <c r="AQ2465" t="s">
        <v>59</v>
      </c>
      <c r="AR2465" t="s">
        <v>104</v>
      </c>
      <c r="AS2465" t="s">
        <v>15038</v>
      </c>
      <c r="AT2465" t="s">
        <v>15039</v>
      </c>
      <c r="AU2465">
        <v>5</v>
      </c>
      <c r="AV2465">
        <v>838.84</v>
      </c>
    </row>
    <row r="2466" spans="1:48" x14ac:dyDescent="0.35">
      <c r="A2466" t="s">
        <v>15040</v>
      </c>
      <c r="B2466" t="str">
        <f t="shared" si="304"/>
        <v>A</v>
      </c>
      <c r="C2466" t="s">
        <v>8383</v>
      </c>
      <c r="D2466" t="str">
        <f t="shared" si="305"/>
        <v>Addyson Pollard</v>
      </c>
      <c r="E2466" s="1">
        <v>44419</v>
      </c>
      <c r="F2466" s="3">
        <f>YEAR(Table1[[#This Row],[StartDate]])</f>
        <v>2021</v>
      </c>
      <c r="G2466" s="3">
        <f t="shared" si="306"/>
        <v>8</v>
      </c>
      <c r="H2466" s="2">
        <f t="shared" ca="1" si="307"/>
        <v>46202</v>
      </c>
      <c r="I2466" s="1">
        <v>44507</v>
      </c>
      <c r="J2466" s="4">
        <f t="shared" ca="1" si="308"/>
        <v>4</v>
      </c>
      <c r="K2466" s="4" t="str" cm="1">
        <f t="array" aca="1" ref="K2466" ca="1">_xlfn.IFS(J2466&lt;1, "New", J2466&lt;3, _xleta.MID, J2466&gt;=3, "Senior")</f>
        <v>Senior</v>
      </c>
      <c r="L2466" t="s">
        <v>40</v>
      </c>
      <c r="M2466" t="s">
        <v>15041</v>
      </c>
      <c r="N2466" t="s">
        <v>15042</v>
      </c>
      <c r="O2466" t="s">
        <v>237</v>
      </c>
      <c r="P2466" t="s">
        <v>44</v>
      </c>
      <c r="Q2466" t="s">
        <v>45</v>
      </c>
      <c r="R2466" t="s">
        <v>68</v>
      </c>
      <c r="S2466" t="str">
        <f t="shared" si="309"/>
        <v>A</v>
      </c>
      <c r="T2466" t="s">
        <v>47</v>
      </c>
      <c r="U2466" t="s">
        <v>174</v>
      </c>
      <c r="V2466" t="s">
        <v>15043</v>
      </c>
      <c r="W2466" t="s">
        <v>49</v>
      </c>
      <c r="X2466" t="s">
        <v>459</v>
      </c>
      <c r="Y2466" t="str">
        <f t="shared" si="310"/>
        <v>Wireline Construction</v>
      </c>
      <c r="Z2466" t="s">
        <v>15044</v>
      </c>
      <c r="AA2466" t="s">
        <v>51</v>
      </c>
      <c r="AB2466" t="s">
        <v>115</v>
      </c>
      <c r="AC2466" t="s">
        <v>73</v>
      </c>
      <c r="AD2466">
        <v>7700</v>
      </c>
      <c r="AE2466" t="s">
        <v>129</v>
      </c>
      <c r="AF2466" t="s">
        <v>55</v>
      </c>
      <c r="AG2466" t="s">
        <v>56</v>
      </c>
      <c r="AH2466">
        <v>1</v>
      </c>
      <c r="AI2466">
        <v>2891</v>
      </c>
      <c r="AJ2466" t="str">
        <f t="shared" si="311"/>
        <v>89</v>
      </c>
      <c r="AK2466" t="s">
        <v>91</v>
      </c>
      <c r="AL2466">
        <v>5</v>
      </c>
      <c r="AM2466">
        <v>2</v>
      </c>
      <c r="AN2466">
        <v>3</v>
      </c>
      <c r="AO2466" s="1">
        <v>44926</v>
      </c>
      <c r="AP2466" t="s">
        <v>118</v>
      </c>
      <c r="AQ2466" t="s">
        <v>76</v>
      </c>
      <c r="AR2466" t="s">
        <v>77</v>
      </c>
      <c r="AS2466" t="s">
        <v>15045</v>
      </c>
      <c r="AT2466" t="s">
        <v>15046</v>
      </c>
      <c r="AU2466">
        <v>4</v>
      </c>
      <c r="AV2466">
        <v>767.51</v>
      </c>
    </row>
    <row r="2467" spans="1:48" x14ac:dyDescent="0.35">
      <c r="A2467" t="s">
        <v>746</v>
      </c>
      <c r="B2467" t="str">
        <f t="shared" si="304"/>
        <v>L</v>
      </c>
      <c r="C2467" t="s">
        <v>1060</v>
      </c>
      <c r="D2467" t="str">
        <f t="shared" si="305"/>
        <v>Laila Wiggins</v>
      </c>
      <c r="E2467" s="1">
        <v>44296</v>
      </c>
      <c r="F2467" s="3">
        <f>YEAR(Table1[[#This Row],[StartDate]])</f>
        <v>2021</v>
      </c>
      <c r="G2467" s="3">
        <f t="shared" si="306"/>
        <v>4</v>
      </c>
      <c r="H2467" s="2">
        <f t="shared" ca="1" si="307"/>
        <v>46202</v>
      </c>
      <c r="I2467" s="1">
        <v>44866</v>
      </c>
      <c r="J2467" s="4">
        <f t="shared" ca="1" si="308"/>
        <v>5</v>
      </c>
      <c r="K2467" s="4" t="str" cm="1">
        <f t="array" aca="1" ref="K2467" ca="1">_xlfn.IFS(J2467&lt;1, "New", J2467&lt;3, _xleta.MID, J2467&gt;=3, "Senior")</f>
        <v>Senior</v>
      </c>
      <c r="L2467" t="s">
        <v>40</v>
      </c>
      <c r="M2467" t="s">
        <v>15047</v>
      </c>
      <c r="N2467" t="s">
        <v>15048</v>
      </c>
      <c r="O2467" t="s">
        <v>137</v>
      </c>
      <c r="P2467" t="s">
        <v>44</v>
      </c>
      <c r="Q2467" t="s">
        <v>45</v>
      </c>
      <c r="R2467" t="s">
        <v>68</v>
      </c>
      <c r="S2467" t="str">
        <f t="shared" si="309"/>
        <v>A</v>
      </c>
      <c r="T2467" t="s">
        <v>86</v>
      </c>
      <c r="U2467" t="s">
        <v>174</v>
      </c>
      <c r="V2467" t="s">
        <v>15049</v>
      </c>
      <c r="W2467" t="s">
        <v>49</v>
      </c>
      <c r="X2467" t="s">
        <v>504</v>
      </c>
      <c r="Y2467" t="str">
        <f t="shared" si="310"/>
        <v>Catv</v>
      </c>
      <c r="Z2467" s="2">
        <v>22079</v>
      </c>
      <c r="AA2467" t="s">
        <v>51</v>
      </c>
      <c r="AB2467" t="s">
        <v>230</v>
      </c>
      <c r="AC2467" t="s">
        <v>73</v>
      </c>
      <c r="AD2467">
        <v>26250</v>
      </c>
      <c r="AE2467" t="s">
        <v>74</v>
      </c>
      <c r="AF2467" t="s">
        <v>143</v>
      </c>
      <c r="AG2467" t="s">
        <v>56</v>
      </c>
      <c r="AH2467">
        <v>2</v>
      </c>
      <c r="AI2467">
        <v>2892</v>
      </c>
      <c r="AJ2467" t="str">
        <f t="shared" si="311"/>
        <v>89</v>
      </c>
      <c r="AK2467" s="2">
        <v>45048</v>
      </c>
      <c r="AL2467">
        <v>2</v>
      </c>
      <c r="AM2467">
        <v>1</v>
      </c>
      <c r="AN2467">
        <v>5</v>
      </c>
      <c r="AO2467" s="1">
        <v>44783</v>
      </c>
      <c r="AP2467" t="s">
        <v>118</v>
      </c>
      <c r="AQ2467" t="s">
        <v>76</v>
      </c>
      <c r="AR2467" t="s">
        <v>130</v>
      </c>
      <c r="AS2467" t="s">
        <v>15050</v>
      </c>
      <c r="AT2467" t="s">
        <v>15051</v>
      </c>
      <c r="AU2467">
        <v>5</v>
      </c>
      <c r="AV2467">
        <v>990.52</v>
      </c>
    </row>
    <row r="2468" spans="1:48" x14ac:dyDescent="0.35">
      <c r="A2468" t="s">
        <v>15052</v>
      </c>
      <c r="B2468" t="str">
        <f t="shared" si="304"/>
        <v>T</v>
      </c>
      <c r="C2468" t="s">
        <v>1060</v>
      </c>
      <c r="D2468" t="str">
        <f t="shared" si="305"/>
        <v>Terrance Wiggins</v>
      </c>
      <c r="E2468" s="1">
        <v>44616</v>
      </c>
      <c r="F2468" s="3">
        <f>YEAR(Table1[[#This Row],[StartDate]])</f>
        <v>2022</v>
      </c>
      <c r="G2468" s="3">
        <f t="shared" si="306"/>
        <v>2</v>
      </c>
      <c r="H2468" s="2">
        <f t="shared" ca="1" si="307"/>
        <v>46202</v>
      </c>
      <c r="J2468">
        <f t="shared" ca="1" si="308"/>
        <v>4</v>
      </c>
      <c r="K2468" t="str" cm="1">
        <f t="array" aca="1" ref="K2468" ca="1">_xlfn.IFS(J2468&lt;1, "New", J2468&lt;3, _xleta.MID, J2468&gt;=3, "Senior")</f>
        <v>Senior</v>
      </c>
      <c r="L2468" t="s">
        <v>40</v>
      </c>
      <c r="M2468" t="s">
        <v>15053</v>
      </c>
      <c r="N2468" t="s">
        <v>15054</v>
      </c>
      <c r="O2468" t="s">
        <v>163</v>
      </c>
      <c r="P2468" t="s">
        <v>44</v>
      </c>
      <c r="Q2468" t="s">
        <v>86</v>
      </c>
      <c r="R2468" t="s">
        <v>68</v>
      </c>
      <c r="S2468" t="str">
        <f t="shared" si="309"/>
        <v>A</v>
      </c>
      <c r="T2468" t="s">
        <v>47</v>
      </c>
      <c r="U2468" t="s">
        <v>48</v>
      </c>
      <c r="W2468" t="s">
        <v>49</v>
      </c>
      <c r="X2468" t="s">
        <v>126</v>
      </c>
      <c r="Y2468" t="str">
        <f t="shared" si="310"/>
        <v>Field Operations</v>
      </c>
      <c r="Z2468" t="s">
        <v>15055</v>
      </c>
      <c r="AA2468" t="s">
        <v>51</v>
      </c>
      <c r="AB2468" t="s">
        <v>327</v>
      </c>
      <c r="AC2468" t="s">
        <v>73</v>
      </c>
      <c r="AD2468">
        <v>73855</v>
      </c>
      <c r="AE2468" t="s">
        <v>54</v>
      </c>
      <c r="AF2468" t="s">
        <v>143</v>
      </c>
      <c r="AG2468" t="s">
        <v>56</v>
      </c>
      <c r="AH2468">
        <v>2</v>
      </c>
      <c r="AI2468">
        <v>2893</v>
      </c>
      <c r="AJ2468" t="str">
        <f t="shared" si="311"/>
        <v>89</v>
      </c>
      <c r="AK2468" t="s">
        <v>1104</v>
      </c>
      <c r="AL2468">
        <v>3</v>
      </c>
      <c r="AM2468">
        <v>1</v>
      </c>
      <c r="AN2468">
        <v>1</v>
      </c>
      <c r="AO2468" s="1">
        <v>45082</v>
      </c>
      <c r="AP2468" t="s">
        <v>58</v>
      </c>
      <c r="AQ2468" t="s">
        <v>59</v>
      </c>
      <c r="AR2468" t="s">
        <v>104</v>
      </c>
      <c r="AS2468" t="s">
        <v>15056</v>
      </c>
      <c r="AT2468" t="s">
        <v>15057</v>
      </c>
      <c r="AU2468">
        <v>5</v>
      </c>
      <c r="AV2468">
        <v>205.24</v>
      </c>
    </row>
    <row r="2469" spans="1:48" x14ac:dyDescent="0.35">
      <c r="A2469" t="s">
        <v>15058</v>
      </c>
      <c r="B2469" t="str">
        <f t="shared" si="304"/>
        <v>A</v>
      </c>
      <c r="C2469" t="s">
        <v>3983</v>
      </c>
      <c r="D2469" t="str">
        <f t="shared" si="305"/>
        <v>Aliza Pace</v>
      </c>
      <c r="E2469" s="1">
        <v>44743</v>
      </c>
      <c r="F2469" s="3">
        <f>YEAR(Table1[[#This Row],[StartDate]])</f>
        <v>2022</v>
      </c>
      <c r="G2469" s="3">
        <f t="shared" si="306"/>
        <v>7</v>
      </c>
      <c r="H2469" s="2">
        <f t="shared" ca="1" si="307"/>
        <v>46202</v>
      </c>
      <c r="J2469">
        <f t="shared" ca="1" si="308"/>
        <v>3</v>
      </c>
      <c r="K2469" t="str" cm="1">
        <f t="array" aca="1" ref="K2469" ca="1">_xlfn.IFS(J2469&lt;1, "New", J2469&lt;3, _xleta.MID, J2469&gt;=3, "Senior")</f>
        <v>Senior</v>
      </c>
      <c r="L2469" t="s">
        <v>40</v>
      </c>
      <c r="M2469" t="s">
        <v>15059</v>
      </c>
      <c r="N2469" t="s">
        <v>15060</v>
      </c>
      <c r="O2469" t="s">
        <v>85</v>
      </c>
      <c r="P2469" t="s">
        <v>44</v>
      </c>
      <c r="Q2469" t="s">
        <v>69</v>
      </c>
      <c r="R2469" t="s">
        <v>87</v>
      </c>
      <c r="S2469" t="str">
        <f t="shared" si="309"/>
        <v>B</v>
      </c>
      <c r="T2469" t="s">
        <v>86</v>
      </c>
      <c r="U2469" t="s">
        <v>48</v>
      </c>
      <c r="W2469" t="s">
        <v>49</v>
      </c>
      <c r="X2469" t="s">
        <v>126</v>
      </c>
      <c r="Y2469" t="str">
        <f t="shared" si="310"/>
        <v>Field Operations</v>
      </c>
      <c r="Z2469" t="s">
        <v>15061</v>
      </c>
      <c r="AA2469" t="s">
        <v>51</v>
      </c>
      <c r="AB2469" t="s">
        <v>327</v>
      </c>
      <c r="AC2469" t="s">
        <v>73</v>
      </c>
      <c r="AD2469">
        <v>34327</v>
      </c>
      <c r="AE2469" t="s">
        <v>54</v>
      </c>
      <c r="AF2469" t="s">
        <v>101</v>
      </c>
      <c r="AG2469" t="s">
        <v>56</v>
      </c>
      <c r="AH2469">
        <v>4</v>
      </c>
      <c r="AI2469">
        <v>2894</v>
      </c>
      <c r="AJ2469" t="str">
        <f t="shared" si="311"/>
        <v>89</v>
      </c>
      <c r="AK2469" t="s">
        <v>4656</v>
      </c>
      <c r="AL2469">
        <v>1</v>
      </c>
      <c r="AM2469">
        <v>4</v>
      </c>
      <c r="AN2469">
        <v>4</v>
      </c>
      <c r="AO2469" s="1">
        <v>45107</v>
      </c>
      <c r="AP2469" t="s">
        <v>75</v>
      </c>
      <c r="AQ2469" t="s">
        <v>59</v>
      </c>
      <c r="AR2469" t="s">
        <v>104</v>
      </c>
      <c r="AS2469" t="s">
        <v>9196</v>
      </c>
      <c r="AT2469" t="s">
        <v>15062</v>
      </c>
      <c r="AU2469">
        <v>5</v>
      </c>
      <c r="AV2469">
        <v>203.06</v>
      </c>
    </row>
    <row r="2470" spans="1:48" x14ac:dyDescent="0.35">
      <c r="A2470" t="s">
        <v>8607</v>
      </c>
      <c r="B2470" t="str">
        <f t="shared" si="304"/>
        <v>M</v>
      </c>
      <c r="C2470" t="s">
        <v>15063</v>
      </c>
      <c r="D2470" t="str">
        <f t="shared" si="305"/>
        <v>Mauricio Stein</v>
      </c>
      <c r="E2470" s="1">
        <v>45020</v>
      </c>
      <c r="F2470" s="3">
        <f>YEAR(Table1[[#This Row],[StartDate]])</f>
        <v>2023</v>
      </c>
      <c r="G2470" s="3">
        <f t="shared" si="306"/>
        <v>4</v>
      </c>
      <c r="H2470" s="2">
        <f t="shared" ca="1" si="307"/>
        <v>46202</v>
      </c>
      <c r="I2470" s="1">
        <v>45097</v>
      </c>
      <c r="J2470" s="4">
        <f t="shared" ca="1" si="308"/>
        <v>3</v>
      </c>
      <c r="K2470" s="4" t="str" cm="1">
        <f t="array" aca="1" ref="K2470" ca="1">_xlfn.IFS(J2470&lt;1, "New", J2470&lt;3, _xleta.MID, J2470&gt;=3, "Senior")</f>
        <v>Senior</v>
      </c>
      <c r="L2470" t="s">
        <v>40</v>
      </c>
      <c r="M2470" t="s">
        <v>15064</v>
      </c>
      <c r="N2470" t="s">
        <v>15065</v>
      </c>
      <c r="O2470" t="s">
        <v>125</v>
      </c>
      <c r="P2470" t="s">
        <v>3800</v>
      </c>
      <c r="Q2470" t="s">
        <v>86</v>
      </c>
      <c r="R2470" t="s">
        <v>68</v>
      </c>
      <c r="S2470" t="str">
        <f t="shared" si="309"/>
        <v>A</v>
      </c>
      <c r="T2470" t="s">
        <v>47</v>
      </c>
      <c r="U2470" t="s">
        <v>248</v>
      </c>
      <c r="V2470" t="s">
        <v>15066</v>
      </c>
      <c r="W2470" t="s">
        <v>49</v>
      </c>
      <c r="X2470" t="s">
        <v>126</v>
      </c>
      <c r="Y2470" t="str">
        <f t="shared" si="310"/>
        <v>Field Operations</v>
      </c>
      <c r="Z2470" s="2">
        <v>36103</v>
      </c>
      <c r="AA2470" t="s">
        <v>51</v>
      </c>
      <c r="AB2470" t="s">
        <v>927</v>
      </c>
      <c r="AC2470" t="s">
        <v>73</v>
      </c>
      <c r="AD2470">
        <v>9647</v>
      </c>
      <c r="AE2470" t="s">
        <v>176</v>
      </c>
      <c r="AF2470" t="s">
        <v>116</v>
      </c>
      <c r="AG2470" t="s">
        <v>56</v>
      </c>
      <c r="AH2470">
        <v>2</v>
      </c>
      <c r="AI2470">
        <v>2895</v>
      </c>
      <c r="AJ2470" t="str">
        <f t="shared" si="311"/>
        <v>89</v>
      </c>
      <c r="AK2470" t="s">
        <v>1840</v>
      </c>
      <c r="AL2470">
        <v>1</v>
      </c>
      <c r="AM2470">
        <v>2</v>
      </c>
      <c r="AN2470">
        <v>5</v>
      </c>
      <c r="AO2470" s="1">
        <v>44880</v>
      </c>
      <c r="AP2470" t="s">
        <v>103</v>
      </c>
      <c r="AQ2470" t="s">
        <v>76</v>
      </c>
      <c r="AR2470" t="s">
        <v>77</v>
      </c>
      <c r="AS2470" t="s">
        <v>15067</v>
      </c>
      <c r="AT2470" t="s">
        <v>6100</v>
      </c>
      <c r="AU2470">
        <v>4</v>
      </c>
      <c r="AV2470">
        <v>555.6</v>
      </c>
    </row>
    <row r="2471" spans="1:48" x14ac:dyDescent="0.35">
      <c r="A2471" t="s">
        <v>11376</v>
      </c>
      <c r="B2471" t="str">
        <f t="shared" si="304"/>
        <v>G</v>
      </c>
      <c r="C2471" t="s">
        <v>1502</v>
      </c>
      <c r="D2471" t="str">
        <f t="shared" si="305"/>
        <v>Gia Winters</v>
      </c>
      <c r="E2471" s="1">
        <v>44494</v>
      </c>
      <c r="F2471" s="3">
        <f>YEAR(Table1[[#This Row],[StartDate]])</f>
        <v>2021</v>
      </c>
      <c r="G2471" s="3">
        <f t="shared" si="306"/>
        <v>10</v>
      </c>
      <c r="H2471" s="2">
        <f t="shared" ca="1" si="307"/>
        <v>46202</v>
      </c>
      <c r="J2471">
        <f t="shared" ca="1" si="308"/>
        <v>4</v>
      </c>
      <c r="K2471" t="str" cm="1">
        <f t="array" aca="1" ref="K2471" ca="1">_xlfn.IFS(J2471&lt;1, "New", J2471&lt;3, _xleta.MID, J2471&gt;=3, "Senior")</f>
        <v>Senior</v>
      </c>
      <c r="L2471" t="s">
        <v>40</v>
      </c>
      <c r="M2471" t="s">
        <v>5130</v>
      </c>
      <c r="N2471" t="s">
        <v>15068</v>
      </c>
      <c r="O2471" t="s">
        <v>43</v>
      </c>
      <c r="P2471" t="s">
        <v>44</v>
      </c>
      <c r="Q2471" t="s">
        <v>86</v>
      </c>
      <c r="R2471" t="s">
        <v>87</v>
      </c>
      <c r="S2471" t="str">
        <f t="shared" si="309"/>
        <v>B</v>
      </c>
      <c r="T2471" t="s">
        <v>69</v>
      </c>
      <c r="U2471" t="s">
        <v>48</v>
      </c>
      <c r="W2471" t="s">
        <v>49</v>
      </c>
      <c r="X2471" t="s">
        <v>126</v>
      </c>
      <c r="Y2471" t="str">
        <f t="shared" si="310"/>
        <v>Field Operations</v>
      </c>
      <c r="Z2471" t="s">
        <v>15069</v>
      </c>
      <c r="AA2471" t="s">
        <v>51</v>
      </c>
      <c r="AB2471" t="s">
        <v>115</v>
      </c>
      <c r="AC2471" t="s">
        <v>73</v>
      </c>
      <c r="AD2471">
        <v>68059</v>
      </c>
      <c r="AE2471" t="s">
        <v>100</v>
      </c>
      <c r="AF2471" t="s">
        <v>143</v>
      </c>
      <c r="AG2471" t="s">
        <v>56</v>
      </c>
      <c r="AH2471">
        <v>4</v>
      </c>
      <c r="AI2471">
        <v>2896</v>
      </c>
      <c r="AJ2471" t="str">
        <f t="shared" si="311"/>
        <v>89</v>
      </c>
      <c r="AK2471" s="2">
        <v>44933</v>
      </c>
      <c r="AL2471">
        <v>5</v>
      </c>
      <c r="AM2471">
        <v>4</v>
      </c>
      <c r="AN2471">
        <v>1</v>
      </c>
      <c r="AO2471" s="1">
        <v>45108</v>
      </c>
      <c r="AP2471" t="s">
        <v>118</v>
      </c>
      <c r="AQ2471" t="s">
        <v>59</v>
      </c>
      <c r="AR2471" t="s">
        <v>130</v>
      </c>
      <c r="AS2471" t="s">
        <v>15070</v>
      </c>
      <c r="AT2471" t="s">
        <v>15071</v>
      </c>
      <c r="AU2471">
        <v>5</v>
      </c>
      <c r="AV2471">
        <v>794.92</v>
      </c>
    </row>
    <row r="2472" spans="1:48" x14ac:dyDescent="0.35">
      <c r="A2472" t="s">
        <v>15072</v>
      </c>
      <c r="B2472" t="str">
        <f t="shared" si="304"/>
        <v>A</v>
      </c>
      <c r="C2472" t="s">
        <v>14003</v>
      </c>
      <c r="D2472" t="str">
        <f t="shared" si="305"/>
        <v>Aidyn Cuevas</v>
      </c>
      <c r="E2472" s="1">
        <v>44624</v>
      </c>
      <c r="F2472" s="3">
        <f>YEAR(Table1[[#This Row],[StartDate]])</f>
        <v>2022</v>
      </c>
      <c r="G2472" s="3">
        <f t="shared" si="306"/>
        <v>3</v>
      </c>
      <c r="H2472" s="2">
        <f t="shared" ca="1" si="307"/>
        <v>46202</v>
      </c>
      <c r="I2472" s="1">
        <v>45109</v>
      </c>
      <c r="J2472" s="4">
        <f t="shared" ca="1" si="308"/>
        <v>4</v>
      </c>
      <c r="K2472" s="4" t="str" cm="1">
        <f t="array" aca="1" ref="K2472" ca="1">_xlfn.IFS(J2472&lt;1, "New", J2472&lt;3, _xleta.MID, J2472&gt;=3, "Senior")</f>
        <v>Senior</v>
      </c>
      <c r="L2472" t="s">
        <v>40</v>
      </c>
      <c r="M2472" t="s">
        <v>15073</v>
      </c>
      <c r="N2472" t="s">
        <v>15074</v>
      </c>
      <c r="O2472" t="s">
        <v>184</v>
      </c>
      <c r="P2472" t="s">
        <v>44</v>
      </c>
      <c r="Q2472" t="s">
        <v>86</v>
      </c>
      <c r="R2472" t="s">
        <v>46</v>
      </c>
      <c r="S2472" t="str">
        <f t="shared" si="309"/>
        <v>C</v>
      </c>
      <c r="T2472" t="s">
        <v>69</v>
      </c>
      <c r="U2472" t="s">
        <v>248</v>
      </c>
      <c r="V2472" t="s">
        <v>15075</v>
      </c>
      <c r="W2472" t="s">
        <v>49</v>
      </c>
      <c r="X2472" t="s">
        <v>126</v>
      </c>
      <c r="Y2472" t="str">
        <f t="shared" si="310"/>
        <v>Field Operations</v>
      </c>
      <c r="Z2472" s="2">
        <v>23290</v>
      </c>
      <c r="AA2472" t="s">
        <v>51</v>
      </c>
      <c r="AB2472" t="s">
        <v>428</v>
      </c>
      <c r="AC2472" t="s">
        <v>53</v>
      </c>
      <c r="AD2472">
        <v>48860</v>
      </c>
      <c r="AE2472" t="s">
        <v>74</v>
      </c>
      <c r="AF2472" t="s">
        <v>55</v>
      </c>
      <c r="AG2472" t="s">
        <v>56</v>
      </c>
      <c r="AH2472">
        <v>4</v>
      </c>
      <c r="AI2472">
        <v>2897</v>
      </c>
      <c r="AJ2472" t="str">
        <f t="shared" si="311"/>
        <v>89</v>
      </c>
      <c r="AK2472" s="2">
        <v>45020</v>
      </c>
      <c r="AL2472">
        <v>3</v>
      </c>
      <c r="AM2472">
        <v>5</v>
      </c>
      <c r="AN2472">
        <v>2</v>
      </c>
      <c r="AO2472" s="1">
        <v>44891</v>
      </c>
      <c r="AP2472" t="s">
        <v>58</v>
      </c>
      <c r="AQ2472" t="s">
        <v>59</v>
      </c>
      <c r="AR2472" t="s">
        <v>130</v>
      </c>
      <c r="AS2472" t="s">
        <v>15076</v>
      </c>
      <c r="AT2472" t="s">
        <v>15077</v>
      </c>
      <c r="AU2472">
        <v>2</v>
      </c>
      <c r="AV2472">
        <v>926.17</v>
      </c>
    </row>
    <row r="2473" spans="1:48" x14ac:dyDescent="0.35">
      <c r="A2473" t="s">
        <v>15078</v>
      </c>
      <c r="B2473" t="str">
        <f t="shared" si="304"/>
        <v>A</v>
      </c>
      <c r="C2473" t="s">
        <v>9260</v>
      </c>
      <c r="D2473" t="str">
        <f t="shared" si="305"/>
        <v>Angel Santos</v>
      </c>
      <c r="E2473" s="1">
        <v>43819</v>
      </c>
      <c r="F2473" s="3">
        <f>YEAR(Table1[[#This Row],[StartDate]])</f>
        <v>2019</v>
      </c>
      <c r="G2473" s="3">
        <f t="shared" si="306"/>
        <v>12</v>
      </c>
      <c r="H2473" s="2">
        <f t="shared" ca="1" si="307"/>
        <v>46202</v>
      </c>
      <c r="J2473">
        <f t="shared" ca="1" si="308"/>
        <v>6</v>
      </c>
      <c r="K2473" t="str" cm="1">
        <f t="array" aca="1" ref="K2473" ca="1">_xlfn.IFS(J2473&lt;1, "New", J2473&lt;3, _xleta.MID, J2473&gt;=3, "Senior")</f>
        <v>Senior</v>
      </c>
      <c r="L2473" t="s">
        <v>40</v>
      </c>
      <c r="M2473" t="s">
        <v>15079</v>
      </c>
      <c r="N2473" t="s">
        <v>15080</v>
      </c>
      <c r="O2473" t="s">
        <v>67</v>
      </c>
      <c r="P2473" t="s">
        <v>44</v>
      </c>
      <c r="Q2473" t="s">
        <v>45</v>
      </c>
      <c r="R2473" t="s">
        <v>68</v>
      </c>
      <c r="S2473" t="str">
        <f t="shared" si="309"/>
        <v>A</v>
      </c>
      <c r="T2473" t="s">
        <v>86</v>
      </c>
      <c r="U2473" t="s">
        <v>48</v>
      </c>
      <c r="W2473" t="s">
        <v>49</v>
      </c>
      <c r="X2473" t="s">
        <v>126</v>
      </c>
      <c r="Y2473" t="str">
        <f t="shared" si="310"/>
        <v>Field Operations</v>
      </c>
      <c r="Z2473" s="2">
        <v>32021</v>
      </c>
      <c r="AA2473" t="s">
        <v>51</v>
      </c>
      <c r="AB2473" t="s">
        <v>251</v>
      </c>
      <c r="AC2473" t="s">
        <v>53</v>
      </c>
      <c r="AD2473">
        <v>53945</v>
      </c>
      <c r="AE2473" t="s">
        <v>100</v>
      </c>
      <c r="AF2473" t="s">
        <v>101</v>
      </c>
      <c r="AG2473" t="s">
        <v>56</v>
      </c>
      <c r="AH2473">
        <v>4</v>
      </c>
      <c r="AI2473">
        <v>2898</v>
      </c>
      <c r="AJ2473" t="str">
        <f t="shared" si="311"/>
        <v>89</v>
      </c>
      <c r="AK2473" t="s">
        <v>1171</v>
      </c>
      <c r="AL2473">
        <v>1</v>
      </c>
      <c r="AM2473">
        <v>4</v>
      </c>
      <c r="AN2473">
        <v>3</v>
      </c>
      <c r="AO2473" s="1">
        <v>45099</v>
      </c>
      <c r="AP2473" t="s">
        <v>58</v>
      </c>
      <c r="AQ2473" t="s">
        <v>59</v>
      </c>
      <c r="AR2473" t="s">
        <v>104</v>
      </c>
      <c r="AS2473" t="s">
        <v>15081</v>
      </c>
      <c r="AT2473" t="s">
        <v>15082</v>
      </c>
      <c r="AU2473">
        <v>1</v>
      </c>
      <c r="AV2473">
        <v>832.37</v>
      </c>
    </row>
    <row r="2474" spans="1:48" x14ac:dyDescent="0.35">
      <c r="A2474" t="s">
        <v>15083</v>
      </c>
      <c r="B2474" t="str">
        <f t="shared" si="304"/>
        <v>J</v>
      </c>
      <c r="C2474" t="s">
        <v>5877</v>
      </c>
      <c r="D2474" t="str">
        <f t="shared" si="305"/>
        <v>Johnathan Huerta</v>
      </c>
      <c r="E2474" s="1">
        <v>44085</v>
      </c>
      <c r="F2474" s="3">
        <f>YEAR(Table1[[#This Row],[StartDate]])</f>
        <v>2020</v>
      </c>
      <c r="G2474" s="3">
        <f t="shared" si="306"/>
        <v>9</v>
      </c>
      <c r="H2474" s="2">
        <f t="shared" ca="1" si="307"/>
        <v>46202</v>
      </c>
      <c r="I2474" s="1">
        <v>44651</v>
      </c>
      <c r="J2474" s="4">
        <f t="shared" ca="1" si="308"/>
        <v>5</v>
      </c>
      <c r="K2474" s="4" t="str" cm="1">
        <f t="array" aca="1" ref="K2474" ca="1">_xlfn.IFS(J2474&lt;1, "New", J2474&lt;3, _xleta.MID, J2474&gt;=3, "Senior")</f>
        <v>Senior</v>
      </c>
      <c r="L2474" t="s">
        <v>40</v>
      </c>
      <c r="M2474" t="s">
        <v>15084</v>
      </c>
      <c r="N2474" t="s">
        <v>15085</v>
      </c>
      <c r="O2474" t="s">
        <v>194</v>
      </c>
      <c r="P2474" t="s">
        <v>44</v>
      </c>
      <c r="Q2474" t="s">
        <v>69</v>
      </c>
      <c r="R2474" t="s">
        <v>87</v>
      </c>
      <c r="S2474" t="str">
        <f t="shared" si="309"/>
        <v>B</v>
      </c>
      <c r="T2474" t="s">
        <v>69</v>
      </c>
      <c r="U2474" t="s">
        <v>174</v>
      </c>
      <c r="V2474" t="s">
        <v>15086</v>
      </c>
      <c r="W2474" t="s">
        <v>49</v>
      </c>
      <c r="X2474" t="s">
        <v>250</v>
      </c>
      <c r="Y2474" t="str">
        <f t="shared" si="310"/>
        <v>Project Management - Con</v>
      </c>
      <c r="Z2474" t="s">
        <v>15087</v>
      </c>
      <c r="AA2474" t="s">
        <v>51</v>
      </c>
      <c r="AB2474" t="s">
        <v>251</v>
      </c>
      <c r="AC2474" t="s">
        <v>73</v>
      </c>
      <c r="AD2474">
        <v>26846</v>
      </c>
      <c r="AE2474" t="s">
        <v>100</v>
      </c>
      <c r="AF2474" t="s">
        <v>101</v>
      </c>
      <c r="AG2474" t="s">
        <v>56</v>
      </c>
      <c r="AH2474">
        <v>5</v>
      </c>
      <c r="AI2474">
        <v>2899</v>
      </c>
      <c r="AJ2474" t="str">
        <f t="shared" si="311"/>
        <v>89</v>
      </c>
      <c r="AK2474" t="s">
        <v>3498</v>
      </c>
      <c r="AL2474">
        <v>1</v>
      </c>
      <c r="AM2474">
        <v>5</v>
      </c>
      <c r="AN2474">
        <v>3</v>
      </c>
      <c r="AO2474" s="1">
        <v>45011</v>
      </c>
      <c r="AP2474" t="s">
        <v>58</v>
      </c>
      <c r="AQ2474" t="s">
        <v>59</v>
      </c>
      <c r="AR2474" t="s">
        <v>104</v>
      </c>
      <c r="AS2474" t="s">
        <v>15088</v>
      </c>
      <c r="AT2474" t="s">
        <v>15089</v>
      </c>
      <c r="AU2474">
        <v>5</v>
      </c>
      <c r="AV2474">
        <v>128.80000000000001</v>
      </c>
    </row>
    <row r="2475" spans="1:48" x14ac:dyDescent="0.35">
      <c r="A2475" t="s">
        <v>8646</v>
      </c>
      <c r="B2475" t="str">
        <f t="shared" si="304"/>
        <v>K</v>
      </c>
      <c r="C2475" t="s">
        <v>15090</v>
      </c>
      <c r="D2475" t="str">
        <f t="shared" si="305"/>
        <v>Katelyn Garner</v>
      </c>
      <c r="E2475" s="1">
        <v>44500</v>
      </c>
      <c r="F2475" s="3">
        <f>YEAR(Table1[[#This Row],[StartDate]])</f>
        <v>2021</v>
      </c>
      <c r="G2475" s="3">
        <f t="shared" si="306"/>
        <v>10</v>
      </c>
      <c r="H2475" s="2">
        <f t="shared" ca="1" si="307"/>
        <v>46202</v>
      </c>
      <c r="I2475" s="1">
        <v>45119</v>
      </c>
      <c r="J2475" s="4">
        <f t="shared" ca="1" si="308"/>
        <v>4</v>
      </c>
      <c r="K2475" s="4" t="str" cm="1">
        <f t="array" aca="1" ref="K2475" ca="1">_xlfn.IFS(J2475&lt;1, "New", J2475&lt;3, _xleta.MID, J2475&gt;=3, "Senior")</f>
        <v>Senior</v>
      </c>
      <c r="L2475" t="s">
        <v>40</v>
      </c>
      <c r="M2475" t="s">
        <v>15091</v>
      </c>
      <c r="N2475" t="s">
        <v>15092</v>
      </c>
      <c r="O2475" t="s">
        <v>111</v>
      </c>
      <c r="P2475" t="s">
        <v>44</v>
      </c>
      <c r="Q2475" t="s">
        <v>69</v>
      </c>
      <c r="R2475" t="s">
        <v>87</v>
      </c>
      <c r="S2475" t="str">
        <f t="shared" si="309"/>
        <v>B</v>
      </c>
      <c r="T2475" t="s">
        <v>47</v>
      </c>
      <c r="U2475" t="s">
        <v>174</v>
      </c>
      <c r="V2475" t="s">
        <v>15093</v>
      </c>
      <c r="W2475" t="s">
        <v>49</v>
      </c>
      <c r="X2475" t="s">
        <v>112</v>
      </c>
      <c r="Y2475" t="str">
        <f t="shared" si="310"/>
        <v>General - Con</v>
      </c>
      <c r="Z2475" s="2">
        <v>19003</v>
      </c>
      <c r="AA2475" t="s">
        <v>51</v>
      </c>
      <c r="AB2475" t="s">
        <v>1048</v>
      </c>
      <c r="AC2475" t="s">
        <v>73</v>
      </c>
      <c r="AD2475">
        <v>32806</v>
      </c>
      <c r="AE2475" t="s">
        <v>54</v>
      </c>
      <c r="AF2475" t="s">
        <v>55</v>
      </c>
      <c r="AG2475" t="s">
        <v>144</v>
      </c>
      <c r="AH2475">
        <v>2</v>
      </c>
      <c r="AI2475">
        <v>2900</v>
      </c>
      <c r="AJ2475" t="str">
        <f t="shared" si="311"/>
        <v>90</v>
      </c>
      <c r="AK2475" t="s">
        <v>4047</v>
      </c>
      <c r="AL2475">
        <v>1</v>
      </c>
      <c r="AM2475">
        <v>4</v>
      </c>
      <c r="AN2475">
        <v>1</v>
      </c>
      <c r="AO2475" s="1">
        <v>44942</v>
      </c>
      <c r="AP2475" t="s">
        <v>75</v>
      </c>
      <c r="AQ2475" t="s">
        <v>76</v>
      </c>
      <c r="AR2475" t="s">
        <v>130</v>
      </c>
      <c r="AS2475" t="s">
        <v>15094</v>
      </c>
      <c r="AT2475" t="s">
        <v>15095</v>
      </c>
      <c r="AU2475">
        <v>4</v>
      </c>
      <c r="AV2475">
        <v>255.02</v>
      </c>
    </row>
    <row r="2476" spans="1:48" x14ac:dyDescent="0.35">
      <c r="A2476" t="s">
        <v>15096</v>
      </c>
      <c r="B2476" t="str">
        <f t="shared" si="304"/>
        <v>D</v>
      </c>
      <c r="C2476" t="s">
        <v>5081</v>
      </c>
      <c r="D2476" t="str">
        <f t="shared" si="305"/>
        <v>Deshawn Ayers</v>
      </c>
      <c r="E2476" s="1">
        <v>43394</v>
      </c>
      <c r="F2476" s="3">
        <f>YEAR(Table1[[#This Row],[StartDate]])</f>
        <v>2018</v>
      </c>
      <c r="G2476" s="3">
        <f t="shared" si="306"/>
        <v>10</v>
      </c>
      <c r="H2476" s="2">
        <f t="shared" ca="1" si="307"/>
        <v>46202</v>
      </c>
      <c r="I2476" s="1">
        <v>43579</v>
      </c>
      <c r="J2476" s="4">
        <f t="shared" ca="1" si="308"/>
        <v>7</v>
      </c>
      <c r="K2476" s="4" t="str" cm="1">
        <f t="array" aca="1" ref="K2476" ca="1">_xlfn.IFS(J2476&lt;1, "New", J2476&lt;3, _xleta.MID, J2476&gt;=3, "Senior")</f>
        <v>Senior</v>
      </c>
      <c r="L2476" t="s">
        <v>40</v>
      </c>
      <c r="M2476" t="s">
        <v>15097</v>
      </c>
      <c r="N2476" t="s">
        <v>15098</v>
      </c>
      <c r="O2476" t="s">
        <v>237</v>
      </c>
      <c r="P2476" t="s">
        <v>44</v>
      </c>
      <c r="Q2476" t="s">
        <v>69</v>
      </c>
      <c r="R2476" t="s">
        <v>68</v>
      </c>
      <c r="S2476" t="str">
        <f t="shared" si="309"/>
        <v>A</v>
      </c>
      <c r="T2476" t="s">
        <v>69</v>
      </c>
      <c r="U2476" t="s">
        <v>138</v>
      </c>
      <c r="V2476" t="s">
        <v>15099</v>
      </c>
      <c r="W2476" t="s">
        <v>49</v>
      </c>
      <c r="X2476" t="s">
        <v>459</v>
      </c>
      <c r="Y2476" t="str">
        <f t="shared" si="310"/>
        <v>Wireline Construction</v>
      </c>
      <c r="Z2476" t="s">
        <v>15100</v>
      </c>
      <c r="AA2476" t="s">
        <v>51</v>
      </c>
      <c r="AB2476" t="s">
        <v>327</v>
      </c>
      <c r="AC2476" t="s">
        <v>53</v>
      </c>
      <c r="AD2476">
        <v>52065</v>
      </c>
      <c r="AE2476" t="s">
        <v>54</v>
      </c>
      <c r="AF2476" t="s">
        <v>101</v>
      </c>
      <c r="AG2476" t="s">
        <v>56</v>
      </c>
      <c r="AH2476">
        <v>4</v>
      </c>
      <c r="AI2476">
        <v>2901</v>
      </c>
      <c r="AJ2476" t="str">
        <f t="shared" si="311"/>
        <v>90</v>
      </c>
      <c r="AK2476" t="s">
        <v>2296</v>
      </c>
      <c r="AL2476">
        <v>1</v>
      </c>
      <c r="AM2476">
        <v>4</v>
      </c>
      <c r="AN2476">
        <v>5</v>
      </c>
      <c r="AO2476" s="1">
        <v>45120</v>
      </c>
      <c r="AP2476" t="s">
        <v>58</v>
      </c>
      <c r="AQ2476" t="s">
        <v>59</v>
      </c>
      <c r="AR2476" t="s">
        <v>77</v>
      </c>
      <c r="AS2476" t="s">
        <v>15101</v>
      </c>
      <c r="AT2476" t="s">
        <v>15102</v>
      </c>
      <c r="AU2476">
        <v>4</v>
      </c>
      <c r="AV2476">
        <v>674.34</v>
      </c>
    </row>
    <row r="2477" spans="1:48" x14ac:dyDescent="0.35">
      <c r="A2477" t="s">
        <v>15103</v>
      </c>
      <c r="B2477" t="str">
        <f t="shared" si="304"/>
        <v>S</v>
      </c>
      <c r="C2477" t="s">
        <v>5272</v>
      </c>
      <c r="D2477" t="str">
        <f t="shared" si="305"/>
        <v>Siena Meadows</v>
      </c>
      <c r="E2477" s="1">
        <v>44203</v>
      </c>
      <c r="F2477" s="3">
        <f>YEAR(Table1[[#This Row],[StartDate]])</f>
        <v>2021</v>
      </c>
      <c r="G2477" s="3">
        <f t="shared" si="306"/>
        <v>1</v>
      </c>
      <c r="H2477" s="2">
        <f t="shared" ca="1" si="307"/>
        <v>46202</v>
      </c>
      <c r="J2477">
        <f t="shared" ca="1" si="308"/>
        <v>5</v>
      </c>
      <c r="K2477" t="str" cm="1">
        <f t="array" aca="1" ref="K2477" ca="1">_xlfn.IFS(J2477&lt;1, "New", J2477&lt;3, _xleta.MID, J2477&gt;=3, "Senior")</f>
        <v>Senior</v>
      </c>
      <c r="L2477" t="s">
        <v>40</v>
      </c>
      <c r="M2477" t="s">
        <v>15104</v>
      </c>
      <c r="N2477" t="s">
        <v>15105</v>
      </c>
      <c r="O2477" t="s">
        <v>137</v>
      </c>
      <c r="P2477" t="s">
        <v>44</v>
      </c>
      <c r="Q2477" t="s">
        <v>69</v>
      </c>
      <c r="R2477" t="s">
        <v>87</v>
      </c>
      <c r="S2477" t="str">
        <f t="shared" si="309"/>
        <v>B</v>
      </c>
      <c r="T2477" t="s">
        <v>69</v>
      </c>
      <c r="U2477" t="s">
        <v>48</v>
      </c>
      <c r="W2477" t="s">
        <v>49</v>
      </c>
      <c r="X2477" t="s">
        <v>126</v>
      </c>
      <c r="Y2477" t="str">
        <f t="shared" si="310"/>
        <v>Field Operations</v>
      </c>
      <c r="Z2477" s="2">
        <v>22588</v>
      </c>
      <c r="AA2477" t="s">
        <v>51</v>
      </c>
      <c r="AB2477" t="s">
        <v>115</v>
      </c>
      <c r="AC2477" t="s">
        <v>53</v>
      </c>
      <c r="AD2477">
        <v>34499</v>
      </c>
      <c r="AE2477" t="s">
        <v>129</v>
      </c>
      <c r="AF2477" t="s">
        <v>55</v>
      </c>
      <c r="AG2477" t="s">
        <v>56</v>
      </c>
      <c r="AH2477">
        <v>1</v>
      </c>
      <c r="AI2477">
        <v>2902</v>
      </c>
      <c r="AJ2477" t="str">
        <f t="shared" si="311"/>
        <v>90</v>
      </c>
      <c r="AK2477" t="s">
        <v>576</v>
      </c>
      <c r="AL2477">
        <v>5</v>
      </c>
      <c r="AM2477">
        <v>4</v>
      </c>
      <c r="AN2477">
        <v>3</v>
      </c>
      <c r="AO2477" s="1">
        <v>45016</v>
      </c>
      <c r="AP2477" t="s">
        <v>103</v>
      </c>
      <c r="AQ2477" t="s">
        <v>76</v>
      </c>
      <c r="AR2477" t="s">
        <v>77</v>
      </c>
      <c r="AS2477" t="s">
        <v>2588</v>
      </c>
      <c r="AT2477" t="s">
        <v>15106</v>
      </c>
      <c r="AU2477">
        <v>2</v>
      </c>
      <c r="AV2477">
        <v>778.36</v>
      </c>
    </row>
    <row r="2478" spans="1:48" x14ac:dyDescent="0.35">
      <c r="A2478" t="s">
        <v>7828</v>
      </c>
      <c r="B2478" t="str">
        <f t="shared" si="304"/>
        <v>P</v>
      </c>
      <c r="C2478" t="s">
        <v>5069</v>
      </c>
      <c r="D2478" t="str">
        <f t="shared" si="305"/>
        <v>Presley Padilla</v>
      </c>
      <c r="E2478" s="1">
        <v>44966</v>
      </c>
      <c r="F2478" s="3">
        <f>YEAR(Table1[[#This Row],[StartDate]])</f>
        <v>2023</v>
      </c>
      <c r="G2478" s="3">
        <f t="shared" si="306"/>
        <v>2</v>
      </c>
      <c r="H2478" s="2">
        <f t="shared" ca="1" si="307"/>
        <v>46202</v>
      </c>
      <c r="I2478" s="1">
        <v>45053</v>
      </c>
      <c r="J2478" s="4">
        <f t="shared" ca="1" si="308"/>
        <v>3</v>
      </c>
      <c r="K2478" s="4" t="str" cm="1">
        <f t="array" aca="1" ref="K2478" ca="1">_xlfn.IFS(J2478&lt;1, "New", J2478&lt;3, _xleta.MID, J2478&gt;=3, "Senior")</f>
        <v>Senior</v>
      </c>
      <c r="L2478" t="s">
        <v>40</v>
      </c>
      <c r="M2478" t="s">
        <v>15107</v>
      </c>
      <c r="N2478" t="s">
        <v>15108</v>
      </c>
      <c r="O2478" t="s">
        <v>163</v>
      </c>
      <c r="P2478" t="s">
        <v>44</v>
      </c>
      <c r="Q2478" t="s">
        <v>69</v>
      </c>
      <c r="R2478" t="s">
        <v>68</v>
      </c>
      <c r="S2478" t="str">
        <f t="shared" si="309"/>
        <v>A</v>
      </c>
      <c r="T2478" t="s">
        <v>86</v>
      </c>
      <c r="U2478" t="s">
        <v>174</v>
      </c>
      <c r="V2478" t="s">
        <v>15109</v>
      </c>
      <c r="W2478" t="s">
        <v>49</v>
      </c>
      <c r="X2478" t="s">
        <v>153</v>
      </c>
      <c r="Y2478" t="str">
        <f t="shared" si="310"/>
        <v>Engineers</v>
      </c>
      <c r="Z2478" t="s">
        <v>15110</v>
      </c>
      <c r="AA2478" t="s">
        <v>51</v>
      </c>
      <c r="AB2478" t="s">
        <v>155</v>
      </c>
      <c r="AC2478" t="s">
        <v>73</v>
      </c>
      <c r="AD2478">
        <v>14416</v>
      </c>
      <c r="AE2478" t="s">
        <v>176</v>
      </c>
      <c r="AF2478" t="s">
        <v>101</v>
      </c>
      <c r="AG2478" t="s">
        <v>344</v>
      </c>
      <c r="AH2478">
        <v>5</v>
      </c>
      <c r="AI2478">
        <v>2903</v>
      </c>
      <c r="AJ2478" t="str">
        <f t="shared" si="311"/>
        <v>90</v>
      </c>
      <c r="AK2478" s="2">
        <v>44812</v>
      </c>
      <c r="AL2478">
        <v>3</v>
      </c>
      <c r="AM2478">
        <v>3</v>
      </c>
      <c r="AN2478">
        <v>5</v>
      </c>
      <c r="AO2478" s="1">
        <v>45099</v>
      </c>
      <c r="AP2478" t="s">
        <v>75</v>
      </c>
      <c r="AQ2478" t="s">
        <v>76</v>
      </c>
      <c r="AR2478" t="s">
        <v>60</v>
      </c>
      <c r="AS2478" t="s">
        <v>15111</v>
      </c>
      <c r="AT2478" t="s">
        <v>15112</v>
      </c>
      <c r="AU2478">
        <v>2</v>
      </c>
      <c r="AV2478">
        <v>906.63</v>
      </c>
    </row>
    <row r="2479" spans="1:48" x14ac:dyDescent="0.35">
      <c r="A2479" t="s">
        <v>15113</v>
      </c>
      <c r="B2479" t="str">
        <f t="shared" si="304"/>
        <v>M</v>
      </c>
      <c r="C2479" t="s">
        <v>1084</v>
      </c>
      <c r="D2479" t="str">
        <f t="shared" si="305"/>
        <v>Marquis Atkinson</v>
      </c>
      <c r="E2479" s="1">
        <v>43876</v>
      </c>
      <c r="F2479" s="3">
        <f>YEAR(Table1[[#This Row],[StartDate]])</f>
        <v>2020</v>
      </c>
      <c r="G2479" s="3">
        <f t="shared" si="306"/>
        <v>2</v>
      </c>
      <c r="H2479" s="2">
        <f t="shared" ca="1" si="307"/>
        <v>46202</v>
      </c>
      <c r="I2479" s="1">
        <v>44124</v>
      </c>
      <c r="J2479" s="4">
        <f t="shared" ca="1" si="308"/>
        <v>6</v>
      </c>
      <c r="K2479" s="4" t="str" cm="1">
        <f t="array" aca="1" ref="K2479" ca="1">_xlfn.IFS(J2479&lt;1, "New", J2479&lt;3, _xleta.MID, J2479&gt;=3, "Senior")</f>
        <v>Senior</v>
      </c>
      <c r="L2479" t="s">
        <v>40</v>
      </c>
      <c r="M2479" t="s">
        <v>15114</v>
      </c>
      <c r="N2479" t="s">
        <v>15115</v>
      </c>
      <c r="O2479" t="s">
        <v>85</v>
      </c>
      <c r="P2479" t="s">
        <v>1194</v>
      </c>
      <c r="Q2479" t="s">
        <v>86</v>
      </c>
      <c r="R2479" t="s">
        <v>68</v>
      </c>
      <c r="S2479" t="str">
        <f t="shared" si="309"/>
        <v>A</v>
      </c>
      <c r="T2479" t="s">
        <v>69</v>
      </c>
      <c r="U2479" t="s">
        <v>195</v>
      </c>
      <c r="V2479" t="s">
        <v>15116</v>
      </c>
      <c r="W2479" t="s">
        <v>49</v>
      </c>
      <c r="X2479" t="s">
        <v>250</v>
      </c>
      <c r="Y2479" t="str">
        <f t="shared" si="310"/>
        <v>Project Management - Con</v>
      </c>
      <c r="Z2479" s="2">
        <v>16932</v>
      </c>
      <c r="AA2479" t="s">
        <v>51</v>
      </c>
      <c r="AB2479" t="s">
        <v>142</v>
      </c>
      <c r="AC2479" t="s">
        <v>53</v>
      </c>
      <c r="AD2479">
        <v>84227</v>
      </c>
      <c r="AE2479" t="s">
        <v>100</v>
      </c>
      <c r="AF2479" t="s">
        <v>55</v>
      </c>
      <c r="AG2479" t="s">
        <v>144</v>
      </c>
      <c r="AH2479">
        <v>4</v>
      </c>
      <c r="AI2479">
        <v>2904</v>
      </c>
      <c r="AJ2479" t="str">
        <f t="shared" si="311"/>
        <v>90</v>
      </c>
      <c r="AK2479" t="s">
        <v>601</v>
      </c>
      <c r="AL2479">
        <v>4</v>
      </c>
      <c r="AM2479">
        <v>2</v>
      </c>
      <c r="AN2479">
        <v>4</v>
      </c>
      <c r="AO2479" s="1">
        <v>45052</v>
      </c>
      <c r="AP2479" t="s">
        <v>118</v>
      </c>
      <c r="AQ2479" t="s">
        <v>76</v>
      </c>
      <c r="AR2479" t="s">
        <v>60</v>
      </c>
      <c r="AS2479" t="s">
        <v>15117</v>
      </c>
      <c r="AT2479" t="s">
        <v>15118</v>
      </c>
      <c r="AU2479">
        <v>4</v>
      </c>
      <c r="AV2479">
        <v>986.01</v>
      </c>
    </row>
    <row r="2480" spans="1:48" x14ac:dyDescent="0.35">
      <c r="A2480" t="s">
        <v>14499</v>
      </c>
      <c r="B2480" t="str">
        <f t="shared" si="304"/>
        <v>G</v>
      </c>
      <c r="C2480" t="s">
        <v>7085</v>
      </c>
      <c r="D2480" t="str">
        <f t="shared" si="305"/>
        <v>Gillian Williams</v>
      </c>
      <c r="E2480" s="1">
        <v>44848</v>
      </c>
      <c r="F2480" s="3">
        <f>YEAR(Table1[[#This Row],[StartDate]])</f>
        <v>2022</v>
      </c>
      <c r="G2480" s="3">
        <f t="shared" si="306"/>
        <v>10</v>
      </c>
      <c r="H2480" s="2">
        <f t="shared" ca="1" si="307"/>
        <v>46202</v>
      </c>
      <c r="J2480">
        <f t="shared" ca="1" si="308"/>
        <v>3</v>
      </c>
      <c r="K2480" t="str" cm="1">
        <f t="array" aca="1" ref="K2480" ca="1">_xlfn.IFS(J2480&lt;1, "New", J2480&lt;3, _xleta.MID, J2480&gt;=3, "Senior")</f>
        <v>Senior</v>
      </c>
      <c r="L2480" t="s">
        <v>1167</v>
      </c>
      <c r="M2480" t="s">
        <v>15119</v>
      </c>
      <c r="N2480" t="s">
        <v>15120</v>
      </c>
      <c r="O2480" t="s">
        <v>85</v>
      </c>
      <c r="P2480" t="s">
        <v>44</v>
      </c>
      <c r="Q2480" t="s">
        <v>86</v>
      </c>
      <c r="R2480" t="s">
        <v>46</v>
      </c>
      <c r="S2480" t="str">
        <f t="shared" si="309"/>
        <v>C</v>
      </c>
      <c r="T2480" t="s">
        <v>86</v>
      </c>
      <c r="U2480" t="s">
        <v>48</v>
      </c>
      <c r="W2480" t="s">
        <v>49</v>
      </c>
      <c r="X2480" t="s">
        <v>796</v>
      </c>
      <c r="Y2480" t="str">
        <f t="shared" si="310"/>
        <v>Yard (Material Handling)</v>
      </c>
      <c r="Z2480" s="2">
        <v>26796</v>
      </c>
      <c r="AA2480" t="s">
        <v>51</v>
      </c>
      <c r="AB2480" t="s">
        <v>15121</v>
      </c>
      <c r="AC2480" t="s">
        <v>73</v>
      </c>
      <c r="AD2480">
        <v>96294</v>
      </c>
      <c r="AE2480" t="s">
        <v>176</v>
      </c>
      <c r="AF2480" t="s">
        <v>143</v>
      </c>
      <c r="AG2480" t="s">
        <v>56</v>
      </c>
      <c r="AH2480">
        <v>1</v>
      </c>
      <c r="AI2480">
        <v>2905</v>
      </c>
      <c r="AJ2480" t="str">
        <f t="shared" si="311"/>
        <v>90</v>
      </c>
      <c r="AK2480" s="2">
        <v>44843</v>
      </c>
      <c r="AL2480">
        <v>2</v>
      </c>
      <c r="AM2480">
        <v>5</v>
      </c>
      <c r="AN2480">
        <v>1</v>
      </c>
      <c r="AO2480" s="1">
        <v>44848</v>
      </c>
      <c r="AP2480" t="s">
        <v>58</v>
      </c>
      <c r="AQ2480" t="s">
        <v>76</v>
      </c>
      <c r="AR2480" t="s">
        <v>130</v>
      </c>
      <c r="AS2480" t="s">
        <v>15122</v>
      </c>
      <c r="AT2480" t="s">
        <v>15123</v>
      </c>
      <c r="AU2480">
        <v>5</v>
      </c>
      <c r="AV2480">
        <v>846.88</v>
      </c>
    </row>
    <row r="2481" spans="1:48" x14ac:dyDescent="0.35">
      <c r="A2481" t="s">
        <v>7119</v>
      </c>
      <c r="B2481" t="str">
        <f t="shared" si="304"/>
        <v>A</v>
      </c>
      <c r="C2481" t="s">
        <v>3414</v>
      </c>
      <c r="D2481" t="str">
        <f t="shared" si="305"/>
        <v>Anabel Hanna</v>
      </c>
      <c r="E2481" s="1">
        <v>43375</v>
      </c>
      <c r="F2481" s="3">
        <f>YEAR(Table1[[#This Row],[StartDate]])</f>
        <v>2018</v>
      </c>
      <c r="G2481" s="3">
        <f t="shared" si="306"/>
        <v>10</v>
      </c>
      <c r="H2481" s="2">
        <f t="shared" ca="1" si="307"/>
        <v>46202</v>
      </c>
      <c r="J2481">
        <f t="shared" ca="1" si="308"/>
        <v>7</v>
      </c>
      <c r="K2481" t="str" cm="1">
        <f t="array" aca="1" ref="K2481" ca="1">_xlfn.IFS(J2481&lt;1, "New", J2481&lt;3, _xleta.MID, J2481&gt;=3, "Senior")</f>
        <v>Senior</v>
      </c>
      <c r="L2481" t="s">
        <v>1167</v>
      </c>
      <c r="M2481" t="s">
        <v>15124</v>
      </c>
      <c r="N2481" t="s">
        <v>15125</v>
      </c>
      <c r="O2481" t="s">
        <v>237</v>
      </c>
      <c r="P2481" t="s">
        <v>44</v>
      </c>
      <c r="Q2481" t="s">
        <v>45</v>
      </c>
      <c r="R2481" t="s">
        <v>87</v>
      </c>
      <c r="S2481" t="str">
        <f t="shared" si="309"/>
        <v>B</v>
      </c>
      <c r="T2481" t="s">
        <v>69</v>
      </c>
      <c r="U2481" t="s">
        <v>48</v>
      </c>
      <c r="W2481" t="s">
        <v>49</v>
      </c>
      <c r="X2481" t="s">
        <v>126</v>
      </c>
      <c r="Y2481" t="str">
        <f t="shared" si="310"/>
        <v>Field Operations</v>
      </c>
      <c r="Z2481" s="2">
        <v>29161</v>
      </c>
      <c r="AA2481" t="s">
        <v>51</v>
      </c>
      <c r="AB2481" t="s">
        <v>142</v>
      </c>
      <c r="AC2481" t="s">
        <v>73</v>
      </c>
      <c r="AD2481">
        <v>87232</v>
      </c>
      <c r="AE2481" t="s">
        <v>176</v>
      </c>
      <c r="AF2481" t="s">
        <v>143</v>
      </c>
      <c r="AG2481" t="s">
        <v>344</v>
      </c>
      <c r="AH2481">
        <v>5</v>
      </c>
      <c r="AI2481">
        <v>2906</v>
      </c>
      <c r="AJ2481" t="str">
        <f t="shared" si="311"/>
        <v>90</v>
      </c>
      <c r="AK2481" t="s">
        <v>928</v>
      </c>
      <c r="AL2481">
        <v>2</v>
      </c>
      <c r="AM2481">
        <v>5</v>
      </c>
      <c r="AN2481">
        <v>4</v>
      </c>
      <c r="AO2481" s="1">
        <v>44901</v>
      </c>
      <c r="AP2481" t="s">
        <v>118</v>
      </c>
      <c r="AQ2481" t="s">
        <v>76</v>
      </c>
      <c r="AR2481" t="s">
        <v>77</v>
      </c>
      <c r="AS2481" t="s">
        <v>15126</v>
      </c>
      <c r="AT2481" t="s">
        <v>15127</v>
      </c>
      <c r="AU2481">
        <v>1</v>
      </c>
      <c r="AV2481">
        <v>998.74</v>
      </c>
    </row>
    <row r="2482" spans="1:48" x14ac:dyDescent="0.35">
      <c r="A2482" t="s">
        <v>4954</v>
      </c>
      <c r="B2482" t="str">
        <f t="shared" si="304"/>
        <v>C</v>
      </c>
      <c r="C2482" t="s">
        <v>2201</v>
      </c>
      <c r="D2482" t="str">
        <f t="shared" si="305"/>
        <v>Celeste Branch</v>
      </c>
      <c r="E2482" s="1">
        <v>44004</v>
      </c>
      <c r="F2482" s="3">
        <f>YEAR(Table1[[#This Row],[StartDate]])</f>
        <v>2020</v>
      </c>
      <c r="G2482" s="3">
        <f t="shared" si="306"/>
        <v>6</v>
      </c>
      <c r="H2482" s="2">
        <f t="shared" ca="1" si="307"/>
        <v>46202</v>
      </c>
      <c r="J2482">
        <f t="shared" ca="1" si="308"/>
        <v>6</v>
      </c>
      <c r="K2482" t="str" cm="1">
        <f t="array" aca="1" ref="K2482" ca="1">_xlfn.IFS(J2482&lt;1, "New", J2482&lt;3, _xleta.MID, J2482&gt;=3, "Senior")</f>
        <v>Senior</v>
      </c>
      <c r="L2482" t="s">
        <v>1167</v>
      </c>
      <c r="M2482" t="s">
        <v>15128</v>
      </c>
      <c r="N2482" t="s">
        <v>15129</v>
      </c>
      <c r="O2482" t="s">
        <v>184</v>
      </c>
      <c r="P2482" t="s">
        <v>44</v>
      </c>
      <c r="Q2482" t="s">
        <v>86</v>
      </c>
      <c r="R2482" t="s">
        <v>46</v>
      </c>
      <c r="S2482" t="str">
        <f t="shared" si="309"/>
        <v>C</v>
      </c>
      <c r="T2482" t="s">
        <v>69</v>
      </c>
      <c r="U2482" t="s">
        <v>48</v>
      </c>
      <c r="W2482" t="s">
        <v>49</v>
      </c>
      <c r="X2482" t="s">
        <v>796</v>
      </c>
      <c r="Y2482" t="str">
        <f t="shared" si="310"/>
        <v>Yard (Material Handling)</v>
      </c>
      <c r="Z2482" s="2">
        <v>22739</v>
      </c>
      <c r="AA2482" t="s">
        <v>51</v>
      </c>
      <c r="AB2482" t="s">
        <v>5</v>
      </c>
      <c r="AC2482" t="s">
        <v>73</v>
      </c>
      <c r="AD2482">
        <v>38430</v>
      </c>
      <c r="AE2482" t="s">
        <v>54</v>
      </c>
      <c r="AF2482" t="s">
        <v>55</v>
      </c>
      <c r="AG2482" t="s">
        <v>344</v>
      </c>
      <c r="AH2482">
        <v>4</v>
      </c>
      <c r="AI2482">
        <v>2907</v>
      </c>
      <c r="AJ2482" t="str">
        <f t="shared" si="311"/>
        <v>90</v>
      </c>
      <c r="AK2482" t="s">
        <v>3660</v>
      </c>
      <c r="AL2482">
        <v>1</v>
      </c>
      <c r="AM2482">
        <v>4</v>
      </c>
      <c r="AN2482">
        <v>5</v>
      </c>
      <c r="AO2482" s="1">
        <v>44969</v>
      </c>
      <c r="AP2482" t="s">
        <v>221</v>
      </c>
      <c r="AQ2482" t="s">
        <v>76</v>
      </c>
      <c r="AR2482" t="s">
        <v>104</v>
      </c>
      <c r="AS2482" t="s">
        <v>15130</v>
      </c>
      <c r="AT2482" t="s">
        <v>15131</v>
      </c>
      <c r="AU2482">
        <v>4</v>
      </c>
      <c r="AV2482">
        <v>510.69</v>
      </c>
    </row>
    <row r="2483" spans="1:48" x14ac:dyDescent="0.35">
      <c r="A2483" t="s">
        <v>4512</v>
      </c>
      <c r="B2483" t="str">
        <f t="shared" si="304"/>
        <v>S</v>
      </c>
      <c r="C2483" t="s">
        <v>4652</v>
      </c>
      <c r="D2483" t="str">
        <f t="shared" si="305"/>
        <v>Shyanne Cooper</v>
      </c>
      <c r="E2483" s="1">
        <v>44274</v>
      </c>
      <c r="F2483" s="3">
        <f>YEAR(Table1[[#This Row],[StartDate]])</f>
        <v>2021</v>
      </c>
      <c r="G2483" s="3">
        <f t="shared" si="306"/>
        <v>3</v>
      </c>
      <c r="H2483" s="2">
        <f t="shared" ca="1" si="307"/>
        <v>46202</v>
      </c>
      <c r="J2483">
        <f t="shared" ca="1" si="308"/>
        <v>5</v>
      </c>
      <c r="K2483" t="str" cm="1">
        <f t="array" aca="1" ref="K2483" ca="1">_xlfn.IFS(J2483&lt;1, "New", J2483&lt;3, _xleta.MID, J2483&gt;=3, "Senior")</f>
        <v>Senior</v>
      </c>
      <c r="L2483" t="s">
        <v>1167</v>
      </c>
      <c r="M2483" t="s">
        <v>15132</v>
      </c>
      <c r="N2483" t="s">
        <v>15133</v>
      </c>
      <c r="O2483" t="s">
        <v>111</v>
      </c>
      <c r="P2483" t="s">
        <v>44</v>
      </c>
      <c r="Q2483" t="s">
        <v>45</v>
      </c>
      <c r="R2483" t="s">
        <v>46</v>
      </c>
      <c r="S2483" t="str">
        <f t="shared" si="309"/>
        <v>C</v>
      </c>
      <c r="T2483" t="s">
        <v>47</v>
      </c>
      <c r="U2483" t="s">
        <v>48</v>
      </c>
      <c r="W2483" t="s">
        <v>49</v>
      </c>
      <c r="X2483" t="s">
        <v>250</v>
      </c>
      <c r="Y2483" t="str">
        <f t="shared" si="310"/>
        <v>Project Management - Con</v>
      </c>
      <c r="Z2483" s="2">
        <v>29376</v>
      </c>
      <c r="AA2483" t="s">
        <v>51</v>
      </c>
      <c r="AB2483" t="s">
        <v>251</v>
      </c>
      <c r="AC2483" t="s">
        <v>73</v>
      </c>
      <c r="AD2483">
        <v>49657</v>
      </c>
      <c r="AE2483" t="s">
        <v>176</v>
      </c>
      <c r="AF2483" t="s">
        <v>101</v>
      </c>
      <c r="AG2483" t="s">
        <v>144</v>
      </c>
      <c r="AH2483">
        <v>1</v>
      </c>
      <c r="AI2483">
        <v>2908</v>
      </c>
      <c r="AJ2483" t="str">
        <f t="shared" si="311"/>
        <v>90</v>
      </c>
      <c r="AK2483" t="s">
        <v>703</v>
      </c>
      <c r="AL2483">
        <v>4</v>
      </c>
      <c r="AM2483">
        <v>2</v>
      </c>
      <c r="AN2483">
        <v>5</v>
      </c>
      <c r="AO2483" s="1">
        <v>44893</v>
      </c>
      <c r="AP2483" t="s">
        <v>58</v>
      </c>
      <c r="AQ2483" t="s">
        <v>76</v>
      </c>
      <c r="AR2483" t="s">
        <v>130</v>
      </c>
      <c r="AS2483" t="s">
        <v>15134</v>
      </c>
      <c r="AT2483" t="s">
        <v>15135</v>
      </c>
      <c r="AU2483">
        <v>1</v>
      </c>
      <c r="AV2483">
        <v>100.55</v>
      </c>
    </row>
    <row r="2484" spans="1:48" x14ac:dyDescent="0.35">
      <c r="A2484" t="s">
        <v>2905</v>
      </c>
      <c r="B2484" t="str">
        <f t="shared" si="304"/>
        <v>N</v>
      </c>
      <c r="C2484" t="s">
        <v>3605</v>
      </c>
      <c r="D2484" t="str">
        <f t="shared" si="305"/>
        <v>Nancy Barrett</v>
      </c>
      <c r="E2484" s="1">
        <v>43552</v>
      </c>
      <c r="F2484" s="3">
        <f>YEAR(Table1[[#This Row],[StartDate]])</f>
        <v>2019</v>
      </c>
      <c r="G2484" s="3">
        <f t="shared" si="306"/>
        <v>3</v>
      </c>
      <c r="H2484" s="2">
        <f t="shared" ca="1" si="307"/>
        <v>46202</v>
      </c>
      <c r="J2484">
        <f t="shared" ca="1" si="308"/>
        <v>7</v>
      </c>
      <c r="K2484" t="str" cm="1">
        <f t="array" aca="1" ref="K2484" ca="1">_xlfn.IFS(J2484&lt;1, "New", J2484&lt;3, _xleta.MID, J2484&gt;=3, "Senior")</f>
        <v>Senior</v>
      </c>
      <c r="L2484" t="s">
        <v>1167</v>
      </c>
      <c r="M2484" t="s">
        <v>15136</v>
      </c>
      <c r="N2484" t="s">
        <v>15137</v>
      </c>
      <c r="O2484" t="s">
        <v>137</v>
      </c>
      <c r="P2484" t="s">
        <v>44</v>
      </c>
      <c r="Q2484" t="s">
        <v>86</v>
      </c>
      <c r="R2484" t="s">
        <v>46</v>
      </c>
      <c r="S2484" t="str">
        <f t="shared" si="309"/>
        <v>C</v>
      </c>
      <c r="T2484" t="s">
        <v>69</v>
      </c>
      <c r="U2484" t="s">
        <v>48</v>
      </c>
      <c r="W2484" t="s">
        <v>49</v>
      </c>
      <c r="X2484" t="s">
        <v>126</v>
      </c>
      <c r="Y2484" t="str">
        <f t="shared" si="310"/>
        <v>Field Operations</v>
      </c>
      <c r="Z2484" s="2">
        <v>15017</v>
      </c>
      <c r="AA2484" t="s">
        <v>51</v>
      </c>
      <c r="AB2484" t="s">
        <v>115</v>
      </c>
      <c r="AC2484" t="s">
        <v>53</v>
      </c>
      <c r="AD2484">
        <v>45022</v>
      </c>
      <c r="AE2484" t="s">
        <v>74</v>
      </c>
      <c r="AF2484" t="s">
        <v>101</v>
      </c>
      <c r="AG2484" t="s">
        <v>344</v>
      </c>
      <c r="AH2484">
        <v>1</v>
      </c>
      <c r="AI2484">
        <v>2909</v>
      </c>
      <c r="AJ2484" t="str">
        <f t="shared" si="311"/>
        <v>90</v>
      </c>
      <c r="AK2484" t="s">
        <v>3054</v>
      </c>
      <c r="AL2484">
        <v>2</v>
      </c>
      <c r="AM2484">
        <v>4</v>
      </c>
      <c r="AN2484">
        <v>4</v>
      </c>
      <c r="AO2484" s="1">
        <v>45058</v>
      </c>
      <c r="AP2484" t="s">
        <v>118</v>
      </c>
      <c r="AQ2484" t="s">
        <v>59</v>
      </c>
      <c r="AR2484" t="s">
        <v>130</v>
      </c>
      <c r="AS2484" t="s">
        <v>11298</v>
      </c>
      <c r="AT2484" t="s">
        <v>15138</v>
      </c>
      <c r="AU2484">
        <v>4</v>
      </c>
      <c r="AV2484">
        <v>818.39</v>
      </c>
    </row>
    <row r="2485" spans="1:48" x14ac:dyDescent="0.35">
      <c r="A2485" t="s">
        <v>15139</v>
      </c>
      <c r="B2485" t="str">
        <f t="shared" si="304"/>
        <v>R</v>
      </c>
      <c r="C2485" t="s">
        <v>2639</v>
      </c>
      <c r="D2485" t="str">
        <f t="shared" si="305"/>
        <v>Ronan Burke</v>
      </c>
      <c r="E2485" s="1">
        <v>44682</v>
      </c>
      <c r="F2485" s="3">
        <f>YEAR(Table1[[#This Row],[StartDate]])</f>
        <v>2022</v>
      </c>
      <c r="G2485" s="3">
        <f t="shared" si="306"/>
        <v>5</v>
      </c>
      <c r="H2485" s="2">
        <f t="shared" ca="1" si="307"/>
        <v>46202</v>
      </c>
      <c r="J2485">
        <f t="shared" ca="1" si="308"/>
        <v>4</v>
      </c>
      <c r="K2485" t="str" cm="1">
        <f t="array" aca="1" ref="K2485" ca="1">_xlfn.IFS(J2485&lt;1, "New", J2485&lt;3, _xleta.MID, J2485&gt;=3, "Senior")</f>
        <v>Senior</v>
      </c>
      <c r="L2485" t="s">
        <v>1167</v>
      </c>
      <c r="M2485" t="s">
        <v>15140</v>
      </c>
      <c r="N2485" t="s">
        <v>15141</v>
      </c>
      <c r="O2485" t="s">
        <v>125</v>
      </c>
      <c r="P2485" t="s">
        <v>44</v>
      </c>
      <c r="Q2485" t="s">
        <v>69</v>
      </c>
      <c r="R2485" t="s">
        <v>68</v>
      </c>
      <c r="S2485" t="str">
        <f t="shared" si="309"/>
        <v>A</v>
      </c>
      <c r="T2485" t="s">
        <v>86</v>
      </c>
      <c r="U2485" t="s">
        <v>48</v>
      </c>
      <c r="W2485" t="s">
        <v>49</v>
      </c>
      <c r="X2485" t="s">
        <v>126</v>
      </c>
      <c r="Y2485" t="str">
        <f t="shared" si="310"/>
        <v>Field Operations</v>
      </c>
      <c r="Z2485" s="2">
        <v>17076</v>
      </c>
      <c r="AA2485" t="s">
        <v>51</v>
      </c>
      <c r="AB2485" t="s">
        <v>115</v>
      </c>
      <c r="AC2485" t="s">
        <v>53</v>
      </c>
      <c r="AD2485">
        <v>89600</v>
      </c>
      <c r="AE2485" t="s">
        <v>54</v>
      </c>
      <c r="AF2485" t="s">
        <v>143</v>
      </c>
      <c r="AG2485" t="s">
        <v>144</v>
      </c>
      <c r="AH2485">
        <v>1</v>
      </c>
      <c r="AI2485">
        <v>2910</v>
      </c>
      <c r="AJ2485" t="str">
        <f t="shared" si="311"/>
        <v>91</v>
      </c>
      <c r="AK2485" s="2">
        <v>45051</v>
      </c>
      <c r="AL2485">
        <v>5</v>
      </c>
      <c r="AM2485">
        <v>1</v>
      </c>
      <c r="AN2485">
        <v>3</v>
      </c>
      <c r="AO2485" s="1">
        <v>44823</v>
      </c>
      <c r="AP2485" t="s">
        <v>118</v>
      </c>
      <c r="AQ2485" t="s">
        <v>59</v>
      </c>
      <c r="AR2485" t="s">
        <v>77</v>
      </c>
      <c r="AS2485" t="s">
        <v>15142</v>
      </c>
      <c r="AT2485" t="s">
        <v>15143</v>
      </c>
      <c r="AU2485">
        <v>1</v>
      </c>
      <c r="AV2485">
        <v>763.78</v>
      </c>
    </row>
    <row r="2486" spans="1:48" x14ac:dyDescent="0.35">
      <c r="A2486" t="s">
        <v>6141</v>
      </c>
      <c r="B2486" t="str">
        <f t="shared" si="304"/>
        <v>E</v>
      </c>
      <c r="C2486" t="s">
        <v>13518</v>
      </c>
      <c r="D2486" t="str">
        <f t="shared" si="305"/>
        <v>Estrella Ho</v>
      </c>
      <c r="E2486" s="1">
        <v>43319</v>
      </c>
      <c r="F2486" s="3">
        <f>YEAR(Table1[[#This Row],[StartDate]])</f>
        <v>2018</v>
      </c>
      <c r="G2486" s="3">
        <f t="shared" si="306"/>
        <v>8</v>
      </c>
      <c r="H2486" s="2">
        <f t="shared" ca="1" si="307"/>
        <v>46202</v>
      </c>
      <c r="J2486">
        <f t="shared" ca="1" si="308"/>
        <v>7</v>
      </c>
      <c r="K2486" t="str" cm="1">
        <f t="array" aca="1" ref="K2486" ca="1">_xlfn.IFS(J2486&lt;1, "New", J2486&lt;3, _xleta.MID, J2486&gt;=3, "Senior")</f>
        <v>Senior</v>
      </c>
      <c r="L2486" t="s">
        <v>40</v>
      </c>
      <c r="M2486" t="s">
        <v>15144</v>
      </c>
      <c r="N2486" t="s">
        <v>15145</v>
      </c>
      <c r="O2486" t="s">
        <v>111</v>
      </c>
      <c r="P2486" t="s">
        <v>44</v>
      </c>
      <c r="Q2486" t="s">
        <v>69</v>
      </c>
      <c r="R2486" t="s">
        <v>68</v>
      </c>
      <c r="S2486" t="str">
        <f t="shared" si="309"/>
        <v>A</v>
      </c>
      <c r="T2486" t="s">
        <v>86</v>
      </c>
      <c r="U2486" t="s">
        <v>48</v>
      </c>
      <c r="W2486" t="s">
        <v>49</v>
      </c>
      <c r="X2486" t="s">
        <v>50</v>
      </c>
      <c r="Y2486" t="str">
        <f t="shared" si="310"/>
        <v>Finance &amp; Accounting</v>
      </c>
      <c r="Z2486" t="s">
        <v>15146</v>
      </c>
      <c r="AA2486" t="s">
        <v>51</v>
      </c>
      <c r="AB2486" t="s">
        <v>980</v>
      </c>
      <c r="AC2486" t="s">
        <v>73</v>
      </c>
      <c r="AD2486">
        <v>3468</v>
      </c>
      <c r="AE2486" t="s">
        <v>176</v>
      </c>
      <c r="AF2486" t="s">
        <v>143</v>
      </c>
      <c r="AG2486" t="s">
        <v>144</v>
      </c>
      <c r="AH2486">
        <v>2</v>
      </c>
      <c r="AI2486">
        <v>2911</v>
      </c>
      <c r="AJ2486" t="str">
        <f t="shared" si="311"/>
        <v>91</v>
      </c>
      <c r="AK2486" t="s">
        <v>1443</v>
      </c>
      <c r="AL2486">
        <v>5</v>
      </c>
      <c r="AM2486">
        <v>2</v>
      </c>
      <c r="AN2486">
        <v>2</v>
      </c>
      <c r="AO2486" s="1">
        <v>45013</v>
      </c>
      <c r="AP2486" t="s">
        <v>118</v>
      </c>
      <c r="AQ2486" t="s">
        <v>59</v>
      </c>
      <c r="AR2486" t="s">
        <v>130</v>
      </c>
      <c r="AS2486" t="s">
        <v>15147</v>
      </c>
      <c r="AT2486" t="s">
        <v>15148</v>
      </c>
      <c r="AU2486">
        <v>1</v>
      </c>
      <c r="AV2486">
        <v>292.36</v>
      </c>
    </row>
    <row r="2487" spans="1:48" x14ac:dyDescent="0.35">
      <c r="A2487" t="s">
        <v>15149</v>
      </c>
      <c r="B2487" t="str">
        <f t="shared" si="304"/>
        <v>C</v>
      </c>
      <c r="C2487" t="s">
        <v>3126</v>
      </c>
      <c r="D2487" t="str">
        <f t="shared" si="305"/>
        <v>Conor Petty</v>
      </c>
      <c r="E2487" s="1">
        <v>44682</v>
      </c>
      <c r="F2487" s="3">
        <f>YEAR(Table1[[#This Row],[StartDate]])</f>
        <v>2022</v>
      </c>
      <c r="G2487" s="3">
        <f t="shared" si="306"/>
        <v>5</v>
      </c>
      <c r="H2487" s="2">
        <f t="shared" ca="1" si="307"/>
        <v>46202</v>
      </c>
      <c r="J2487">
        <f t="shared" ca="1" si="308"/>
        <v>4</v>
      </c>
      <c r="K2487" t="str" cm="1">
        <f t="array" aca="1" ref="K2487" ca="1">_xlfn.IFS(J2487&lt;1, "New", J2487&lt;3, _xleta.MID, J2487&gt;=3, "Senior")</f>
        <v>Senior</v>
      </c>
      <c r="L2487" t="s">
        <v>40</v>
      </c>
      <c r="M2487" t="s">
        <v>15150</v>
      </c>
      <c r="N2487" t="s">
        <v>15151</v>
      </c>
      <c r="O2487" t="s">
        <v>237</v>
      </c>
      <c r="P2487" t="s">
        <v>44</v>
      </c>
      <c r="Q2487" t="s">
        <v>86</v>
      </c>
      <c r="R2487" t="s">
        <v>46</v>
      </c>
      <c r="S2487" t="str">
        <f t="shared" si="309"/>
        <v>C</v>
      </c>
      <c r="T2487" t="s">
        <v>47</v>
      </c>
      <c r="U2487" t="s">
        <v>48</v>
      </c>
      <c r="W2487" t="s">
        <v>49</v>
      </c>
      <c r="X2487" t="s">
        <v>250</v>
      </c>
      <c r="Y2487" t="str">
        <f t="shared" si="310"/>
        <v>Project Management - Con</v>
      </c>
      <c r="Z2487" t="s">
        <v>15152</v>
      </c>
      <c r="AA2487" t="s">
        <v>51</v>
      </c>
      <c r="AB2487" t="s">
        <v>1563</v>
      </c>
      <c r="AC2487" t="s">
        <v>73</v>
      </c>
      <c r="AD2487">
        <v>72466</v>
      </c>
      <c r="AE2487" t="s">
        <v>129</v>
      </c>
      <c r="AF2487" t="s">
        <v>55</v>
      </c>
      <c r="AG2487" t="s">
        <v>344</v>
      </c>
      <c r="AH2487">
        <v>4</v>
      </c>
      <c r="AI2487">
        <v>2912</v>
      </c>
      <c r="AJ2487" t="str">
        <f t="shared" si="311"/>
        <v>91</v>
      </c>
      <c r="AK2487" s="2">
        <v>45114</v>
      </c>
      <c r="AL2487">
        <v>3</v>
      </c>
      <c r="AM2487">
        <v>5</v>
      </c>
      <c r="AN2487">
        <v>3</v>
      </c>
      <c r="AO2487" s="1">
        <v>44937</v>
      </c>
      <c r="AP2487" t="s">
        <v>221</v>
      </c>
      <c r="AQ2487" t="s">
        <v>59</v>
      </c>
      <c r="AR2487" t="s">
        <v>104</v>
      </c>
      <c r="AS2487" t="s">
        <v>15153</v>
      </c>
      <c r="AT2487" t="s">
        <v>15154</v>
      </c>
      <c r="AU2487">
        <v>2</v>
      </c>
      <c r="AV2487">
        <v>990.45</v>
      </c>
    </row>
    <row r="2488" spans="1:48" x14ac:dyDescent="0.35">
      <c r="A2488" t="s">
        <v>11077</v>
      </c>
      <c r="B2488" t="str">
        <f t="shared" si="304"/>
        <v>C</v>
      </c>
      <c r="C2488" t="s">
        <v>855</v>
      </c>
      <c r="D2488" t="str">
        <f t="shared" si="305"/>
        <v>Cheyanne Munoz</v>
      </c>
      <c r="E2488" s="1">
        <v>43802</v>
      </c>
      <c r="F2488" s="3">
        <f>YEAR(Table1[[#This Row],[StartDate]])</f>
        <v>2019</v>
      </c>
      <c r="G2488" s="3">
        <f t="shared" si="306"/>
        <v>12</v>
      </c>
      <c r="H2488" s="2">
        <f t="shared" ca="1" si="307"/>
        <v>46202</v>
      </c>
      <c r="J2488">
        <f t="shared" ca="1" si="308"/>
        <v>6</v>
      </c>
      <c r="K2488" t="str" cm="1">
        <f t="array" aca="1" ref="K2488" ca="1">_xlfn.IFS(J2488&lt;1, "New", J2488&lt;3, _xleta.MID, J2488&gt;=3, "Senior")</f>
        <v>Senior</v>
      </c>
      <c r="L2488" t="s">
        <v>40</v>
      </c>
      <c r="M2488" t="s">
        <v>9620</v>
      </c>
      <c r="N2488" t="s">
        <v>15155</v>
      </c>
      <c r="O2488" t="s">
        <v>137</v>
      </c>
      <c r="P2488" t="s">
        <v>44</v>
      </c>
      <c r="Q2488" t="s">
        <v>86</v>
      </c>
      <c r="R2488" t="s">
        <v>87</v>
      </c>
      <c r="S2488" t="str">
        <f t="shared" si="309"/>
        <v>B</v>
      </c>
      <c r="T2488" t="s">
        <v>69</v>
      </c>
      <c r="U2488" t="s">
        <v>48</v>
      </c>
      <c r="W2488" t="s">
        <v>49</v>
      </c>
      <c r="X2488" t="s">
        <v>206</v>
      </c>
      <c r="Y2488" t="str">
        <f t="shared" si="310"/>
        <v>Splicing</v>
      </c>
      <c r="Z2488" t="s">
        <v>15156</v>
      </c>
      <c r="AA2488" t="s">
        <v>51</v>
      </c>
      <c r="AB2488" t="s">
        <v>209</v>
      </c>
      <c r="AC2488" t="s">
        <v>73</v>
      </c>
      <c r="AD2488">
        <v>70198</v>
      </c>
      <c r="AE2488" t="s">
        <v>74</v>
      </c>
      <c r="AF2488" t="s">
        <v>143</v>
      </c>
      <c r="AG2488" t="s">
        <v>344</v>
      </c>
      <c r="AH2488">
        <v>2</v>
      </c>
      <c r="AI2488">
        <v>2913</v>
      </c>
      <c r="AJ2488" t="str">
        <f t="shared" si="311"/>
        <v>91</v>
      </c>
      <c r="AK2488" s="2">
        <v>45051</v>
      </c>
      <c r="AL2488">
        <v>4</v>
      </c>
      <c r="AM2488">
        <v>1</v>
      </c>
      <c r="AN2488">
        <v>2</v>
      </c>
      <c r="AO2488" s="1">
        <v>44896</v>
      </c>
      <c r="AP2488" t="s">
        <v>221</v>
      </c>
      <c r="AQ2488" t="s">
        <v>76</v>
      </c>
      <c r="AR2488" t="s">
        <v>104</v>
      </c>
      <c r="AS2488" t="s">
        <v>15157</v>
      </c>
      <c r="AT2488" t="s">
        <v>15158</v>
      </c>
      <c r="AU2488">
        <v>3</v>
      </c>
      <c r="AV2488">
        <v>989.75</v>
      </c>
    </row>
    <row r="2489" spans="1:48" x14ac:dyDescent="0.35">
      <c r="A2489" t="s">
        <v>14045</v>
      </c>
      <c r="B2489" t="str">
        <f t="shared" si="304"/>
        <v>J</v>
      </c>
      <c r="C2489" t="s">
        <v>11114</v>
      </c>
      <c r="D2489" t="str">
        <f t="shared" si="305"/>
        <v>Jaycee Osborn</v>
      </c>
      <c r="E2489" s="1">
        <v>43832</v>
      </c>
      <c r="F2489" s="3">
        <f>YEAR(Table1[[#This Row],[StartDate]])</f>
        <v>2020</v>
      </c>
      <c r="G2489" s="3">
        <f t="shared" si="306"/>
        <v>1</v>
      </c>
      <c r="H2489" s="2">
        <f t="shared" ca="1" si="307"/>
        <v>46202</v>
      </c>
      <c r="I2489" s="1">
        <v>45141</v>
      </c>
      <c r="J2489" s="4">
        <f t="shared" ca="1" si="308"/>
        <v>6</v>
      </c>
      <c r="K2489" s="4" t="str" cm="1">
        <f t="array" aca="1" ref="K2489" ca="1">_xlfn.IFS(J2489&lt;1, "New", J2489&lt;3, _xleta.MID, J2489&gt;=3, "Senior")</f>
        <v>Senior</v>
      </c>
      <c r="L2489" t="s">
        <v>40</v>
      </c>
      <c r="M2489" t="s">
        <v>7062</v>
      </c>
      <c r="N2489" t="s">
        <v>15159</v>
      </c>
      <c r="O2489" t="s">
        <v>163</v>
      </c>
      <c r="P2489" t="s">
        <v>44</v>
      </c>
      <c r="Q2489" t="s">
        <v>86</v>
      </c>
      <c r="R2489" t="s">
        <v>46</v>
      </c>
      <c r="S2489" t="str">
        <f t="shared" si="309"/>
        <v>C</v>
      </c>
      <c r="T2489" t="s">
        <v>69</v>
      </c>
      <c r="U2489" t="s">
        <v>195</v>
      </c>
      <c r="V2489" t="s">
        <v>15160</v>
      </c>
      <c r="W2489" t="s">
        <v>49</v>
      </c>
      <c r="X2489" t="s">
        <v>206</v>
      </c>
      <c r="Y2489" t="str">
        <f t="shared" si="310"/>
        <v>Splicing</v>
      </c>
      <c r="Z2489" s="2">
        <v>26341</v>
      </c>
      <c r="AA2489" t="s">
        <v>51</v>
      </c>
      <c r="AB2489" t="s">
        <v>115</v>
      </c>
      <c r="AC2489" t="s">
        <v>73</v>
      </c>
      <c r="AD2489">
        <v>56864</v>
      </c>
      <c r="AE2489" t="s">
        <v>74</v>
      </c>
      <c r="AF2489" t="s">
        <v>55</v>
      </c>
      <c r="AG2489" t="s">
        <v>144</v>
      </c>
      <c r="AH2489">
        <v>2</v>
      </c>
      <c r="AI2489">
        <v>2914</v>
      </c>
      <c r="AJ2489" t="str">
        <f t="shared" si="311"/>
        <v>91</v>
      </c>
      <c r="AK2489" t="s">
        <v>10581</v>
      </c>
      <c r="AL2489">
        <v>5</v>
      </c>
      <c r="AM2489">
        <v>3</v>
      </c>
      <c r="AN2489">
        <v>3</v>
      </c>
      <c r="AO2489" s="1">
        <v>44849</v>
      </c>
      <c r="AP2489" t="s">
        <v>221</v>
      </c>
      <c r="AQ2489" t="s">
        <v>59</v>
      </c>
      <c r="AR2489" t="s">
        <v>60</v>
      </c>
      <c r="AS2489" t="s">
        <v>15161</v>
      </c>
      <c r="AT2489" t="s">
        <v>15162</v>
      </c>
      <c r="AU2489">
        <v>1</v>
      </c>
      <c r="AV2489">
        <v>194.13</v>
      </c>
    </row>
    <row r="2490" spans="1:48" x14ac:dyDescent="0.35">
      <c r="A2490" t="s">
        <v>5999</v>
      </c>
      <c r="B2490" t="str">
        <f t="shared" si="304"/>
        <v>J</v>
      </c>
      <c r="C2490" t="s">
        <v>5693</v>
      </c>
      <c r="D2490" t="str">
        <f t="shared" si="305"/>
        <v>Jordyn Patel</v>
      </c>
      <c r="E2490" s="1">
        <v>44681</v>
      </c>
      <c r="F2490" s="3">
        <f>YEAR(Table1[[#This Row],[StartDate]])</f>
        <v>2022</v>
      </c>
      <c r="G2490" s="3">
        <f t="shared" si="306"/>
        <v>4</v>
      </c>
      <c r="H2490" s="2">
        <f t="shared" ca="1" si="307"/>
        <v>46202</v>
      </c>
      <c r="I2490" s="1">
        <v>45140</v>
      </c>
      <c r="J2490" s="4">
        <f t="shared" ca="1" si="308"/>
        <v>4</v>
      </c>
      <c r="K2490" s="4" t="str" cm="1">
        <f t="array" aca="1" ref="K2490" ca="1">_xlfn.IFS(J2490&lt;1, "New", J2490&lt;3, _xleta.MID, J2490&gt;=3, "Senior")</f>
        <v>Senior</v>
      </c>
      <c r="L2490" t="s">
        <v>40</v>
      </c>
      <c r="M2490" t="s">
        <v>15163</v>
      </c>
      <c r="N2490" t="s">
        <v>15164</v>
      </c>
      <c r="O2490" t="s">
        <v>85</v>
      </c>
      <c r="P2490" t="s">
        <v>3800</v>
      </c>
      <c r="Q2490" t="s">
        <v>86</v>
      </c>
      <c r="R2490" t="s">
        <v>87</v>
      </c>
      <c r="S2490" t="str">
        <f t="shared" si="309"/>
        <v>B</v>
      </c>
      <c r="T2490" t="s">
        <v>69</v>
      </c>
      <c r="U2490" t="s">
        <v>138</v>
      </c>
      <c r="V2490" t="s">
        <v>15165</v>
      </c>
      <c r="W2490" t="s">
        <v>49</v>
      </c>
      <c r="X2490" t="s">
        <v>126</v>
      </c>
      <c r="Y2490" t="str">
        <f t="shared" si="310"/>
        <v>Field Operations</v>
      </c>
      <c r="Z2490" s="2">
        <v>33672</v>
      </c>
      <c r="AA2490" t="s">
        <v>51</v>
      </c>
      <c r="AB2490" t="s">
        <v>142</v>
      </c>
      <c r="AC2490" t="s">
        <v>73</v>
      </c>
      <c r="AD2490">
        <v>14468</v>
      </c>
      <c r="AE2490" t="s">
        <v>176</v>
      </c>
      <c r="AF2490" t="s">
        <v>55</v>
      </c>
      <c r="AG2490" t="s">
        <v>144</v>
      </c>
      <c r="AH2490">
        <v>1</v>
      </c>
      <c r="AI2490">
        <v>2915</v>
      </c>
      <c r="AJ2490" t="str">
        <f t="shared" si="311"/>
        <v>91</v>
      </c>
      <c r="AK2490" t="s">
        <v>252</v>
      </c>
      <c r="AL2490">
        <v>3</v>
      </c>
      <c r="AM2490">
        <v>4</v>
      </c>
      <c r="AN2490">
        <v>2</v>
      </c>
      <c r="AO2490" s="1">
        <v>45010</v>
      </c>
      <c r="AP2490" t="s">
        <v>118</v>
      </c>
      <c r="AQ2490" t="s">
        <v>59</v>
      </c>
      <c r="AR2490" t="s">
        <v>77</v>
      </c>
      <c r="AS2490" t="s">
        <v>15166</v>
      </c>
      <c r="AT2490" t="s">
        <v>15167</v>
      </c>
      <c r="AU2490">
        <v>2</v>
      </c>
      <c r="AV2490">
        <v>993.79</v>
      </c>
    </row>
    <row r="2491" spans="1:48" x14ac:dyDescent="0.35">
      <c r="A2491" t="s">
        <v>94</v>
      </c>
      <c r="B2491" t="str">
        <f t="shared" si="304"/>
        <v>M</v>
      </c>
      <c r="C2491" t="s">
        <v>1738</v>
      </c>
      <c r="D2491" t="str">
        <f t="shared" si="305"/>
        <v>Michael Acosta</v>
      </c>
      <c r="E2491" s="1">
        <v>44016</v>
      </c>
      <c r="F2491" s="3">
        <f>YEAR(Table1[[#This Row],[StartDate]])</f>
        <v>2020</v>
      </c>
      <c r="G2491" s="3">
        <f t="shared" si="306"/>
        <v>7</v>
      </c>
      <c r="H2491" s="2">
        <f t="shared" ca="1" si="307"/>
        <v>46202</v>
      </c>
      <c r="I2491" s="1">
        <v>44262</v>
      </c>
      <c r="J2491" s="4">
        <f t="shared" ca="1" si="308"/>
        <v>5</v>
      </c>
      <c r="K2491" s="4" t="str" cm="1">
        <f t="array" aca="1" ref="K2491" ca="1">_xlfn.IFS(J2491&lt;1, "New", J2491&lt;3, _xleta.MID, J2491&gt;=3, "Senior")</f>
        <v>Senior</v>
      </c>
      <c r="L2491" t="s">
        <v>40</v>
      </c>
      <c r="M2491" t="s">
        <v>15168</v>
      </c>
      <c r="N2491" t="s">
        <v>15169</v>
      </c>
      <c r="O2491" t="s">
        <v>125</v>
      </c>
      <c r="P2491" t="s">
        <v>3800</v>
      </c>
      <c r="Q2491" t="s">
        <v>69</v>
      </c>
      <c r="R2491" t="s">
        <v>46</v>
      </c>
      <c r="S2491" t="str">
        <f t="shared" si="309"/>
        <v>C</v>
      </c>
      <c r="T2491" t="s">
        <v>47</v>
      </c>
      <c r="U2491" t="s">
        <v>174</v>
      </c>
      <c r="V2491" t="s">
        <v>15170</v>
      </c>
      <c r="W2491" t="s">
        <v>49</v>
      </c>
      <c r="X2491" t="s">
        <v>89</v>
      </c>
      <c r="Y2491" t="str">
        <f t="shared" si="310"/>
        <v>General - Sga</v>
      </c>
      <c r="Z2491" t="s">
        <v>15171</v>
      </c>
      <c r="AA2491" t="s">
        <v>51</v>
      </c>
      <c r="AB2491" t="s">
        <v>608</v>
      </c>
      <c r="AC2491" t="s">
        <v>73</v>
      </c>
      <c r="AD2491">
        <v>92604</v>
      </c>
      <c r="AE2491" t="s">
        <v>54</v>
      </c>
      <c r="AF2491" t="s">
        <v>101</v>
      </c>
      <c r="AG2491" t="s">
        <v>344</v>
      </c>
      <c r="AH2491">
        <v>2</v>
      </c>
      <c r="AI2491">
        <v>2916</v>
      </c>
      <c r="AJ2491" t="str">
        <f t="shared" si="311"/>
        <v>91</v>
      </c>
      <c r="AK2491" t="s">
        <v>712</v>
      </c>
      <c r="AL2491">
        <v>4</v>
      </c>
      <c r="AM2491">
        <v>4</v>
      </c>
      <c r="AN2491">
        <v>2</v>
      </c>
      <c r="AO2491" s="1">
        <v>44843</v>
      </c>
      <c r="AP2491" t="s">
        <v>118</v>
      </c>
      <c r="AQ2491" t="s">
        <v>59</v>
      </c>
      <c r="AR2491" t="s">
        <v>77</v>
      </c>
      <c r="AS2491" t="s">
        <v>15172</v>
      </c>
      <c r="AT2491" t="s">
        <v>15173</v>
      </c>
      <c r="AU2491">
        <v>2</v>
      </c>
      <c r="AV2491">
        <v>932.4</v>
      </c>
    </row>
    <row r="2492" spans="1:48" x14ac:dyDescent="0.35">
      <c r="A2492" t="s">
        <v>15174</v>
      </c>
      <c r="B2492" t="str">
        <f t="shared" si="304"/>
        <v>J</v>
      </c>
      <c r="C2492" t="s">
        <v>15175</v>
      </c>
      <c r="D2492" t="str">
        <f t="shared" si="305"/>
        <v>Janiah Ball</v>
      </c>
      <c r="E2492" s="1">
        <v>43866</v>
      </c>
      <c r="F2492" s="3">
        <f>YEAR(Table1[[#This Row],[StartDate]])</f>
        <v>2020</v>
      </c>
      <c r="G2492" s="3">
        <f t="shared" si="306"/>
        <v>2</v>
      </c>
      <c r="H2492" s="2">
        <f t="shared" ca="1" si="307"/>
        <v>46202</v>
      </c>
      <c r="J2492">
        <f t="shared" ca="1" si="308"/>
        <v>6</v>
      </c>
      <c r="K2492" t="str" cm="1">
        <f t="array" aca="1" ref="K2492" ca="1">_xlfn.IFS(J2492&lt;1, "New", J2492&lt;3, _xleta.MID, J2492&gt;=3, "Senior")</f>
        <v>Senior</v>
      </c>
      <c r="L2492" t="s">
        <v>40</v>
      </c>
      <c r="M2492" t="s">
        <v>15176</v>
      </c>
      <c r="N2492" t="s">
        <v>15177</v>
      </c>
      <c r="O2492" t="s">
        <v>43</v>
      </c>
      <c r="P2492" t="s">
        <v>44</v>
      </c>
      <c r="Q2492" t="s">
        <v>45</v>
      </c>
      <c r="R2492" t="s">
        <v>68</v>
      </c>
      <c r="S2492" t="str">
        <f t="shared" si="309"/>
        <v>A</v>
      </c>
      <c r="T2492" t="s">
        <v>69</v>
      </c>
      <c r="U2492" t="s">
        <v>48</v>
      </c>
      <c r="W2492" t="s">
        <v>49</v>
      </c>
      <c r="X2492" t="s">
        <v>126</v>
      </c>
      <c r="Y2492" t="str">
        <f t="shared" si="310"/>
        <v>Field Operations</v>
      </c>
      <c r="Z2492" t="s">
        <v>1818</v>
      </c>
      <c r="AA2492" t="s">
        <v>51</v>
      </c>
      <c r="AB2492" t="s">
        <v>142</v>
      </c>
      <c r="AC2492" t="s">
        <v>73</v>
      </c>
      <c r="AD2492">
        <v>79382</v>
      </c>
      <c r="AE2492" t="s">
        <v>100</v>
      </c>
      <c r="AF2492" t="s">
        <v>55</v>
      </c>
      <c r="AG2492" t="s">
        <v>144</v>
      </c>
      <c r="AH2492">
        <v>4</v>
      </c>
      <c r="AI2492">
        <v>2917</v>
      </c>
      <c r="AJ2492" t="str">
        <f t="shared" si="311"/>
        <v>91</v>
      </c>
      <c r="AK2492" t="s">
        <v>3259</v>
      </c>
      <c r="AL2492">
        <v>1</v>
      </c>
      <c r="AM2492">
        <v>4</v>
      </c>
      <c r="AN2492">
        <v>5</v>
      </c>
      <c r="AO2492" s="1">
        <v>44849</v>
      </c>
      <c r="AP2492" t="s">
        <v>75</v>
      </c>
      <c r="AQ2492" t="s">
        <v>76</v>
      </c>
      <c r="AR2492" t="s">
        <v>130</v>
      </c>
      <c r="AS2492" t="s">
        <v>15178</v>
      </c>
      <c r="AT2492" t="s">
        <v>15179</v>
      </c>
      <c r="AU2492">
        <v>3</v>
      </c>
      <c r="AV2492">
        <v>636.37</v>
      </c>
    </row>
    <row r="2493" spans="1:48" x14ac:dyDescent="0.35">
      <c r="A2493" t="s">
        <v>7637</v>
      </c>
      <c r="B2493" t="str">
        <f t="shared" si="304"/>
        <v>B</v>
      </c>
      <c r="C2493" t="s">
        <v>1430</v>
      </c>
      <c r="D2493" t="str">
        <f t="shared" si="305"/>
        <v>Brice Medina</v>
      </c>
      <c r="E2493" s="1">
        <v>43456</v>
      </c>
      <c r="F2493" s="3">
        <f>YEAR(Table1[[#This Row],[StartDate]])</f>
        <v>2018</v>
      </c>
      <c r="G2493" s="3">
        <f t="shared" si="306"/>
        <v>12</v>
      </c>
      <c r="H2493" s="2">
        <f t="shared" ca="1" si="307"/>
        <v>46202</v>
      </c>
      <c r="I2493" s="1">
        <v>44763</v>
      </c>
      <c r="J2493" s="4">
        <f t="shared" ca="1" si="308"/>
        <v>7</v>
      </c>
      <c r="K2493" s="4" t="str" cm="1">
        <f t="array" aca="1" ref="K2493" ca="1">_xlfn.IFS(J2493&lt;1, "New", J2493&lt;3, _xleta.MID, J2493&gt;=3, "Senior")</f>
        <v>Senior</v>
      </c>
      <c r="L2493" t="s">
        <v>40</v>
      </c>
      <c r="M2493" t="s">
        <v>15180</v>
      </c>
      <c r="N2493" t="s">
        <v>15181</v>
      </c>
      <c r="O2493" t="s">
        <v>184</v>
      </c>
      <c r="P2493" t="s">
        <v>44</v>
      </c>
      <c r="Q2493" t="s">
        <v>69</v>
      </c>
      <c r="R2493" t="s">
        <v>87</v>
      </c>
      <c r="S2493" t="str">
        <f t="shared" si="309"/>
        <v>B</v>
      </c>
      <c r="T2493" t="s">
        <v>86</v>
      </c>
      <c r="U2493" t="s">
        <v>195</v>
      </c>
      <c r="V2493" t="s">
        <v>15182</v>
      </c>
      <c r="W2493" t="s">
        <v>49</v>
      </c>
      <c r="X2493" t="s">
        <v>126</v>
      </c>
      <c r="Y2493" t="str">
        <f t="shared" si="310"/>
        <v>Field Operations</v>
      </c>
      <c r="Z2493" s="2">
        <v>29072</v>
      </c>
      <c r="AA2493" t="s">
        <v>51</v>
      </c>
      <c r="AB2493" t="s">
        <v>230</v>
      </c>
      <c r="AC2493" t="s">
        <v>53</v>
      </c>
      <c r="AD2493">
        <v>2719</v>
      </c>
      <c r="AE2493" t="s">
        <v>129</v>
      </c>
      <c r="AF2493" t="s">
        <v>55</v>
      </c>
      <c r="AG2493" t="s">
        <v>144</v>
      </c>
      <c r="AH2493">
        <v>4</v>
      </c>
      <c r="AI2493">
        <v>2918</v>
      </c>
      <c r="AJ2493" t="str">
        <f t="shared" si="311"/>
        <v>91</v>
      </c>
      <c r="AK2493" s="2">
        <v>44877</v>
      </c>
      <c r="AL2493">
        <v>4</v>
      </c>
      <c r="AM2493">
        <v>3</v>
      </c>
      <c r="AN2493">
        <v>1</v>
      </c>
      <c r="AO2493" s="1">
        <v>44801</v>
      </c>
      <c r="AP2493" t="s">
        <v>103</v>
      </c>
      <c r="AQ2493" t="s">
        <v>76</v>
      </c>
      <c r="AR2493" t="s">
        <v>60</v>
      </c>
      <c r="AS2493" t="s">
        <v>15183</v>
      </c>
      <c r="AT2493" t="s">
        <v>15184</v>
      </c>
      <c r="AU2493">
        <v>1</v>
      </c>
      <c r="AV2493">
        <v>333.03</v>
      </c>
    </row>
    <row r="2494" spans="1:48" x14ac:dyDescent="0.35">
      <c r="A2494" t="s">
        <v>15185</v>
      </c>
      <c r="B2494" t="str">
        <f t="shared" si="304"/>
        <v>I</v>
      </c>
      <c r="C2494" t="s">
        <v>1595</v>
      </c>
      <c r="D2494" t="str">
        <f t="shared" si="305"/>
        <v>Ismael Bowers</v>
      </c>
      <c r="E2494" s="1">
        <v>43576</v>
      </c>
      <c r="F2494" s="3">
        <f>YEAR(Table1[[#This Row],[StartDate]])</f>
        <v>2019</v>
      </c>
      <c r="G2494" s="3">
        <f t="shared" si="306"/>
        <v>4</v>
      </c>
      <c r="H2494" s="2">
        <f t="shared" ca="1" si="307"/>
        <v>46202</v>
      </c>
      <c r="J2494">
        <f t="shared" ca="1" si="308"/>
        <v>7</v>
      </c>
      <c r="K2494" t="str" cm="1">
        <f t="array" aca="1" ref="K2494" ca="1">_xlfn.IFS(J2494&lt;1, "New", J2494&lt;3, _xleta.MID, J2494&gt;=3, "Senior")</f>
        <v>Senior</v>
      </c>
      <c r="L2494" t="s">
        <v>40</v>
      </c>
      <c r="M2494" t="s">
        <v>15186</v>
      </c>
      <c r="N2494" t="s">
        <v>15187</v>
      </c>
      <c r="O2494" t="s">
        <v>67</v>
      </c>
      <c r="P2494" t="s">
        <v>44</v>
      </c>
      <c r="Q2494" t="s">
        <v>86</v>
      </c>
      <c r="R2494" t="s">
        <v>68</v>
      </c>
      <c r="S2494" t="str">
        <f t="shared" si="309"/>
        <v>A</v>
      </c>
      <c r="T2494" t="s">
        <v>69</v>
      </c>
      <c r="U2494" t="s">
        <v>48</v>
      </c>
      <c r="W2494" t="s">
        <v>49</v>
      </c>
      <c r="X2494" t="s">
        <v>126</v>
      </c>
      <c r="Y2494" t="str">
        <f t="shared" si="310"/>
        <v>Field Operations</v>
      </c>
      <c r="Z2494" s="2">
        <v>32335</v>
      </c>
      <c r="AA2494" t="s">
        <v>51</v>
      </c>
      <c r="AB2494" t="s">
        <v>980</v>
      </c>
      <c r="AC2494" t="s">
        <v>53</v>
      </c>
      <c r="AD2494">
        <v>29718</v>
      </c>
      <c r="AE2494" t="s">
        <v>54</v>
      </c>
      <c r="AF2494" t="s">
        <v>101</v>
      </c>
      <c r="AG2494" t="s">
        <v>344</v>
      </c>
      <c r="AH2494">
        <v>5</v>
      </c>
      <c r="AI2494">
        <v>2919</v>
      </c>
      <c r="AJ2494" t="str">
        <f t="shared" si="311"/>
        <v>91</v>
      </c>
      <c r="AK2494" s="2">
        <v>45236</v>
      </c>
      <c r="AL2494">
        <v>5</v>
      </c>
      <c r="AM2494">
        <v>1</v>
      </c>
      <c r="AN2494">
        <v>2</v>
      </c>
      <c r="AO2494" s="1">
        <v>45039</v>
      </c>
      <c r="AP2494" t="s">
        <v>118</v>
      </c>
      <c r="AQ2494" t="s">
        <v>59</v>
      </c>
      <c r="AR2494" t="s">
        <v>60</v>
      </c>
      <c r="AS2494" t="s">
        <v>15188</v>
      </c>
      <c r="AT2494" t="s">
        <v>15189</v>
      </c>
      <c r="AU2494">
        <v>1</v>
      </c>
      <c r="AV2494">
        <v>195.63</v>
      </c>
    </row>
    <row r="2495" spans="1:48" x14ac:dyDescent="0.35">
      <c r="A2495" t="s">
        <v>14515</v>
      </c>
      <c r="B2495" t="str">
        <f t="shared" si="304"/>
        <v>C</v>
      </c>
      <c r="C2495" t="s">
        <v>4727</v>
      </c>
      <c r="D2495" t="str">
        <f t="shared" si="305"/>
        <v>Caden Silva</v>
      </c>
      <c r="E2495" s="1">
        <v>43924</v>
      </c>
      <c r="F2495" s="3">
        <f>YEAR(Table1[[#This Row],[StartDate]])</f>
        <v>2020</v>
      </c>
      <c r="G2495" s="3">
        <f t="shared" si="306"/>
        <v>4</v>
      </c>
      <c r="H2495" s="2">
        <f t="shared" ca="1" si="307"/>
        <v>46202</v>
      </c>
      <c r="J2495">
        <f t="shared" ca="1" si="308"/>
        <v>6</v>
      </c>
      <c r="K2495" t="str" cm="1">
        <f t="array" aca="1" ref="K2495" ca="1">_xlfn.IFS(J2495&lt;1, "New", J2495&lt;3, _xleta.MID, J2495&gt;=3, "Senior")</f>
        <v>Senior</v>
      </c>
      <c r="L2495" t="s">
        <v>40</v>
      </c>
      <c r="M2495" t="s">
        <v>15190</v>
      </c>
      <c r="N2495" t="s">
        <v>15191</v>
      </c>
      <c r="O2495" t="s">
        <v>194</v>
      </c>
      <c r="P2495" t="s">
        <v>44</v>
      </c>
      <c r="Q2495" t="s">
        <v>86</v>
      </c>
      <c r="R2495" t="s">
        <v>68</v>
      </c>
      <c r="S2495" t="str">
        <f t="shared" si="309"/>
        <v>A</v>
      </c>
      <c r="T2495" t="s">
        <v>69</v>
      </c>
      <c r="U2495" t="s">
        <v>48</v>
      </c>
      <c r="W2495" t="s">
        <v>49</v>
      </c>
      <c r="X2495" t="s">
        <v>126</v>
      </c>
      <c r="Y2495" t="str">
        <f t="shared" si="310"/>
        <v>Field Operations</v>
      </c>
      <c r="Z2495" s="2">
        <v>21856</v>
      </c>
      <c r="AA2495" t="s">
        <v>51</v>
      </c>
      <c r="AB2495" t="s">
        <v>142</v>
      </c>
      <c r="AC2495" t="s">
        <v>73</v>
      </c>
      <c r="AD2495">
        <v>80589</v>
      </c>
      <c r="AE2495" t="s">
        <v>74</v>
      </c>
      <c r="AF2495" t="s">
        <v>101</v>
      </c>
      <c r="AG2495" t="s">
        <v>144</v>
      </c>
      <c r="AH2495">
        <v>5</v>
      </c>
      <c r="AI2495">
        <v>2920</v>
      </c>
      <c r="AJ2495" t="str">
        <f t="shared" si="311"/>
        <v>92</v>
      </c>
      <c r="AK2495" s="2">
        <v>45018</v>
      </c>
      <c r="AL2495">
        <v>2</v>
      </c>
      <c r="AM2495">
        <v>4</v>
      </c>
      <c r="AN2495">
        <v>4</v>
      </c>
      <c r="AO2495" s="1">
        <v>44831</v>
      </c>
      <c r="AP2495" t="s">
        <v>118</v>
      </c>
      <c r="AQ2495" t="s">
        <v>76</v>
      </c>
      <c r="AR2495" t="s">
        <v>104</v>
      </c>
      <c r="AS2495" t="s">
        <v>15192</v>
      </c>
      <c r="AT2495" t="s">
        <v>15193</v>
      </c>
      <c r="AU2495">
        <v>2</v>
      </c>
      <c r="AV2495">
        <v>140.27000000000001</v>
      </c>
    </row>
    <row r="2496" spans="1:48" x14ac:dyDescent="0.35">
      <c r="A2496" t="s">
        <v>4691</v>
      </c>
      <c r="B2496" t="str">
        <f t="shared" si="304"/>
        <v>Y</v>
      </c>
      <c r="C2496" t="s">
        <v>2260</v>
      </c>
      <c r="D2496" t="str">
        <f t="shared" si="305"/>
        <v>Yadira Dean</v>
      </c>
      <c r="E2496" s="1">
        <v>43365</v>
      </c>
      <c r="F2496" s="3">
        <f>YEAR(Table1[[#This Row],[StartDate]])</f>
        <v>2018</v>
      </c>
      <c r="G2496" s="3">
        <f t="shared" si="306"/>
        <v>9</v>
      </c>
      <c r="H2496" s="2">
        <f t="shared" ca="1" si="307"/>
        <v>46202</v>
      </c>
      <c r="I2496" s="1">
        <v>43748</v>
      </c>
      <c r="J2496" s="4">
        <f t="shared" ca="1" si="308"/>
        <v>7</v>
      </c>
      <c r="K2496" s="4" t="str" cm="1">
        <f t="array" aca="1" ref="K2496" ca="1">_xlfn.IFS(J2496&lt;1, "New", J2496&lt;3, _xleta.MID, J2496&gt;=3, "Senior")</f>
        <v>Senior</v>
      </c>
      <c r="L2496" t="s">
        <v>40</v>
      </c>
      <c r="M2496" t="s">
        <v>15194</v>
      </c>
      <c r="N2496" t="s">
        <v>15195</v>
      </c>
      <c r="O2496" t="s">
        <v>111</v>
      </c>
      <c r="P2496" t="s">
        <v>44</v>
      </c>
      <c r="Q2496" t="s">
        <v>86</v>
      </c>
      <c r="R2496" t="s">
        <v>87</v>
      </c>
      <c r="S2496" t="str">
        <f t="shared" si="309"/>
        <v>B</v>
      </c>
      <c r="T2496" t="s">
        <v>69</v>
      </c>
      <c r="U2496" t="s">
        <v>195</v>
      </c>
      <c r="V2496" t="s">
        <v>15196</v>
      </c>
      <c r="W2496" t="s">
        <v>49</v>
      </c>
      <c r="X2496" t="s">
        <v>70</v>
      </c>
      <c r="Y2496" t="str">
        <f t="shared" si="310"/>
        <v>Aerial</v>
      </c>
      <c r="Z2496" s="2">
        <v>21040</v>
      </c>
      <c r="AA2496" t="s">
        <v>51</v>
      </c>
      <c r="AB2496" t="s">
        <v>230</v>
      </c>
      <c r="AC2496" t="s">
        <v>53</v>
      </c>
      <c r="AD2496">
        <v>66834</v>
      </c>
      <c r="AE2496" t="s">
        <v>176</v>
      </c>
      <c r="AF2496" t="s">
        <v>143</v>
      </c>
      <c r="AG2496" t="s">
        <v>144</v>
      </c>
      <c r="AH2496">
        <v>2</v>
      </c>
      <c r="AI2496">
        <v>2921</v>
      </c>
      <c r="AJ2496" t="str">
        <f t="shared" si="311"/>
        <v>92</v>
      </c>
      <c r="AK2496" t="s">
        <v>3660</v>
      </c>
      <c r="AL2496">
        <v>5</v>
      </c>
      <c r="AM2496">
        <v>2</v>
      </c>
      <c r="AN2496">
        <v>3</v>
      </c>
      <c r="AO2496" s="1">
        <v>44937</v>
      </c>
      <c r="AP2496" t="s">
        <v>75</v>
      </c>
      <c r="AQ2496" t="s">
        <v>76</v>
      </c>
      <c r="AR2496" t="s">
        <v>77</v>
      </c>
      <c r="AS2496" t="s">
        <v>15197</v>
      </c>
      <c r="AT2496" t="s">
        <v>15198</v>
      </c>
      <c r="AU2496">
        <v>1</v>
      </c>
      <c r="AV2496">
        <v>465.54</v>
      </c>
    </row>
    <row r="2497" spans="1:48" x14ac:dyDescent="0.35">
      <c r="A2497" t="s">
        <v>7205</v>
      </c>
      <c r="B2497" t="str">
        <f t="shared" si="304"/>
        <v>M</v>
      </c>
      <c r="C2497" t="s">
        <v>2831</v>
      </c>
      <c r="D2497" t="str">
        <f t="shared" si="305"/>
        <v>Miles Roberts</v>
      </c>
      <c r="E2497" s="1">
        <v>44848</v>
      </c>
      <c r="F2497" s="3">
        <f>YEAR(Table1[[#This Row],[StartDate]])</f>
        <v>2022</v>
      </c>
      <c r="G2497" s="3">
        <f t="shared" si="306"/>
        <v>10</v>
      </c>
      <c r="H2497" s="2">
        <f t="shared" ca="1" si="307"/>
        <v>46202</v>
      </c>
      <c r="I2497" s="1">
        <v>45113</v>
      </c>
      <c r="J2497" s="4">
        <f t="shared" ca="1" si="308"/>
        <v>3</v>
      </c>
      <c r="K2497" s="4" t="str" cm="1">
        <f t="array" aca="1" ref="K2497" ca="1">_xlfn.IFS(J2497&lt;1, "New", J2497&lt;3, _xleta.MID, J2497&gt;=3, "Senior")</f>
        <v>Senior</v>
      </c>
      <c r="L2497" t="s">
        <v>40</v>
      </c>
      <c r="M2497" t="s">
        <v>15199</v>
      </c>
      <c r="N2497" t="s">
        <v>15200</v>
      </c>
      <c r="O2497" t="s">
        <v>125</v>
      </c>
      <c r="P2497" t="s">
        <v>44</v>
      </c>
      <c r="Q2497" t="s">
        <v>69</v>
      </c>
      <c r="R2497" t="s">
        <v>87</v>
      </c>
      <c r="S2497" t="str">
        <f t="shared" si="309"/>
        <v>B</v>
      </c>
      <c r="T2497" t="s">
        <v>86</v>
      </c>
      <c r="U2497" t="s">
        <v>138</v>
      </c>
      <c r="V2497" t="s">
        <v>15201</v>
      </c>
      <c r="W2497" t="s">
        <v>49</v>
      </c>
      <c r="X2497" t="s">
        <v>112</v>
      </c>
      <c r="Y2497" t="str">
        <f t="shared" si="310"/>
        <v>General - Con</v>
      </c>
      <c r="Z2497" t="s">
        <v>15202</v>
      </c>
      <c r="AA2497" t="s">
        <v>51</v>
      </c>
      <c r="AB2497" t="s">
        <v>115</v>
      </c>
      <c r="AC2497" t="s">
        <v>53</v>
      </c>
      <c r="AD2497">
        <v>69281</v>
      </c>
      <c r="AE2497" t="s">
        <v>100</v>
      </c>
      <c r="AF2497" t="s">
        <v>116</v>
      </c>
      <c r="AG2497" t="s">
        <v>144</v>
      </c>
      <c r="AH2497">
        <v>5</v>
      </c>
      <c r="AI2497">
        <v>2922</v>
      </c>
      <c r="AJ2497" t="str">
        <f t="shared" si="311"/>
        <v>92</v>
      </c>
      <c r="AK2497" t="s">
        <v>252</v>
      </c>
      <c r="AL2497">
        <v>4</v>
      </c>
      <c r="AM2497">
        <v>2</v>
      </c>
      <c r="AN2497">
        <v>5</v>
      </c>
      <c r="AO2497" s="1">
        <v>45065</v>
      </c>
      <c r="AP2497" t="s">
        <v>118</v>
      </c>
      <c r="AQ2497" t="s">
        <v>76</v>
      </c>
      <c r="AR2497" t="s">
        <v>77</v>
      </c>
      <c r="AS2497" t="s">
        <v>15203</v>
      </c>
      <c r="AT2497" t="s">
        <v>15204</v>
      </c>
      <c r="AU2497">
        <v>1</v>
      </c>
      <c r="AV2497">
        <v>713.3</v>
      </c>
    </row>
    <row r="2498" spans="1:48" x14ac:dyDescent="0.35">
      <c r="A2498" t="s">
        <v>680</v>
      </c>
      <c r="B2498" t="str">
        <f t="shared" ref="B2498:B2561" si="312">LEFT(A2498,1)</f>
        <v>J</v>
      </c>
      <c r="C2498" t="s">
        <v>5251</v>
      </c>
      <c r="D2498" t="str">
        <f t="shared" ref="D2498:D2561" si="313">_xlfn.TEXTJOIN(" ",TRUE,A2498,C2498)</f>
        <v>Joel Spence</v>
      </c>
      <c r="E2498" s="1">
        <v>44604</v>
      </c>
      <c r="F2498" s="3">
        <f>YEAR(Table1[[#This Row],[StartDate]])</f>
        <v>2022</v>
      </c>
      <c r="G2498" s="3">
        <f t="shared" ref="G2498:G2561" si="314">MONTH(E2498)</f>
        <v>2</v>
      </c>
      <c r="H2498" s="2">
        <f t="shared" ref="H2498:H2561" ca="1" si="315">TODAY()</f>
        <v>46202</v>
      </c>
      <c r="I2498" s="1">
        <v>44826</v>
      </c>
      <c r="J2498" s="4">
        <f t="shared" ref="J2498:J2561" ca="1" si="316">DATEDIF(E2498, TODAY(), "y")</f>
        <v>4</v>
      </c>
      <c r="K2498" s="4" t="str" cm="1">
        <f t="array" aca="1" ref="K2498" ca="1">_xlfn.IFS(J2498&lt;1, "New", J2498&lt;3, _xleta.MID, J2498&gt;=3, "Senior")</f>
        <v>Senior</v>
      </c>
      <c r="L2498" t="s">
        <v>40</v>
      </c>
      <c r="M2498" t="s">
        <v>15205</v>
      </c>
      <c r="N2498" t="s">
        <v>15206</v>
      </c>
      <c r="O2498" t="s">
        <v>43</v>
      </c>
      <c r="P2498" t="s">
        <v>44</v>
      </c>
      <c r="Q2498" t="s">
        <v>69</v>
      </c>
      <c r="R2498" t="s">
        <v>68</v>
      </c>
      <c r="S2498" t="str">
        <f t="shared" ref="S2498:S2561" si="317">RIGHT(R2498,1)</f>
        <v>A</v>
      </c>
      <c r="T2498" t="s">
        <v>69</v>
      </c>
      <c r="U2498" t="s">
        <v>248</v>
      </c>
      <c r="V2498" t="s">
        <v>15207</v>
      </c>
      <c r="W2498" t="s">
        <v>49</v>
      </c>
      <c r="X2498" t="s">
        <v>126</v>
      </c>
      <c r="Y2498" t="str">
        <f t="shared" ref="Y2498:Y2561" si="318">PROPER(X2498)</f>
        <v>Field Operations</v>
      </c>
      <c r="Z2498" s="2">
        <v>29227</v>
      </c>
      <c r="AA2498" t="s">
        <v>51</v>
      </c>
      <c r="AB2498" t="s">
        <v>142</v>
      </c>
      <c r="AC2498" t="s">
        <v>53</v>
      </c>
      <c r="AD2498">
        <v>79321</v>
      </c>
      <c r="AE2498" t="s">
        <v>54</v>
      </c>
      <c r="AF2498" t="s">
        <v>116</v>
      </c>
      <c r="AG2498" t="s">
        <v>344</v>
      </c>
      <c r="AH2498">
        <v>4</v>
      </c>
      <c r="AI2498">
        <v>2923</v>
      </c>
      <c r="AJ2498" t="str">
        <f t="shared" ref="AJ2498:AJ2561" si="319">MID(AI2498,2,2)</f>
        <v>92</v>
      </c>
      <c r="AK2498" s="2">
        <v>45082</v>
      </c>
      <c r="AL2498">
        <v>5</v>
      </c>
      <c r="AM2498">
        <v>1</v>
      </c>
      <c r="AN2498">
        <v>2</v>
      </c>
      <c r="AO2498" s="1">
        <v>44849</v>
      </c>
      <c r="AP2498" t="s">
        <v>118</v>
      </c>
      <c r="AQ2498" t="s">
        <v>59</v>
      </c>
      <c r="AR2498" t="s">
        <v>60</v>
      </c>
      <c r="AS2498" t="s">
        <v>15208</v>
      </c>
      <c r="AT2498" t="s">
        <v>15209</v>
      </c>
      <c r="AU2498">
        <v>4</v>
      </c>
      <c r="AV2498">
        <v>632.73</v>
      </c>
    </row>
    <row r="2499" spans="1:48" x14ac:dyDescent="0.35">
      <c r="A2499" t="s">
        <v>4315</v>
      </c>
      <c r="B2499" t="str">
        <f t="shared" si="312"/>
        <v>K</v>
      </c>
      <c r="C2499" t="s">
        <v>10597</v>
      </c>
      <c r="D2499" t="str">
        <f t="shared" si="313"/>
        <v>Kole Garrison</v>
      </c>
      <c r="E2499" s="1">
        <v>44278</v>
      </c>
      <c r="F2499" s="3">
        <f>YEAR(Table1[[#This Row],[StartDate]])</f>
        <v>2021</v>
      </c>
      <c r="G2499" s="3">
        <f t="shared" si="314"/>
        <v>3</v>
      </c>
      <c r="H2499" s="2">
        <f t="shared" ca="1" si="315"/>
        <v>46202</v>
      </c>
      <c r="I2499" s="1">
        <v>45127</v>
      </c>
      <c r="J2499" s="4">
        <f t="shared" ca="1" si="316"/>
        <v>5</v>
      </c>
      <c r="K2499" s="4" t="str" cm="1">
        <f t="array" aca="1" ref="K2499" ca="1">_xlfn.IFS(J2499&lt;1, "New", J2499&lt;3, _xleta.MID, J2499&gt;=3, "Senior")</f>
        <v>Senior</v>
      </c>
      <c r="L2499" t="s">
        <v>40</v>
      </c>
      <c r="M2499" t="s">
        <v>15210</v>
      </c>
      <c r="N2499" t="s">
        <v>15211</v>
      </c>
      <c r="O2499" t="s">
        <v>67</v>
      </c>
      <c r="P2499" t="s">
        <v>1194</v>
      </c>
      <c r="Q2499" t="s">
        <v>45</v>
      </c>
      <c r="R2499" t="s">
        <v>87</v>
      </c>
      <c r="S2499" t="str">
        <f t="shared" si="317"/>
        <v>B</v>
      </c>
      <c r="T2499" t="s">
        <v>69</v>
      </c>
      <c r="U2499" t="s">
        <v>195</v>
      </c>
      <c r="V2499" t="s">
        <v>15212</v>
      </c>
      <c r="W2499" t="s">
        <v>49</v>
      </c>
      <c r="X2499" t="s">
        <v>126</v>
      </c>
      <c r="Y2499" t="str">
        <f t="shared" si="318"/>
        <v>Field Operations</v>
      </c>
      <c r="Z2499" t="s">
        <v>15213</v>
      </c>
      <c r="AA2499" t="s">
        <v>51</v>
      </c>
      <c r="AB2499" t="s">
        <v>327</v>
      </c>
      <c r="AC2499" t="s">
        <v>73</v>
      </c>
      <c r="AD2499">
        <v>84575</v>
      </c>
      <c r="AE2499" t="s">
        <v>176</v>
      </c>
      <c r="AF2499" t="s">
        <v>116</v>
      </c>
      <c r="AG2499" t="s">
        <v>144</v>
      </c>
      <c r="AH2499">
        <v>5</v>
      </c>
      <c r="AI2499">
        <v>2924</v>
      </c>
      <c r="AJ2499" t="str">
        <f t="shared" si="319"/>
        <v>92</v>
      </c>
      <c r="AK2499" t="s">
        <v>4810</v>
      </c>
      <c r="AL2499">
        <v>5</v>
      </c>
      <c r="AM2499">
        <v>4</v>
      </c>
      <c r="AN2499">
        <v>4</v>
      </c>
      <c r="AO2499" s="1">
        <v>44865</v>
      </c>
      <c r="AP2499" t="s">
        <v>118</v>
      </c>
      <c r="AQ2499" t="s">
        <v>76</v>
      </c>
      <c r="AR2499" t="s">
        <v>60</v>
      </c>
      <c r="AS2499" t="s">
        <v>13915</v>
      </c>
      <c r="AT2499" t="s">
        <v>15214</v>
      </c>
      <c r="AU2499">
        <v>1</v>
      </c>
      <c r="AV2499">
        <v>244.84</v>
      </c>
    </row>
    <row r="2500" spans="1:48" x14ac:dyDescent="0.35">
      <c r="A2500" t="s">
        <v>13649</v>
      </c>
      <c r="B2500" t="str">
        <f t="shared" si="312"/>
        <v>K</v>
      </c>
      <c r="C2500" t="s">
        <v>15215</v>
      </c>
      <c r="D2500" t="str">
        <f t="shared" si="313"/>
        <v>Kaylin Andersen</v>
      </c>
      <c r="E2500" s="1">
        <v>43342</v>
      </c>
      <c r="F2500" s="3">
        <f>YEAR(Table1[[#This Row],[StartDate]])</f>
        <v>2018</v>
      </c>
      <c r="G2500" s="3">
        <f t="shared" si="314"/>
        <v>8</v>
      </c>
      <c r="H2500" s="2">
        <f t="shared" ca="1" si="315"/>
        <v>46202</v>
      </c>
      <c r="I2500" s="1">
        <v>44388</v>
      </c>
      <c r="J2500" s="4">
        <f t="shared" ca="1" si="316"/>
        <v>7</v>
      </c>
      <c r="K2500" s="4" t="str" cm="1">
        <f t="array" aca="1" ref="K2500" ca="1">_xlfn.IFS(J2500&lt;1, "New", J2500&lt;3, _xleta.MID, J2500&gt;=3, "Senior")</f>
        <v>Senior</v>
      </c>
      <c r="L2500" t="s">
        <v>1167</v>
      </c>
      <c r="M2500" t="s">
        <v>15216</v>
      </c>
      <c r="N2500" t="s">
        <v>15217</v>
      </c>
      <c r="O2500" t="s">
        <v>43</v>
      </c>
      <c r="P2500" t="s">
        <v>44</v>
      </c>
      <c r="Q2500" t="s">
        <v>69</v>
      </c>
      <c r="R2500" t="s">
        <v>87</v>
      </c>
      <c r="S2500" t="str">
        <f t="shared" si="317"/>
        <v>B</v>
      </c>
      <c r="T2500" t="s">
        <v>47</v>
      </c>
      <c r="U2500" t="s">
        <v>138</v>
      </c>
      <c r="V2500" t="s">
        <v>15218</v>
      </c>
      <c r="W2500" t="s">
        <v>49</v>
      </c>
      <c r="X2500" t="s">
        <v>89</v>
      </c>
      <c r="Y2500" t="str">
        <f t="shared" si="318"/>
        <v>General - Sga</v>
      </c>
      <c r="Z2500" t="s">
        <v>15219</v>
      </c>
      <c r="AA2500" t="s">
        <v>51</v>
      </c>
      <c r="AB2500" t="s">
        <v>608</v>
      </c>
      <c r="AC2500" t="s">
        <v>73</v>
      </c>
      <c r="AD2500">
        <v>65881</v>
      </c>
      <c r="AE2500" t="s">
        <v>100</v>
      </c>
      <c r="AF2500" t="s">
        <v>143</v>
      </c>
      <c r="AG2500" t="s">
        <v>144</v>
      </c>
      <c r="AH2500">
        <v>4</v>
      </c>
      <c r="AI2500">
        <v>2925</v>
      </c>
      <c r="AJ2500" t="str">
        <f t="shared" si="319"/>
        <v>92</v>
      </c>
      <c r="AK2500" t="s">
        <v>177</v>
      </c>
      <c r="AL2500">
        <v>1</v>
      </c>
      <c r="AM2500">
        <v>3</v>
      </c>
      <c r="AN2500">
        <v>1</v>
      </c>
      <c r="AO2500" s="1">
        <v>45030</v>
      </c>
      <c r="AP2500" t="s">
        <v>221</v>
      </c>
      <c r="AQ2500" t="s">
        <v>76</v>
      </c>
      <c r="AR2500" t="s">
        <v>60</v>
      </c>
      <c r="AS2500" t="s">
        <v>15220</v>
      </c>
      <c r="AT2500" t="s">
        <v>15221</v>
      </c>
      <c r="AU2500">
        <v>4</v>
      </c>
      <c r="AV2500">
        <v>689.93</v>
      </c>
    </row>
    <row r="2501" spans="1:48" x14ac:dyDescent="0.35">
      <c r="A2501" t="s">
        <v>15222</v>
      </c>
      <c r="B2501" t="str">
        <f t="shared" si="312"/>
        <v>Y</v>
      </c>
      <c r="C2501" t="s">
        <v>12812</v>
      </c>
      <c r="D2501" t="str">
        <f t="shared" si="313"/>
        <v>Yareli Valdez</v>
      </c>
      <c r="E2501" s="1">
        <v>44905</v>
      </c>
      <c r="F2501" s="3">
        <f>YEAR(Table1[[#This Row],[StartDate]])</f>
        <v>2022</v>
      </c>
      <c r="G2501" s="3">
        <f t="shared" si="314"/>
        <v>12</v>
      </c>
      <c r="H2501" s="2">
        <f t="shared" ca="1" si="315"/>
        <v>46202</v>
      </c>
      <c r="I2501" s="1">
        <v>45109</v>
      </c>
      <c r="J2501" s="4">
        <f t="shared" ca="1" si="316"/>
        <v>3</v>
      </c>
      <c r="K2501" s="4" t="str" cm="1">
        <f t="array" aca="1" ref="K2501" ca="1">_xlfn.IFS(J2501&lt;1, "New", J2501&lt;3, _xleta.MID, J2501&gt;=3, "Senior")</f>
        <v>Senior</v>
      </c>
      <c r="L2501" t="s">
        <v>1167</v>
      </c>
      <c r="M2501" t="s">
        <v>15223</v>
      </c>
      <c r="N2501" t="s">
        <v>15224</v>
      </c>
      <c r="O2501" t="s">
        <v>184</v>
      </c>
      <c r="P2501" t="s">
        <v>2978</v>
      </c>
      <c r="Q2501" t="s">
        <v>69</v>
      </c>
      <c r="R2501" t="s">
        <v>87</v>
      </c>
      <c r="S2501" t="str">
        <f t="shared" si="317"/>
        <v>B</v>
      </c>
      <c r="T2501" t="s">
        <v>47</v>
      </c>
      <c r="U2501" t="s">
        <v>248</v>
      </c>
      <c r="V2501" t="s">
        <v>15225</v>
      </c>
      <c r="W2501" t="s">
        <v>49</v>
      </c>
      <c r="X2501" t="s">
        <v>126</v>
      </c>
      <c r="Y2501" t="str">
        <f t="shared" si="318"/>
        <v>Field Operations</v>
      </c>
      <c r="Z2501" s="2">
        <v>36384</v>
      </c>
      <c r="AA2501" t="s">
        <v>51</v>
      </c>
      <c r="AB2501" t="s">
        <v>128</v>
      </c>
      <c r="AC2501" t="s">
        <v>73</v>
      </c>
      <c r="AD2501">
        <v>27671</v>
      </c>
      <c r="AE2501" t="s">
        <v>129</v>
      </c>
      <c r="AF2501" t="s">
        <v>55</v>
      </c>
      <c r="AG2501" t="s">
        <v>344</v>
      </c>
      <c r="AH2501">
        <v>5</v>
      </c>
      <c r="AI2501">
        <v>2926</v>
      </c>
      <c r="AJ2501" t="str">
        <f t="shared" si="319"/>
        <v>92</v>
      </c>
      <c r="AK2501" s="2">
        <v>44843</v>
      </c>
      <c r="AL2501">
        <v>1</v>
      </c>
      <c r="AM2501">
        <v>1</v>
      </c>
      <c r="AN2501">
        <v>1</v>
      </c>
      <c r="AO2501" s="1">
        <v>45002</v>
      </c>
      <c r="AP2501" t="s">
        <v>118</v>
      </c>
      <c r="AQ2501" t="s">
        <v>59</v>
      </c>
      <c r="AR2501" t="s">
        <v>60</v>
      </c>
      <c r="AS2501" t="s">
        <v>15226</v>
      </c>
      <c r="AT2501" t="s">
        <v>15227</v>
      </c>
      <c r="AU2501">
        <v>3</v>
      </c>
      <c r="AV2501">
        <v>459.59</v>
      </c>
    </row>
    <row r="2502" spans="1:48" x14ac:dyDescent="0.35">
      <c r="A2502" t="s">
        <v>13504</v>
      </c>
      <c r="B2502" t="str">
        <f t="shared" si="312"/>
        <v>R</v>
      </c>
      <c r="C2502" t="s">
        <v>15228</v>
      </c>
      <c r="D2502" t="str">
        <f t="shared" si="313"/>
        <v>Rubi Sanford</v>
      </c>
      <c r="E2502" s="1">
        <v>44961</v>
      </c>
      <c r="F2502" s="3">
        <f>YEAR(Table1[[#This Row],[StartDate]])</f>
        <v>2023</v>
      </c>
      <c r="G2502" s="3">
        <f t="shared" si="314"/>
        <v>2</v>
      </c>
      <c r="H2502" s="2">
        <f t="shared" ca="1" si="315"/>
        <v>46202</v>
      </c>
      <c r="I2502" s="1">
        <v>45132</v>
      </c>
      <c r="J2502" s="4">
        <f t="shared" ca="1" si="316"/>
        <v>3</v>
      </c>
      <c r="K2502" s="4" t="str" cm="1">
        <f t="array" aca="1" ref="K2502" ca="1">_xlfn.IFS(J2502&lt;1, "New", J2502&lt;3, _xleta.MID, J2502&gt;=3, "Senior")</f>
        <v>Senior</v>
      </c>
      <c r="L2502" t="s">
        <v>1167</v>
      </c>
      <c r="M2502" t="s">
        <v>10777</v>
      </c>
      <c r="N2502" t="s">
        <v>15229</v>
      </c>
      <c r="O2502" t="s">
        <v>67</v>
      </c>
      <c r="P2502" t="s">
        <v>2978</v>
      </c>
      <c r="Q2502" t="s">
        <v>69</v>
      </c>
      <c r="R2502" t="s">
        <v>68</v>
      </c>
      <c r="S2502" t="str">
        <f t="shared" si="317"/>
        <v>A</v>
      </c>
      <c r="T2502" t="s">
        <v>69</v>
      </c>
      <c r="U2502" t="s">
        <v>248</v>
      </c>
      <c r="V2502" t="s">
        <v>15230</v>
      </c>
      <c r="W2502" t="s">
        <v>49</v>
      </c>
      <c r="X2502" t="s">
        <v>89</v>
      </c>
      <c r="Y2502" t="str">
        <f t="shared" si="318"/>
        <v>General - Sga</v>
      </c>
      <c r="Z2502" t="s">
        <v>15231</v>
      </c>
      <c r="AA2502" t="s">
        <v>51</v>
      </c>
      <c r="AB2502" t="s">
        <v>5</v>
      </c>
      <c r="AC2502" t="s">
        <v>73</v>
      </c>
      <c r="AD2502">
        <v>53549</v>
      </c>
      <c r="AE2502" t="s">
        <v>129</v>
      </c>
      <c r="AF2502" t="s">
        <v>143</v>
      </c>
      <c r="AG2502" t="s">
        <v>144</v>
      </c>
      <c r="AH2502">
        <v>1</v>
      </c>
      <c r="AI2502">
        <v>2927</v>
      </c>
      <c r="AJ2502" t="str">
        <f t="shared" si="319"/>
        <v>92</v>
      </c>
      <c r="AK2502" t="s">
        <v>2433</v>
      </c>
      <c r="AL2502">
        <v>4</v>
      </c>
      <c r="AM2502">
        <v>2</v>
      </c>
      <c r="AN2502">
        <v>2</v>
      </c>
      <c r="AO2502" s="1">
        <v>44849</v>
      </c>
      <c r="AP2502" t="s">
        <v>118</v>
      </c>
      <c r="AQ2502" t="s">
        <v>76</v>
      </c>
      <c r="AR2502" t="s">
        <v>60</v>
      </c>
      <c r="AS2502" t="s">
        <v>15232</v>
      </c>
      <c r="AT2502" t="s">
        <v>15233</v>
      </c>
      <c r="AU2502">
        <v>4</v>
      </c>
      <c r="AV2502">
        <v>597.54</v>
      </c>
    </row>
    <row r="2503" spans="1:48" x14ac:dyDescent="0.35">
      <c r="A2503" t="s">
        <v>3238</v>
      </c>
      <c r="B2503" t="str">
        <f t="shared" si="312"/>
        <v>J</v>
      </c>
      <c r="C2503" t="s">
        <v>564</v>
      </c>
      <c r="D2503" t="str">
        <f t="shared" si="313"/>
        <v>Jayden Bolton</v>
      </c>
      <c r="E2503" s="1">
        <v>44206</v>
      </c>
      <c r="F2503" s="3">
        <f>YEAR(Table1[[#This Row],[StartDate]])</f>
        <v>2021</v>
      </c>
      <c r="G2503" s="3">
        <f t="shared" si="314"/>
        <v>1</v>
      </c>
      <c r="H2503" s="2">
        <f t="shared" ca="1" si="315"/>
        <v>46202</v>
      </c>
      <c r="J2503">
        <f t="shared" ca="1" si="316"/>
        <v>5</v>
      </c>
      <c r="K2503" t="str" cm="1">
        <f t="array" aca="1" ref="K2503" ca="1">_xlfn.IFS(J2503&lt;1, "New", J2503&lt;3, _xleta.MID, J2503&gt;=3, "Senior")</f>
        <v>Senior</v>
      </c>
      <c r="L2503" t="s">
        <v>1167</v>
      </c>
      <c r="M2503" t="s">
        <v>15234</v>
      </c>
      <c r="N2503" t="s">
        <v>15235</v>
      </c>
      <c r="O2503" t="s">
        <v>194</v>
      </c>
      <c r="P2503" t="s">
        <v>44</v>
      </c>
      <c r="Q2503" t="s">
        <v>86</v>
      </c>
      <c r="R2503" t="s">
        <v>87</v>
      </c>
      <c r="S2503" t="str">
        <f t="shared" si="317"/>
        <v>B</v>
      </c>
      <c r="T2503" t="s">
        <v>69</v>
      </c>
      <c r="U2503" t="s">
        <v>48</v>
      </c>
      <c r="W2503" t="s">
        <v>49</v>
      </c>
      <c r="X2503" t="s">
        <v>112</v>
      </c>
      <c r="Y2503" t="str">
        <f t="shared" si="318"/>
        <v>General - Con</v>
      </c>
      <c r="Z2503" s="2">
        <v>26637</v>
      </c>
      <c r="AA2503" t="s">
        <v>51</v>
      </c>
      <c r="AB2503" t="s">
        <v>230</v>
      </c>
      <c r="AC2503" t="s">
        <v>53</v>
      </c>
      <c r="AD2503">
        <v>49168</v>
      </c>
      <c r="AE2503" t="s">
        <v>74</v>
      </c>
      <c r="AF2503" t="s">
        <v>143</v>
      </c>
      <c r="AG2503" t="s">
        <v>56</v>
      </c>
      <c r="AH2503">
        <v>5</v>
      </c>
      <c r="AI2503">
        <v>2928</v>
      </c>
      <c r="AJ2503" t="str">
        <f t="shared" si="319"/>
        <v>92</v>
      </c>
      <c r="AK2503" t="s">
        <v>1642</v>
      </c>
      <c r="AL2503">
        <v>5</v>
      </c>
      <c r="AM2503">
        <v>4</v>
      </c>
      <c r="AN2503">
        <v>1</v>
      </c>
      <c r="AO2503" s="1">
        <v>45098</v>
      </c>
      <c r="AP2503" t="s">
        <v>221</v>
      </c>
      <c r="AQ2503" t="s">
        <v>76</v>
      </c>
      <c r="AR2503" t="s">
        <v>77</v>
      </c>
      <c r="AS2503" t="s">
        <v>15236</v>
      </c>
      <c r="AT2503" t="s">
        <v>15237</v>
      </c>
      <c r="AU2503">
        <v>2</v>
      </c>
      <c r="AV2503">
        <v>175.63</v>
      </c>
    </row>
    <row r="2504" spans="1:48" x14ac:dyDescent="0.35">
      <c r="A2504" t="s">
        <v>7325</v>
      </c>
      <c r="B2504" t="str">
        <f t="shared" si="312"/>
        <v>I</v>
      </c>
      <c r="C2504" t="s">
        <v>3612</v>
      </c>
      <c r="D2504" t="str">
        <f t="shared" si="313"/>
        <v>Izabella Watson</v>
      </c>
      <c r="E2504" s="1">
        <v>44062</v>
      </c>
      <c r="F2504" s="3">
        <f>YEAR(Table1[[#This Row],[StartDate]])</f>
        <v>2020</v>
      </c>
      <c r="G2504" s="3">
        <f t="shared" si="314"/>
        <v>8</v>
      </c>
      <c r="H2504" s="2">
        <f t="shared" ca="1" si="315"/>
        <v>46202</v>
      </c>
      <c r="I2504" s="1">
        <v>44514</v>
      </c>
      <c r="J2504" s="4">
        <f t="shared" ca="1" si="316"/>
        <v>5</v>
      </c>
      <c r="K2504" s="4" t="str" cm="1">
        <f t="array" aca="1" ref="K2504" ca="1">_xlfn.IFS(J2504&lt;1, "New", J2504&lt;3, _xleta.MID, J2504&gt;=3, "Senior")</f>
        <v>Senior</v>
      </c>
      <c r="L2504" t="s">
        <v>1167</v>
      </c>
      <c r="M2504" t="s">
        <v>15238</v>
      </c>
      <c r="N2504" t="s">
        <v>15239</v>
      </c>
      <c r="O2504" t="s">
        <v>111</v>
      </c>
      <c r="P2504" t="s">
        <v>1194</v>
      </c>
      <c r="Q2504" t="s">
        <v>86</v>
      </c>
      <c r="R2504" t="s">
        <v>87</v>
      </c>
      <c r="S2504" t="str">
        <f t="shared" si="317"/>
        <v>B</v>
      </c>
      <c r="T2504" t="s">
        <v>47</v>
      </c>
      <c r="U2504" t="s">
        <v>248</v>
      </c>
      <c r="V2504" t="s">
        <v>15240</v>
      </c>
      <c r="W2504" t="s">
        <v>49</v>
      </c>
      <c r="X2504" t="s">
        <v>126</v>
      </c>
      <c r="Y2504" t="str">
        <f t="shared" si="318"/>
        <v>Field Operations</v>
      </c>
      <c r="Z2504" s="2">
        <v>31538</v>
      </c>
      <c r="AA2504" t="s">
        <v>51</v>
      </c>
      <c r="AB2504" t="s">
        <v>115</v>
      </c>
      <c r="AC2504" t="s">
        <v>53</v>
      </c>
      <c r="AD2504">
        <v>70404</v>
      </c>
      <c r="AE2504" t="s">
        <v>54</v>
      </c>
      <c r="AF2504" t="s">
        <v>55</v>
      </c>
      <c r="AG2504" t="s">
        <v>344</v>
      </c>
      <c r="AH2504">
        <v>2</v>
      </c>
      <c r="AI2504">
        <v>2929</v>
      </c>
      <c r="AJ2504" t="str">
        <f t="shared" si="319"/>
        <v>92</v>
      </c>
      <c r="AK2504" t="s">
        <v>728</v>
      </c>
      <c r="AL2504">
        <v>1</v>
      </c>
      <c r="AM2504">
        <v>3</v>
      </c>
      <c r="AN2504">
        <v>4</v>
      </c>
      <c r="AO2504" s="1">
        <v>44827</v>
      </c>
      <c r="AP2504" t="s">
        <v>103</v>
      </c>
      <c r="AQ2504" t="s">
        <v>59</v>
      </c>
      <c r="AR2504" t="s">
        <v>130</v>
      </c>
      <c r="AS2504" t="s">
        <v>15241</v>
      </c>
      <c r="AT2504" t="s">
        <v>15242</v>
      </c>
      <c r="AU2504">
        <v>5</v>
      </c>
      <c r="AV2504">
        <v>120.14</v>
      </c>
    </row>
    <row r="2505" spans="1:48" x14ac:dyDescent="0.35">
      <c r="A2505" t="s">
        <v>10123</v>
      </c>
      <c r="B2505" t="str">
        <f t="shared" si="312"/>
        <v>J</v>
      </c>
      <c r="C2505" t="s">
        <v>7246</v>
      </c>
      <c r="D2505" t="str">
        <f t="shared" si="313"/>
        <v>Jon Galvan</v>
      </c>
      <c r="E2505" s="1">
        <v>45037</v>
      </c>
      <c r="F2505" s="3">
        <f>YEAR(Table1[[#This Row],[StartDate]])</f>
        <v>2023</v>
      </c>
      <c r="G2505" s="3">
        <f t="shared" si="314"/>
        <v>4</v>
      </c>
      <c r="H2505" s="2">
        <f t="shared" ca="1" si="315"/>
        <v>46202</v>
      </c>
      <c r="J2505">
        <f t="shared" ca="1" si="316"/>
        <v>3</v>
      </c>
      <c r="K2505" t="str" cm="1">
        <f t="array" aca="1" ref="K2505" ca="1">_xlfn.IFS(J2505&lt;1, "New", J2505&lt;3, _xleta.MID, J2505&gt;=3, "Senior")</f>
        <v>Senior</v>
      </c>
      <c r="L2505" t="s">
        <v>1167</v>
      </c>
      <c r="M2505" t="s">
        <v>15243</v>
      </c>
      <c r="N2505" t="s">
        <v>15244</v>
      </c>
      <c r="O2505" t="s">
        <v>237</v>
      </c>
      <c r="P2505" t="s">
        <v>44</v>
      </c>
      <c r="Q2505" t="s">
        <v>69</v>
      </c>
      <c r="R2505" t="s">
        <v>68</v>
      </c>
      <c r="S2505" t="str">
        <f t="shared" si="317"/>
        <v>A</v>
      </c>
      <c r="T2505" t="s">
        <v>86</v>
      </c>
      <c r="U2505" t="s">
        <v>48</v>
      </c>
      <c r="W2505" t="s">
        <v>49</v>
      </c>
      <c r="X2505" t="s">
        <v>950</v>
      </c>
      <c r="Y2505" t="str">
        <f t="shared" si="318"/>
        <v>Wireless</v>
      </c>
      <c r="Z2505" t="s">
        <v>15245</v>
      </c>
      <c r="AA2505" t="s">
        <v>51</v>
      </c>
      <c r="AB2505" t="s">
        <v>5</v>
      </c>
      <c r="AC2505" t="s">
        <v>53</v>
      </c>
      <c r="AD2505">
        <v>13746</v>
      </c>
      <c r="AE2505" t="s">
        <v>129</v>
      </c>
      <c r="AF2505" t="s">
        <v>55</v>
      </c>
      <c r="AG2505" t="s">
        <v>144</v>
      </c>
      <c r="AH2505">
        <v>2</v>
      </c>
      <c r="AI2505">
        <v>2930</v>
      </c>
      <c r="AJ2505" t="str">
        <f t="shared" si="319"/>
        <v>93</v>
      </c>
      <c r="AK2505" t="s">
        <v>686</v>
      </c>
      <c r="AL2505">
        <v>1</v>
      </c>
      <c r="AM2505">
        <v>4</v>
      </c>
      <c r="AN2505">
        <v>2</v>
      </c>
      <c r="AO2505" s="1">
        <v>44980</v>
      </c>
      <c r="AP2505" t="s">
        <v>118</v>
      </c>
      <c r="AQ2505" t="s">
        <v>76</v>
      </c>
      <c r="AR2505" t="s">
        <v>60</v>
      </c>
      <c r="AS2505" t="s">
        <v>15246</v>
      </c>
      <c r="AT2505" t="s">
        <v>15247</v>
      </c>
      <c r="AU2505">
        <v>5</v>
      </c>
      <c r="AV2505">
        <v>871.29</v>
      </c>
    </row>
    <row r="2506" spans="1:48" x14ac:dyDescent="0.35">
      <c r="A2506" t="s">
        <v>2421</v>
      </c>
      <c r="B2506" t="str">
        <f t="shared" si="312"/>
        <v>H</v>
      </c>
      <c r="C2506" t="s">
        <v>10006</v>
      </c>
      <c r="D2506" t="str">
        <f t="shared" si="313"/>
        <v>Halle Chan</v>
      </c>
      <c r="E2506" s="1">
        <v>43859</v>
      </c>
      <c r="F2506" s="3">
        <f>YEAR(Table1[[#This Row],[StartDate]])</f>
        <v>2020</v>
      </c>
      <c r="G2506" s="3">
        <f t="shared" si="314"/>
        <v>1</v>
      </c>
      <c r="H2506" s="2">
        <f t="shared" ca="1" si="315"/>
        <v>46202</v>
      </c>
      <c r="I2506" s="1">
        <v>44205</v>
      </c>
      <c r="J2506" s="4">
        <f t="shared" ca="1" si="316"/>
        <v>6</v>
      </c>
      <c r="K2506" s="4" t="str" cm="1">
        <f t="array" aca="1" ref="K2506" ca="1">_xlfn.IFS(J2506&lt;1, "New", J2506&lt;3, _xleta.MID, J2506&gt;=3, "Senior")</f>
        <v>Senior</v>
      </c>
      <c r="L2506" t="s">
        <v>40</v>
      </c>
      <c r="M2506" t="s">
        <v>15248</v>
      </c>
      <c r="N2506" t="s">
        <v>15249</v>
      </c>
      <c r="O2506" t="s">
        <v>194</v>
      </c>
      <c r="P2506" t="s">
        <v>3800</v>
      </c>
      <c r="Q2506" t="s">
        <v>86</v>
      </c>
      <c r="R2506" t="s">
        <v>87</v>
      </c>
      <c r="S2506" t="str">
        <f t="shared" si="317"/>
        <v>B</v>
      </c>
      <c r="T2506" t="s">
        <v>47</v>
      </c>
      <c r="U2506" t="s">
        <v>195</v>
      </c>
      <c r="V2506" t="s">
        <v>15250</v>
      </c>
      <c r="W2506" t="s">
        <v>49</v>
      </c>
      <c r="X2506" t="s">
        <v>126</v>
      </c>
      <c r="Y2506" t="str">
        <f t="shared" si="318"/>
        <v>Field Operations</v>
      </c>
      <c r="Z2506" s="2">
        <v>25514</v>
      </c>
      <c r="AA2506" t="s">
        <v>51</v>
      </c>
      <c r="AB2506" t="s">
        <v>142</v>
      </c>
      <c r="AC2506" t="s">
        <v>73</v>
      </c>
      <c r="AD2506">
        <v>12946</v>
      </c>
      <c r="AE2506" t="s">
        <v>74</v>
      </c>
      <c r="AF2506" t="s">
        <v>101</v>
      </c>
      <c r="AG2506" t="s">
        <v>144</v>
      </c>
      <c r="AH2506">
        <v>2</v>
      </c>
      <c r="AI2506">
        <v>2931</v>
      </c>
      <c r="AJ2506" t="str">
        <f t="shared" si="319"/>
        <v>93</v>
      </c>
      <c r="AK2506" t="s">
        <v>7490</v>
      </c>
      <c r="AL2506">
        <v>5</v>
      </c>
      <c r="AM2506">
        <v>4</v>
      </c>
      <c r="AN2506">
        <v>4</v>
      </c>
      <c r="AO2506" s="1">
        <v>45130</v>
      </c>
      <c r="AP2506" t="s">
        <v>58</v>
      </c>
      <c r="AQ2506" t="s">
        <v>76</v>
      </c>
      <c r="AR2506" t="s">
        <v>130</v>
      </c>
      <c r="AS2506" t="s">
        <v>15251</v>
      </c>
      <c r="AT2506" t="s">
        <v>15252</v>
      </c>
      <c r="AU2506">
        <v>1</v>
      </c>
      <c r="AV2506">
        <v>485.84</v>
      </c>
    </row>
    <row r="2507" spans="1:48" x14ac:dyDescent="0.35">
      <c r="A2507" t="s">
        <v>15253</v>
      </c>
      <c r="B2507" t="str">
        <f t="shared" si="312"/>
        <v>B</v>
      </c>
      <c r="C2507" t="s">
        <v>2921</v>
      </c>
      <c r="D2507" t="str">
        <f t="shared" si="313"/>
        <v>Braeden Moss</v>
      </c>
      <c r="E2507" s="1">
        <v>44427</v>
      </c>
      <c r="F2507" s="3">
        <f>YEAR(Table1[[#This Row],[StartDate]])</f>
        <v>2021</v>
      </c>
      <c r="G2507" s="3">
        <f t="shared" si="314"/>
        <v>8</v>
      </c>
      <c r="H2507" s="2">
        <f t="shared" ca="1" si="315"/>
        <v>46202</v>
      </c>
      <c r="I2507" s="1">
        <v>45071</v>
      </c>
      <c r="J2507" s="4">
        <f t="shared" ca="1" si="316"/>
        <v>4</v>
      </c>
      <c r="K2507" s="4" t="str" cm="1">
        <f t="array" aca="1" ref="K2507" ca="1">_xlfn.IFS(J2507&lt;1, "New", J2507&lt;3, _xleta.MID, J2507&gt;=3, "Senior")</f>
        <v>Senior</v>
      </c>
      <c r="L2507" t="s">
        <v>40</v>
      </c>
      <c r="M2507" t="s">
        <v>15254</v>
      </c>
      <c r="N2507" t="s">
        <v>15255</v>
      </c>
      <c r="O2507" t="s">
        <v>111</v>
      </c>
      <c r="P2507" t="s">
        <v>3800</v>
      </c>
      <c r="Q2507" t="s">
        <v>69</v>
      </c>
      <c r="R2507" t="s">
        <v>68</v>
      </c>
      <c r="S2507" t="str">
        <f t="shared" si="317"/>
        <v>A</v>
      </c>
      <c r="T2507" t="s">
        <v>86</v>
      </c>
      <c r="U2507" t="s">
        <v>138</v>
      </c>
      <c r="V2507" t="s">
        <v>15256</v>
      </c>
      <c r="W2507" t="s">
        <v>49</v>
      </c>
      <c r="X2507" t="s">
        <v>50</v>
      </c>
      <c r="Y2507" t="str">
        <f t="shared" si="318"/>
        <v>Finance &amp; Accounting</v>
      </c>
      <c r="Z2507" t="s">
        <v>15257</v>
      </c>
      <c r="AA2507" t="s">
        <v>51</v>
      </c>
      <c r="AB2507" t="s">
        <v>2474</v>
      </c>
      <c r="AC2507" t="s">
        <v>73</v>
      </c>
      <c r="AD2507">
        <v>6449</v>
      </c>
      <c r="AE2507" t="s">
        <v>74</v>
      </c>
      <c r="AF2507" t="s">
        <v>55</v>
      </c>
      <c r="AG2507" t="s">
        <v>56</v>
      </c>
      <c r="AH2507">
        <v>4</v>
      </c>
      <c r="AI2507">
        <v>2932</v>
      </c>
      <c r="AJ2507" t="str">
        <f t="shared" si="319"/>
        <v>93</v>
      </c>
      <c r="AK2507" t="s">
        <v>6422</v>
      </c>
      <c r="AL2507">
        <v>4</v>
      </c>
      <c r="AM2507">
        <v>4</v>
      </c>
      <c r="AN2507">
        <v>3</v>
      </c>
      <c r="AO2507" s="1">
        <v>45063</v>
      </c>
      <c r="AP2507" t="s">
        <v>221</v>
      </c>
      <c r="AQ2507" t="s">
        <v>76</v>
      </c>
      <c r="AR2507" t="s">
        <v>104</v>
      </c>
      <c r="AS2507" t="s">
        <v>15258</v>
      </c>
      <c r="AT2507" t="s">
        <v>15259</v>
      </c>
      <c r="AU2507">
        <v>2</v>
      </c>
      <c r="AV2507">
        <v>275.36</v>
      </c>
    </row>
    <row r="2508" spans="1:48" x14ac:dyDescent="0.35">
      <c r="A2508" t="s">
        <v>4698</v>
      </c>
      <c r="B2508" t="str">
        <f t="shared" si="312"/>
        <v>F</v>
      </c>
      <c r="C2508" t="s">
        <v>7807</v>
      </c>
      <c r="D2508" t="str">
        <f t="shared" si="313"/>
        <v>Fernando Mcdowell</v>
      </c>
      <c r="E2508" s="1">
        <v>44273</v>
      </c>
      <c r="F2508" s="3">
        <f>YEAR(Table1[[#This Row],[StartDate]])</f>
        <v>2021</v>
      </c>
      <c r="G2508" s="3">
        <f t="shared" si="314"/>
        <v>3</v>
      </c>
      <c r="H2508" s="2">
        <f t="shared" ca="1" si="315"/>
        <v>46202</v>
      </c>
      <c r="J2508">
        <f t="shared" ca="1" si="316"/>
        <v>5</v>
      </c>
      <c r="K2508" t="str" cm="1">
        <f t="array" aca="1" ref="K2508" ca="1">_xlfn.IFS(J2508&lt;1, "New", J2508&lt;3, _xleta.MID, J2508&gt;=3, "Senior")</f>
        <v>Senior</v>
      </c>
      <c r="L2508" t="s">
        <v>40</v>
      </c>
      <c r="M2508" t="s">
        <v>15260</v>
      </c>
      <c r="N2508" t="s">
        <v>15261</v>
      </c>
      <c r="O2508" t="s">
        <v>237</v>
      </c>
      <c r="P2508" t="s">
        <v>44</v>
      </c>
      <c r="Q2508" t="s">
        <v>86</v>
      </c>
      <c r="R2508" t="s">
        <v>68</v>
      </c>
      <c r="S2508" t="str">
        <f t="shared" si="317"/>
        <v>A</v>
      </c>
      <c r="T2508" t="s">
        <v>69</v>
      </c>
      <c r="U2508" t="s">
        <v>48</v>
      </c>
      <c r="W2508" t="s">
        <v>49</v>
      </c>
      <c r="X2508" t="s">
        <v>459</v>
      </c>
      <c r="Y2508" t="str">
        <f t="shared" si="318"/>
        <v>Wireline Construction</v>
      </c>
      <c r="Z2508" t="s">
        <v>15262</v>
      </c>
      <c r="AA2508" t="s">
        <v>51</v>
      </c>
      <c r="AB2508" t="s">
        <v>115</v>
      </c>
      <c r="AC2508" t="s">
        <v>73</v>
      </c>
      <c r="AD2508">
        <v>52150</v>
      </c>
      <c r="AE2508" t="s">
        <v>54</v>
      </c>
      <c r="AF2508" t="s">
        <v>101</v>
      </c>
      <c r="AG2508" t="s">
        <v>344</v>
      </c>
      <c r="AH2508">
        <v>1</v>
      </c>
      <c r="AI2508">
        <v>2933</v>
      </c>
      <c r="AJ2508" t="str">
        <f t="shared" si="319"/>
        <v>93</v>
      </c>
      <c r="AK2508" s="2">
        <v>44962</v>
      </c>
      <c r="AL2508">
        <v>3</v>
      </c>
      <c r="AM2508">
        <v>1</v>
      </c>
      <c r="AN2508">
        <v>4</v>
      </c>
      <c r="AO2508" s="1">
        <v>45109</v>
      </c>
      <c r="AP2508" t="s">
        <v>221</v>
      </c>
      <c r="AQ2508" t="s">
        <v>76</v>
      </c>
      <c r="AR2508" t="s">
        <v>77</v>
      </c>
      <c r="AS2508" t="s">
        <v>15263</v>
      </c>
      <c r="AT2508" t="s">
        <v>15264</v>
      </c>
      <c r="AU2508">
        <v>3</v>
      </c>
      <c r="AV2508">
        <v>933.67</v>
      </c>
    </row>
    <row r="2509" spans="1:48" x14ac:dyDescent="0.35">
      <c r="A2509" t="s">
        <v>15265</v>
      </c>
      <c r="B2509" t="str">
        <f t="shared" si="312"/>
        <v>T</v>
      </c>
      <c r="C2509" t="s">
        <v>847</v>
      </c>
      <c r="D2509" t="str">
        <f t="shared" si="313"/>
        <v>Triston Ewing</v>
      </c>
      <c r="E2509" s="1">
        <v>44493</v>
      </c>
      <c r="F2509" s="3">
        <f>YEAR(Table1[[#This Row],[StartDate]])</f>
        <v>2021</v>
      </c>
      <c r="G2509" s="3">
        <f t="shared" si="314"/>
        <v>10</v>
      </c>
      <c r="H2509" s="2">
        <f t="shared" ca="1" si="315"/>
        <v>46202</v>
      </c>
      <c r="I2509" s="1">
        <v>44802</v>
      </c>
      <c r="J2509" s="4">
        <f t="shared" ca="1" si="316"/>
        <v>4</v>
      </c>
      <c r="K2509" s="4" t="str" cm="1">
        <f t="array" aca="1" ref="K2509" ca="1">_xlfn.IFS(J2509&lt;1, "New", J2509&lt;3, _xleta.MID, J2509&gt;=3, "Senior")</f>
        <v>Senior</v>
      </c>
      <c r="L2509" t="s">
        <v>40</v>
      </c>
      <c r="M2509" t="s">
        <v>15266</v>
      </c>
      <c r="N2509" t="s">
        <v>15267</v>
      </c>
      <c r="O2509" t="s">
        <v>137</v>
      </c>
      <c r="P2509" t="s">
        <v>44</v>
      </c>
      <c r="Q2509" t="s">
        <v>45</v>
      </c>
      <c r="R2509" t="s">
        <v>87</v>
      </c>
      <c r="S2509" t="str">
        <f t="shared" si="317"/>
        <v>B</v>
      </c>
      <c r="T2509" t="s">
        <v>47</v>
      </c>
      <c r="U2509" t="s">
        <v>174</v>
      </c>
      <c r="V2509" t="s">
        <v>15268</v>
      </c>
      <c r="W2509" t="s">
        <v>49</v>
      </c>
      <c r="X2509" t="s">
        <v>126</v>
      </c>
      <c r="Y2509" t="str">
        <f t="shared" si="318"/>
        <v>Field Operations</v>
      </c>
      <c r="Z2509" t="s">
        <v>15269</v>
      </c>
      <c r="AA2509" t="s">
        <v>51</v>
      </c>
      <c r="AB2509" t="s">
        <v>115</v>
      </c>
      <c r="AC2509" t="s">
        <v>73</v>
      </c>
      <c r="AD2509">
        <v>63659</v>
      </c>
      <c r="AE2509" t="s">
        <v>176</v>
      </c>
      <c r="AF2509" t="s">
        <v>55</v>
      </c>
      <c r="AG2509" t="s">
        <v>56</v>
      </c>
      <c r="AH2509">
        <v>2</v>
      </c>
      <c r="AI2509">
        <v>2934</v>
      </c>
      <c r="AJ2509" t="str">
        <f t="shared" si="319"/>
        <v>93</v>
      </c>
      <c r="AK2509" t="s">
        <v>393</v>
      </c>
      <c r="AL2509">
        <v>4</v>
      </c>
      <c r="AM2509">
        <v>3</v>
      </c>
      <c r="AN2509">
        <v>1</v>
      </c>
      <c r="AO2509" s="1">
        <v>44999</v>
      </c>
      <c r="AP2509" t="s">
        <v>118</v>
      </c>
      <c r="AQ2509" t="s">
        <v>59</v>
      </c>
      <c r="AR2509" t="s">
        <v>130</v>
      </c>
      <c r="AS2509" t="s">
        <v>15270</v>
      </c>
      <c r="AT2509" t="s">
        <v>15271</v>
      </c>
      <c r="AU2509">
        <v>4</v>
      </c>
      <c r="AV2509">
        <v>927.08</v>
      </c>
    </row>
    <row r="2510" spans="1:48" x14ac:dyDescent="0.35">
      <c r="A2510" t="s">
        <v>5524</v>
      </c>
      <c r="B2510" t="str">
        <f t="shared" si="312"/>
        <v>P</v>
      </c>
      <c r="C2510" t="s">
        <v>8011</v>
      </c>
      <c r="D2510" t="str">
        <f t="shared" si="313"/>
        <v>Pablo Yates</v>
      </c>
      <c r="E2510" s="1">
        <v>44107</v>
      </c>
      <c r="F2510" s="3">
        <f>YEAR(Table1[[#This Row],[StartDate]])</f>
        <v>2020</v>
      </c>
      <c r="G2510" s="3">
        <f t="shared" si="314"/>
        <v>10</v>
      </c>
      <c r="H2510" s="2">
        <f t="shared" ca="1" si="315"/>
        <v>46202</v>
      </c>
      <c r="I2510" s="1">
        <v>45052</v>
      </c>
      <c r="J2510" s="4">
        <f t="shared" ca="1" si="316"/>
        <v>5</v>
      </c>
      <c r="K2510" s="4" t="str" cm="1">
        <f t="array" aca="1" ref="K2510" ca="1">_xlfn.IFS(J2510&lt;1, "New", J2510&lt;3, _xleta.MID, J2510&gt;=3, "Senior")</f>
        <v>Senior</v>
      </c>
      <c r="L2510" t="s">
        <v>40</v>
      </c>
      <c r="M2510" t="s">
        <v>15272</v>
      </c>
      <c r="N2510" t="s">
        <v>15273</v>
      </c>
      <c r="O2510" t="s">
        <v>163</v>
      </c>
      <c r="P2510" t="s">
        <v>44</v>
      </c>
      <c r="Q2510" t="s">
        <v>45</v>
      </c>
      <c r="R2510" t="s">
        <v>87</v>
      </c>
      <c r="S2510" t="str">
        <f t="shared" si="317"/>
        <v>B</v>
      </c>
      <c r="T2510" t="s">
        <v>69</v>
      </c>
      <c r="U2510" t="s">
        <v>138</v>
      </c>
      <c r="V2510" t="s">
        <v>15274</v>
      </c>
      <c r="W2510" t="s">
        <v>49</v>
      </c>
      <c r="X2510" t="s">
        <v>459</v>
      </c>
      <c r="Y2510" t="str">
        <f t="shared" si="318"/>
        <v>Wireline Construction</v>
      </c>
      <c r="Z2510" s="2">
        <v>34954</v>
      </c>
      <c r="AA2510" t="s">
        <v>51</v>
      </c>
      <c r="AB2510" t="s">
        <v>536</v>
      </c>
      <c r="AC2510" t="s">
        <v>73</v>
      </c>
      <c r="AD2510">
        <v>6131</v>
      </c>
      <c r="AE2510" t="s">
        <v>54</v>
      </c>
      <c r="AF2510" t="s">
        <v>143</v>
      </c>
      <c r="AG2510" t="s">
        <v>56</v>
      </c>
      <c r="AH2510">
        <v>5</v>
      </c>
      <c r="AI2510">
        <v>2935</v>
      </c>
      <c r="AJ2510" t="str">
        <f t="shared" si="319"/>
        <v>93</v>
      </c>
      <c r="AK2510" t="s">
        <v>378</v>
      </c>
      <c r="AL2510">
        <v>5</v>
      </c>
      <c r="AM2510">
        <v>1</v>
      </c>
      <c r="AN2510">
        <v>1</v>
      </c>
      <c r="AO2510" s="1">
        <v>45132</v>
      </c>
      <c r="AP2510" t="s">
        <v>221</v>
      </c>
      <c r="AQ2510" t="s">
        <v>76</v>
      </c>
      <c r="AR2510" t="s">
        <v>130</v>
      </c>
      <c r="AS2510" t="s">
        <v>2003</v>
      </c>
      <c r="AT2510" t="s">
        <v>15275</v>
      </c>
      <c r="AU2510">
        <v>4</v>
      </c>
      <c r="AV2510">
        <v>395.52</v>
      </c>
    </row>
    <row r="2511" spans="1:48" x14ac:dyDescent="0.35">
      <c r="A2511" t="s">
        <v>2505</v>
      </c>
      <c r="B2511" t="str">
        <f t="shared" si="312"/>
        <v>J</v>
      </c>
      <c r="C2511" t="s">
        <v>1975</v>
      </c>
      <c r="D2511" t="str">
        <f t="shared" si="313"/>
        <v>Jordan Hayes</v>
      </c>
      <c r="E2511" s="1">
        <v>44978</v>
      </c>
      <c r="F2511" s="3">
        <f>YEAR(Table1[[#This Row],[StartDate]])</f>
        <v>2023</v>
      </c>
      <c r="G2511" s="3">
        <f t="shared" si="314"/>
        <v>2</v>
      </c>
      <c r="H2511" s="2">
        <f t="shared" ca="1" si="315"/>
        <v>46202</v>
      </c>
      <c r="J2511">
        <f t="shared" ca="1" si="316"/>
        <v>3</v>
      </c>
      <c r="K2511" t="str" cm="1">
        <f t="array" aca="1" ref="K2511" ca="1">_xlfn.IFS(J2511&lt;1, "New", J2511&lt;3, _xleta.MID, J2511&gt;=3, "Senior")</f>
        <v>Senior</v>
      </c>
      <c r="L2511" t="s">
        <v>40</v>
      </c>
      <c r="M2511" t="s">
        <v>15276</v>
      </c>
      <c r="N2511" t="s">
        <v>15277</v>
      </c>
      <c r="O2511" t="s">
        <v>85</v>
      </c>
      <c r="P2511" t="s">
        <v>44</v>
      </c>
      <c r="Q2511" t="s">
        <v>45</v>
      </c>
      <c r="R2511" t="s">
        <v>46</v>
      </c>
      <c r="S2511" t="str">
        <f t="shared" si="317"/>
        <v>C</v>
      </c>
      <c r="T2511" t="s">
        <v>69</v>
      </c>
      <c r="U2511" t="s">
        <v>48</v>
      </c>
      <c r="W2511" t="s">
        <v>49</v>
      </c>
      <c r="X2511" t="s">
        <v>112</v>
      </c>
      <c r="Y2511" t="str">
        <f t="shared" si="318"/>
        <v>General - Con</v>
      </c>
      <c r="Z2511" t="s">
        <v>15278</v>
      </c>
      <c r="AA2511" t="s">
        <v>51</v>
      </c>
      <c r="AB2511" t="s">
        <v>230</v>
      </c>
      <c r="AC2511" t="s">
        <v>73</v>
      </c>
      <c r="AD2511">
        <v>80724</v>
      </c>
      <c r="AE2511" t="s">
        <v>176</v>
      </c>
      <c r="AF2511" t="s">
        <v>116</v>
      </c>
      <c r="AG2511" t="s">
        <v>344</v>
      </c>
      <c r="AH2511">
        <v>1</v>
      </c>
      <c r="AI2511">
        <v>2936</v>
      </c>
      <c r="AJ2511" t="str">
        <f t="shared" si="319"/>
        <v>93</v>
      </c>
      <c r="AK2511" t="s">
        <v>419</v>
      </c>
      <c r="AL2511">
        <v>4</v>
      </c>
      <c r="AM2511">
        <v>3</v>
      </c>
      <c r="AN2511">
        <v>1</v>
      </c>
      <c r="AO2511" s="1">
        <v>44918</v>
      </c>
      <c r="AP2511" t="s">
        <v>58</v>
      </c>
      <c r="AQ2511" t="s">
        <v>59</v>
      </c>
      <c r="AR2511" t="s">
        <v>104</v>
      </c>
      <c r="AS2511" t="s">
        <v>15279</v>
      </c>
      <c r="AT2511" t="s">
        <v>15280</v>
      </c>
      <c r="AU2511">
        <v>3</v>
      </c>
      <c r="AV2511">
        <v>123.26</v>
      </c>
    </row>
    <row r="2512" spans="1:48" x14ac:dyDescent="0.35">
      <c r="A2512" t="s">
        <v>4064</v>
      </c>
      <c r="B2512" t="str">
        <f t="shared" si="312"/>
        <v>K</v>
      </c>
      <c r="C2512" t="s">
        <v>5326</v>
      </c>
      <c r="D2512" t="str">
        <f t="shared" si="313"/>
        <v>Kianna Wilkerson</v>
      </c>
      <c r="E2512" s="1">
        <v>44044</v>
      </c>
      <c r="F2512" s="3">
        <f>YEAR(Table1[[#This Row],[StartDate]])</f>
        <v>2020</v>
      </c>
      <c r="G2512" s="3">
        <f t="shared" si="314"/>
        <v>8</v>
      </c>
      <c r="H2512" s="2">
        <f t="shared" ca="1" si="315"/>
        <v>46202</v>
      </c>
      <c r="J2512">
        <f t="shared" ca="1" si="316"/>
        <v>5</v>
      </c>
      <c r="K2512" t="str" cm="1">
        <f t="array" aca="1" ref="K2512" ca="1">_xlfn.IFS(J2512&lt;1, "New", J2512&lt;3, _xleta.MID, J2512&gt;=3, "Senior")</f>
        <v>Senior</v>
      </c>
      <c r="L2512" t="s">
        <v>40</v>
      </c>
      <c r="M2512" t="s">
        <v>15281</v>
      </c>
      <c r="N2512" t="s">
        <v>15282</v>
      </c>
      <c r="O2512" t="s">
        <v>125</v>
      </c>
      <c r="P2512" t="s">
        <v>44</v>
      </c>
      <c r="Q2512" t="s">
        <v>45</v>
      </c>
      <c r="R2512" t="s">
        <v>68</v>
      </c>
      <c r="S2512" t="str">
        <f t="shared" si="317"/>
        <v>A</v>
      </c>
      <c r="T2512" t="s">
        <v>47</v>
      </c>
      <c r="U2512" t="s">
        <v>48</v>
      </c>
      <c r="W2512" t="s">
        <v>49</v>
      </c>
      <c r="X2512" t="s">
        <v>796</v>
      </c>
      <c r="Y2512" t="str">
        <f t="shared" si="318"/>
        <v>Yard (Material Handling)</v>
      </c>
      <c r="Z2512" t="s">
        <v>15283</v>
      </c>
      <c r="AA2512" t="s">
        <v>51</v>
      </c>
      <c r="AB2512" t="s">
        <v>5</v>
      </c>
      <c r="AC2512" t="s">
        <v>73</v>
      </c>
      <c r="AD2512">
        <v>53421</v>
      </c>
      <c r="AE2512" t="s">
        <v>129</v>
      </c>
      <c r="AF2512" t="s">
        <v>116</v>
      </c>
      <c r="AG2512" t="s">
        <v>344</v>
      </c>
      <c r="AH2512">
        <v>2</v>
      </c>
      <c r="AI2512">
        <v>2937</v>
      </c>
      <c r="AJ2512" t="str">
        <f t="shared" si="319"/>
        <v>93</v>
      </c>
      <c r="AK2512" s="2">
        <v>44816</v>
      </c>
      <c r="AL2512">
        <v>1</v>
      </c>
      <c r="AM2512">
        <v>4</v>
      </c>
      <c r="AN2512">
        <v>4</v>
      </c>
      <c r="AO2512" s="1">
        <v>45132</v>
      </c>
      <c r="AP2512" t="s">
        <v>58</v>
      </c>
      <c r="AQ2512" t="s">
        <v>59</v>
      </c>
      <c r="AR2512" t="s">
        <v>104</v>
      </c>
      <c r="AS2512" t="s">
        <v>15284</v>
      </c>
      <c r="AT2512" t="s">
        <v>15285</v>
      </c>
      <c r="AU2512">
        <v>3</v>
      </c>
      <c r="AV2512">
        <v>198.45</v>
      </c>
    </row>
    <row r="2513" spans="1:48" x14ac:dyDescent="0.35">
      <c r="A2513" t="s">
        <v>6624</v>
      </c>
      <c r="B2513" t="str">
        <f t="shared" si="312"/>
        <v>P</v>
      </c>
      <c r="C2513" t="s">
        <v>8412</v>
      </c>
      <c r="D2513" t="str">
        <f t="shared" si="313"/>
        <v>Paul Steele</v>
      </c>
      <c r="E2513" s="1">
        <v>44934</v>
      </c>
      <c r="F2513" s="3">
        <f>YEAR(Table1[[#This Row],[StartDate]])</f>
        <v>2023</v>
      </c>
      <c r="G2513" s="3">
        <f t="shared" si="314"/>
        <v>1</v>
      </c>
      <c r="H2513" s="2">
        <f t="shared" ca="1" si="315"/>
        <v>46202</v>
      </c>
      <c r="I2513" s="1">
        <v>45056</v>
      </c>
      <c r="J2513" s="4">
        <f t="shared" ca="1" si="316"/>
        <v>3</v>
      </c>
      <c r="K2513" s="4" t="str" cm="1">
        <f t="array" aca="1" ref="K2513" ca="1">_xlfn.IFS(J2513&lt;1, "New", J2513&lt;3, _xleta.MID, J2513&gt;=3, "Senior")</f>
        <v>Senior</v>
      </c>
      <c r="L2513" t="s">
        <v>40</v>
      </c>
      <c r="M2513" t="s">
        <v>15286</v>
      </c>
      <c r="N2513" t="s">
        <v>15287</v>
      </c>
      <c r="O2513" t="s">
        <v>43</v>
      </c>
      <c r="P2513" t="s">
        <v>44</v>
      </c>
      <c r="Q2513" t="s">
        <v>86</v>
      </c>
      <c r="R2513" t="s">
        <v>46</v>
      </c>
      <c r="S2513" t="str">
        <f t="shared" si="317"/>
        <v>C</v>
      </c>
      <c r="T2513" t="s">
        <v>86</v>
      </c>
      <c r="U2513" t="s">
        <v>138</v>
      </c>
      <c r="V2513" t="s">
        <v>15288</v>
      </c>
      <c r="W2513" t="s">
        <v>49</v>
      </c>
      <c r="X2513" t="s">
        <v>70</v>
      </c>
      <c r="Y2513" t="str">
        <f t="shared" si="318"/>
        <v>Aerial</v>
      </c>
      <c r="Z2513" s="2">
        <v>26615</v>
      </c>
      <c r="AA2513" t="s">
        <v>51</v>
      </c>
      <c r="AB2513" t="s">
        <v>230</v>
      </c>
      <c r="AC2513" t="s">
        <v>73</v>
      </c>
      <c r="AD2513">
        <v>43780</v>
      </c>
      <c r="AE2513" t="s">
        <v>54</v>
      </c>
      <c r="AF2513" t="s">
        <v>116</v>
      </c>
      <c r="AG2513" t="s">
        <v>344</v>
      </c>
      <c r="AH2513">
        <v>1</v>
      </c>
      <c r="AI2513">
        <v>2938</v>
      </c>
      <c r="AJ2513" t="str">
        <f t="shared" si="319"/>
        <v>93</v>
      </c>
      <c r="AK2513" t="s">
        <v>5474</v>
      </c>
      <c r="AL2513">
        <v>2</v>
      </c>
      <c r="AM2513">
        <v>5</v>
      </c>
      <c r="AN2513">
        <v>1</v>
      </c>
      <c r="AO2513" s="1">
        <v>45064</v>
      </c>
      <c r="AP2513" t="s">
        <v>221</v>
      </c>
      <c r="AQ2513" t="s">
        <v>59</v>
      </c>
      <c r="AR2513" t="s">
        <v>130</v>
      </c>
      <c r="AS2513" t="s">
        <v>15289</v>
      </c>
      <c r="AT2513" t="s">
        <v>15290</v>
      </c>
      <c r="AU2513">
        <v>2</v>
      </c>
      <c r="AV2513">
        <v>478.07</v>
      </c>
    </row>
    <row r="2514" spans="1:48" x14ac:dyDescent="0.35">
      <c r="A2514" t="s">
        <v>3847</v>
      </c>
      <c r="B2514" t="str">
        <f t="shared" si="312"/>
        <v>J</v>
      </c>
      <c r="C2514" t="s">
        <v>307</v>
      </c>
      <c r="D2514" t="str">
        <f t="shared" si="313"/>
        <v>Jason Moyer</v>
      </c>
      <c r="E2514" s="1">
        <v>44768</v>
      </c>
      <c r="F2514" s="3">
        <f>YEAR(Table1[[#This Row],[StartDate]])</f>
        <v>2022</v>
      </c>
      <c r="G2514" s="3">
        <f t="shared" si="314"/>
        <v>7</v>
      </c>
      <c r="H2514" s="2">
        <f t="shared" ca="1" si="315"/>
        <v>46202</v>
      </c>
      <c r="I2514" s="1">
        <v>44873</v>
      </c>
      <c r="J2514" s="4">
        <f t="shared" ca="1" si="316"/>
        <v>3</v>
      </c>
      <c r="K2514" s="4" t="str" cm="1">
        <f t="array" aca="1" ref="K2514" ca="1">_xlfn.IFS(J2514&lt;1, "New", J2514&lt;3, _xleta.MID, J2514&gt;=3, "Senior")</f>
        <v>Senior</v>
      </c>
      <c r="L2514" t="s">
        <v>40</v>
      </c>
      <c r="M2514" t="s">
        <v>15291</v>
      </c>
      <c r="N2514" t="s">
        <v>15292</v>
      </c>
      <c r="O2514" t="s">
        <v>184</v>
      </c>
      <c r="P2514" t="s">
        <v>44</v>
      </c>
      <c r="Q2514" t="s">
        <v>45</v>
      </c>
      <c r="R2514" t="s">
        <v>87</v>
      </c>
      <c r="S2514" t="str">
        <f t="shared" si="317"/>
        <v>B</v>
      </c>
      <c r="T2514" t="s">
        <v>86</v>
      </c>
      <c r="U2514" t="s">
        <v>174</v>
      </c>
      <c r="V2514" t="s">
        <v>15293</v>
      </c>
      <c r="W2514" t="s">
        <v>49</v>
      </c>
      <c r="X2514" t="s">
        <v>140</v>
      </c>
      <c r="Y2514" t="str">
        <f t="shared" si="318"/>
        <v>General - Eng</v>
      </c>
      <c r="Z2514" t="s">
        <v>15294</v>
      </c>
      <c r="AA2514" t="s">
        <v>51</v>
      </c>
      <c r="AB2514" t="s">
        <v>980</v>
      </c>
      <c r="AC2514" t="s">
        <v>53</v>
      </c>
      <c r="AD2514">
        <v>40426</v>
      </c>
      <c r="AE2514" t="s">
        <v>74</v>
      </c>
      <c r="AF2514" t="s">
        <v>101</v>
      </c>
      <c r="AG2514" t="s">
        <v>344</v>
      </c>
      <c r="AH2514">
        <v>2</v>
      </c>
      <c r="AI2514">
        <v>2939</v>
      </c>
      <c r="AJ2514" t="str">
        <f t="shared" si="319"/>
        <v>93</v>
      </c>
      <c r="AK2514" t="s">
        <v>6036</v>
      </c>
      <c r="AL2514">
        <v>4</v>
      </c>
      <c r="AM2514">
        <v>3</v>
      </c>
      <c r="AN2514">
        <v>3</v>
      </c>
      <c r="AO2514" s="1">
        <v>44810</v>
      </c>
      <c r="AP2514" t="s">
        <v>103</v>
      </c>
      <c r="AQ2514" t="s">
        <v>76</v>
      </c>
      <c r="AR2514" t="s">
        <v>104</v>
      </c>
      <c r="AS2514" t="s">
        <v>15295</v>
      </c>
      <c r="AT2514" t="s">
        <v>15296</v>
      </c>
      <c r="AU2514">
        <v>3</v>
      </c>
      <c r="AV2514">
        <v>285.5</v>
      </c>
    </row>
    <row r="2515" spans="1:48" x14ac:dyDescent="0.35">
      <c r="A2515" t="s">
        <v>6073</v>
      </c>
      <c r="B2515" t="str">
        <f t="shared" si="312"/>
        <v>L</v>
      </c>
      <c r="C2515" t="s">
        <v>4183</v>
      </c>
      <c r="D2515" t="str">
        <f t="shared" si="313"/>
        <v>Larissa Taylor</v>
      </c>
      <c r="E2515" s="1">
        <v>44074</v>
      </c>
      <c r="F2515" s="3">
        <f>YEAR(Table1[[#This Row],[StartDate]])</f>
        <v>2020</v>
      </c>
      <c r="G2515" s="3">
        <f t="shared" si="314"/>
        <v>8</v>
      </c>
      <c r="H2515" s="2">
        <f t="shared" ca="1" si="315"/>
        <v>46202</v>
      </c>
      <c r="I2515" s="1">
        <v>45086</v>
      </c>
      <c r="J2515" s="4">
        <f t="shared" ca="1" si="316"/>
        <v>5</v>
      </c>
      <c r="K2515" s="4" t="str" cm="1">
        <f t="array" aca="1" ref="K2515" ca="1">_xlfn.IFS(J2515&lt;1, "New", J2515&lt;3, _xleta.MID, J2515&gt;=3, "Senior")</f>
        <v>Senior</v>
      </c>
      <c r="L2515" t="s">
        <v>40</v>
      </c>
      <c r="M2515" t="s">
        <v>15297</v>
      </c>
      <c r="N2515" t="s">
        <v>15298</v>
      </c>
      <c r="O2515" t="s">
        <v>67</v>
      </c>
      <c r="P2515" t="s">
        <v>44</v>
      </c>
      <c r="Q2515" t="s">
        <v>45</v>
      </c>
      <c r="R2515" t="s">
        <v>68</v>
      </c>
      <c r="S2515" t="str">
        <f t="shared" si="317"/>
        <v>A</v>
      </c>
      <c r="T2515" t="s">
        <v>69</v>
      </c>
      <c r="U2515" t="s">
        <v>174</v>
      </c>
      <c r="V2515" t="s">
        <v>15299</v>
      </c>
      <c r="W2515" t="s">
        <v>49</v>
      </c>
      <c r="X2515" t="s">
        <v>796</v>
      </c>
      <c r="Y2515" t="str">
        <f t="shared" si="318"/>
        <v>Yard (Material Handling)</v>
      </c>
      <c r="Z2515" s="2">
        <v>26431</v>
      </c>
      <c r="AA2515" t="s">
        <v>51</v>
      </c>
      <c r="AB2515" t="s">
        <v>5</v>
      </c>
      <c r="AC2515" t="s">
        <v>53</v>
      </c>
      <c r="AD2515">
        <v>2982</v>
      </c>
      <c r="AE2515" t="s">
        <v>129</v>
      </c>
      <c r="AF2515" t="s">
        <v>101</v>
      </c>
      <c r="AG2515" t="s">
        <v>344</v>
      </c>
      <c r="AH2515">
        <v>5</v>
      </c>
      <c r="AI2515">
        <v>2940</v>
      </c>
      <c r="AJ2515" t="str">
        <f t="shared" si="319"/>
        <v>94</v>
      </c>
      <c r="AK2515" t="s">
        <v>2393</v>
      </c>
      <c r="AL2515">
        <v>5</v>
      </c>
      <c r="AM2515">
        <v>1</v>
      </c>
      <c r="AN2515">
        <v>3</v>
      </c>
      <c r="AO2515" s="1">
        <v>45091</v>
      </c>
      <c r="AP2515" t="s">
        <v>221</v>
      </c>
      <c r="AQ2515" t="s">
        <v>76</v>
      </c>
      <c r="AR2515" t="s">
        <v>130</v>
      </c>
      <c r="AS2515" t="s">
        <v>14226</v>
      </c>
      <c r="AT2515" t="s">
        <v>15300</v>
      </c>
      <c r="AU2515">
        <v>2</v>
      </c>
      <c r="AV2515">
        <v>490.26</v>
      </c>
    </row>
    <row r="2516" spans="1:48" x14ac:dyDescent="0.35">
      <c r="A2516" t="s">
        <v>15301</v>
      </c>
      <c r="B2516" t="str">
        <f t="shared" si="312"/>
        <v>A</v>
      </c>
      <c r="C2516" t="s">
        <v>10677</v>
      </c>
      <c r="D2516" t="str">
        <f t="shared" si="313"/>
        <v>Aryanna Larson</v>
      </c>
      <c r="E2516" s="1">
        <v>44870</v>
      </c>
      <c r="F2516" s="3">
        <f>YEAR(Table1[[#This Row],[StartDate]])</f>
        <v>2022</v>
      </c>
      <c r="G2516" s="3">
        <f t="shared" si="314"/>
        <v>11</v>
      </c>
      <c r="H2516" s="2">
        <f t="shared" ca="1" si="315"/>
        <v>46202</v>
      </c>
      <c r="I2516" s="1">
        <v>44979</v>
      </c>
      <c r="J2516" s="4">
        <f t="shared" ca="1" si="316"/>
        <v>3</v>
      </c>
      <c r="K2516" s="4" t="str" cm="1">
        <f t="array" aca="1" ref="K2516" ca="1">_xlfn.IFS(J2516&lt;1, "New", J2516&lt;3, _xleta.MID, J2516&gt;=3, "Senior")</f>
        <v>Senior</v>
      </c>
      <c r="L2516" t="s">
        <v>40</v>
      </c>
      <c r="M2516" t="s">
        <v>15302</v>
      </c>
      <c r="N2516" t="s">
        <v>15303</v>
      </c>
      <c r="O2516" t="s">
        <v>194</v>
      </c>
      <c r="P2516" t="s">
        <v>44</v>
      </c>
      <c r="Q2516" t="s">
        <v>69</v>
      </c>
      <c r="R2516" t="s">
        <v>87</v>
      </c>
      <c r="S2516" t="str">
        <f t="shared" si="317"/>
        <v>B</v>
      </c>
      <c r="T2516" t="s">
        <v>86</v>
      </c>
      <c r="U2516" t="s">
        <v>138</v>
      </c>
      <c r="V2516" t="s">
        <v>15304</v>
      </c>
      <c r="W2516" t="s">
        <v>49</v>
      </c>
      <c r="X2516" t="s">
        <v>153</v>
      </c>
      <c r="Y2516" t="str">
        <f t="shared" si="318"/>
        <v>Engineers</v>
      </c>
      <c r="Z2516" t="s">
        <v>15305</v>
      </c>
      <c r="AA2516" t="s">
        <v>51</v>
      </c>
      <c r="AB2516" t="s">
        <v>155</v>
      </c>
      <c r="AC2516" t="s">
        <v>73</v>
      </c>
      <c r="AD2516">
        <v>16333</v>
      </c>
      <c r="AE2516" t="s">
        <v>74</v>
      </c>
      <c r="AF2516" t="s">
        <v>143</v>
      </c>
      <c r="AG2516" t="s">
        <v>344</v>
      </c>
      <c r="AH2516">
        <v>2</v>
      </c>
      <c r="AI2516">
        <v>2941</v>
      </c>
      <c r="AJ2516" t="str">
        <f t="shared" si="319"/>
        <v>94</v>
      </c>
      <c r="AK2516" t="s">
        <v>262</v>
      </c>
      <c r="AL2516">
        <v>5</v>
      </c>
      <c r="AM2516">
        <v>2</v>
      </c>
      <c r="AN2516">
        <v>5</v>
      </c>
      <c r="AO2516" s="1">
        <v>44876</v>
      </c>
      <c r="AP2516" t="s">
        <v>75</v>
      </c>
      <c r="AQ2516" t="s">
        <v>59</v>
      </c>
      <c r="AR2516" t="s">
        <v>104</v>
      </c>
      <c r="AS2516" t="s">
        <v>15306</v>
      </c>
      <c r="AT2516" t="s">
        <v>15307</v>
      </c>
      <c r="AU2516">
        <v>3</v>
      </c>
      <c r="AV2516">
        <v>828.68</v>
      </c>
    </row>
    <row r="2517" spans="1:48" x14ac:dyDescent="0.35">
      <c r="A2517" t="s">
        <v>15308</v>
      </c>
      <c r="B2517" t="str">
        <f t="shared" si="312"/>
        <v>E</v>
      </c>
      <c r="C2517" t="s">
        <v>6585</v>
      </c>
      <c r="D2517" t="str">
        <f t="shared" si="313"/>
        <v>Eliana Hammond</v>
      </c>
      <c r="E2517" s="1">
        <v>43615</v>
      </c>
      <c r="F2517" s="3">
        <f>YEAR(Table1[[#This Row],[StartDate]])</f>
        <v>2019</v>
      </c>
      <c r="G2517" s="3">
        <f t="shared" si="314"/>
        <v>5</v>
      </c>
      <c r="H2517" s="2">
        <f t="shared" ca="1" si="315"/>
        <v>46202</v>
      </c>
      <c r="I2517" s="1">
        <v>43838</v>
      </c>
      <c r="J2517" s="4">
        <f t="shared" ca="1" si="316"/>
        <v>7</v>
      </c>
      <c r="K2517" s="4" t="str" cm="1">
        <f t="array" aca="1" ref="K2517" ca="1">_xlfn.IFS(J2517&lt;1, "New", J2517&lt;3, _xleta.MID, J2517&gt;=3, "Senior")</f>
        <v>Senior</v>
      </c>
      <c r="L2517" t="s">
        <v>40</v>
      </c>
      <c r="M2517" t="s">
        <v>15309</v>
      </c>
      <c r="N2517" t="s">
        <v>15310</v>
      </c>
      <c r="O2517" t="s">
        <v>111</v>
      </c>
      <c r="P2517" t="s">
        <v>44</v>
      </c>
      <c r="Q2517" t="s">
        <v>86</v>
      </c>
      <c r="R2517" t="s">
        <v>46</v>
      </c>
      <c r="S2517" t="str">
        <f t="shared" si="317"/>
        <v>C</v>
      </c>
      <c r="T2517" t="s">
        <v>69</v>
      </c>
      <c r="U2517" t="s">
        <v>195</v>
      </c>
      <c r="V2517" t="s">
        <v>15311</v>
      </c>
      <c r="W2517" t="s">
        <v>49</v>
      </c>
      <c r="X2517" t="s">
        <v>89</v>
      </c>
      <c r="Y2517" t="str">
        <f t="shared" si="318"/>
        <v>General - Sga</v>
      </c>
      <c r="Z2517" s="2">
        <v>17901</v>
      </c>
      <c r="AA2517" t="s">
        <v>51</v>
      </c>
      <c r="AB2517" t="s">
        <v>142</v>
      </c>
      <c r="AC2517" t="s">
        <v>53</v>
      </c>
      <c r="AD2517">
        <v>21328</v>
      </c>
      <c r="AE2517" t="s">
        <v>129</v>
      </c>
      <c r="AF2517" t="s">
        <v>55</v>
      </c>
      <c r="AG2517" t="s">
        <v>344</v>
      </c>
      <c r="AH2517">
        <v>2</v>
      </c>
      <c r="AI2517">
        <v>2942</v>
      </c>
      <c r="AJ2517" t="str">
        <f t="shared" si="319"/>
        <v>94</v>
      </c>
      <c r="AK2517" t="s">
        <v>5357</v>
      </c>
      <c r="AL2517">
        <v>3</v>
      </c>
      <c r="AM2517">
        <v>3</v>
      </c>
      <c r="AN2517">
        <v>4</v>
      </c>
      <c r="AO2517" s="1">
        <v>44977</v>
      </c>
      <c r="AP2517" t="s">
        <v>118</v>
      </c>
      <c r="AQ2517" t="s">
        <v>76</v>
      </c>
      <c r="AR2517" t="s">
        <v>77</v>
      </c>
      <c r="AS2517" t="s">
        <v>15312</v>
      </c>
      <c r="AT2517" t="s">
        <v>15313</v>
      </c>
      <c r="AU2517">
        <v>2</v>
      </c>
      <c r="AV2517">
        <v>858.29</v>
      </c>
    </row>
    <row r="2518" spans="1:48" x14ac:dyDescent="0.35">
      <c r="A2518" t="s">
        <v>3336</v>
      </c>
      <c r="B2518" t="str">
        <f t="shared" si="312"/>
        <v>A</v>
      </c>
      <c r="C2518" t="s">
        <v>900</v>
      </c>
      <c r="D2518" t="str">
        <f t="shared" si="313"/>
        <v>Adrien Krause</v>
      </c>
      <c r="E2518" s="1">
        <v>43808</v>
      </c>
      <c r="F2518" s="3">
        <f>YEAR(Table1[[#This Row],[StartDate]])</f>
        <v>2019</v>
      </c>
      <c r="G2518" s="3">
        <f t="shared" si="314"/>
        <v>12</v>
      </c>
      <c r="H2518" s="2">
        <f t="shared" ca="1" si="315"/>
        <v>46202</v>
      </c>
      <c r="J2518">
        <f t="shared" ca="1" si="316"/>
        <v>6</v>
      </c>
      <c r="K2518" t="str" cm="1">
        <f t="array" aca="1" ref="K2518" ca="1">_xlfn.IFS(J2518&lt;1, "New", J2518&lt;3, _xleta.MID, J2518&gt;=3, "Senior")</f>
        <v>Senior</v>
      </c>
      <c r="L2518" t="s">
        <v>40</v>
      </c>
      <c r="M2518" t="s">
        <v>15314</v>
      </c>
      <c r="N2518" t="s">
        <v>15315</v>
      </c>
      <c r="O2518" t="s">
        <v>237</v>
      </c>
      <c r="P2518" t="s">
        <v>44</v>
      </c>
      <c r="Q2518" t="s">
        <v>86</v>
      </c>
      <c r="R2518" t="s">
        <v>87</v>
      </c>
      <c r="S2518" t="str">
        <f t="shared" si="317"/>
        <v>B</v>
      </c>
      <c r="T2518" t="s">
        <v>69</v>
      </c>
      <c r="U2518" t="s">
        <v>48</v>
      </c>
      <c r="W2518" t="s">
        <v>49</v>
      </c>
      <c r="X2518" t="s">
        <v>89</v>
      </c>
      <c r="Y2518" t="str">
        <f t="shared" si="318"/>
        <v>General - Sga</v>
      </c>
      <c r="Z2518" t="s">
        <v>15316</v>
      </c>
      <c r="AA2518" t="s">
        <v>51</v>
      </c>
      <c r="AB2518" t="s">
        <v>115</v>
      </c>
      <c r="AC2518" t="s">
        <v>53</v>
      </c>
      <c r="AD2518">
        <v>26651</v>
      </c>
      <c r="AE2518" t="s">
        <v>100</v>
      </c>
      <c r="AF2518" t="s">
        <v>101</v>
      </c>
      <c r="AG2518" t="s">
        <v>344</v>
      </c>
      <c r="AH2518">
        <v>2</v>
      </c>
      <c r="AI2518">
        <v>2943</v>
      </c>
      <c r="AJ2518" t="str">
        <f t="shared" si="319"/>
        <v>94</v>
      </c>
      <c r="AK2518" t="s">
        <v>1025</v>
      </c>
      <c r="AL2518">
        <v>4</v>
      </c>
      <c r="AM2518">
        <v>1</v>
      </c>
      <c r="AN2518">
        <v>5</v>
      </c>
      <c r="AO2518" s="1">
        <v>45020</v>
      </c>
      <c r="AP2518" t="s">
        <v>221</v>
      </c>
      <c r="AQ2518" t="s">
        <v>76</v>
      </c>
      <c r="AR2518" t="s">
        <v>104</v>
      </c>
      <c r="AS2518" t="s">
        <v>15317</v>
      </c>
      <c r="AT2518" t="s">
        <v>15318</v>
      </c>
      <c r="AU2518">
        <v>3</v>
      </c>
      <c r="AV2518">
        <v>494.19</v>
      </c>
    </row>
    <row r="2519" spans="1:48" x14ac:dyDescent="0.35">
      <c r="A2519" t="s">
        <v>7281</v>
      </c>
      <c r="B2519" t="str">
        <f t="shared" si="312"/>
        <v>A</v>
      </c>
      <c r="C2519" t="s">
        <v>15319</v>
      </c>
      <c r="D2519" t="str">
        <f t="shared" si="313"/>
        <v>Annie Galloway</v>
      </c>
      <c r="E2519" s="1">
        <v>43595</v>
      </c>
      <c r="F2519" s="3">
        <f>YEAR(Table1[[#This Row],[StartDate]])</f>
        <v>2019</v>
      </c>
      <c r="G2519" s="3">
        <f t="shared" si="314"/>
        <v>5</v>
      </c>
      <c r="H2519" s="2">
        <f t="shared" ca="1" si="315"/>
        <v>46202</v>
      </c>
      <c r="J2519">
        <f t="shared" ca="1" si="316"/>
        <v>7</v>
      </c>
      <c r="K2519" t="str" cm="1">
        <f t="array" aca="1" ref="K2519" ca="1">_xlfn.IFS(J2519&lt;1, "New", J2519&lt;3, _xleta.MID, J2519&gt;=3, "Senior")</f>
        <v>Senior</v>
      </c>
      <c r="L2519" t="s">
        <v>40</v>
      </c>
      <c r="M2519" t="s">
        <v>15320</v>
      </c>
      <c r="N2519" t="s">
        <v>15321</v>
      </c>
      <c r="O2519" t="s">
        <v>137</v>
      </c>
      <c r="P2519" t="s">
        <v>44</v>
      </c>
      <c r="Q2519" t="s">
        <v>69</v>
      </c>
      <c r="R2519" t="s">
        <v>46</v>
      </c>
      <c r="S2519" t="str">
        <f t="shared" si="317"/>
        <v>C</v>
      </c>
      <c r="T2519" t="s">
        <v>69</v>
      </c>
      <c r="U2519" t="s">
        <v>48</v>
      </c>
      <c r="W2519" t="s">
        <v>49</v>
      </c>
      <c r="X2519" t="s">
        <v>140</v>
      </c>
      <c r="Y2519" t="str">
        <f t="shared" si="318"/>
        <v>General - Eng</v>
      </c>
      <c r="Z2519" s="2">
        <v>19210</v>
      </c>
      <c r="AA2519" t="s">
        <v>51</v>
      </c>
      <c r="AB2519" t="s">
        <v>155</v>
      </c>
      <c r="AC2519" t="s">
        <v>53</v>
      </c>
      <c r="AD2519">
        <v>62663</v>
      </c>
      <c r="AE2519" t="s">
        <v>100</v>
      </c>
      <c r="AF2519" t="s">
        <v>55</v>
      </c>
      <c r="AG2519" t="s">
        <v>344</v>
      </c>
      <c r="AH2519">
        <v>1</v>
      </c>
      <c r="AI2519">
        <v>2944</v>
      </c>
      <c r="AJ2519" t="str">
        <f t="shared" si="319"/>
        <v>94</v>
      </c>
      <c r="AK2519" t="s">
        <v>276</v>
      </c>
      <c r="AL2519">
        <v>2</v>
      </c>
      <c r="AM2519">
        <v>4</v>
      </c>
      <c r="AN2519">
        <v>1</v>
      </c>
      <c r="AO2519" s="1">
        <v>44974</v>
      </c>
      <c r="AP2519" t="s">
        <v>221</v>
      </c>
      <c r="AQ2519" t="s">
        <v>59</v>
      </c>
      <c r="AR2519" t="s">
        <v>130</v>
      </c>
      <c r="AS2519" t="s">
        <v>15322</v>
      </c>
      <c r="AT2519" t="s">
        <v>15323</v>
      </c>
      <c r="AU2519">
        <v>4</v>
      </c>
      <c r="AV2519">
        <v>502.56</v>
      </c>
    </row>
    <row r="2520" spans="1:48" x14ac:dyDescent="0.35">
      <c r="A2520" t="s">
        <v>4349</v>
      </c>
      <c r="B2520" t="str">
        <f t="shared" si="312"/>
        <v>K</v>
      </c>
      <c r="C2520" t="s">
        <v>5399</v>
      </c>
      <c r="D2520" t="str">
        <f t="shared" si="313"/>
        <v>Kamryn Mckinney</v>
      </c>
      <c r="E2520" s="1">
        <v>43711</v>
      </c>
      <c r="F2520" s="3">
        <f>YEAR(Table1[[#This Row],[StartDate]])</f>
        <v>2019</v>
      </c>
      <c r="G2520" s="3">
        <f t="shared" si="314"/>
        <v>9</v>
      </c>
      <c r="H2520" s="2">
        <f t="shared" ca="1" si="315"/>
        <v>46202</v>
      </c>
      <c r="I2520" s="1">
        <v>44638</v>
      </c>
      <c r="J2520" s="4">
        <f t="shared" ca="1" si="316"/>
        <v>6</v>
      </c>
      <c r="K2520" s="4" t="str" cm="1">
        <f t="array" aca="1" ref="K2520" ca="1">_xlfn.IFS(J2520&lt;1, "New", J2520&lt;3, _xleta.MID, J2520&gt;=3, "Senior")</f>
        <v>Senior</v>
      </c>
      <c r="L2520" t="s">
        <v>40</v>
      </c>
      <c r="M2520" t="s">
        <v>15324</v>
      </c>
      <c r="N2520" t="s">
        <v>15325</v>
      </c>
      <c r="O2520" t="s">
        <v>163</v>
      </c>
      <c r="P2520" t="s">
        <v>1194</v>
      </c>
      <c r="Q2520" t="s">
        <v>86</v>
      </c>
      <c r="R2520" t="s">
        <v>87</v>
      </c>
      <c r="S2520" t="str">
        <f t="shared" si="317"/>
        <v>B</v>
      </c>
      <c r="T2520" t="s">
        <v>47</v>
      </c>
      <c r="U2520" t="s">
        <v>248</v>
      </c>
      <c r="V2520" t="s">
        <v>15326</v>
      </c>
      <c r="W2520" t="s">
        <v>49</v>
      </c>
      <c r="X2520" t="s">
        <v>70</v>
      </c>
      <c r="Y2520" t="str">
        <f t="shared" si="318"/>
        <v>Aerial</v>
      </c>
      <c r="Z2520" t="s">
        <v>15327</v>
      </c>
      <c r="AA2520" t="s">
        <v>51</v>
      </c>
      <c r="AB2520" t="s">
        <v>327</v>
      </c>
      <c r="AC2520" t="s">
        <v>73</v>
      </c>
      <c r="AD2520">
        <v>26477</v>
      </c>
      <c r="AE2520" t="s">
        <v>54</v>
      </c>
      <c r="AF2520" t="s">
        <v>55</v>
      </c>
      <c r="AG2520" t="s">
        <v>344</v>
      </c>
      <c r="AH2520">
        <v>4</v>
      </c>
      <c r="AI2520">
        <v>2945</v>
      </c>
      <c r="AJ2520" t="str">
        <f t="shared" si="319"/>
        <v>94</v>
      </c>
      <c r="AK2520" t="s">
        <v>5170</v>
      </c>
      <c r="AL2520">
        <v>4</v>
      </c>
      <c r="AM2520">
        <v>2</v>
      </c>
      <c r="AN2520">
        <v>1</v>
      </c>
      <c r="AO2520" s="1">
        <v>45108</v>
      </c>
      <c r="AP2520" t="s">
        <v>221</v>
      </c>
      <c r="AQ2520" t="s">
        <v>76</v>
      </c>
      <c r="AR2520" t="s">
        <v>60</v>
      </c>
      <c r="AS2520" t="s">
        <v>15328</v>
      </c>
      <c r="AT2520" t="s">
        <v>15329</v>
      </c>
      <c r="AU2520">
        <v>5</v>
      </c>
      <c r="AV2520">
        <v>826.82</v>
      </c>
    </row>
    <row r="2521" spans="1:48" x14ac:dyDescent="0.35">
      <c r="A2521" t="s">
        <v>15330</v>
      </c>
      <c r="B2521" t="str">
        <f t="shared" si="312"/>
        <v>D</v>
      </c>
      <c r="C2521" t="s">
        <v>3682</v>
      </c>
      <c r="D2521" t="str">
        <f t="shared" si="313"/>
        <v>Dahlia Waller</v>
      </c>
      <c r="E2521" s="1">
        <v>43356</v>
      </c>
      <c r="F2521" s="3">
        <f>YEAR(Table1[[#This Row],[StartDate]])</f>
        <v>2018</v>
      </c>
      <c r="G2521" s="3">
        <f t="shared" si="314"/>
        <v>9</v>
      </c>
      <c r="H2521" s="2">
        <f t="shared" ca="1" si="315"/>
        <v>46202</v>
      </c>
      <c r="J2521">
        <f t="shared" ca="1" si="316"/>
        <v>7</v>
      </c>
      <c r="K2521" t="str" cm="1">
        <f t="array" aca="1" ref="K2521" ca="1">_xlfn.IFS(J2521&lt;1, "New", J2521&lt;3, _xleta.MID, J2521&gt;=3, "Senior")</f>
        <v>Senior</v>
      </c>
      <c r="L2521" t="s">
        <v>1167</v>
      </c>
      <c r="M2521" t="s">
        <v>15331</v>
      </c>
      <c r="N2521" t="s">
        <v>15332</v>
      </c>
      <c r="O2521" t="s">
        <v>125</v>
      </c>
      <c r="P2521" t="s">
        <v>44</v>
      </c>
      <c r="Q2521" t="s">
        <v>45</v>
      </c>
      <c r="R2521" t="s">
        <v>68</v>
      </c>
      <c r="S2521" t="str">
        <f t="shared" si="317"/>
        <v>A</v>
      </c>
      <c r="T2521" t="s">
        <v>86</v>
      </c>
      <c r="U2521" t="s">
        <v>48</v>
      </c>
      <c r="W2521" t="s">
        <v>49</v>
      </c>
      <c r="X2521" t="s">
        <v>206</v>
      </c>
      <c r="Y2521" t="str">
        <f t="shared" si="318"/>
        <v>Splicing</v>
      </c>
      <c r="Z2521" t="s">
        <v>15333</v>
      </c>
      <c r="AA2521" t="s">
        <v>51</v>
      </c>
      <c r="AB2521" t="s">
        <v>142</v>
      </c>
      <c r="AC2521" t="s">
        <v>73</v>
      </c>
      <c r="AD2521">
        <v>8439</v>
      </c>
      <c r="AE2521" t="s">
        <v>129</v>
      </c>
      <c r="AF2521" t="s">
        <v>143</v>
      </c>
      <c r="AG2521" t="s">
        <v>344</v>
      </c>
      <c r="AH2521">
        <v>2</v>
      </c>
      <c r="AI2521">
        <v>2946</v>
      </c>
      <c r="AJ2521" t="str">
        <f t="shared" si="319"/>
        <v>94</v>
      </c>
      <c r="AK2521" t="s">
        <v>4656</v>
      </c>
      <c r="AL2521">
        <v>4</v>
      </c>
      <c r="AM2521">
        <v>5</v>
      </c>
      <c r="AN2521">
        <v>3</v>
      </c>
      <c r="AO2521" s="1">
        <v>45119</v>
      </c>
      <c r="AP2521" t="s">
        <v>58</v>
      </c>
      <c r="AQ2521" t="s">
        <v>59</v>
      </c>
      <c r="AR2521" t="s">
        <v>60</v>
      </c>
      <c r="AS2521" t="s">
        <v>6370</v>
      </c>
      <c r="AT2521" t="s">
        <v>15334</v>
      </c>
      <c r="AU2521">
        <v>4</v>
      </c>
      <c r="AV2521">
        <v>655.83</v>
      </c>
    </row>
    <row r="2522" spans="1:48" x14ac:dyDescent="0.35">
      <c r="A2522" t="s">
        <v>15335</v>
      </c>
      <c r="B2522" t="str">
        <f t="shared" si="312"/>
        <v>A</v>
      </c>
      <c r="C2522" t="s">
        <v>7309</v>
      </c>
      <c r="D2522" t="str">
        <f t="shared" si="313"/>
        <v>Alonzo Bradley</v>
      </c>
      <c r="E2522" s="1">
        <v>44357</v>
      </c>
      <c r="F2522" s="3">
        <f>YEAR(Table1[[#This Row],[StartDate]])</f>
        <v>2021</v>
      </c>
      <c r="G2522" s="3">
        <f t="shared" si="314"/>
        <v>6</v>
      </c>
      <c r="H2522" s="2">
        <f t="shared" ca="1" si="315"/>
        <v>46202</v>
      </c>
      <c r="J2522">
        <f t="shared" ca="1" si="316"/>
        <v>5</v>
      </c>
      <c r="K2522" t="str" cm="1">
        <f t="array" aca="1" ref="K2522" ca="1">_xlfn.IFS(J2522&lt;1, "New", J2522&lt;3, _xleta.MID, J2522&gt;=3, "Senior")</f>
        <v>Senior</v>
      </c>
      <c r="L2522" t="s">
        <v>1167</v>
      </c>
      <c r="M2522" t="s">
        <v>15336</v>
      </c>
      <c r="N2522" t="s">
        <v>15337</v>
      </c>
      <c r="O2522" t="s">
        <v>43</v>
      </c>
      <c r="P2522" t="s">
        <v>44</v>
      </c>
      <c r="Q2522" t="s">
        <v>69</v>
      </c>
      <c r="R2522" t="s">
        <v>46</v>
      </c>
      <c r="S2522" t="str">
        <f t="shared" si="317"/>
        <v>C</v>
      </c>
      <c r="T2522" t="s">
        <v>47</v>
      </c>
      <c r="U2522" t="s">
        <v>48</v>
      </c>
      <c r="W2522" t="s">
        <v>49</v>
      </c>
      <c r="X2522" t="s">
        <v>459</v>
      </c>
      <c r="Y2522" t="str">
        <f t="shared" si="318"/>
        <v>Wireline Construction</v>
      </c>
      <c r="Z2522" t="s">
        <v>15338</v>
      </c>
      <c r="AA2522" t="s">
        <v>51</v>
      </c>
      <c r="AB2522" t="s">
        <v>327</v>
      </c>
      <c r="AC2522" t="s">
        <v>73</v>
      </c>
      <c r="AD2522">
        <v>11214</v>
      </c>
      <c r="AE2522" t="s">
        <v>176</v>
      </c>
      <c r="AF2522" t="s">
        <v>143</v>
      </c>
      <c r="AG2522" t="s">
        <v>56</v>
      </c>
      <c r="AH2522">
        <v>1</v>
      </c>
      <c r="AI2522">
        <v>2947</v>
      </c>
      <c r="AJ2522" t="str">
        <f t="shared" si="319"/>
        <v>94</v>
      </c>
      <c r="AK2522" s="2">
        <v>45232</v>
      </c>
      <c r="AL2522">
        <v>3</v>
      </c>
      <c r="AM2522">
        <v>4</v>
      </c>
      <c r="AN2522">
        <v>2</v>
      </c>
      <c r="AO2522" s="1">
        <v>44786</v>
      </c>
      <c r="AP2522" t="s">
        <v>103</v>
      </c>
      <c r="AQ2522" t="s">
        <v>76</v>
      </c>
      <c r="AR2522" t="s">
        <v>77</v>
      </c>
      <c r="AS2522" t="s">
        <v>8381</v>
      </c>
      <c r="AT2522" t="s">
        <v>15339</v>
      </c>
      <c r="AU2522">
        <v>1</v>
      </c>
      <c r="AV2522">
        <v>543.80999999999995</v>
      </c>
    </row>
    <row r="2523" spans="1:48" x14ac:dyDescent="0.35">
      <c r="A2523" t="s">
        <v>5936</v>
      </c>
      <c r="B2523" t="str">
        <f t="shared" si="312"/>
        <v>H</v>
      </c>
      <c r="C2523" t="s">
        <v>487</v>
      </c>
      <c r="D2523" t="str">
        <f t="shared" si="313"/>
        <v>Harley Soto</v>
      </c>
      <c r="E2523" s="1">
        <v>43746</v>
      </c>
      <c r="F2523" s="3">
        <f>YEAR(Table1[[#This Row],[StartDate]])</f>
        <v>2019</v>
      </c>
      <c r="G2523" s="3">
        <f t="shared" si="314"/>
        <v>10</v>
      </c>
      <c r="H2523" s="2">
        <f t="shared" ca="1" si="315"/>
        <v>46202</v>
      </c>
      <c r="I2523" s="1">
        <v>45093</v>
      </c>
      <c r="J2523" s="4">
        <f t="shared" ca="1" si="316"/>
        <v>6</v>
      </c>
      <c r="K2523" s="4" t="str" cm="1">
        <f t="array" aca="1" ref="K2523" ca="1">_xlfn.IFS(J2523&lt;1, "New", J2523&lt;3, _xleta.MID, J2523&gt;=3, "Senior")</f>
        <v>Senior</v>
      </c>
      <c r="L2523" t="s">
        <v>1167</v>
      </c>
      <c r="M2523" t="s">
        <v>15340</v>
      </c>
      <c r="N2523" t="s">
        <v>15341</v>
      </c>
      <c r="O2523" t="s">
        <v>184</v>
      </c>
      <c r="P2523" t="s">
        <v>2978</v>
      </c>
      <c r="Q2523" t="s">
        <v>45</v>
      </c>
      <c r="R2523" t="s">
        <v>87</v>
      </c>
      <c r="S2523" t="str">
        <f t="shared" si="317"/>
        <v>B</v>
      </c>
      <c r="T2523" t="s">
        <v>47</v>
      </c>
      <c r="U2523" t="s">
        <v>138</v>
      </c>
      <c r="V2523" t="s">
        <v>15342</v>
      </c>
      <c r="W2523" t="s">
        <v>49</v>
      </c>
      <c r="X2523" t="s">
        <v>426</v>
      </c>
      <c r="Y2523" t="str">
        <f t="shared" si="318"/>
        <v>Shop (Fleet)</v>
      </c>
      <c r="Z2523" t="s">
        <v>15343</v>
      </c>
      <c r="AA2523" t="s">
        <v>51</v>
      </c>
      <c r="AB2523" t="s">
        <v>355</v>
      </c>
      <c r="AC2523" t="s">
        <v>73</v>
      </c>
      <c r="AD2523">
        <v>10150</v>
      </c>
      <c r="AE2523" t="s">
        <v>100</v>
      </c>
      <c r="AF2523" t="s">
        <v>101</v>
      </c>
      <c r="AG2523" t="s">
        <v>344</v>
      </c>
      <c r="AH2523">
        <v>2</v>
      </c>
      <c r="AI2523">
        <v>2948</v>
      </c>
      <c r="AJ2523" t="str">
        <f t="shared" si="319"/>
        <v>94</v>
      </c>
      <c r="AK2523" s="2">
        <v>44661</v>
      </c>
      <c r="AL2523">
        <v>2</v>
      </c>
      <c r="AM2523">
        <v>4</v>
      </c>
      <c r="AN2523">
        <v>5</v>
      </c>
      <c r="AO2523" s="1">
        <v>44866</v>
      </c>
      <c r="AP2523" t="s">
        <v>118</v>
      </c>
      <c r="AQ2523" t="s">
        <v>59</v>
      </c>
      <c r="AR2523" t="s">
        <v>60</v>
      </c>
      <c r="AS2523" t="s">
        <v>15344</v>
      </c>
      <c r="AT2523" t="s">
        <v>15345</v>
      </c>
      <c r="AU2523">
        <v>1</v>
      </c>
      <c r="AV2523">
        <v>482.47</v>
      </c>
    </row>
    <row r="2524" spans="1:48" x14ac:dyDescent="0.35">
      <c r="A2524" t="s">
        <v>15346</v>
      </c>
      <c r="B2524" t="str">
        <f t="shared" si="312"/>
        <v>B</v>
      </c>
      <c r="C2524" t="s">
        <v>4631</v>
      </c>
      <c r="D2524" t="str">
        <f t="shared" si="313"/>
        <v>Belen Vasquez</v>
      </c>
      <c r="E2524" s="1">
        <v>44350</v>
      </c>
      <c r="F2524" s="3">
        <f>YEAR(Table1[[#This Row],[StartDate]])</f>
        <v>2021</v>
      </c>
      <c r="G2524" s="3">
        <f t="shared" si="314"/>
        <v>6</v>
      </c>
      <c r="H2524" s="2">
        <f t="shared" ca="1" si="315"/>
        <v>46202</v>
      </c>
      <c r="I2524" s="1">
        <v>45030</v>
      </c>
      <c r="J2524" s="4">
        <f t="shared" ca="1" si="316"/>
        <v>5</v>
      </c>
      <c r="K2524" s="4" t="str" cm="1">
        <f t="array" aca="1" ref="K2524" ca="1">_xlfn.IFS(J2524&lt;1, "New", J2524&lt;3, _xleta.MID, J2524&gt;=3, "Senior")</f>
        <v>Senior</v>
      </c>
      <c r="L2524" t="s">
        <v>1167</v>
      </c>
      <c r="M2524" t="s">
        <v>15347</v>
      </c>
      <c r="N2524" t="s">
        <v>15348</v>
      </c>
      <c r="O2524" t="s">
        <v>67</v>
      </c>
      <c r="P2524" t="s">
        <v>2978</v>
      </c>
      <c r="Q2524" t="s">
        <v>45</v>
      </c>
      <c r="R2524" t="s">
        <v>68</v>
      </c>
      <c r="S2524" t="str">
        <f t="shared" si="317"/>
        <v>A</v>
      </c>
      <c r="T2524" t="s">
        <v>47</v>
      </c>
      <c r="U2524" t="s">
        <v>248</v>
      </c>
      <c r="V2524" t="s">
        <v>15349</v>
      </c>
      <c r="W2524" t="s">
        <v>49</v>
      </c>
      <c r="X2524" t="s">
        <v>206</v>
      </c>
      <c r="Y2524" t="str">
        <f t="shared" si="318"/>
        <v>Splicing</v>
      </c>
      <c r="Z2524" s="2">
        <v>20921</v>
      </c>
      <c r="AA2524" t="s">
        <v>51</v>
      </c>
      <c r="AB2524" t="s">
        <v>209</v>
      </c>
      <c r="AC2524" t="s">
        <v>53</v>
      </c>
      <c r="AD2524">
        <v>92718</v>
      </c>
      <c r="AE2524" t="s">
        <v>74</v>
      </c>
      <c r="AF2524" t="s">
        <v>101</v>
      </c>
      <c r="AG2524" t="s">
        <v>56</v>
      </c>
      <c r="AH2524">
        <v>4</v>
      </c>
      <c r="AI2524">
        <v>2949</v>
      </c>
      <c r="AJ2524" t="str">
        <f t="shared" si="319"/>
        <v>94</v>
      </c>
      <c r="AK2524" s="2">
        <v>44959</v>
      </c>
      <c r="AL2524">
        <v>2</v>
      </c>
      <c r="AM2524">
        <v>2</v>
      </c>
      <c r="AN2524">
        <v>2</v>
      </c>
      <c r="AO2524" s="1">
        <v>44994</v>
      </c>
      <c r="AP2524" t="s">
        <v>221</v>
      </c>
      <c r="AQ2524" t="s">
        <v>59</v>
      </c>
      <c r="AR2524" t="s">
        <v>130</v>
      </c>
      <c r="AS2524" t="s">
        <v>15350</v>
      </c>
      <c r="AT2524" t="s">
        <v>15351</v>
      </c>
      <c r="AU2524">
        <v>3</v>
      </c>
      <c r="AV2524">
        <v>310.41000000000003</v>
      </c>
    </row>
    <row r="2525" spans="1:48" x14ac:dyDescent="0.35">
      <c r="A2525" t="s">
        <v>3975</v>
      </c>
      <c r="B2525" t="str">
        <f t="shared" si="312"/>
        <v>C</v>
      </c>
      <c r="C2525" t="s">
        <v>1447</v>
      </c>
      <c r="D2525" t="str">
        <f t="shared" si="313"/>
        <v>Charlize Rocha</v>
      </c>
      <c r="E2525" s="1">
        <v>43357</v>
      </c>
      <c r="F2525" s="3">
        <f>YEAR(Table1[[#This Row],[StartDate]])</f>
        <v>2018</v>
      </c>
      <c r="G2525" s="3">
        <f t="shared" si="314"/>
        <v>9</v>
      </c>
      <c r="H2525" s="2">
        <f t="shared" ca="1" si="315"/>
        <v>46202</v>
      </c>
      <c r="I2525" s="1">
        <v>43469</v>
      </c>
      <c r="J2525" s="4">
        <f t="shared" ca="1" si="316"/>
        <v>7</v>
      </c>
      <c r="K2525" s="4" t="str" cm="1">
        <f t="array" aca="1" ref="K2525" ca="1">_xlfn.IFS(J2525&lt;1, "New", J2525&lt;3, _xleta.MID, J2525&gt;=3, "Senior")</f>
        <v>Senior</v>
      </c>
      <c r="L2525" t="s">
        <v>1167</v>
      </c>
      <c r="M2525" t="s">
        <v>15352</v>
      </c>
      <c r="N2525" t="s">
        <v>15353</v>
      </c>
      <c r="O2525" t="s">
        <v>194</v>
      </c>
      <c r="P2525" t="s">
        <v>1194</v>
      </c>
      <c r="Q2525" t="s">
        <v>69</v>
      </c>
      <c r="R2525" t="s">
        <v>46</v>
      </c>
      <c r="S2525" t="str">
        <f t="shared" si="317"/>
        <v>C</v>
      </c>
      <c r="T2525" t="s">
        <v>47</v>
      </c>
      <c r="U2525" t="s">
        <v>138</v>
      </c>
      <c r="V2525" t="s">
        <v>15354</v>
      </c>
      <c r="W2525" t="s">
        <v>49</v>
      </c>
      <c r="X2525" t="s">
        <v>1116</v>
      </c>
      <c r="Y2525" t="str">
        <f t="shared" si="318"/>
        <v>People Services</v>
      </c>
      <c r="Z2525" s="2">
        <v>15797</v>
      </c>
      <c r="AA2525" t="s">
        <v>51</v>
      </c>
      <c r="AB2525" t="s">
        <v>355</v>
      </c>
      <c r="AC2525" t="s">
        <v>53</v>
      </c>
      <c r="AD2525">
        <v>75308</v>
      </c>
      <c r="AE2525" t="s">
        <v>54</v>
      </c>
      <c r="AF2525" t="s">
        <v>116</v>
      </c>
      <c r="AG2525" t="s">
        <v>344</v>
      </c>
      <c r="AH2525">
        <v>4</v>
      </c>
      <c r="AI2525">
        <v>2950</v>
      </c>
      <c r="AJ2525" t="str">
        <f t="shared" si="319"/>
        <v>95</v>
      </c>
      <c r="AK2525" t="s">
        <v>2249</v>
      </c>
      <c r="AL2525">
        <v>3</v>
      </c>
      <c r="AM2525">
        <v>3</v>
      </c>
      <c r="AN2525">
        <v>5</v>
      </c>
      <c r="AO2525" s="1">
        <v>45004</v>
      </c>
      <c r="AP2525" t="s">
        <v>118</v>
      </c>
      <c r="AQ2525" t="s">
        <v>59</v>
      </c>
      <c r="AR2525" t="s">
        <v>104</v>
      </c>
      <c r="AS2525" t="s">
        <v>5645</v>
      </c>
      <c r="AT2525" t="s">
        <v>15355</v>
      </c>
      <c r="AU2525">
        <v>2</v>
      </c>
      <c r="AV2525">
        <v>331.52</v>
      </c>
    </row>
    <row r="2526" spans="1:48" x14ac:dyDescent="0.35">
      <c r="A2526" t="s">
        <v>2286</v>
      </c>
      <c r="B2526" t="str">
        <f t="shared" si="312"/>
        <v>A</v>
      </c>
      <c r="C2526" t="s">
        <v>5685</v>
      </c>
      <c r="D2526" t="str">
        <f t="shared" si="313"/>
        <v>Aleena David</v>
      </c>
      <c r="E2526" s="1">
        <v>43611</v>
      </c>
      <c r="F2526" s="3">
        <f>YEAR(Table1[[#This Row],[StartDate]])</f>
        <v>2019</v>
      </c>
      <c r="G2526" s="3">
        <f t="shared" si="314"/>
        <v>5</v>
      </c>
      <c r="H2526" s="2">
        <f t="shared" ca="1" si="315"/>
        <v>46202</v>
      </c>
      <c r="J2526">
        <f t="shared" ca="1" si="316"/>
        <v>7</v>
      </c>
      <c r="K2526" t="str" cm="1">
        <f t="array" aca="1" ref="K2526" ca="1">_xlfn.IFS(J2526&lt;1, "New", J2526&lt;3, _xleta.MID, J2526&gt;=3, "Senior")</f>
        <v>Senior</v>
      </c>
      <c r="L2526" t="s">
        <v>1167</v>
      </c>
      <c r="M2526" t="s">
        <v>15356</v>
      </c>
      <c r="N2526" t="s">
        <v>15357</v>
      </c>
      <c r="O2526" t="s">
        <v>111</v>
      </c>
      <c r="P2526" t="s">
        <v>44</v>
      </c>
      <c r="Q2526" t="s">
        <v>86</v>
      </c>
      <c r="R2526" t="s">
        <v>46</v>
      </c>
      <c r="S2526" t="str">
        <f t="shared" si="317"/>
        <v>C</v>
      </c>
      <c r="T2526" t="s">
        <v>69</v>
      </c>
      <c r="U2526" t="s">
        <v>48</v>
      </c>
      <c r="W2526" t="s">
        <v>49</v>
      </c>
      <c r="X2526" t="s">
        <v>112</v>
      </c>
      <c r="Y2526" t="str">
        <f t="shared" si="318"/>
        <v>General - Con</v>
      </c>
      <c r="Z2526" s="2">
        <v>15836</v>
      </c>
      <c r="AA2526" t="s">
        <v>51</v>
      </c>
      <c r="AB2526" t="s">
        <v>327</v>
      </c>
      <c r="AC2526" t="s">
        <v>53</v>
      </c>
      <c r="AD2526">
        <v>16532</v>
      </c>
      <c r="AE2526" t="s">
        <v>129</v>
      </c>
      <c r="AF2526" t="s">
        <v>55</v>
      </c>
      <c r="AG2526" t="s">
        <v>56</v>
      </c>
      <c r="AH2526">
        <v>2</v>
      </c>
      <c r="AI2526">
        <v>2951</v>
      </c>
      <c r="AJ2526" t="str">
        <f t="shared" si="319"/>
        <v>95</v>
      </c>
      <c r="AK2526" t="s">
        <v>1840</v>
      </c>
      <c r="AL2526">
        <v>3</v>
      </c>
      <c r="AM2526">
        <v>1</v>
      </c>
      <c r="AN2526">
        <v>3</v>
      </c>
      <c r="AO2526" s="1">
        <v>44811</v>
      </c>
      <c r="AP2526" t="s">
        <v>58</v>
      </c>
      <c r="AQ2526" t="s">
        <v>76</v>
      </c>
      <c r="AR2526" t="s">
        <v>130</v>
      </c>
      <c r="AS2526" t="s">
        <v>15358</v>
      </c>
      <c r="AT2526" t="s">
        <v>15359</v>
      </c>
      <c r="AU2526">
        <v>3</v>
      </c>
      <c r="AV2526">
        <v>973.96</v>
      </c>
    </row>
    <row r="2527" spans="1:48" x14ac:dyDescent="0.35">
      <c r="A2527" t="s">
        <v>331</v>
      </c>
      <c r="B2527" t="str">
        <f t="shared" si="312"/>
        <v>B</v>
      </c>
      <c r="C2527" t="s">
        <v>4624</v>
      </c>
      <c r="D2527" t="str">
        <f t="shared" si="313"/>
        <v>Bridger Alvarado</v>
      </c>
      <c r="E2527" s="1">
        <v>43651</v>
      </c>
      <c r="F2527" s="3">
        <f>YEAR(Table1[[#This Row],[StartDate]])</f>
        <v>2019</v>
      </c>
      <c r="G2527" s="3">
        <f t="shared" si="314"/>
        <v>7</v>
      </c>
      <c r="H2527" s="2">
        <f t="shared" ca="1" si="315"/>
        <v>46202</v>
      </c>
      <c r="J2527">
        <f t="shared" ca="1" si="316"/>
        <v>6</v>
      </c>
      <c r="K2527" t="str" cm="1">
        <f t="array" aca="1" ref="K2527" ca="1">_xlfn.IFS(J2527&lt;1, "New", J2527&lt;3, _xleta.MID, J2527&gt;=3, "Senior")</f>
        <v>Senior</v>
      </c>
      <c r="L2527" t="s">
        <v>1167</v>
      </c>
      <c r="M2527" t="s">
        <v>15360</v>
      </c>
      <c r="N2527" t="s">
        <v>15361</v>
      </c>
      <c r="O2527" t="s">
        <v>237</v>
      </c>
      <c r="P2527" t="s">
        <v>44</v>
      </c>
      <c r="Q2527" t="s">
        <v>45</v>
      </c>
      <c r="R2527" t="s">
        <v>46</v>
      </c>
      <c r="S2527" t="str">
        <f t="shared" si="317"/>
        <v>C</v>
      </c>
      <c r="T2527" t="s">
        <v>86</v>
      </c>
      <c r="U2527" t="s">
        <v>48</v>
      </c>
      <c r="W2527" t="s">
        <v>49</v>
      </c>
      <c r="X2527" t="s">
        <v>140</v>
      </c>
      <c r="Y2527" t="str">
        <f t="shared" si="318"/>
        <v>General - Eng</v>
      </c>
      <c r="Z2527" t="s">
        <v>15362</v>
      </c>
      <c r="AA2527" t="s">
        <v>51</v>
      </c>
      <c r="AB2527" t="s">
        <v>142</v>
      </c>
      <c r="AC2527" t="s">
        <v>53</v>
      </c>
      <c r="AD2527">
        <v>16292</v>
      </c>
      <c r="AE2527" t="s">
        <v>129</v>
      </c>
      <c r="AF2527" t="s">
        <v>55</v>
      </c>
      <c r="AG2527" t="s">
        <v>56</v>
      </c>
      <c r="AH2527">
        <v>4</v>
      </c>
      <c r="AI2527">
        <v>2952</v>
      </c>
      <c r="AJ2527" t="str">
        <f t="shared" si="319"/>
        <v>95</v>
      </c>
      <c r="AK2527" s="2">
        <v>44930</v>
      </c>
      <c r="AL2527">
        <v>5</v>
      </c>
      <c r="AM2527">
        <v>3</v>
      </c>
      <c r="AN2527">
        <v>2</v>
      </c>
      <c r="AO2527" s="1">
        <v>45054</v>
      </c>
      <c r="AP2527" t="s">
        <v>221</v>
      </c>
      <c r="AQ2527" t="s">
        <v>59</v>
      </c>
      <c r="AR2527" t="s">
        <v>104</v>
      </c>
      <c r="AS2527" t="s">
        <v>15363</v>
      </c>
      <c r="AT2527" t="s">
        <v>15364</v>
      </c>
      <c r="AU2527">
        <v>3</v>
      </c>
      <c r="AV2527">
        <v>149.09</v>
      </c>
    </row>
    <row r="2528" spans="1:48" x14ac:dyDescent="0.35">
      <c r="A2528" t="s">
        <v>2320</v>
      </c>
      <c r="B2528" t="str">
        <f t="shared" si="312"/>
        <v>C</v>
      </c>
      <c r="C2528" t="s">
        <v>2658</v>
      </c>
      <c r="D2528" t="str">
        <f t="shared" si="313"/>
        <v>Cannon Morgan</v>
      </c>
      <c r="E2528" s="1">
        <v>43774</v>
      </c>
      <c r="F2528" s="3">
        <f>YEAR(Table1[[#This Row],[StartDate]])</f>
        <v>2019</v>
      </c>
      <c r="G2528" s="3">
        <f t="shared" si="314"/>
        <v>11</v>
      </c>
      <c r="H2528" s="2">
        <f t="shared" ca="1" si="315"/>
        <v>46202</v>
      </c>
      <c r="J2528">
        <f t="shared" ca="1" si="316"/>
        <v>6</v>
      </c>
      <c r="K2528" t="str" cm="1">
        <f t="array" aca="1" ref="K2528" ca="1">_xlfn.IFS(J2528&lt;1, "New", J2528&lt;3, _xleta.MID, J2528&gt;=3, "Senior")</f>
        <v>Senior</v>
      </c>
      <c r="L2528" t="s">
        <v>40</v>
      </c>
      <c r="M2528" t="s">
        <v>15365</v>
      </c>
      <c r="N2528" t="s">
        <v>15366</v>
      </c>
      <c r="O2528" t="s">
        <v>111</v>
      </c>
      <c r="P2528" t="s">
        <v>44</v>
      </c>
      <c r="Q2528" t="s">
        <v>86</v>
      </c>
      <c r="R2528" t="s">
        <v>87</v>
      </c>
      <c r="S2528" t="str">
        <f t="shared" si="317"/>
        <v>B</v>
      </c>
      <c r="T2528" t="s">
        <v>86</v>
      </c>
      <c r="U2528" t="s">
        <v>48</v>
      </c>
      <c r="W2528" t="s">
        <v>49</v>
      </c>
      <c r="X2528" t="s">
        <v>126</v>
      </c>
      <c r="Y2528" t="str">
        <f t="shared" si="318"/>
        <v>Field Operations</v>
      </c>
      <c r="Z2528" t="s">
        <v>15367</v>
      </c>
      <c r="AA2528" t="s">
        <v>51</v>
      </c>
      <c r="AB2528" t="s">
        <v>142</v>
      </c>
      <c r="AC2528" t="s">
        <v>73</v>
      </c>
      <c r="AD2528">
        <v>95723</v>
      </c>
      <c r="AE2528" t="s">
        <v>100</v>
      </c>
      <c r="AF2528" t="s">
        <v>55</v>
      </c>
      <c r="AG2528" t="s">
        <v>56</v>
      </c>
      <c r="AH2528">
        <v>5</v>
      </c>
      <c r="AI2528">
        <v>2953</v>
      </c>
      <c r="AJ2528" t="str">
        <f t="shared" si="319"/>
        <v>95</v>
      </c>
      <c r="AK2528" s="2">
        <v>44932</v>
      </c>
      <c r="AL2528">
        <v>2</v>
      </c>
      <c r="AM2528">
        <v>3</v>
      </c>
      <c r="AN2528">
        <v>4</v>
      </c>
      <c r="AO2528" s="1">
        <v>44906</v>
      </c>
      <c r="AP2528" t="s">
        <v>58</v>
      </c>
      <c r="AQ2528" t="s">
        <v>76</v>
      </c>
      <c r="AR2528" t="s">
        <v>77</v>
      </c>
      <c r="AS2528" t="s">
        <v>15368</v>
      </c>
      <c r="AT2528" t="s">
        <v>12752</v>
      </c>
      <c r="AU2528">
        <v>4</v>
      </c>
      <c r="AV2528">
        <v>925.16</v>
      </c>
    </row>
    <row r="2529" spans="1:48" x14ac:dyDescent="0.35">
      <c r="A2529" t="s">
        <v>624</v>
      </c>
      <c r="B2529" t="str">
        <f t="shared" si="312"/>
        <v>W</v>
      </c>
      <c r="C2529" t="s">
        <v>12608</v>
      </c>
      <c r="D2529" t="str">
        <f t="shared" si="313"/>
        <v>Weston Ramsey</v>
      </c>
      <c r="E2529" s="1">
        <v>43668</v>
      </c>
      <c r="F2529" s="3">
        <f>YEAR(Table1[[#This Row],[StartDate]])</f>
        <v>2019</v>
      </c>
      <c r="G2529" s="3">
        <f t="shared" si="314"/>
        <v>7</v>
      </c>
      <c r="H2529" s="2">
        <f t="shared" ca="1" si="315"/>
        <v>46202</v>
      </c>
      <c r="I2529" s="1">
        <v>44487</v>
      </c>
      <c r="J2529" s="4">
        <f t="shared" ca="1" si="316"/>
        <v>6</v>
      </c>
      <c r="K2529" s="4" t="str" cm="1">
        <f t="array" aca="1" ref="K2529" ca="1">_xlfn.IFS(J2529&lt;1, "New", J2529&lt;3, _xleta.MID, J2529&gt;=3, "Senior")</f>
        <v>Senior</v>
      </c>
      <c r="L2529" t="s">
        <v>40</v>
      </c>
      <c r="M2529" t="s">
        <v>15369</v>
      </c>
      <c r="N2529" t="s">
        <v>15370</v>
      </c>
      <c r="O2529" t="s">
        <v>137</v>
      </c>
      <c r="P2529" t="s">
        <v>44</v>
      </c>
      <c r="Q2529" t="s">
        <v>69</v>
      </c>
      <c r="R2529" t="s">
        <v>87</v>
      </c>
      <c r="S2529" t="str">
        <f t="shared" si="317"/>
        <v>B</v>
      </c>
      <c r="T2529" t="s">
        <v>69</v>
      </c>
      <c r="U2529" t="s">
        <v>248</v>
      </c>
      <c r="V2529" t="s">
        <v>15371</v>
      </c>
      <c r="W2529" t="s">
        <v>49</v>
      </c>
      <c r="X2529" t="s">
        <v>126</v>
      </c>
      <c r="Y2529" t="str">
        <f t="shared" si="318"/>
        <v>Field Operations</v>
      </c>
      <c r="Z2529" s="2">
        <v>20370</v>
      </c>
      <c r="AA2529" t="s">
        <v>51</v>
      </c>
      <c r="AB2529" t="s">
        <v>251</v>
      </c>
      <c r="AC2529" t="s">
        <v>53</v>
      </c>
      <c r="AD2529">
        <v>10422</v>
      </c>
      <c r="AE2529" t="s">
        <v>129</v>
      </c>
      <c r="AF2529" t="s">
        <v>55</v>
      </c>
      <c r="AG2529" t="s">
        <v>56</v>
      </c>
      <c r="AH2529">
        <v>2</v>
      </c>
      <c r="AI2529">
        <v>2954</v>
      </c>
      <c r="AJ2529" t="str">
        <f t="shared" si="319"/>
        <v>95</v>
      </c>
      <c r="AK2529" t="s">
        <v>2587</v>
      </c>
      <c r="AL2529">
        <v>5</v>
      </c>
      <c r="AM2529">
        <v>2</v>
      </c>
      <c r="AN2529">
        <v>1</v>
      </c>
      <c r="AO2529" s="1">
        <v>44857</v>
      </c>
      <c r="AP2529" t="s">
        <v>103</v>
      </c>
      <c r="AQ2529" t="s">
        <v>76</v>
      </c>
      <c r="AR2529" t="s">
        <v>130</v>
      </c>
      <c r="AS2529" t="s">
        <v>15372</v>
      </c>
      <c r="AT2529" t="s">
        <v>15373</v>
      </c>
      <c r="AU2529">
        <v>2</v>
      </c>
      <c r="AV2529">
        <v>833.13</v>
      </c>
    </row>
    <row r="2530" spans="1:48" x14ac:dyDescent="0.35">
      <c r="A2530" t="s">
        <v>13336</v>
      </c>
      <c r="B2530" t="str">
        <f t="shared" si="312"/>
        <v>A</v>
      </c>
      <c r="C2530" t="s">
        <v>2274</v>
      </c>
      <c r="D2530" t="str">
        <f t="shared" si="313"/>
        <v>Adison Ray</v>
      </c>
      <c r="E2530" s="1">
        <v>44095</v>
      </c>
      <c r="F2530" s="3">
        <f>YEAR(Table1[[#This Row],[StartDate]])</f>
        <v>2020</v>
      </c>
      <c r="G2530" s="3">
        <f t="shared" si="314"/>
        <v>9</v>
      </c>
      <c r="H2530" s="2">
        <f t="shared" ca="1" si="315"/>
        <v>46202</v>
      </c>
      <c r="I2530" s="1">
        <v>45007</v>
      </c>
      <c r="J2530" s="4">
        <f t="shared" ca="1" si="316"/>
        <v>5</v>
      </c>
      <c r="K2530" s="4" t="str" cm="1">
        <f t="array" aca="1" ref="K2530" ca="1">_xlfn.IFS(J2530&lt;1, "New", J2530&lt;3, _xleta.MID, J2530&gt;=3, "Senior")</f>
        <v>Senior</v>
      </c>
      <c r="L2530" t="s">
        <v>40</v>
      </c>
      <c r="M2530" t="s">
        <v>15374</v>
      </c>
      <c r="N2530" t="s">
        <v>15375</v>
      </c>
      <c r="O2530" t="s">
        <v>237</v>
      </c>
      <c r="P2530" t="s">
        <v>44</v>
      </c>
      <c r="Q2530" t="s">
        <v>86</v>
      </c>
      <c r="R2530" t="s">
        <v>68</v>
      </c>
      <c r="S2530" t="str">
        <f t="shared" si="317"/>
        <v>A</v>
      </c>
      <c r="T2530" t="s">
        <v>69</v>
      </c>
      <c r="U2530" t="s">
        <v>195</v>
      </c>
      <c r="V2530" t="s">
        <v>15376</v>
      </c>
      <c r="W2530" t="s">
        <v>49</v>
      </c>
      <c r="X2530" t="s">
        <v>112</v>
      </c>
      <c r="Y2530" t="str">
        <f t="shared" si="318"/>
        <v>General - Con</v>
      </c>
      <c r="Z2530" t="s">
        <v>15377</v>
      </c>
      <c r="AA2530" t="s">
        <v>51</v>
      </c>
      <c r="AB2530" t="s">
        <v>142</v>
      </c>
      <c r="AC2530" t="s">
        <v>73</v>
      </c>
      <c r="AD2530">
        <v>17669</v>
      </c>
      <c r="AE2530" t="s">
        <v>100</v>
      </c>
      <c r="AF2530" t="s">
        <v>116</v>
      </c>
      <c r="AG2530" t="s">
        <v>56</v>
      </c>
      <c r="AH2530">
        <v>1</v>
      </c>
      <c r="AI2530">
        <v>2955</v>
      </c>
      <c r="AJ2530" t="str">
        <f t="shared" si="319"/>
        <v>95</v>
      </c>
      <c r="AK2530" s="2">
        <v>45266</v>
      </c>
      <c r="AL2530">
        <v>5</v>
      </c>
      <c r="AM2530">
        <v>2</v>
      </c>
      <c r="AN2530">
        <v>3</v>
      </c>
      <c r="AO2530" s="1">
        <v>45081</v>
      </c>
      <c r="AP2530" t="s">
        <v>103</v>
      </c>
      <c r="AQ2530" t="s">
        <v>76</v>
      </c>
      <c r="AR2530" t="s">
        <v>60</v>
      </c>
      <c r="AS2530" t="s">
        <v>8329</v>
      </c>
      <c r="AT2530" t="s">
        <v>15378</v>
      </c>
      <c r="AU2530">
        <v>5</v>
      </c>
      <c r="AV2530">
        <v>191.49</v>
      </c>
    </row>
    <row r="2531" spans="1:48" x14ac:dyDescent="0.35">
      <c r="A2531" t="s">
        <v>15379</v>
      </c>
      <c r="B2531" t="str">
        <f t="shared" si="312"/>
        <v>A</v>
      </c>
      <c r="C2531" t="s">
        <v>15380</v>
      </c>
      <c r="D2531" t="str">
        <f t="shared" si="313"/>
        <v>Aarav Espinoza</v>
      </c>
      <c r="E2531" s="1">
        <v>43780</v>
      </c>
      <c r="F2531" s="3">
        <f>YEAR(Table1[[#This Row],[StartDate]])</f>
        <v>2019</v>
      </c>
      <c r="G2531" s="3">
        <f t="shared" si="314"/>
        <v>11</v>
      </c>
      <c r="H2531" s="2">
        <f t="shared" ca="1" si="315"/>
        <v>46202</v>
      </c>
      <c r="J2531">
        <f t="shared" ca="1" si="316"/>
        <v>6</v>
      </c>
      <c r="K2531" t="str" cm="1">
        <f t="array" aca="1" ref="K2531" ca="1">_xlfn.IFS(J2531&lt;1, "New", J2531&lt;3, _xleta.MID, J2531&gt;=3, "Senior")</f>
        <v>Senior</v>
      </c>
      <c r="L2531" t="s">
        <v>40</v>
      </c>
      <c r="M2531" t="s">
        <v>15381</v>
      </c>
      <c r="N2531" t="s">
        <v>15382</v>
      </c>
      <c r="O2531" t="s">
        <v>137</v>
      </c>
      <c r="P2531" t="s">
        <v>44</v>
      </c>
      <c r="Q2531" t="s">
        <v>69</v>
      </c>
      <c r="R2531" t="s">
        <v>46</v>
      </c>
      <c r="S2531" t="str">
        <f t="shared" si="317"/>
        <v>C</v>
      </c>
      <c r="T2531" t="s">
        <v>86</v>
      </c>
      <c r="U2531" t="s">
        <v>48</v>
      </c>
      <c r="W2531" t="s">
        <v>49</v>
      </c>
      <c r="X2531" t="s">
        <v>153</v>
      </c>
      <c r="Y2531" t="str">
        <f t="shared" si="318"/>
        <v>Engineers</v>
      </c>
      <c r="Z2531" t="s">
        <v>15383</v>
      </c>
      <c r="AA2531" t="s">
        <v>51</v>
      </c>
      <c r="AB2531" t="s">
        <v>647</v>
      </c>
      <c r="AC2531" t="s">
        <v>73</v>
      </c>
      <c r="AD2531">
        <v>51029</v>
      </c>
      <c r="AE2531" t="s">
        <v>74</v>
      </c>
      <c r="AF2531" t="s">
        <v>55</v>
      </c>
      <c r="AG2531" t="s">
        <v>56</v>
      </c>
      <c r="AH2531">
        <v>2</v>
      </c>
      <c r="AI2531">
        <v>2956</v>
      </c>
      <c r="AJ2531" t="str">
        <f t="shared" si="319"/>
        <v>95</v>
      </c>
      <c r="AK2531" s="2">
        <v>45079</v>
      </c>
      <c r="AL2531">
        <v>5</v>
      </c>
      <c r="AM2531">
        <v>4</v>
      </c>
      <c r="AN2531">
        <v>1</v>
      </c>
      <c r="AO2531" s="1">
        <v>44847</v>
      </c>
      <c r="AP2531" t="s">
        <v>75</v>
      </c>
      <c r="AQ2531" t="s">
        <v>76</v>
      </c>
      <c r="AR2531" t="s">
        <v>130</v>
      </c>
      <c r="AS2531" t="s">
        <v>15384</v>
      </c>
      <c r="AT2531" t="s">
        <v>15385</v>
      </c>
      <c r="AU2531">
        <v>3</v>
      </c>
      <c r="AV2531">
        <v>474.15</v>
      </c>
    </row>
    <row r="2532" spans="1:48" x14ac:dyDescent="0.35">
      <c r="A2532" t="s">
        <v>9019</v>
      </c>
      <c r="B2532" t="str">
        <f t="shared" si="312"/>
        <v>D</v>
      </c>
      <c r="C2532" t="s">
        <v>3664</v>
      </c>
      <c r="D2532" t="str">
        <f t="shared" si="313"/>
        <v>Destiney Barry</v>
      </c>
      <c r="E2532" s="1">
        <v>44235</v>
      </c>
      <c r="F2532" s="3">
        <f>YEAR(Table1[[#This Row],[StartDate]])</f>
        <v>2021</v>
      </c>
      <c r="G2532" s="3">
        <f t="shared" si="314"/>
        <v>2</v>
      </c>
      <c r="H2532" s="2">
        <f t="shared" ca="1" si="315"/>
        <v>46202</v>
      </c>
      <c r="J2532">
        <f t="shared" ca="1" si="316"/>
        <v>5</v>
      </c>
      <c r="K2532" t="str" cm="1">
        <f t="array" aca="1" ref="K2532" ca="1">_xlfn.IFS(J2532&lt;1, "New", J2532&lt;3, _xleta.MID, J2532&gt;=3, "Senior")</f>
        <v>Senior</v>
      </c>
      <c r="L2532" t="s">
        <v>40</v>
      </c>
      <c r="M2532" t="s">
        <v>15386</v>
      </c>
      <c r="N2532" t="s">
        <v>15387</v>
      </c>
      <c r="O2532" t="s">
        <v>163</v>
      </c>
      <c r="P2532" t="s">
        <v>44</v>
      </c>
      <c r="Q2532" t="s">
        <v>69</v>
      </c>
      <c r="R2532" t="s">
        <v>87</v>
      </c>
      <c r="S2532" t="str">
        <f t="shared" si="317"/>
        <v>B</v>
      </c>
      <c r="T2532" t="s">
        <v>47</v>
      </c>
      <c r="U2532" t="s">
        <v>48</v>
      </c>
      <c r="W2532" t="s">
        <v>49</v>
      </c>
      <c r="X2532" t="s">
        <v>126</v>
      </c>
      <c r="Y2532" t="str">
        <f t="shared" si="318"/>
        <v>Field Operations</v>
      </c>
      <c r="Z2532" t="s">
        <v>15388</v>
      </c>
      <c r="AA2532" t="s">
        <v>51</v>
      </c>
      <c r="AB2532" t="s">
        <v>327</v>
      </c>
      <c r="AC2532" t="s">
        <v>73</v>
      </c>
      <c r="AD2532">
        <v>58080</v>
      </c>
      <c r="AE2532" t="s">
        <v>74</v>
      </c>
      <c r="AF2532" t="s">
        <v>101</v>
      </c>
      <c r="AG2532" t="s">
        <v>56</v>
      </c>
      <c r="AH2532">
        <v>1</v>
      </c>
      <c r="AI2532">
        <v>2957</v>
      </c>
      <c r="AJ2532" t="str">
        <f t="shared" si="319"/>
        <v>95</v>
      </c>
      <c r="AK2532" t="s">
        <v>3080</v>
      </c>
      <c r="AL2532">
        <v>1</v>
      </c>
      <c r="AM2532">
        <v>3</v>
      </c>
      <c r="AN2532">
        <v>4</v>
      </c>
      <c r="AO2532" s="1">
        <v>44803</v>
      </c>
      <c r="AP2532" t="s">
        <v>103</v>
      </c>
      <c r="AQ2532" t="s">
        <v>76</v>
      </c>
      <c r="AR2532" t="s">
        <v>60</v>
      </c>
      <c r="AS2532" t="s">
        <v>15389</v>
      </c>
      <c r="AT2532" t="s">
        <v>15390</v>
      </c>
      <c r="AU2532">
        <v>1</v>
      </c>
      <c r="AV2532">
        <v>550.41999999999996</v>
      </c>
    </row>
    <row r="2533" spans="1:48" x14ac:dyDescent="0.35">
      <c r="A2533" t="s">
        <v>5532</v>
      </c>
      <c r="B2533" t="str">
        <f t="shared" si="312"/>
        <v>U</v>
      </c>
      <c r="C2533" t="s">
        <v>12056</v>
      </c>
      <c r="D2533" t="str">
        <f t="shared" si="313"/>
        <v>Ulises Herring</v>
      </c>
      <c r="E2533" s="1">
        <v>43983</v>
      </c>
      <c r="F2533" s="3">
        <f>YEAR(Table1[[#This Row],[StartDate]])</f>
        <v>2020</v>
      </c>
      <c r="G2533" s="3">
        <f t="shared" si="314"/>
        <v>6</v>
      </c>
      <c r="H2533" s="2">
        <f t="shared" ca="1" si="315"/>
        <v>46202</v>
      </c>
      <c r="J2533">
        <f t="shared" ca="1" si="316"/>
        <v>6</v>
      </c>
      <c r="K2533" t="str" cm="1">
        <f t="array" aca="1" ref="K2533" ca="1">_xlfn.IFS(J2533&lt;1, "New", J2533&lt;3, _xleta.MID, J2533&gt;=3, "Senior")</f>
        <v>Senior</v>
      </c>
      <c r="L2533" t="s">
        <v>40</v>
      </c>
      <c r="M2533" t="s">
        <v>15391</v>
      </c>
      <c r="N2533" t="s">
        <v>15392</v>
      </c>
      <c r="O2533" t="s">
        <v>85</v>
      </c>
      <c r="P2533" t="s">
        <v>44</v>
      </c>
      <c r="Q2533" t="s">
        <v>45</v>
      </c>
      <c r="R2533" t="s">
        <v>46</v>
      </c>
      <c r="S2533" t="str">
        <f t="shared" si="317"/>
        <v>C</v>
      </c>
      <c r="T2533" t="s">
        <v>86</v>
      </c>
      <c r="U2533" t="s">
        <v>48</v>
      </c>
      <c r="W2533" t="s">
        <v>49</v>
      </c>
      <c r="X2533" t="s">
        <v>1116</v>
      </c>
      <c r="Y2533" t="str">
        <f t="shared" si="318"/>
        <v>People Services</v>
      </c>
      <c r="Z2533" s="2">
        <v>16684</v>
      </c>
      <c r="AA2533" t="s">
        <v>51</v>
      </c>
      <c r="AB2533" t="s">
        <v>2064</v>
      </c>
      <c r="AC2533" t="s">
        <v>73</v>
      </c>
      <c r="AD2533">
        <v>8328</v>
      </c>
      <c r="AE2533" t="s">
        <v>129</v>
      </c>
      <c r="AF2533" t="s">
        <v>143</v>
      </c>
      <c r="AG2533" t="s">
        <v>56</v>
      </c>
      <c r="AH2533">
        <v>4</v>
      </c>
      <c r="AI2533">
        <v>2958</v>
      </c>
      <c r="AJ2533" t="str">
        <f t="shared" si="319"/>
        <v>95</v>
      </c>
      <c r="AK2533" t="s">
        <v>4810</v>
      </c>
      <c r="AL2533">
        <v>1</v>
      </c>
      <c r="AM2533">
        <v>2</v>
      </c>
      <c r="AN2533">
        <v>4</v>
      </c>
      <c r="AO2533" s="1">
        <v>44966</v>
      </c>
      <c r="AP2533" t="s">
        <v>118</v>
      </c>
      <c r="AQ2533" t="s">
        <v>76</v>
      </c>
      <c r="AR2533" t="s">
        <v>77</v>
      </c>
      <c r="AS2533" t="s">
        <v>15393</v>
      </c>
      <c r="AT2533" t="s">
        <v>15394</v>
      </c>
      <c r="AU2533">
        <v>1</v>
      </c>
      <c r="AV2533">
        <v>681.23</v>
      </c>
    </row>
    <row r="2534" spans="1:48" x14ac:dyDescent="0.35">
      <c r="A2534" t="s">
        <v>15113</v>
      </c>
      <c r="B2534" t="str">
        <f t="shared" si="312"/>
        <v>M</v>
      </c>
      <c r="C2534" t="s">
        <v>9398</v>
      </c>
      <c r="D2534" t="str">
        <f t="shared" si="313"/>
        <v>Marquis Cardenas</v>
      </c>
      <c r="E2534" s="1">
        <v>44860</v>
      </c>
      <c r="F2534" s="3">
        <f>YEAR(Table1[[#This Row],[StartDate]])</f>
        <v>2022</v>
      </c>
      <c r="G2534" s="3">
        <f t="shared" si="314"/>
        <v>10</v>
      </c>
      <c r="H2534" s="2">
        <f t="shared" ca="1" si="315"/>
        <v>46202</v>
      </c>
      <c r="I2534" s="1">
        <v>44866</v>
      </c>
      <c r="J2534" s="4">
        <f t="shared" ca="1" si="316"/>
        <v>3</v>
      </c>
      <c r="K2534" s="4" t="str" cm="1">
        <f t="array" aca="1" ref="K2534" ca="1">_xlfn.IFS(J2534&lt;1, "New", J2534&lt;3, _xleta.MID, J2534&gt;=3, "Senior")</f>
        <v>Senior</v>
      </c>
      <c r="L2534" t="s">
        <v>40</v>
      </c>
      <c r="M2534" t="s">
        <v>15395</v>
      </c>
      <c r="N2534" t="s">
        <v>15396</v>
      </c>
      <c r="O2534" t="s">
        <v>125</v>
      </c>
      <c r="P2534" t="s">
        <v>3800</v>
      </c>
      <c r="Q2534" t="s">
        <v>69</v>
      </c>
      <c r="R2534" t="s">
        <v>68</v>
      </c>
      <c r="S2534" t="str">
        <f t="shared" si="317"/>
        <v>A</v>
      </c>
      <c r="T2534" t="s">
        <v>47</v>
      </c>
      <c r="U2534" t="s">
        <v>174</v>
      </c>
      <c r="V2534" t="s">
        <v>15397</v>
      </c>
      <c r="W2534" t="s">
        <v>49</v>
      </c>
      <c r="X2534" t="s">
        <v>70</v>
      </c>
      <c r="Y2534" t="str">
        <f t="shared" si="318"/>
        <v>Aerial</v>
      </c>
      <c r="Z2534" t="s">
        <v>15398</v>
      </c>
      <c r="AA2534" t="s">
        <v>51</v>
      </c>
      <c r="AB2534" t="s">
        <v>230</v>
      </c>
      <c r="AC2534" t="s">
        <v>73</v>
      </c>
      <c r="AD2534">
        <v>1015</v>
      </c>
      <c r="AE2534" t="s">
        <v>74</v>
      </c>
      <c r="AF2534" t="s">
        <v>55</v>
      </c>
      <c r="AG2534" t="s">
        <v>56</v>
      </c>
      <c r="AH2534">
        <v>2</v>
      </c>
      <c r="AI2534">
        <v>2959</v>
      </c>
      <c r="AJ2534" t="str">
        <f t="shared" si="319"/>
        <v>95</v>
      </c>
      <c r="AK2534" s="2">
        <v>45053</v>
      </c>
      <c r="AL2534">
        <v>1</v>
      </c>
      <c r="AM2534">
        <v>5</v>
      </c>
      <c r="AN2534">
        <v>2</v>
      </c>
      <c r="AO2534" s="1">
        <v>45113</v>
      </c>
      <c r="AP2534" t="s">
        <v>75</v>
      </c>
      <c r="AQ2534" t="s">
        <v>59</v>
      </c>
      <c r="AR2534" t="s">
        <v>77</v>
      </c>
      <c r="AS2534" t="s">
        <v>15399</v>
      </c>
      <c r="AT2534" t="s">
        <v>15400</v>
      </c>
      <c r="AU2534">
        <v>5</v>
      </c>
      <c r="AV2534">
        <v>657.64</v>
      </c>
    </row>
    <row r="2535" spans="1:48" x14ac:dyDescent="0.35">
      <c r="A2535" t="s">
        <v>15401</v>
      </c>
      <c r="B2535" t="str">
        <f t="shared" si="312"/>
        <v>M</v>
      </c>
      <c r="C2535" t="s">
        <v>769</v>
      </c>
      <c r="D2535" t="str">
        <f t="shared" si="313"/>
        <v>Miya Cruz</v>
      </c>
      <c r="E2535" s="1">
        <v>43508</v>
      </c>
      <c r="F2535" s="3">
        <f>YEAR(Table1[[#This Row],[StartDate]])</f>
        <v>2019</v>
      </c>
      <c r="G2535" s="3">
        <f t="shared" si="314"/>
        <v>2</v>
      </c>
      <c r="H2535" s="2">
        <f t="shared" ca="1" si="315"/>
        <v>46202</v>
      </c>
      <c r="I2535" s="1">
        <v>45033</v>
      </c>
      <c r="J2535" s="4">
        <f t="shared" ca="1" si="316"/>
        <v>7</v>
      </c>
      <c r="K2535" s="4" t="str" cm="1">
        <f t="array" aca="1" ref="K2535" ca="1">_xlfn.IFS(J2535&lt;1, "New", J2535&lt;3, _xleta.MID, J2535&gt;=3, "Senior")</f>
        <v>Senior</v>
      </c>
      <c r="L2535" t="s">
        <v>40</v>
      </c>
      <c r="M2535" t="s">
        <v>15402</v>
      </c>
      <c r="N2535" t="s">
        <v>15403</v>
      </c>
      <c r="O2535" t="s">
        <v>43</v>
      </c>
      <c r="P2535" t="s">
        <v>44</v>
      </c>
      <c r="Q2535" t="s">
        <v>86</v>
      </c>
      <c r="R2535" t="s">
        <v>46</v>
      </c>
      <c r="S2535" t="str">
        <f t="shared" si="317"/>
        <v>C</v>
      </c>
      <c r="T2535" t="s">
        <v>69</v>
      </c>
      <c r="U2535" t="s">
        <v>174</v>
      </c>
      <c r="V2535" t="s">
        <v>15404</v>
      </c>
      <c r="W2535" t="s">
        <v>49</v>
      </c>
      <c r="X2535" t="s">
        <v>112</v>
      </c>
      <c r="Y2535" t="str">
        <f t="shared" si="318"/>
        <v>General - Con</v>
      </c>
      <c r="Z2535" t="s">
        <v>15405</v>
      </c>
      <c r="AA2535" t="s">
        <v>51</v>
      </c>
      <c r="AB2535" t="s">
        <v>142</v>
      </c>
      <c r="AC2535" t="s">
        <v>53</v>
      </c>
      <c r="AD2535">
        <v>30280</v>
      </c>
      <c r="AE2535" t="s">
        <v>54</v>
      </c>
      <c r="AF2535" t="s">
        <v>143</v>
      </c>
      <c r="AG2535" t="s">
        <v>56</v>
      </c>
      <c r="AH2535">
        <v>2</v>
      </c>
      <c r="AI2535">
        <v>2960</v>
      </c>
      <c r="AJ2535" t="str">
        <f t="shared" si="319"/>
        <v>96</v>
      </c>
      <c r="AK2535" t="s">
        <v>609</v>
      </c>
      <c r="AL2535">
        <v>2</v>
      </c>
      <c r="AM2535">
        <v>4</v>
      </c>
      <c r="AN2535">
        <v>3</v>
      </c>
      <c r="AO2535" s="1">
        <v>44911</v>
      </c>
      <c r="AP2535" t="s">
        <v>103</v>
      </c>
      <c r="AQ2535" t="s">
        <v>59</v>
      </c>
      <c r="AR2535" t="s">
        <v>77</v>
      </c>
      <c r="AS2535" t="s">
        <v>15406</v>
      </c>
      <c r="AT2535" t="s">
        <v>15407</v>
      </c>
      <c r="AU2535">
        <v>4</v>
      </c>
      <c r="AV2535">
        <v>449.66</v>
      </c>
    </row>
    <row r="2536" spans="1:48" x14ac:dyDescent="0.35">
      <c r="A2536" t="s">
        <v>6833</v>
      </c>
      <c r="B2536" t="str">
        <f t="shared" si="312"/>
        <v>E</v>
      </c>
      <c r="C2536" t="s">
        <v>15408</v>
      </c>
      <c r="D2536" t="str">
        <f t="shared" si="313"/>
        <v>Erin Floyd</v>
      </c>
      <c r="E2536" s="1">
        <v>44853</v>
      </c>
      <c r="F2536" s="3">
        <f>YEAR(Table1[[#This Row],[StartDate]])</f>
        <v>2022</v>
      </c>
      <c r="G2536" s="3">
        <f t="shared" si="314"/>
        <v>10</v>
      </c>
      <c r="H2536" s="2">
        <f t="shared" ca="1" si="315"/>
        <v>46202</v>
      </c>
      <c r="I2536" s="1">
        <v>45129</v>
      </c>
      <c r="J2536" s="4">
        <f t="shared" ca="1" si="316"/>
        <v>3</v>
      </c>
      <c r="K2536" s="4" t="str" cm="1">
        <f t="array" aca="1" ref="K2536" ca="1">_xlfn.IFS(J2536&lt;1, "New", J2536&lt;3, _xleta.MID, J2536&gt;=3, "Senior")</f>
        <v>Senior</v>
      </c>
      <c r="L2536" t="s">
        <v>40</v>
      </c>
      <c r="M2536" t="s">
        <v>15409</v>
      </c>
      <c r="N2536" t="s">
        <v>15410</v>
      </c>
      <c r="O2536" t="s">
        <v>184</v>
      </c>
      <c r="P2536" t="s">
        <v>44</v>
      </c>
      <c r="Q2536" t="s">
        <v>86</v>
      </c>
      <c r="R2536" t="s">
        <v>68</v>
      </c>
      <c r="S2536" t="str">
        <f t="shared" si="317"/>
        <v>A</v>
      </c>
      <c r="T2536" t="s">
        <v>86</v>
      </c>
      <c r="U2536" t="s">
        <v>248</v>
      </c>
      <c r="V2536" t="s">
        <v>15411</v>
      </c>
      <c r="W2536" t="s">
        <v>49</v>
      </c>
      <c r="X2536" t="s">
        <v>126</v>
      </c>
      <c r="Y2536" t="str">
        <f t="shared" si="318"/>
        <v>Field Operations</v>
      </c>
      <c r="Z2536" t="s">
        <v>15412</v>
      </c>
      <c r="AA2536" t="s">
        <v>51</v>
      </c>
      <c r="AB2536" t="s">
        <v>115</v>
      </c>
      <c r="AC2536" t="s">
        <v>53</v>
      </c>
      <c r="AD2536">
        <v>24889</v>
      </c>
      <c r="AE2536" t="s">
        <v>176</v>
      </c>
      <c r="AF2536" t="s">
        <v>143</v>
      </c>
      <c r="AG2536" t="s">
        <v>56</v>
      </c>
      <c r="AH2536">
        <v>2</v>
      </c>
      <c r="AI2536">
        <v>2961</v>
      </c>
      <c r="AJ2536" t="str">
        <f t="shared" si="319"/>
        <v>96</v>
      </c>
      <c r="AK2536" s="2">
        <v>45262</v>
      </c>
      <c r="AL2536">
        <v>2</v>
      </c>
      <c r="AM2536">
        <v>2</v>
      </c>
      <c r="AN2536">
        <v>4</v>
      </c>
      <c r="AO2536" s="1">
        <v>44945</v>
      </c>
      <c r="AP2536" t="s">
        <v>58</v>
      </c>
      <c r="AQ2536" t="s">
        <v>76</v>
      </c>
      <c r="AR2536" t="s">
        <v>130</v>
      </c>
      <c r="AS2536" t="s">
        <v>15413</v>
      </c>
      <c r="AT2536" t="s">
        <v>15414</v>
      </c>
      <c r="AU2536">
        <v>5</v>
      </c>
      <c r="AV2536">
        <v>587.25</v>
      </c>
    </row>
    <row r="2537" spans="1:48" x14ac:dyDescent="0.35">
      <c r="A2537" t="s">
        <v>297</v>
      </c>
      <c r="B2537" t="str">
        <f t="shared" si="312"/>
        <v>G</v>
      </c>
      <c r="C2537" t="s">
        <v>6750</v>
      </c>
      <c r="D2537" t="str">
        <f t="shared" si="313"/>
        <v>Gerald Johnston</v>
      </c>
      <c r="E2537" s="1">
        <v>43811</v>
      </c>
      <c r="F2537" s="3">
        <f>YEAR(Table1[[#This Row],[StartDate]])</f>
        <v>2019</v>
      </c>
      <c r="G2537" s="3">
        <f t="shared" si="314"/>
        <v>12</v>
      </c>
      <c r="H2537" s="2">
        <f t="shared" ca="1" si="315"/>
        <v>46202</v>
      </c>
      <c r="J2537">
        <f t="shared" ca="1" si="316"/>
        <v>6</v>
      </c>
      <c r="K2537" t="str" cm="1">
        <f t="array" aca="1" ref="K2537" ca="1">_xlfn.IFS(J2537&lt;1, "New", J2537&lt;3, _xleta.MID, J2537&gt;=3, "Senior")</f>
        <v>Senior</v>
      </c>
      <c r="L2537" t="s">
        <v>40</v>
      </c>
      <c r="M2537" t="s">
        <v>15415</v>
      </c>
      <c r="N2537" t="s">
        <v>15416</v>
      </c>
      <c r="O2537" t="s">
        <v>67</v>
      </c>
      <c r="P2537" t="s">
        <v>44</v>
      </c>
      <c r="Q2537" t="s">
        <v>86</v>
      </c>
      <c r="R2537" t="s">
        <v>68</v>
      </c>
      <c r="S2537" t="str">
        <f t="shared" si="317"/>
        <v>A</v>
      </c>
      <c r="T2537" t="s">
        <v>86</v>
      </c>
      <c r="U2537" t="s">
        <v>48</v>
      </c>
      <c r="W2537" t="s">
        <v>49</v>
      </c>
      <c r="X2537" t="s">
        <v>153</v>
      </c>
      <c r="Y2537" t="str">
        <f t="shared" si="318"/>
        <v>Engineers</v>
      </c>
      <c r="Z2537" s="2">
        <v>30020</v>
      </c>
      <c r="AA2537" t="s">
        <v>51</v>
      </c>
      <c r="AB2537" t="s">
        <v>142</v>
      </c>
      <c r="AC2537" t="s">
        <v>53</v>
      </c>
      <c r="AD2537">
        <v>2798</v>
      </c>
      <c r="AE2537" t="s">
        <v>74</v>
      </c>
      <c r="AF2537" t="s">
        <v>101</v>
      </c>
      <c r="AG2537" t="s">
        <v>56</v>
      </c>
      <c r="AH2537">
        <v>1</v>
      </c>
      <c r="AI2537">
        <v>2962</v>
      </c>
      <c r="AJ2537" t="str">
        <f t="shared" si="319"/>
        <v>96</v>
      </c>
      <c r="AK2537" t="s">
        <v>7686</v>
      </c>
      <c r="AL2537">
        <v>1</v>
      </c>
      <c r="AM2537">
        <v>2</v>
      </c>
      <c r="AN2537">
        <v>3</v>
      </c>
      <c r="AO2537" s="1">
        <v>44801</v>
      </c>
      <c r="AP2537" t="s">
        <v>75</v>
      </c>
      <c r="AQ2537" t="s">
        <v>59</v>
      </c>
      <c r="AR2537" t="s">
        <v>60</v>
      </c>
      <c r="AS2537" t="s">
        <v>8639</v>
      </c>
      <c r="AT2537" t="s">
        <v>15417</v>
      </c>
      <c r="AU2537">
        <v>2</v>
      </c>
      <c r="AV2537">
        <v>198.55</v>
      </c>
    </row>
    <row r="2538" spans="1:48" x14ac:dyDescent="0.35">
      <c r="A2538" t="s">
        <v>11173</v>
      </c>
      <c r="B2538" t="str">
        <f t="shared" si="312"/>
        <v>K</v>
      </c>
      <c r="C2538" t="s">
        <v>10391</v>
      </c>
      <c r="D2538" t="str">
        <f t="shared" si="313"/>
        <v>Kendrick Snyder</v>
      </c>
      <c r="E2538" s="1">
        <v>44529</v>
      </c>
      <c r="F2538" s="3">
        <f>YEAR(Table1[[#This Row],[StartDate]])</f>
        <v>2021</v>
      </c>
      <c r="G2538" s="3">
        <f t="shared" si="314"/>
        <v>11</v>
      </c>
      <c r="H2538" s="2">
        <f t="shared" ca="1" si="315"/>
        <v>46202</v>
      </c>
      <c r="J2538">
        <f t="shared" ca="1" si="316"/>
        <v>4</v>
      </c>
      <c r="K2538" t="str" cm="1">
        <f t="array" aca="1" ref="K2538" ca="1">_xlfn.IFS(J2538&lt;1, "New", J2538&lt;3, _xleta.MID, J2538&gt;=3, "Senior")</f>
        <v>Senior</v>
      </c>
      <c r="L2538" t="s">
        <v>40</v>
      </c>
      <c r="M2538" t="s">
        <v>15418</v>
      </c>
      <c r="N2538" t="s">
        <v>15419</v>
      </c>
      <c r="O2538" t="s">
        <v>194</v>
      </c>
      <c r="P2538" t="s">
        <v>44</v>
      </c>
      <c r="Q2538" t="s">
        <v>86</v>
      </c>
      <c r="R2538" t="s">
        <v>87</v>
      </c>
      <c r="S2538" t="str">
        <f t="shared" si="317"/>
        <v>B</v>
      </c>
      <c r="T2538" t="s">
        <v>86</v>
      </c>
      <c r="U2538" t="s">
        <v>48</v>
      </c>
      <c r="W2538" t="s">
        <v>49</v>
      </c>
      <c r="X2538" t="s">
        <v>126</v>
      </c>
      <c r="Y2538" t="str">
        <f t="shared" si="318"/>
        <v>Field Operations</v>
      </c>
      <c r="Z2538" s="2">
        <v>27493</v>
      </c>
      <c r="AA2538" t="s">
        <v>51</v>
      </c>
      <c r="AB2538" t="s">
        <v>128</v>
      </c>
      <c r="AC2538" t="s">
        <v>73</v>
      </c>
      <c r="AD2538">
        <v>1654</v>
      </c>
      <c r="AE2538" t="s">
        <v>100</v>
      </c>
      <c r="AF2538" t="s">
        <v>116</v>
      </c>
      <c r="AG2538" t="s">
        <v>56</v>
      </c>
      <c r="AH2538">
        <v>2</v>
      </c>
      <c r="AI2538">
        <v>2963</v>
      </c>
      <c r="AJ2538" t="str">
        <f t="shared" si="319"/>
        <v>96</v>
      </c>
      <c r="AK2538" s="2">
        <v>44602</v>
      </c>
      <c r="AL2538">
        <v>1</v>
      </c>
      <c r="AM2538">
        <v>3</v>
      </c>
      <c r="AN2538">
        <v>2</v>
      </c>
      <c r="AO2538" s="1">
        <v>45085</v>
      </c>
      <c r="AP2538" t="s">
        <v>75</v>
      </c>
      <c r="AQ2538" t="s">
        <v>76</v>
      </c>
      <c r="AR2538" t="s">
        <v>104</v>
      </c>
      <c r="AS2538" t="s">
        <v>15420</v>
      </c>
      <c r="AT2538" t="s">
        <v>15421</v>
      </c>
      <c r="AU2538">
        <v>5</v>
      </c>
      <c r="AV2538">
        <v>629.24</v>
      </c>
    </row>
    <row r="2539" spans="1:48" x14ac:dyDescent="0.35">
      <c r="A2539" t="s">
        <v>15422</v>
      </c>
      <c r="B2539" t="str">
        <f t="shared" si="312"/>
        <v>A</v>
      </c>
      <c r="C2539" t="s">
        <v>15423</v>
      </c>
      <c r="D2539" t="str">
        <f t="shared" si="313"/>
        <v>Alyssa Proctor</v>
      </c>
      <c r="E2539" s="1">
        <v>44331</v>
      </c>
      <c r="F2539" s="3">
        <f>YEAR(Table1[[#This Row],[StartDate]])</f>
        <v>2021</v>
      </c>
      <c r="G2539" s="3">
        <f t="shared" si="314"/>
        <v>5</v>
      </c>
      <c r="H2539" s="2">
        <f t="shared" ca="1" si="315"/>
        <v>46202</v>
      </c>
      <c r="J2539">
        <f t="shared" ca="1" si="316"/>
        <v>5</v>
      </c>
      <c r="K2539" t="str" cm="1">
        <f t="array" aca="1" ref="K2539" ca="1">_xlfn.IFS(J2539&lt;1, "New", J2539&lt;3, _xleta.MID, J2539&gt;=3, "Senior")</f>
        <v>Senior</v>
      </c>
      <c r="L2539" t="s">
        <v>40</v>
      </c>
      <c r="M2539" t="s">
        <v>15424</v>
      </c>
      <c r="N2539" t="s">
        <v>15425</v>
      </c>
      <c r="O2539" t="s">
        <v>111</v>
      </c>
      <c r="P2539" t="s">
        <v>44</v>
      </c>
      <c r="Q2539" t="s">
        <v>69</v>
      </c>
      <c r="R2539" t="s">
        <v>87</v>
      </c>
      <c r="S2539" t="str">
        <f t="shared" si="317"/>
        <v>B</v>
      </c>
      <c r="T2539" t="s">
        <v>86</v>
      </c>
      <c r="U2539" t="s">
        <v>48</v>
      </c>
      <c r="W2539" t="s">
        <v>49</v>
      </c>
      <c r="X2539" t="s">
        <v>126</v>
      </c>
      <c r="Y2539" t="str">
        <f t="shared" si="318"/>
        <v>Field Operations</v>
      </c>
      <c r="Z2539" s="2">
        <v>21222</v>
      </c>
      <c r="AA2539" t="s">
        <v>51</v>
      </c>
      <c r="AB2539" t="s">
        <v>275</v>
      </c>
      <c r="AC2539" t="s">
        <v>53</v>
      </c>
      <c r="AD2539">
        <v>88998</v>
      </c>
      <c r="AE2539" t="s">
        <v>100</v>
      </c>
      <c r="AF2539" t="s">
        <v>143</v>
      </c>
      <c r="AG2539" t="s">
        <v>56</v>
      </c>
      <c r="AH2539">
        <v>2</v>
      </c>
      <c r="AI2539">
        <v>2964</v>
      </c>
      <c r="AJ2539" t="str">
        <f t="shared" si="319"/>
        <v>96</v>
      </c>
      <c r="AK2539" t="s">
        <v>654</v>
      </c>
      <c r="AL2539">
        <v>4</v>
      </c>
      <c r="AM2539">
        <v>1</v>
      </c>
      <c r="AN2539">
        <v>3</v>
      </c>
      <c r="AO2539" s="1">
        <v>44848</v>
      </c>
      <c r="AP2539" t="s">
        <v>221</v>
      </c>
      <c r="AQ2539" t="s">
        <v>59</v>
      </c>
      <c r="AR2539" t="s">
        <v>77</v>
      </c>
      <c r="AS2539" t="s">
        <v>15426</v>
      </c>
      <c r="AT2539" t="s">
        <v>15427</v>
      </c>
      <c r="AU2539">
        <v>2</v>
      </c>
      <c r="AV2539">
        <v>614.05999999999995</v>
      </c>
    </row>
    <row r="2540" spans="1:48" x14ac:dyDescent="0.35">
      <c r="A2540" t="s">
        <v>14798</v>
      </c>
      <c r="B2540" t="str">
        <f t="shared" si="312"/>
        <v>M</v>
      </c>
      <c r="C2540" t="s">
        <v>15428</v>
      </c>
      <c r="D2540" t="str">
        <f t="shared" si="313"/>
        <v>Manuel Stout</v>
      </c>
      <c r="E2540" s="1">
        <v>44953</v>
      </c>
      <c r="F2540" s="3">
        <f>YEAR(Table1[[#This Row],[StartDate]])</f>
        <v>2023</v>
      </c>
      <c r="G2540" s="3">
        <f t="shared" si="314"/>
        <v>1</v>
      </c>
      <c r="H2540" s="2">
        <f t="shared" ca="1" si="315"/>
        <v>46202</v>
      </c>
      <c r="I2540" s="1">
        <v>45052</v>
      </c>
      <c r="J2540" s="4">
        <f t="shared" ca="1" si="316"/>
        <v>3</v>
      </c>
      <c r="K2540" s="4" t="str" cm="1">
        <f t="array" aca="1" ref="K2540" ca="1">_xlfn.IFS(J2540&lt;1, "New", J2540&lt;3, _xleta.MID, J2540&gt;=3, "Senior")</f>
        <v>Senior</v>
      </c>
      <c r="L2540" t="s">
        <v>40</v>
      </c>
      <c r="M2540" t="s">
        <v>15429</v>
      </c>
      <c r="N2540" t="s">
        <v>15430</v>
      </c>
      <c r="O2540" t="s">
        <v>237</v>
      </c>
      <c r="P2540" t="s">
        <v>44</v>
      </c>
      <c r="Q2540" t="s">
        <v>45</v>
      </c>
      <c r="R2540" t="s">
        <v>87</v>
      </c>
      <c r="S2540" t="str">
        <f t="shared" si="317"/>
        <v>B</v>
      </c>
      <c r="T2540" t="s">
        <v>47</v>
      </c>
      <c r="U2540" t="s">
        <v>138</v>
      </c>
      <c r="V2540" t="s">
        <v>15431</v>
      </c>
      <c r="W2540" t="s">
        <v>49</v>
      </c>
      <c r="X2540" t="s">
        <v>126</v>
      </c>
      <c r="Y2540" t="str">
        <f t="shared" si="318"/>
        <v>Field Operations</v>
      </c>
      <c r="Z2540" s="2">
        <v>20911</v>
      </c>
      <c r="AA2540" t="s">
        <v>51</v>
      </c>
      <c r="AB2540" t="s">
        <v>275</v>
      </c>
      <c r="AC2540" t="s">
        <v>53</v>
      </c>
      <c r="AD2540">
        <v>90813</v>
      </c>
      <c r="AE2540" t="s">
        <v>74</v>
      </c>
      <c r="AF2540" t="s">
        <v>143</v>
      </c>
      <c r="AG2540" t="s">
        <v>56</v>
      </c>
      <c r="AH2540">
        <v>1</v>
      </c>
      <c r="AI2540">
        <v>2965</v>
      </c>
      <c r="AJ2540" t="str">
        <f t="shared" si="319"/>
        <v>96</v>
      </c>
      <c r="AK2540" t="s">
        <v>5446</v>
      </c>
      <c r="AL2540">
        <v>4</v>
      </c>
      <c r="AM2540">
        <v>4</v>
      </c>
      <c r="AN2540">
        <v>5</v>
      </c>
      <c r="AO2540" s="1">
        <v>44992</v>
      </c>
      <c r="AP2540" t="s">
        <v>103</v>
      </c>
      <c r="AQ2540" t="s">
        <v>76</v>
      </c>
      <c r="AR2540" t="s">
        <v>104</v>
      </c>
      <c r="AS2540" t="s">
        <v>15432</v>
      </c>
      <c r="AT2540" t="s">
        <v>15433</v>
      </c>
      <c r="AU2540">
        <v>3</v>
      </c>
      <c r="AV2540">
        <v>426.26</v>
      </c>
    </row>
    <row r="2541" spans="1:48" x14ac:dyDescent="0.35">
      <c r="A2541" t="s">
        <v>4402</v>
      </c>
      <c r="B2541" t="str">
        <f t="shared" si="312"/>
        <v>J</v>
      </c>
      <c r="C2541" t="s">
        <v>7309</v>
      </c>
      <c r="D2541" t="str">
        <f t="shared" si="313"/>
        <v>Joanna Bradley</v>
      </c>
      <c r="E2541" s="1">
        <v>44015</v>
      </c>
      <c r="F2541" s="3">
        <f>YEAR(Table1[[#This Row],[StartDate]])</f>
        <v>2020</v>
      </c>
      <c r="G2541" s="3">
        <f t="shared" si="314"/>
        <v>7</v>
      </c>
      <c r="H2541" s="2">
        <f t="shared" ca="1" si="315"/>
        <v>46202</v>
      </c>
      <c r="I2541" s="1">
        <v>45109</v>
      </c>
      <c r="J2541" s="4">
        <f t="shared" ca="1" si="316"/>
        <v>5</v>
      </c>
      <c r="K2541" s="4" t="str" cm="1">
        <f t="array" aca="1" ref="K2541" ca="1">_xlfn.IFS(J2541&lt;1, "New", J2541&lt;3, _xleta.MID, J2541&gt;=3, "Senior")</f>
        <v>Senior</v>
      </c>
      <c r="L2541" t="s">
        <v>40</v>
      </c>
      <c r="M2541" t="s">
        <v>15434</v>
      </c>
      <c r="N2541" t="s">
        <v>15435</v>
      </c>
      <c r="O2541" t="s">
        <v>137</v>
      </c>
      <c r="P2541" t="s">
        <v>44</v>
      </c>
      <c r="Q2541" t="s">
        <v>86</v>
      </c>
      <c r="R2541" t="s">
        <v>68</v>
      </c>
      <c r="S2541" t="str">
        <f t="shared" si="317"/>
        <v>A</v>
      </c>
      <c r="T2541" t="s">
        <v>47</v>
      </c>
      <c r="U2541" t="s">
        <v>248</v>
      </c>
      <c r="V2541" t="s">
        <v>15436</v>
      </c>
      <c r="W2541" t="s">
        <v>49</v>
      </c>
      <c r="X2541" t="s">
        <v>70</v>
      </c>
      <c r="Y2541" t="str">
        <f t="shared" si="318"/>
        <v>Aerial</v>
      </c>
      <c r="Z2541" t="s">
        <v>15437</v>
      </c>
      <c r="AA2541" t="s">
        <v>51</v>
      </c>
      <c r="AB2541" t="s">
        <v>115</v>
      </c>
      <c r="AC2541" t="s">
        <v>73</v>
      </c>
      <c r="AD2541">
        <v>24429</v>
      </c>
      <c r="AE2541" t="s">
        <v>54</v>
      </c>
      <c r="AF2541" t="s">
        <v>143</v>
      </c>
      <c r="AG2541" t="s">
        <v>56</v>
      </c>
      <c r="AH2541">
        <v>4</v>
      </c>
      <c r="AI2541">
        <v>2966</v>
      </c>
      <c r="AJ2541" t="str">
        <f t="shared" si="319"/>
        <v>96</v>
      </c>
      <c r="AK2541" s="2">
        <v>45080</v>
      </c>
      <c r="AL2541">
        <v>5</v>
      </c>
      <c r="AM2541">
        <v>2</v>
      </c>
      <c r="AN2541">
        <v>5</v>
      </c>
      <c r="AO2541" s="1">
        <v>44851</v>
      </c>
      <c r="AP2541" t="s">
        <v>103</v>
      </c>
      <c r="AQ2541" t="s">
        <v>59</v>
      </c>
      <c r="AR2541" t="s">
        <v>130</v>
      </c>
      <c r="AS2541" t="s">
        <v>15438</v>
      </c>
      <c r="AT2541" t="s">
        <v>15439</v>
      </c>
      <c r="AU2541">
        <v>5</v>
      </c>
      <c r="AV2541">
        <v>197.73</v>
      </c>
    </row>
    <row r="2542" spans="1:48" x14ac:dyDescent="0.35">
      <c r="A2542" t="s">
        <v>15440</v>
      </c>
      <c r="B2542" t="str">
        <f t="shared" si="312"/>
        <v>S</v>
      </c>
      <c r="C2542" t="s">
        <v>2680</v>
      </c>
      <c r="D2542" t="str">
        <f t="shared" si="313"/>
        <v>Sade Smith</v>
      </c>
      <c r="E2542" s="1">
        <v>44921</v>
      </c>
      <c r="F2542" s="3">
        <f>YEAR(Table1[[#This Row],[StartDate]])</f>
        <v>2022</v>
      </c>
      <c r="G2542" s="3">
        <f t="shared" si="314"/>
        <v>12</v>
      </c>
      <c r="H2542" s="2">
        <f t="shared" ca="1" si="315"/>
        <v>46202</v>
      </c>
      <c r="I2542" s="1">
        <v>45102</v>
      </c>
      <c r="J2542" s="4">
        <f t="shared" ca="1" si="316"/>
        <v>3</v>
      </c>
      <c r="K2542" s="4" t="str" cm="1">
        <f t="array" aca="1" ref="K2542" ca="1">_xlfn.IFS(J2542&lt;1, "New", J2542&lt;3, _xleta.MID, J2542&gt;=3, "Senior")</f>
        <v>Senior</v>
      </c>
      <c r="L2542" t="s">
        <v>40</v>
      </c>
      <c r="M2542" t="s">
        <v>15441</v>
      </c>
      <c r="N2542" t="s">
        <v>15442</v>
      </c>
      <c r="O2542" t="s">
        <v>163</v>
      </c>
      <c r="P2542" t="s">
        <v>44</v>
      </c>
      <c r="Q2542" t="s">
        <v>86</v>
      </c>
      <c r="R2542" t="s">
        <v>68</v>
      </c>
      <c r="S2542" t="str">
        <f t="shared" si="317"/>
        <v>A</v>
      </c>
      <c r="T2542" t="s">
        <v>69</v>
      </c>
      <c r="U2542" t="s">
        <v>195</v>
      </c>
      <c r="V2542" t="s">
        <v>15443</v>
      </c>
      <c r="W2542" t="s">
        <v>49</v>
      </c>
      <c r="X2542" t="s">
        <v>126</v>
      </c>
      <c r="Y2542" t="str">
        <f t="shared" si="318"/>
        <v>Field Operations</v>
      </c>
      <c r="Z2542" s="2">
        <v>30479</v>
      </c>
      <c r="AA2542" t="s">
        <v>51</v>
      </c>
      <c r="AB2542" t="s">
        <v>608</v>
      </c>
      <c r="AC2542" t="s">
        <v>53</v>
      </c>
      <c r="AD2542">
        <v>2130</v>
      </c>
      <c r="AE2542" t="s">
        <v>100</v>
      </c>
      <c r="AF2542" t="s">
        <v>116</v>
      </c>
      <c r="AG2542" t="s">
        <v>56</v>
      </c>
      <c r="AH2542">
        <v>4</v>
      </c>
      <c r="AI2542">
        <v>2967</v>
      </c>
      <c r="AJ2542" t="str">
        <f t="shared" si="319"/>
        <v>96</v>
      </c>
      <c r="AK2542" s="2">
        <v>44873</v>
      </c>
      <c r="AL2542">
        <v>2</v>
      </c>
      <c r="AM2542">
        <v>3</v>
      </c>
      <c r="AN2542">
        <v>1</v>
      </c>
      <c r="AO2542" s="1">
        <v>45128</v>
      </c>
      <c r="AP2542" t="s">
        <v>75</v>
      </c>
      <c r="AQ2542" t="s">
        <v>76</v>
      </c>
      <c r="AR2542" t="s">
        <v>77</v>
      </c>
      <c r="AS2542" t="s">
        <v>1564</v>
      </c>
      <c r="AT2542" t="s">
        <v>15444</v>
      </c>
      <c r="AU2542">
        <v>3</v>
      </c>
      <c r="AV2542">
        <v>145.68</v>
      </c>
    </row>
    <row r="2543" spans="1:48" x14ac:dyDescent="0.35">
      <c r="A2543" t="s">
        <v>15445</v>
      </c>
      <c r="B2543" t="str">
        <f t="shared" si="312"/>
        <v>L</v>
      </c>
      <c r="C2543" t="s">
        <v>15446</v>
      </c>
      <c r="D2543" t="str">
        <f t="shared" si="313"/>
        <v>Lowan M Biden</v>
      </c>
      <c r="E2543" s="1">
        <v>43457</v>
      </c>
      <c r="F2543" s="3">
        <f>YEAR(Table1[[#This Row],[StartDate]])</f>
        <v>2018</v>
      </c>
      <c r="G2543" s="3">
        <f t="shared" si="314"/>
        <v>12</v>
      </c>
      <c r="H2543" s="2">
        <f t="shared" ca="1" si="315"/>
        <v>46202</v>
      </c>
      <c r="J2543">
        <f t="shared" ca="1" si="316"/>
        <v>7</v>
      </c>
      <c r="K2543" t="str" cm="1">
        <f t="array" aca="1" ref="K2543" ca="1">_xlfn.IFS(J2543&lt;1, "New", J2543&lt;3, _xleta.MID, J2543&gt;=3, "Senior")</f>
        <v>Senior</v>
      </c>
      <c r="L2543" t="s">
        <v>40</v>
      </c>
      <c r="M2543" t="s">
        <v>15447</v>
      </c>
      <c r="N2543" t="s">
        <v>15448</v>
      </c>
      <c r="O2543" t="s">
        <v>43</v>
      </c>
      <c r="P2543" t="s">
        <v>44</v>
      </c>
      <c r="Q2543" t="s">
        <v>69</v>
      </c>
      <c r="R2543" t="s">
        <v>87</v>
      </c>
      <c r="S2543" t="str">
        <f t="shared" si="317"/>
        <v>B</v>
      </c>
      <c r="T2543" t="s">
        <v>47</v>
      </c>
      <c r="U2543" t="s">
        <v>48</v>
      </c>
      <c r="W2543" t="s">
        <v>49</v>
      </c>
      <c r="X2543" t="s">
        <v>112</v>
      </c>
      <c r="Y2543" t="str">
        <f t="shared" si="318"/>
        <v>General - Con</v>
      </c>
      <c r="Z2543" s="2">
        <v>29712</v>
      </c>
      <c r="AA2543" t="s">
        <v>51</v>
      </c>
      <c r="AB2543" t="s">
        <v>142</v>
      </c>
      <c r="AC2543" t="s">
        <v>53</v>
      </c>
      <c r="AD2543">
        <v>2027</v>
      </c>
      <c r="AE2543" t="s">
        <v>129</v>
      </c>
      <c r="AF2543" t="s">
        <v>101</v>
      </c>
      <c r="AG2543" t="s">
        <v>56</v>
      </c>
      <c r="AH2543">
        <v>4</v>
      </c>
      <c r="AI2543">
        <v>2968</v>
      </c>
      <c r="AJ2543" t="str">
        <f t="shared" si="319"/>
        <v>96</v>
      </c>
      <c r="AK2543" t="s">
        <v>2465</v>
      </c>
      <c r="AL2543">
        <v>1</v>
      </c>
      <c r="AM2543">
        <v>5</v>
      </c>
      <c r="AN2543">
        <v>4</v>
      </c>
      <c r="AO2543" s="1">
        <v>44885</v>
      </c>
      <c r="AP2543" t="s">
        <v>75</v>
      </c>
      <c r="AQ2543" t="s">
        <v>59</v>
      </c>
      <c r="AR2543" t="s">
        <v>60</v>
      </c>
      <c r="AS2543" t="s">
        <v>15449</v>
      </c>
      <c r="AT2543" t="s">
        <v>15450</v>
      </c>
      <c r="AU2543">
        <v>3</v>
      </c>
      <c r="AV2543">
        <v>764.74</v>
      </c>
    </row>
    <row r="2544" spans="1:48" x14ac:dyDescent="0.35">
      <c r="A2544" t="s">
        <v>8896</v>
      </c>
      <c r="B2544" t="str">
        <f t="shared" si="312"/>
        <v>L</v>
      </c>
      <c r="C2544" t="s">
        <v>1936</v>
      </c>
      <c r="D2544" t="str">
        <f t="shared" si="313"/>
        <v>Lauren Peters</v>
      </c>
      <c r="E2544" s="1">
        <v>44102</v>
      </c>
      <c r="F2544" s="3">
        <f>YEAR(Table1[[#This Row],[StartDate]])</f>
        <v>2020</v>
      </c>
      <c r="G2544" s="3">
        <f t="shared" si="314"/>
        <v>9</v>
      </c>
      <c r="H2544" s="2">
        <f t="shared" ca="1" si="315"/>
        <v>46202</v>
      </c>
      <c r="I2544" s="1">
        <v>44485</v>
      </c>
      <c r="J2544" s="4">
        <f t="shared" ca="1" si="316"/>
        <v>5</v>
      </c>
      <c r="K2544" s="4" t="str" cm="1">
        <f t="array" aca="1" ref="K2544" ca="1">_xlfn.IFS(J2544&lt;1, "New", J2544&lt;3, _xleta.MID, J2544&gt;=3, "Senior")</f>
        <v>Senior</v>
      </c>
      <c r="L2544" t="s">
        <v>1167</v>
      </c>
      <c r="M2544" t="s">
        <v>5899</v>
      </c>
      <c r="N2544" t="s">
        <v>15451</v>
      </c>
      <c r="O2544" t="s">
        <v>137</v>
      </c>
      <c r="P2544" t="s">
        <v>1194</v>
      </c>
      <c r="Q2544" t="s">
        <v>45</v>
      </c>
      <c r="R2544" t="s">
        <v>68</v>
      </c>
      <c r="S2544" t="str">
        <f t="shared" si="317"/>
        <v>A</v>
      </c>
      <c r="T2544" t="s">
        <v>69</v>
      </c>
      <c r="U2544" t="s">
        <v>248</v>
      </c>
      <c r="V2544" t="s">
        <v>15452</v>
      </c>
      <c r="W2544" t="s">
        <v>49</v>
      </c>
      <c r="X2544" t="s">
        <v>112</v>
      </c>
      <c r="Y2544" t="str">
        <f t="shared" si="318"/>
        <v>General - Con</v>
      </c>
      <c r="Z2544" t="s">
        <v>15453</v>
      </c>
      <c r="AA2544" t="s">
        <v>51</v>
      </c>
      <c r="AB2544" t="s">
        <v>115</v>
      </c>
      <c r="AC2544" t="s">
        <v>53</v>
      </c>
      <c r="AD2544">
        <v>1886</v>
      </c>
      <c r="AE2544" t="s">
        <v>74</v>
      </c>
      <c r="AF2544" t="s">
        <v>116</v>
      </c>
      <c r="AG2544" t="s">
        <v>56</v>
      </c>
      <c r="AH2544">
        <v>2</v>
      </c>
      <c r="AI2544">
        <v>2969</v>
      </c>
      <c r="AJ2544" t="str">
        <f t="shared" si="319"/>
        <v>96</v>
      </c>
      <c r="AK2544" t="s">
        <v>3811</v>
      </c>
      <c r="AL2544">
        <v>4</v>
      </c>
      <c r="AM2544">
        <v>5</v>
      </c>
      <c r="AN2544">
        <v>5</v>
      </c>
      <c r="AO2544" s="1">
        <v>44852</v>
      </c>
      <c r="AP2544" t="s">
        <v>75</v>
      </c>
      <c r="AQ2544" t="s">
        <v>59</v>
      </c>
      <c r="AR2544" t="s">
        <v>130</v>
      </c>
      <c r="AS2544" t="s">
        <v>15454</v>
      </c>
      <c r="AT2544" t="s">
        <v>15455</v>
      </c>
      <c r="AU2544">
        <v>3</v>
      </c>
      <c r="AV2544">
        <v>405.4</v>
      </c>
    </row>
    <row r="2545" spans="1:48" x14ac:dyDescent="0.35">
      <c r="A2545" t="s">
        <v>15456</v>
      </c>
      <c r="B2545" t="str">
        <f t="shared" si="312"/>
        <v>S</v>
      </c>
      <c r="C2545" t="s">
        <v>15457</v>
      </c>
      <c r="D2545" t="str">
        <f t="shared" si="313"/>
        <v>Shenice Gold</v>
      </c>
      <c r="E2545" s="1">
        <v>44090</v>
      </c>
      <c r="F2545" s="3">
        <f>YEAR(Table1[[#This Row],[StartDate]])</f>
        <v>2020</v>
      </c>
      <c r="G2545" s="3">
        <f t="shared" si="314"/>
        <v>9</v>
      </c>
      <c r="H2545" s="2">
        <f t="shared" ca="1" si="315"/>
        <v>46202</v>
      </c>
      <c r="I2545" s="1">
        <v>44449</v>
      </c>
      <c r="J2545" s="4">
        <f t="shared" ca="1" si="316"/>
        <v>5</v>
      </c>
      <c r="K2545" s="4" t="str" cm="1">
        <f t="array" aca="1" ref="K2545" ca="1">_xlfn.IFS(J2545&lt;1, "New", J2545&lt;3, _xleta.MID, J2545&gt;=3, "Senior")</f>
        <v>Senior</v>
      </c>
      <c r="L2545" t="s">
        <v>40</v>
      </c>
      <c r="M2545" t="s">
        <v>15458</v>
      </c>
      <c r="N2545" t="s">
        <v>15459</v>
      </c>
      <c r="O2545" t="s">
        <v>194</v>
      </c>
      <c r="P2545" t="s">
        <v>44</v>
      </c>
      <c r="Q2545" t="s">
        <v>86</v>
      </c>
      <c r="R2545" t="s">
        <v>87</v>
      </c>
      <c r="S2545" t="str">
        <f t="shared" si="317"/>
        <v>B</v>
      </c>
      <c r="T2545" t="s">
        <v>47</v>
      </c>
      <c r="U2545" t="s">
        <v>248</v>
      </c>
      <c r="V2545" t="s">
        <v>15460</v>
      </c>
      <c r="W2545" t="s">
        <v>49</v>
      </c>
      <c r="X2545" t="s">
        <v>112</v>
      </c>
      <c r="Y2545" t="str">
        <f t="shared" si="318"/>
        <v>General - Con</v>
      </c>
      <c r="Z2545" t="s">
        <v>15461</v>
      </c>
      <c r="AA2545" t="s">
        <v>51</v>
      </c>
      <c r="AB2545" t="s">
        <v>99</v>
      </c>
      <c r="AC2545" t="s">
        <v>53</v>
      </c>
      <c r="AD2545">
        <v>2451</v>
      </c>
      <c r="AE2545" t="s">
        <v>74</v>
      </c>
      <c r="AF2545" t="s">
        <v>55</v>
      </c>
      <c r="AG2545" t="s">
        <v>56</v>
      </c>
      <c r="AH2545">
        <v>5</v>
      </c>
      <c r="AI2545">
        <v>2970</v>
      </c>
      <c r="AJ2545" t="str">
        <f t="shared" si="319"/>
        <v>97</v>
      </c>
      <c r="AK2545" t="s">
        <v>576</v>
      </c>
      <c r="AL2545">
        <v>5</v>
      </c>
      <c r="AM2545">
        <v>5</v>
      </c>
      <c r="AN2545">
        <v>5</v>
      </c>
      <c r="AO2545" s="1">
        <v>44942</v>
      </c>
      <c r="AP2545" t="s">
        <v>58</v>
      </c>
      <c r="AQ2545" t="s">
        <v>76</v>
      </c>
      <c r="AR2545" t="s">
        <v>60</v>
      </c>
      <c r="AS2545" t="s">
        <v>15462</v>
      </c>
      <c r="AT2545" t="s">
        <v>15463</v>
      </c>
      <c r="AU2545">
        <v>4</v>
      </c>
      <c r="AV2545">
        <v>689.49</v>
      </c>
    </row>
    <row r="2546" spans="1:48" x14ac:dyDescent="0.35">
      <c r="A2546" t="s">
        <v>15464</v>
      </c>
      <c r="B2546" t="str">
        <f t="shared" si="312"/>
        <v>B</v>
      </c>
      <c r="C2546" t="s">
        <v>15465</v>
      </c>
      <c r="D2546" t="str">
        <f t="shared" si="313"/>
        <v>Brigit McCarthy</v>
      </c>
      <c r="E2546" s="1">
        <v>43870</v>
      </c>
      <c r="F2546" s="3">
        <f>YEAR(Table1[[#This Row],[StartDate]])</f>
        <v>2020</v>
      </c>
      <c r="G2546" s="3">
        <f t="shared" si="314"/>
        <v>2</v>
      </c>
      <c r="H2546" s="2">
        <f t="shared" ca="1" si="315"/>
        <v>46202</v>
      </c>
      <c r="I2546" s="1">
        <v>44269</v>
      </c>
      <c r="J2546" s="4">
        <f t="shared" ca="1" si="316"/>
        <v>6</v>
      </c>
      <c r="K2546" s="4" t="str" cm="1">
        <f t="array" aca="1" ref="K2546" ca="1">_xlfn.IFS(J2546&lt;1, "New", J2546&lt;3, _xleta.MID, J2546&gt;=3, "Senior")</f>
        <v>Senior</v>
      </c>
      <c r="L2546" t="s">
        <v>1167</v>
      </c>
      <c r="M2546" t="s">
        <v>15466</v>
      </c>
      <c r="N2546" t="s">
        <v>15467</v>
      </c>
      <c r="O2546" t="s">
        <v>111</v>
      </c>
      <c r="P2546" t="s">
        <v>44</v>
      </c>
      <c r="Q2546" t="s">
        <v>45</v>
      </c>
      <c r="R2546" t="s">
        <v>46</v>
      </c>
      <c r="S2546" t="str">
        <f t="shared" si="317"/>
        <v>C</v>
      </c>
      <c r="T2546" t="s">
        <v>47</v>
      </c>
      <c r="U2546" t="s">
        <v>138</v>
      </c>
      <c r="V2546" t="s">
        <v>15468</v>
      </c>
      <c r="W2546" t="s">
        <v>49</v>
      </c>
      <c r="X2546" t="s">
        <v>70</v>
      </c>
      <c r="Y2546" t="str">
        <f t="shared" si="318"/>
        <v>Aerial</v>
      </c>
      <c r="Z2546" s="2">
        <v>35256</v>
      </c>
      <c r="AA2546" t="s">
        <v>51</v>
      </c>
      <c r="AB2546" t="s">
        <v>209</v>
      </c>
      <c r="AC2546" t="s">
        <v>53</v>
      </c>
      <c r="AD2546">
        <v>2149</v>
      </c>
      <c r="AE2546" t="s">
        <v>54</v>
      </c>
      <c r="AF2546" t="s">
        <v>143</v>
      </c>
      <c r="AG2546" t="s">
        <v>56</v>
      </c>
      <c r="AH2546">
        <v>1</v>
      </c>
      <c r="AI2546">
        <v>2971</v>
      </c>
      <c r="AJ2546" t="str">
        <f t="shared" si="319"/>
        <v>97</v>
      </c>
      <c r="AK2546" t="s">
        <v>1104</v>
      </c>
      <c r="AL2546">
        <v>3</v>
      </c>
      <c r="AM2546">
        <v>5</v>
      </c>
      <c r="AN2546">
        <v>4</v>
      </c>
      <c r="AO2546" s="1">
        <v>45028</v>
      </c>
      <c r="AP2546" t="s">
        <v>103</v>
      </c>
      <c r="AQ2546" t="s">
        <v>59</v>
      </c>
      <c r="AR2546" t="s">
        <v>77</v>
      </c>
      <c r="AS2546" t="s">
        <v>15469</v>
      </c>
      <c r="AT2546" t="s">
        <v>15470</v>
      </c>
      <c r="AU2546">
        <v>2</v>
      </c>
      <c r="AV2546">
        <v>141.13999999999999</v>
      </c>
    </row>
    <row r="2547" spans="1:48" x14ac:dyDescent="0.35">
      <c r="A2547" t="s">
        <v>15471</v>
      </c>
      <c r="B2547" t="str">
        <f t="shared" si="312"/>
        <v>C</v>
      </c>
      <c r="C2547" t="s">
        <v>374</v>
      </c>
      <c r="D2547" t="str">
        <f t="shared" si="313"/>
        <v>Cherly Robinson</v>
      </c>
      <c r="E2547" s="1">
        <v>44970</v>
      </c>
      <c r="F2547" s="3">
        <f>YEAR(Table1[[#This Row],[StartDate]])</f>
        <v>2023</v>
      </c>
      <c r="G2547" s="3">
        <f t="shared" si="314"/>
        <v>2</v>
      </c>
      <c r="H2547" s="2">
        <f t="shared" ca="1" si="315"/>
        <v>46202</v>
      </c>
      <c r="J2547">
        <f t="shared" ca="1" si="316"/>
        <v>3</v>
      </c>
      <c r="K2547" t="str" cm="1">
        <f t="array" aca="1" ref="K2547" ca="1">_xlfn.IFS(J2547&lt;1, "New", J2547&lt;3, _xleta.MID, J2547&gt;=3, "Senior")</f>
        <v>Senior</v>
      </c>
      <c r="L2547" t="s">
        <v>40</v>
      </c>
      <c r="M2547" t="s">
        <v>15472</v>
      </c>
      <c r="N2547" t="s">
        <v>15473</v>
      </c>
      <c r="O2547" t="s">
        <v>111</v>
      </c>
      <c r="P2547" t="s">
        <v>44</v>
      </c>
      <c r="Q2547" t="s">
        <v>86</v>
      </c>
      <c r="R2547" t="s">
        <v>87</v>
      </c>
      <c r="S2547" t="str">
        <f t="shared" si="317"/>
        <v>B</v>
      </c>
      <c r="T2547" t="s">
        <v>69</v>
      </c>
      <c r="U2547" t="s">
        <v>48</v>
      </c>
      <c r="W2547" t="s">
        <v>49</v>
      </c>
      <c r="X2547" t="s">
        <v>112</v>
      </c>
      <c r="Y2547" t="str">
        <f t="shared" si="318"/>
        <v>General - Con</v>
      </c>
      <c r="Z2547" s="2">
        <v>17596</v>
      </c>
      <c r="AA2547" t="s">
        <v>51</v>
      </c>
      <c r="AB2547" t="s">
        <v>115</v>
      </c>
      <c r="AC2547" t="s">
        <v>53</v>
      </c>
      <c r="AD2547">
        <v>1460</v>
      </c>
      <c r="AE2547" t="s">
        <v>100</v>
      </c>
      <c r="AF2547" t="s">
        <v>55</v>
      </c>
      <c r="AG2547" t="s">
        <v>56</v>
      </c>
      <c r="AH2547">
        <v>1</v>
      </c>
      <c r="AI2547">
        <v>2972</v>
      </c>
      <c r="AJ2547" t="str">
        <f t="shared" si="319"/>
        <v>97</v>
      </c>
      <c r="AK2547" t="s">
        <v>6022</v>
      </c>
      <c r="AL2547">
        <v>3</v>
      </c>
      <c r="AM2547">
        <v>4</v>
      </c>
      <c r="AN2547">
        <v>3</v>
      </c>
      <c r="AO2547" s="1">
        <v>44986</v>
      </c>
      <c r="AP2547" t="s">
        <v>58</v>
      </c>
      <c r="AQ2547" t="s">
        <v>59</v>
      </c>
      <c r="AR2547" t="s">
        <v>130</v>
      </c>
      <c r="AS2547" t="s">
        <v>15474</v>
      </c>
      <c r="AT2547" t="s">
        <v>15475</v>
      </c>
      <c r="AU2547">
        <v>1</v>
      </c>
      <c r="AV2547">
        <v>788.69</v>
      </c>
    </row>
    <row r="2548" spans="1:48" x14ac:dyDescent="0.35">
      <c r="A2548" t="s">
        <v>4569</v>
      </c>
      <c r="B2548" t="str">
        <f t="shared" si="312"/>
        <v>J</v>
      </c>
      <c r="C2548" t="s">
        <v>7085</v>
      </c>
      <c r="D2548" t="str">
        <f t="shared" si="313"/>
        <v>Jacquelyn Williams</v>
      </c>
      <c r="E2548" s="1">
        <v>43800</v>
      </c>
      <c r="F2548" s="3">
        <f>YEAR(Table1[[#This Row],[StartDate]])</f>
        <v>2019</v>
      </c>
      <c r="G2548" s="3">
        <f t="shared" si="314"/>
        <v>12</v>
      </c>
      <c r="H2548" s="2">
        <f t="shared" ca="1" si="315"/>
        <v>46202</v>
      </c>
      <c r="J2548">
        <f t="shared" ca="1" si="316"/>
        <v>6</v>
      </c>
      <c r="K2548" t="str" cm="1">
        <f t="array" aca="1" ref="K2548" ca="1">_xlfn.IFS(J2548&lt;1, "New", J2548&lt;3, _xleta.MID, J2548&gt;=3, "Senior")</f>
        <v>Senior</v>
      </c>
      <c r="L2548" t="s">
        <v>40</v>
      </c>
      <c r="M2548" t="s">
        <v>15476</v>
      </c>
      <c r="N2548" t="s">
        <v>15477</v>
      </c>
      <c r="O2548" t="s">
        <v>184</v>
      </c>
      <c r="P2548" t="s">
        <v>44</v>
      </c>
      <c r="Q2548" t="s">
        <v>69</v>
      </c>
      <c r="R2548" t="s">
        <v>46</v>
      </c>
      <c r="S2548" t="str">
        <f t="shared" si="317"/>
        <v>C</v>
      </c>
      <c r="T2548" t="s">
        <v>69</v>
      </c>
      <c r="U2548" t="s">
        <v>48</v>
      </c>
      <c r="W2548" t="s">
        <v>49</v>
      </c>
      <c r="X2548" t="s">
        <v>112</v>
      </c>
      <c r="Y2548" t="str">
        <f t="shared" si="318"/>
        <v>General - Con</v>
      </c>
      <c r="Z2548" t="s">
        <v>15478</v>
      </c>
      <c r="AA2548" t="s">
        <v>51</v>
      </c>
      <c r="AB2548" t="s">
        <v>436</v>
      </c>
      <c r="AC2548" t="s">
        <v>53</v>
      </c>
      <c r="AD2548">
        <v>2109</v>
      </c>
      <c r="AE2548" t="s">
        <v>100</v>
      </c>
      <c r="AF2548" t="s">
        <v>116</v>
      </c>
      <c r="AG2548" t="s">
        <v>56</v>
      </c>
      <c r="AH2548">
        <v>5</v>
      </c>
      <c r="AI2548">
        <v>2973</v>
      </c>
      <c r="AJ2548" t="str">
        <f t="shared" si="319"/>
        <v>97</v>
      </c>
      <c r="AK2548" s="2">
        <v>44816</v>
      </c>
      <c r="AL2548">
        <v>1</v>
      </c>
      <c r="AM2548">
        <v>3</v>
      </c>
      <c r="AN2548">
        <v>3</v>
      </c>
      <c r="AO2548" s="1">
        <v>45120</v>
      </c>
      <c r="AP2548" t="s">
        <v>118</v>
      </c>
      <c r="AQ2548" t="s">
        <v>59</v>
      </c>
      <c r="AR2548" t="s">
        <v>60</v>
      </c>
      <c r="AS2548" t="s">
        <v>15479</v>
      </c>
      <c r="AT2548" t="s">
        <v>15480</v>
      </c>
      <c r="AU2548">
        <v>5</v>
      </c>
      <c r="AV2548">
        <v>458.81</v>
      </c>
    </row>
    <row r="2549" spans="1:48" x14ac:dyDescent="0.35">
      <c r="A2549" t="s">
        <v>4800</v>
      </c>
      <c r="B2549" t="str">
        <f t="shared" si="312"/>
        <v>K</v>
      </c>
      <c r="C2549" t="s">
        <v>5197</v>
      </c>
      <c r="D2549" t="str">
        <f t="shared" si="313"/>
        <v>Kayla Peterson</v>
      </c>
      <c r="E2549" s="1">
        <v>44869</v>
      </c>
      <c r="F2549" s="3">
        <f>YEAR(Table1[[#This Row],[StartDate]])</f>
        <v>2022</v>
      </c>
      <c r="G2549" s="3">
        <f t="shared" si="314"/>
        <v>11</v>
      </c>
      <c r="H2549" s="2">
        <f t="shared" ca="1" si="315"/>
        <v>46202</v>
      </c>
      <c r="J2549">
        <f t="shared" ca="1" si="316"/>
        <v>3</v>
      </c>
      <c r="K2549" t="str" cm="1">
        <f t="array" aca="1" ref="K2549" ca="1">_xlfn.IFS(J2549&lt;1, "New", J2549&lt;3, _xleta.MID, J2549&gt;=3, "Senior")</f>
        <v>Senior</v>
      </c>
      <c r="L2549" t="s">
        <v>40</v>
      </c>
      <c r="M2549" t="s">
        <v>15481</v>
      </c>
      <c r="N2549" t="s">
        <v>15482</v>
      </c>
      <c r="O2549" t="s">
        <v>184</v>
      </c>
      <c r="P2549" t="s">
        <v>44</v>
      </c>
      <c r="Q2549" t="s">
        <v>86</v>
      </c>
      <c r="R2549" t="s">
        <v>46</v>
      </c>
      <c r="S2549" t="str">
        <f t="shared" si="317"/>
        <v>C</v>
      </c>
      <c r="T2549" t="s">
        <v>69</v>
      </c>
      <c r="U2549" t="s">
        <v>48</v>
      </c>
      <c r="W2549" t="s">
        <v>49</v>
      </c>
      <c r="X2549" t="s">
        <v>126</v>
      </c>
      <c r="Y2549" t="str">
        <f t="shared" si="318"/>
        <v>Field Operations</v>
      </c>
      <c r="Z2549" s="2">
        <v>16590</v>
      </c>
      <c r="AA2549" t="s">
        <v>51</v>
      </c>
      <c r="AB2549" t="s">
        <v>115</v>
      </c>
      <c r="AC2549" t="s">
        <v>53</v>
      </c>
      <c r="AD2549">
        <v>1749</v>
      </c>
      <c r="AE2549" t="s">
        <v>129</v>
      </c>
      <c r="AF2549" t="s">
        <v>101</v>
      </c>
      <c r="AG2549" t="s">
        <v>56</v>
      </c>
      <c r="AH2549">
        <v>5</v>
      </c>
      <c r="AI2549">
        <v>2974</v>
      </c>
      <c r="AJ2549" t="str">
        <f t="shared" si="319"/>
        <v>97</v>
      </c>
      <c r="AK2549" t="s">
        <v>4517</v>
      </c>
      <c r="AL2549">
        <v>4</v>
      </c>
      <c r="AM2549">
        <v>5</v>
      </c>
      <c r="AN2549">
        <v>4</v>
      </c>
      <c r="AO2549" s="1">
        <v>45043</v>
      </c>
      <c r="AP2549" t="s">
        <v>103</v>
      </c>
      <c r="AQ2549" t="s">
        <v>59</v>
      </c>
      <c r="AR2549" t="s">
        <v>130</v>
      </c>
      <c r="AS2549" t="s">
        <v>15483</v>
      </c>
      <c r="AT2549" t="s">
        <v>15484</v>
      </c>
      <c r="AU2549">
        <v>5</v>
      </c>
      <c r="AV2549">
        <v>140.91</v>
      </c>
    </row>
    <row r="2550" spans="1:48" x14ac:dyDescent="0.35">
      <c r="A2550" t="s">
        <v>15485</v>
      </c>
      <c r="B2550" t="str">
        <f t="shared" si="312"/>
        <v>B</v>
      </c>
      <c r="C2550" t="s">
        <v>15486</v>
      </c>
      <c r="D2550" t="str">
        <f t="shared" si="313"/>
        <v>Bradley J Knapp</v>
      </c>
      <c r="E2550" s="1">
        <v>44300</v>
      </c>
      <c r="F2550" s="3">
        <f>YEAR(Table1[[#This Row],[StartDate]])</f>
        <v>2021</v>
      </c>
      <c r="G2550" s="3">
        <f t="shared" si="314"/>
        <v>4</v>
      </c>
      <c r="H2550" s="2">
        <f t="shared" ca="1" si="315"/>
        <v>46202</v>
      </c>
      <c r="I2550" s="1">
        <v>44734</v>
      </c>
      <c r="J2550" s="4">
        <f t="shared" ca="1" si="316"/>
        <v>5</v>
      </c>
      <c r="K2550" s="4" t="str" cm="1">
        <f t="array" aca="1" ref="K2550" ca="1">_xlfn.IFS(J2550&lt;1, "New", J2550&lt;3, _xleta.MID, J2550&gt;=3, "Senior")</f>
        <v>Senior</v>
      </c>
      <c r="L2550" t="s">
        <v>40</v>
      </c>
      <c r="M2550" t="s">
        <v>15487</v>
      </c>
      <c r="N2550" t="s">
        <v>15488</v>
      </c>
      <c r="O2550" t="s">
        <v>137</v>
      </c>
      <c r="P2550" t="s">
        <v>44</v>
      </c>
      <c r="Q2550" t="s">
        <v>86</v>
      </c>
      <c r="R2550" t="s">
        <v>68</v>
      </c>
      <c r="S2550" t="str">
        <f t="shared" si="317"/>
        <v>A</v>
      </c>
      <c r="T2550" t="s">
        <v>47</v>
      </c>
      <c r="U2550" t="s">
        <v>248</v>
      </c>
      <c r="V2550" t="s">
        <v>15489</v>
      </c>
      <c r="W2550" t="s">
        <v>49</v>
      </c>
      <c r="X2550" t="s">
        <v>1506</v>
      </c>
      <c r="Y2550" t="str">
        <f t="shared" si="318"/>
        <v>Billable Consultants</v>
      </c>
      <c r="Z2550" t="s">
        <v>13001</v>
      </c>
      <c r="AA2550" t="s">
        <v>51</v>
      </c>
      <c r="AB2550" t="s">
        <v>155</v>
      </c>
      <c r="AC2550" t="s">
        <v>73</v>
      </c>
      <c r="AD2550">
        <v>1721</v>
      </c>
      <c r="AE2550" t="s">
        <v>176</v>
      </c>
      <c r="AF2550" t="s">
        <v>116</v>
      </c>
      <c r="AG2550" t="s">
        <v>56</v>
      </c>
      <c r="AH2550">
        <v>4</v>
      </c>
      <c r="AI2550">
        <v>2975</v>
      </c>
      <c r="AJ2550" t="str">
        <f t="shared" si="319"/>
        <v>97</v>
      </c>
      <c r="AK2550" t="s">
        <v>429</v>
      </c>
      <c r="AL2550">
        <v>2</v>
      </c>
      <c r="AM2550">
        <v>3</v>
      </c>
      <c r="AN2550">
        <v>4</v>
      </c>
      <c r="AO2550" s="1">
        <v>45119</v>
      </c>
      <c r="AP2550" t="s">
        <v>58</v>
      </c>
      <c r="AQ2550" t="s">
        <v>76</v>
      </c>
      <c r="AR2550" t="s">
        <v>104</v>
      </c>
      <c r="AS2550" t="s">
        <v>15490</v>
      </c>
      <c r="AT2550" t="s">
        <v>15491</v>
      </c>
      <c r="AU2550">
        <v>5</v>
      </c>
      <c r="AV2550">
        <v>551.76</v>
      </c>
    </row>
    <row r="2551" spans="1:48" x14ac:dyDescent="0.35">
      <c r="A2551" t="s">
        <v>5043</v>
      </c>
      <c r="B2551" t="str">
        <f t="shared" si="312"/>
        <v>R</v>
      </c>
      <c r="C2551" t="s">
        <v>10269</v>
      </c>
      <c r="D2551" t="str">
        <f t="shared" si="313"/>
        <v>Richard Newman</v>
      </c>
      <c r="E2551" s="1">
        <v>44421</v>
      </c>
      <c r="F2551" s="3">
        <f>YEAR(Table1[[#This Row],[StartDate]])</f>
        <v>2021</v>
      </c>
      <c r="G2551" s="3">
        <f t="shared" si="314"/>
        <v>8</v>
      </c>
      <c r="H2551" s="2">
        <f t="shared" ca="1" si="315"/>
        <v>46202</v>
      </c>
      <c r="I2551" s="1">
        <v>44481</v>
      </c>
      <c r="J2551" s="4">
        <f t="shared" ca="1" si="316"/>
        <v>4</v>
      </c>
      <c r="K2551" s="4" t="str" cm="1">
        <f t="array" aca="1" ref="K2551" ca="1">_xlfn.IFS(J2551&lt;1, "New", J2551&lt;3, _xleta.MID, J2551&gt;=3, "Senior")</f>
        <v>Senior</v>
      </c>
      <c r="L2551" t="s">
        <v>40</v>
      </c>
      <c r="M2551" t="s">
        <v>15492</v>
      </c>
      <c r="N2551" t="s">
        <v>15493</v>
      </c>
      <c r="O2551" t="s">
        <v>111</v>
      </c>
      <c r="P2551" t="s">
        <v>2978</v>
      </c>
      <c r="Q2551" t="s">
        <v>86</v>
      </c>
      <c r="R2551" t="s">
        <v>68</v>
      </c>
      <c r="S2551" t="str">
        <f t="shared" si="317"/>
        <v>A</v>
      </c>
      <c r="T2551" t="s">
        <v>47</v>
      </c>
      <c r="U2551" t="s">
        <v>138</v>
      </c>
      <c r="V2551" t="s">
        <v>15494</v>
      </c>
      <c r="W2551" t="s">
        <v>49</v>
      </c>
      <c r="X2551" t="s">
        <v>126</v>
      </c>
      <c r="Y2551" t="str">
        <f t="shared" si="318"/>
        <v>Field Operations</v>
      </c>
      <c r="Z2551" t="s">
        <v>15495</v>
      </c>
      <c r="AA2551" t="s">
        <v>51</v>
      </c>
      <c r="AB2551" t="s">
        <v>115</v>
      </c>
      <c r="AC2551" t="s">
        <v>73</v>
      </c>
      <c r="AD2551">
        <v>2136</v>
      </c>
      <c r="AE2551" t="s">
        <v>74</v>
      </c>
      <c r="AF2551" t="s">
        <v>143</v>
      </c>
      <c r="AG2551" t="s">
        <v>56</v>
      </c>
      <c r="AH2551">
        <v>1</v>
      </c>
      <c r="AI2551">
        <v>2976</v>
      </c>
      <c r="AJ2551" t="str">
        <f t="shared" si="319"/>
        <v>97</v>
      </c>
      <c r="AK2551" s="2">
        <v>44601</v>
      </c>
      <c r="AL2551">
        <v>4</v>
      </c>
      <c r="AM2551">
        <v>3</v>
      </c>
      <c r="AN2551">
        <v>1</v>
      </c>
      <c r="AO2551" s="1">
        <v>45086</v>
      </c>
      <c r="AP2551" t="s">
        <v>221</v>
      </c>
      <c r="AQ2551" t="s">
        <v>59</v>
      </c>
      <c r="AR2551" t="s">
        <v>130</v>
      </c>
      <c r="AS2551" t="s">
        <v>15496</v>
      </c>
      <c r="AT2551" t="s">
        <v>15497</v>
      </c>
      <c r="AU2551">
        <v>5</v>
      </c>
      <c r="AV2551">
        <v>720.1</v>
      </c>
    </row>
    <row r="2552" spans="1:48" x14ac:dyDescent="0.35">
      <c r="A2552" t="s">
        <v>915</v>
      </c>
      <c r="B2552" t="str">
        <f t="shared" si="312"/>
        <v>B</v>
      </c>
      <c r="C2552" t="s">
        <v>15498</v>
      </c>
      <c r="D2552" t="str">
        <f t="shared" si="313"/>
        <v>Benjamin Burkett</v>
      </c>
      <c r="E2552" s="1">
        <v>44071</v>
      </c>
      <c r="F2552" s="3">
        <f>YEAR(Table1[[#This Row],[StartDate]])</f>
        <v>2020</v>
      </c>
      <c r="G2552" s="3">
        <f t="shared" si="314"/>
        <v>8</v>
      </c>
      <c r="H2552" s="2">
        <f t="shared" ca="1" si="315"/>
        <v>46202</v>
      </c>
      <c r="J2552">
        <f t="shared" ca="1" si="316"/>
        <v>5</v>
      </c>
      <c r="K2552" t="str" cm="1">
        <f t="array" aca="1" ref="K2552" ca="1">_xlfn.IFS(J2552&lt;1, "New", J2552&lt;3, _xleta.MID, J2552&gt;=3, "Senior")</f>
        <v>Senior</v>
      </c>
      <c r="L2552" t="s">
        <v>1167</v>
      </c>
      <c r="M2552" t="s">
        <v>15499</v>
      </c>
      <c r="N2552" t="s">
        <v>15500</v>
      </c>
      <c r="O2552" t="s">
        <v>163</v>
      </c>
      <c r="P2552" t="s">
        <v>44</v>
      </c>
      <c r="Q2552" t="s">
        <v>69</v>
      </c>
      <c r="R2552" t="s">
        <v>68</v>
      </c>
      <c r="S2552" t="str">
        <f t="shared" si="317"/>
        <v>A</v>
      </c>
      <c r="T2552" t="s">
        <v>47</v>
      </c>
      <c r="U2552" t="s">
        <v>48</v>
      </c>
      <c r="W2552" t="s">
        <v>49</v>
      </c>
      <c r="X2552" t="s">
        <v>796</v>
      </c>
      <c r="Y2552" t="str">
        <f t="shared" si="318"/>
        <v>Yard (Material Handling)</v>
      </c>
      <c r="Z2552" s="2">
        <v>32062</v>
      </c>
      <c r="AA2552" t="s">
        <v>51</v>
      </c>
      <c r="AB2552" t="s">
        <v>5</v>
      </c>
      <c r="AC2552" t="s">
        <v>73</v>
      </c>
      <c r="AD2552">
        <v>1890</v>
      </c>
      <c r="AE2552" t="s">
        <v>129</v>
      </c>
      <c r="AF2552" t="s">
        <v>143</v>
      </c>
      <c r="AG2552" t="s">
        <v>56</v>
      </c>
      <c r="AH2552">
        <v>2</v>
      </c>
      <c r="AI2552">
        <v>2977</v>
      </c>
      <c r="AJ2552" t="str">
        <f t="shared" si="319"/>
        <v>97</v>
      </c>
      <c r="AK2552" t="s">
        <v>4885</v>
      </c>
      <c r="AL2552">
        <v>2</v>
      </c>
      <c r="AM2552">
        <v>4</v>
      </c>
      <c r="AN2552">
        <v>3</v>
      </c>
      <c r="AO2552" s="1">
        <v>45017</v>
      </c>
      <c r="AP2552" t="s">
        <v>103</v>
      </c>
      <c r="AQ2552" t="s">
        <v>59</v>
      </c>
      <c r="AR2552" t="s">
        <v>130</v>
      </c>
      <c r="AS2552" t="s">
        <v>15501</v>
      </c>
      <c r="AT2552" t="s">
        <v>15502</v>
      </c>
      <c r="AU2552">
        <v>4</v>
      </c>
      <c r="AV2552">
        <v>640.04999999999995</v>
      </c>
    </row>
    <row r="2553" spans="1:48" x14ac:dyDescent="0.35">
      <c r="A2553" t="s">
        <v>11387</v>
      </c>
      <c r="B2553" t="str">
        <f t="shared" si="312"/>
        <v>S</v>
      </c>
      <c r="C2553" t="s">
        <v>15503</v>
      </c>
      <c r="D2553" t="str">
        <f t="shared" si="313"/>
        <v>Sam Athwal</v>
      </c>
      <c r="E2553" s="1">
        <v>44789</v>
      </c>
      <c r="F2553" s="3">
        <f>YEAR(Table1[[#This Row],[StartDate]])</f>
        <v>2022</v>
      </c>
      <c r="G2553" s="3">
        <f t="shared" si="314"/>
        <v>8</v>
      </c>
      <c r="H2553" s="2">
        <f t="shared" ca="1" si="315"/>
        <v>46202</v>
      </c>
      <c r="J2553">
        <f t="shared" ca="1" si="316"/>
        <v>3</v>
      </c>
      <c r="K2553" t="str" cm="1">
        <f t="array" aca="1" ref="K2553" ca="1">_xlfn.IFS(J2553&lt;1, "New", J2553&lt;3, _xleta.MID, J2553&gt;=3, "Senior")</f>
        <v>Senior</v>
      </c>
      <c r="L2553" t="s">
        <v>40</v>
      </c>
      <c r="M2553" t="s">
        <v>15504</v>
      </c>
      <c r="N2553" t="s">
        <v>15505</v>
      </c>
      <c r="O2553" t="s">
        <v>43</v>
      </c>
      <c r="P2553" t="s">
        <v>44</v>
      </c>
      <c r="Q2553" t="s">
        <v>86</v>
      </c>
      <c r="R2553" t="s">
        <v>46</v>
      </c>
      <c r="S2553" t="str">
        <f t="shared" si="317"/>
        <v>C</v>
      </c>
      <c r="T2553" t="s">
        <v>69</v>
      </c>
      <c r="U2553" t="s">
        <v>48</v>
      </c>
      <c r="W2553" t="s">
        <v>49</v>
      </c>
      <c r="X2553" t="s">
        <v>796</v>
      </c>
      <c r="Y2553" t="str">
        <f t="shared" si="318"/>
        <v>Yard (Material Handling)</v>
      </c>
      <c r="Z2553" s="2">
        <v>29899</v>
      </c>
      <c r="AA2553" t="s">
        <v>51</v>
      </c>
      <c r="AB2553" t="s">
        <v>5</v>
      </c>
      <c r="AC2553" t="s">
        <v>73</v>
      </c>
      <c r="AD2553">
        <v>2199</v>
      </c>
      <c r="AE2553" t="s">
        <v>74</v>
      </c>
      <c r="AF2553" t="s">
        <v>143</v>
      </c>
      <c r="AG2553" t="s">
        <v>56</v>
      </c>
      <c r="AH2553">
        <v>4</v>
      </c>
      <c r="AI2553">
        <v>2978</v>
      </c>
      <c r="AJ2553" t="str">
        <f t="shared" si="319"/>
        <v>97</v>
      </c>
      <c r="AK2553" t="s">
        <v>1324</v>
      </c>
      <c r="AL2553">
        <v>5</v>
      </c>
      <c r="AM2553">
        <v>2</v>
      </c>
      <c r="AN2553">
        <v>4</v>
      </c>
      <c r="AO2553" s="1">
        <v>44867</v>
      </c>
      <c r="AP2553" t="s">
        <v>221</v>
      </c>
      <c r="AQ2553" t="s">
        <v>59</v>
      </c>
      <c r="AR2553" t="s">
        <v>60</v>
      </c>
      <c r="AS2553" t="s">
        <v>15506</v>
      </c>
      <c r="AT2553" t="s">
        <v>15507</v>
      </c>
      <c r="AU2553">
        <v>1</v>
      </c>
      <c r="AV2553">
        <v>470.62</v>
      </c>
    </row>
    <row r="2554" spans="1:48" x14ac:dyDescent="0.35">
      <c r="A2554" t="s">
        <v>8896</v>
      </c>
      <c r="B2554" t="str">
        <f t="shared" si="312"/>
        <v>L</v>
      </c>
      <c r="C2554" t="s">
        <v>7259</v>
      </c>
      <c r="D2554" t="str">
        <f t="shared" si="313"/>
        <v>Lauren Mahoney</v>
      </c>
      <c r="E2554" s="1">
        <v>44618</v>
      </c>
      <c r="F2554" s="3">
        <f>YEAR(Table1[[#This Row],[StartDate]])</f>
        <v>2022</v>
      </c>
      <c r="G2554" s="3">
        <f t="shared" si="314"/>
        <v>2</v>
      </c>
      <c r="H2554" s="2">
        <f t="shared" ca="1" si="315"/>
        <v>46202</v>
      </c>
      <c r="J2554">
        <f t="shared" ca="1" si="316"/>
        <v>4</v>
      </c>
      <c r="K2554" t="str" cm="1">
        <f t="array" aca="1" ref="K2554" ca="1">_xlfn.IFS(J2554&lt;1, "New", J2554&lt;3, _xleta.MID, J2554&gt;=3, "Senior")</f>
        <v>Senior</v>
      </c>
      <c r="L2554" t="s">
        <v>40</v>
      </c>
      <c r="M2554" t="s">
        <v>15508</v>
      </c>
      <c r="N2554" t="s">
        <v>15509</v>
      </c>
      <c r="O2554" t="s">
        <v>85</v>
      </c>
      <c r="P2554" t="s">
        <v>44</v>
      </c>
      <c r="Q2554" t="s">
        <v>86</v>
      </c>
      <c r="R2554" t="s">
        <v>68</v>
      </c>
      <c r="S2554" t="str">
        <f t="shared" si="317"/>
        <v>A</v>
      </c>
      <c r="T2554" t="s">
        <v>47</v>
      </c>
      <c r="U2554" t="s">
        <v>48</v>
      </c>
      <c r="W2554" t="s">
        <v>49</v>
      </c>
      <c r="X2554" t="s">
        <v>126</v>
      </c>
      <c r="Y2554" t="str">
        <f t="shared" si="318"/>
        <v>Field Operations</v>
      </c>
      <c r="Z2554" t="s">
        <v>15510</v>
      </c>
      <c r="AA2554" t="s">
        <v>51</v>
      </c>
      <c r="AB2554" t="s">
        <v>115</v>
      </c>
      <c r="AC2554" t="s">
        <v>53</v>
      </c>
      <c r="AD2554">
        <v>2189</v>
      </c>
      <c r="AE2554" t="s">
        <v>100</v>
      </c>
      <c r="AF2554" t="s">
        <v>55</v>
      </c>
      <c r="AG2554" t="s">
        <v>56</v>
      </c>
      <c r="AH2554">
        <v>2</v>
      </c>
      <c r="AI2554">
        <v>2979</v>
      </c>
      <c r="AJ2554" t="str">
        <f t="shared" si="319"/>
        <v>97</v>
      </c>
      <c r="AK2554" s="2">
        <v>45139</v>
      </c>
      <c r="AL2554">
        <v>4</v>
      </c>
      <c r="AM2554">
        <v>5</v>
      </c>
      <c r="AN2554">
        <v>4</v>
      </c>
      <c r="AO2554" s="1">
        <v>45087</v>
      </c>
      <c r="AP2554" t="s">
        <v>58</v>
      </c>
      <c r="AQ2554" t="s">
        <v>76</v>
      </c>
      <c r="AR2554" t="s">
        <v>60</v>
      </c>
      <c r="AS2554" t="s">
        <v>15511</v>
      </c>
      <c r="AT2554" t="s">
        <v>15512</v>
      </c>
      <c r="AU2554">
        <v>4</v>
      </c>
      <c r="AV2554">
        <v>257.87</v>
      </c>
    </row>
    <row r="2555" spans="1:48" x14ac:dyDescent="0.35">
      <c r="A2555" t="s">
        <v>10072</v>
      </c>
      <c r="B2555" t="str">
        <f t="shared" si="312"/>
        <v>T</v>
      </c>
      <c r="C2555" t="s">
        <v>15513</v>
      </c>
      <c r="D2555" t="str">
        <f t="shared" si="313"/>
        <v>Theresa Tinto</v>
      </c>
      <c r="E2555" s="1">
        <v>43829</v>
      </c>
      <c r="F2555" s="3">
        <f>YEAR(Table1[[#This Row],[StartDate]])</f>
        <v>2019</v>
      </c>
      <c r="G2555" s="3">
        <f t="shared" si="314"/>
        <v>12</v>
      </c>
      <c r="H2555" s="2">
        <f t="shared" ca="1" si="315"/>
        <v>46202</v>
      </c>
      <c r="J2555">
        <f t="shared" ca="1" si="316"/>
        <v>6</v>
      </c>
      <c r="K2555" t="str" cm="1">
        <f t="array" aca="1" ref="K2555" ca="1">_xlfn.IFS(J2555&lt;1, "New", J2555&lt;3, _xleta.MID, J2555&gt;=3, "Senior")</f>
        <v>Senior</v>
      </c>
      <c r="L2555" t="s">
        <v>40</v>
      </c>
      <c r="M2555" t="s">
        <v>15514</v>
      </c>
      <c r="N2555" t="s">
        <v>15515</v>
      </c>
      <c r="O2555" t="s">
        <v>184</v>
      </c>
      <c r="P2555" t="s">
        <v>44</v>
      </c>
      <c r="Q2555" t="s">
        <v>69</v>
      </c>
      <c r="R2555" t="s">
        <v>68</v>
      </c>
      <c r="S2555" t="str">
        <f t="shared" si="317"/>
        <v>A</v>
      </c>
      <c r="T2555" t="s">
        <v>47</v>
      </c>
      <c r="U2555" t="s">
        <v>48</v>
      </c>
      <c r="W2555" t="s">
        <v>49</v>
      </c>
      <c r="X2555" t="s">
        <v>112</v>
      </c>
      <c r="Y2555" t="str">
        <f t="shared" si="318"/>
        <v>General - Con</v>
      </c>
      <c r="Z2555" s="2">
        <v>21072</v>
      </c>
      <c r="AA2555" t="s">
        <v>51</v>
      </c>
      <c r="AB2555" t="s">
        <v>142</v>
      </c>
      <c r="AC2555" t="s">
        <v>53</v>
      </c>
      <c r="AD2555">
        <v>1876</v>
      </c>
      <c r="AE2555" t="s">
        <v>74</v>
      </c>
      <c r="AF2555" t="s">
        <v>143</v>
      </c>
      <c r="AG2555" t="s">
        <v>56</v>
      </c>
      <c r="AH2555">
        <v>2</v>
      </c>
      <c r="AI2555">
        <v>2980</v>
      </c>
      <c r="AJ2555" t="str">
        <f t="shared" si="319"/>
        <v>98</v>
      </c>
      <c r="AK2555" s="2">
        <v>45079</v>
      </c>
      <c r="AL2555">
        <v>1</v>
      </c>
      <c r="AM2555">
        <v>3</v>
      </c>
      <c r="AN2555">
        <v>5</v>
      </c>
      <c r="AO2555" s="1">
        <v>44974</v>
      </c>
      <c r="AP2555" t="s">
        <v>75</v>
      </c>
      <c r="AQ2555" t="s">
        <v>76</v>
      </c>
      <c r="AR2555" t="s">
        <v>130</v>
      </c>
      <c r="AS2555" t="s">
        <v>15516</v>
      </c>
      <c r="AT2555" t="s">
        <v>15517</v>
      </c>
      <c r="AU2555">
        <v>4</v>
      </c>
      <c r="AV2555">
        <v>970.09</v>
      </c>
    </row>
    <row r="2556" spans="1:48" x14ac:dyDescent="0.35">
      <c r="A2556" t="s">
        <v>15518</v>
      </c>
      <c r="B2556" t="str">
        <f t="shared" si="312"/>
        <v>C</v>
      </c>
      <c r="C2556" t="s">
        <v>15519</v>
      </c>
      <c r="D2556" t="str">
        <f t="shared" si="313"/>
        <v>Caroline Cierpiszewski</v>
      </c>
      <c r="E2556" s="1">
        <v>44765</v>
      </c>
      <c r="F2556" s="3">
        <f>YEAR(Table1[[#This Row],[StartDate]])</f>
        <v>2022</v>
      </c>
      <c r="G2556" s="3">
        <f t="shared" si="314"/>
        <v>7</v>
      </c>
      <c r="H2556" s="2">
        <f t="shared" ca="1" si="315"/>
        <v>46202</v>
      </c>
      <c r="I2556" s="1">
        <v>44991</v>
      </c>
      <c r="J2556" s="4">
        <f t="shared" ca="1" si="316"/>
        <v>3</v>
      </c>
      <c r="K2556" s="4" t="str" cm="1">
        <f t="array" aca="1" ref="K2556" ca="1">_xlfn.IFS(J2556&lt;1, "New", J2556&lt;3, _xleta.MID, J2556&gt;=3, "Senior")</f>
        <v>Senior</v>
      </c>
      <c r="L2556" t="s">
        <v>40</v>
      </c>
      <c r="M2556" t="s">
        <v>15520</v>
      </c>
      <c r="N2556" t="s">
        <v>15521</v>
      </c>
      <c r="O2556" t="s">
        <v>111</v>
      </c>
      <c r="P2556" t="s">
        <v>44</v>
      </c>
      <c r="Q2556" t="s">
        <v>69</v>
      </c>
      <c r="R2556" t="s">
        <v>87</v>
      </c>
      <c r="S2556" t="str">
        <f t="shared" si="317"/>
        <v>B</v>
      </c>
      <c r="T2556" t="s">
        <v>86</v>
      </c>
      <c r="U2556" t="s">
        <v>248</v>
      </c>
      <c r="V2556" t="s">
        <v>15522</v>
      </c>
      <c r="W2556" t="s">
        <v>49</v>
      </c>
      <c r="X2556" t="s">
        <v>70</v>
      </c>
      <c r="Y2556" t="str">
        <f t="shared" si="318"/>
        <v>Aerial</v>
      </c>
      <c r="Z2556" t="s">
        <v>15523</v>
      </c>
      <c r="AA2556" t="s">
        <v>51</v>
      </c>
      <c r="AB2556" t="s">
        <v>327</v>
      </c>
      <c r="AC2556" t="s">
        <v>53</v>
      </c>
      <c r="AD2556">
        <v>2044</v>
      </c>
      <c r="AE2556" t="s">
        <v>129</v>
      </c>
      <c r="AF2556" t="s">
        <v>101</v>
      </c>
      <c r="AG2556" t="s">
        <v>56</v>
      </c>
      <c r="AH2556">
        <v>1</v>
      </c>
      <c r="AI2556">
        <v>2981</v>
      </c>
      <c r="AJ2556" t="str">
        <f t="shared" si="319"/>
        <v>98</v>
      </c>
      <c r="AK2556" t="s">
        <v>5170</v>
      </c>
      <c r="AL2556">
        <v>5</v>
      </c>
      <c r="AM2556">
        <v>3</v>
      </c>
      <c r="AN2556">
        <v>2</v>
      </c>
      <c r="AO2556" s="1">
        <v>45102</v>
      </c>
      <c r="AP2556" t="s">
        <v>221</v>
      </c>
      <c r="AQ2556" t="s">
        <v>76</v>
      </c>
      <c r="AR2556" t="s">
        <v>104</v>
      </c>
      <c r="AS2556" t="s">
        <v>15524</v>
      </c>
      <c r="AT2556" t="s">
        <v>15525</v>
      </c>
      <c r="AU2556">
        <v>2</v>
      </c>
      <c r="AV2556">
        <v>197.96</v>
      </c>
    </row>
    <row r="2557" spans="1:48" x14ac:dyDescent="0.35">
      <c r="A2557" t="s">
        <v>3011</v>
      </c>
      <c r="B2557" t="str">
        <f t="shared" si="312"/>
        <v>T</v>
      </c>
      <c r="C2557" t="s">
        <v>327</v>
      </c>
      <c r="D2557" t="str">
        <f t="shared" si="313"/>
        <v>Tanya Foreman</v>
      </c>
      <c r="E2557" s="1">
        <v>43387</v>
      </c>
      <c r="F2557" s="3">
        <f>YEAR(Table1[[#This Row],[StartDate]])</f>
        <v>2018</v>
      </c>
      <c r="G2557" s="3">
        <f t="shared" si="314"/>
        <v>10</v>
      </c>
      <c r="H2557" s="2">
        <f t="shared" ca="1" si="315"/>
        <v>46202</v>
      </c>
      <c r="J2557">
        <f t="shared" ca="1" si="316"/>
        <v>7</v>
      </c>
      <c r="K2557" t="str" cm="1">
        <f t="array" aca="1" ref="K2557" ca="1">_xlfn.IFS(J2557&lt;1, "New", J2557&lt;3, _xleta.MID, J2557&gt;=3, "Senior")</f>
        <v>Senior</v>
      </c>
      <c r="L2557" t="s">
        <v>1167</v>
      </c>
      <c r="M2557" t="s">
        <v>15526</v>
      </c>
      <c r="N2557" t="s">
        <v>15527</v>
      </c>
      <c r="O2557" t="s">
        <v>137</v>
      </c>
      <c r="P2557" t="s">
        <v>44</v>
      </c>
      <c r="Q2557" t="s">
        <v>86</v>
      </c>
      <c r="R2557" t="s">
        <v>87</v>
      </c>
      <c r="S2557" t="str">
        <f t="shared" si="317"/>
        <v>B</v>
      </c>
      <c r="T2557" t="s">
        <v>47</v>
      </c>
      <c r="U2557" t="s">
        <v>48</v>
      </c>
      <c r="W2557" t="s">
        <v>49</v>
      </c>
      <c r="X2557" t="s">
        <v>126</v>
      </c>
      <c r="Y2557" t="str">
        <f t="shared" si="318"/>
        <v>Field Operations</v>
      </c>
      <c r="Z2557" t="s">
        <v>15528</v>
      </c>
      <c r="AA2557" t="s">
        <v>51</v>
      </c>
      <c r="AB2557" t="s">
        <v>142</v>
      </c>
      <c r="AC2557" t="s">
        <v>53</v>
      </c>
      <c r="AD2557">
        <v>2170</v>
      </c>
      <c r="AE2557" t="s">
        <v>100</v>
      </c>
      <c r="AF2557" t="s">
        <v>116</v>
      </c>
      <c r="AG2557" t="s">
        <v>56</v>
      </c>
      <c r="AH2557">
        <v>2</v>
      </c>
      <c r="AI2557">
        <v>2982</v>
      </c>
      <c r="AJ2557" t="str">
        <f t="shared" si="319"/>
        <v>98</v>
      </c>
      <c r="AK2557" t="s">
        <v>3589</v>
      </c>
      <c r="AL2557">
        <v>5</v>
      </c>
      <c r="AM2557">
        <v>4</v>
      </c>
      <c r="AN2557">
        <v>3</v>
      </c>
      <c r="AO2557" s="1">
        <v>44865</v>
      </c>
      <c r="AP2557" t="s">
        <v>103</v>
      </c>
      <c r="AQ2557" t="s">
        <v>76</v>
      </c>
      <c r="AR2557" t="s">
        <v>60</v>
      </c>
      <c r="AS2557" t="s">
        <v>15529</v>
      </c>
      <c r="AT2557" t="s">
        <v>15530</v>
      </c>
      <c r="AU2557">
        <v>2</v>
      </c>
      <c r="AV2557">
        <v>166.78</v>
      </c>
    </row>
    <row r="2558" spans="1:48" x14ac:dyDescent="0.35">
      <c r="A2558" t="s">
        <v>6320</v>
      </c>
      <c r="B2558" t="str">
        <f t="shared" si="312"/>
        <v>R</v>
      </c>
      <c r="C2558" t="s">
        <v>441</v>
      </c>
      <c r="D2558" t="str">
        <f t="shared" si="313"/>
        <v>Roger Walker</v>
      </c>
      <c r="E2558" s="1">
        <v>44247</v>
      </c>
      <c r="F2558" s="3">
        <f>YEAR(Table1[[#This Row],[StartDate]])</f>
        <v>2021</v>
      </c>
      <c r="G2558" s="3">
        <f t="shared" si="314"/>
        <v>2</v>
      </c>
      <c r="H2558" s="2">
        <f t="shared" ca="1" si="315"/>
        <v>46202</v>
      </c>
      <c r="J2558">
        <f t="shared" ca="1" si="316"/>
        <v>5</v>
      </c>
      <c r="K2558" t="str" cm="1">
        <f t="array" aca="1" ref="K2558" ca="1">_xlfn.IFS(J2558&lt;1, "New", J2558&lt;3, _xleta.MID, J2558&gt;=3, "Senior")</f>
        <v>Senior</v>
      </c>
      <c r="L2558" t="s">
        <v>1167</v>
      </c>
      <c r="M2558" t="s">
        <v>15531</v>
      </c>
      <c r="N2558" t="s">
        <v>15532</v>
      </c>
      <c r="O2558" t="s">
        <v>85</v>
      </c>
      <c r="P2558" t="s">
        <v>44</v>
      </c>
      <c r="Q2558" t="s">
        <v>86</v>
      </c>
      <c r="R2558" t="s">
        <v>46</v>
      </c>
      <c r="S2558" t="str">
        <f t="shared" si="317"/>
        <v>C</v>
      </c>
      <c r="T2558" t="s">
        <v>47</v>
      </c>
      <c r="U2558" t="s">
        <v>48</v>
      </c>
      <c r="W2558" t="s">
        <v>49</v>
      </c>
      <c r="X2558" t="s">
        <v>206</v>
      </c>
      <c r="Y2558" t="str">
        <f t="shared" si="318"/>
        <v>Splicing</v>
      </c>
      <c r="Z2558" t="s">
        <v>15533</v>
      </c>
      <c r="AA2558" t="s">
        <v>51</v>
      </c>
      <c r="AB2558" t="s">
        <v>230</v>
      </c>
      <c r="AC2558" t="s">
        <v>73</v>
      </c>
      <c r="AD2558">
        <v>2459</v>
      </c>
      <c r="AE2558" t="s">
        <v>74</v>
      </c>
      <c r="AF2558" t="s">
        <v>55</v>
      </c>
      <c r="AG2558" t="s">
        <v>56</v>
      </c>
      <c r="AH2558">
        <v>2</v>
      </c>
      <c r="AI2558">
        <v>2983</v>
      </c>
      <c r="AJ2558" t="str">
        <f t="shared" si="319"/>
        <v>98</v>
      </c>
      <c r="AK2558" s="2">
        <v>44933</v>
      </c>
      <c r="AL2558">
        <v>4</v>
      </c>
      <c r="AM2558">
        <v>5</v>
      </c>
      <c r="AN2558">
        <v>4</v>
      </c>
      <c r="AO2558" s="1">
        <v>45102</v>
      </c>
      <c r="AP2558" t="s">
        <v>103</v>
      </c>
      <c r="AQ2558" t="s">
        <v>76</v>
      </c>
      <c r="AR2558" t="s">
        <v>130</v>
      </c>
      <c r="AS2558" t="s">
        <v>15534</v>
      </c>
      <c r="AT2558" t="s">
        <v>15535</v>
      </c>
      <c r="AU2558">
        <v>4</v>
      </c>
      <c r="AV2558">
        <v>267.60000000000002</v>
      </c>
    </row>
    <row r="2559" spans="1:48" x14ac:dyDescent="0.35">
      <c r="A2559" t="s">
        <v>15536</v>
      </c>
      <c r="B2559" t="str">
        <f t="shared" si="312"/>
        <v>T</v>
      </c>
      <c r="C2559" t="s">
        <v>15537</v>
      </c>
      <c r="D2559" t="str">
        <f t="shared" si="313"/>
        <v>Tayana Jeannite</v>
      </c>
      <c r="E2559" s="1">
        <v>43918</v>
      </c>
      <c r="F2559" s="3">
        <f>YEAR(Table1[[#This Row],[StartDate]])</f>
        <v>2020</v>
      </c>
      <c r="G2559" s="3">
        <f t="shared" si="314"/>
        <v>3</v>
      </c>
      <c r="H2559" s="2">
        <f t="shared" ca="1" si="315"/>
        <v>46202</v>
      </c>
      <c r="I2559" s="1">
        <v>44156</v>
      </c>
      <c r="J2559" s="4">
        <f t="shared" ca="1" si="316"/>
        <v>6</v>
      </c>
      <c r="K2559" s="4" t="str" cm="1">
        <f t="array" aca="1" ref="K2559" ca="1">_xlfn.IFS(J2559&lt;1, "New", J2559&lt;3, _xleta.MID, J2559&gt;=3, "Senior")</f>
        <v>Senior</v>
      </c>
      <c r="L2559" t="s">
        <v>1167</v>
      </c>
      <c r="M2559" t="s">
        <v>15538</v>
      </c>
      <c r="N2559" t="s">
        <v>15539</v>
      </c>
      <c r="O2559" t="s">
        <v>237</v>
      </c>
      <c r="P2559" t="s">
        <v>44</v>
      </c>
      <c r="Q2559" t="s">
        <v>45</v>
      </c>
      <c r="R2559" t="s">
        <v>87</v>
      </c>
      <c r="S2559" t="str">
        <f t="shared" si="317"/>
        <v>B</v>
      </c>
      <c r="T2559" t="s">
        <v>47</v>
      </c>
      <c r="U2559" t="s">
        <v>248</v>
      </c>
      <c r="V2559" t="s">
        <v>15540</v>
      </c>
      <c r="W2559" t="s">
        <v>49</v>
      </c>
      <c r="X2559" t="s">
        <v>153</v>
      </c>
      <c r="Y2559" t="str">
        <f t="shared" si="318"/>
        <v>Engineers</v>
      </c>
      <c r="Z2559" s="2">
        <v>27457</v>
      </c>
      <c r="AA2559" t="s">
        <v>51</v>
      </c>
      <c r="AB2559" t="s">
        <v>155</v>
      </c>
      <c r="AC2559" t="s">
        <v>53</v>
      </c>
      <c r="AD2559">
        <v>1821</v>
      </c>
      <c r="AE2559" t="s">
        <v>129</v>
      </c>
      <c r="AF2559" t="s">
        <v>143</v>
      </c>
      <c r="AG2559" t="s">
        <v>56</v>
      </c>
      <c r="AH2559">
        <v>5</v>
      </c>
      <c r="AI2559">
        <v>2984</v>
      </c>
      <c r="AJ2559" t="str">
        <f t="shared" si="319"/>
        <v>98</v>
      </c>
      <c r="AK2559" s="2">
        <v>44816</v>
      </c>
      <c r="AL2559">
        <v>4</v>
      </c>
      <c r="AM2559">
        <v>1</v>
      </c>
      <c r="AN2559">
        <v>1</v>
      </c>
      <c r="AO2559" s="1">
        <v>45070</v>
      </c>
      <c r="AP2559" t="s">
        <v>103</v>
      </c>
      <c r="AQ2559" t="s">
        <v>59</v>
      </c>
      <c r="AR2559" t="s">
        <v>77</v>
      </c>
      <c r="AS2559" t="s">
        <v>15541</v>
      </c>
      <c r="AT2559" t="s">
        <v>15542</v>
      </c>
      <c r="AU2559">
        <v>1</v>
      </c>
      <c r="AV2559">
        <v>671.21</v>
      </c>
    </row>
    <row r="2560" spans="1:48" x14ac:dyDescent="0.35">
      <c r="A2560" t="s">
        <v>2989</v>
      </c>
      <c r="B2560" t="str">
        <f t="shared" si="312"/>
        <v>A</v>
      </c>
      <c r="C2560" t="s">
        <v>15543</v>
      </c>
      <c r="D2560" t="str">
        <f t="shared" si="313"/>
        <v>Anthony Heitzman</v>
      </c>
      <c r="E2560" s="1">
        <v>43501</v>
      </c>
      <c r="F2560" s="3">
        <f>YEAR(Table1[[#This Row],[StartDate]])</f>
        <v>2019</v>
      </c>
      <c r="G2560" s="3">
        <f t="shared" si="314"/>
        <v>2</v>
      </c>
      <c r="H2560" s="2">
        <f t="shared" ca="1" si="315"/>
        <v>46202</v>
      </c>
      <c r="I2560" s="1">
        <v>44022</v>
      </c>
      <c r="J2560" s="4">
        <f t="shared" ca="1" si="316"/>
        <v>7</v>
      </c>
      <c r="K2560" s="4" t="str" cm="1">
        <f t="array" aca="1" ref="K2560" ca="1">_xlfn.IFS(J2560&lt;1, "New", J2560&lt;3, _xleta.MID, J2560&gt;=3, "Senior")</f>
        <v>Senior</v>
      </c>
      <c r="L2560" t="s">
        <v>40</v>
      </c>
      <c r="M2560" t="s">
        <v>15544</v>
      </c>
      <c r="N2560" t="s">
        <v>15545</v>
      </c>
      <c r="O2560" t="s">
        <v>184</v>
      </c>
      <c r="P2560" t="s">
        <v>44</v>
      </c>
      <c r="Q2560" t="s">
        <v>45</v>
      </c>
      <c r="R2560" t="s">
        <v>68</v>
      </c>
      <c r="S2560" t="str">
        <f t="shared" si="317"/>
        <v>A</v>
      </c>
      <c r="T2560" t="s">
        <v>69</v>
      </c>
      <c r="U2560" t="s">
        <v>195</v>
      </c>
      <c r="V2560" t="s">
        <v>15546</v>
      </c>
      <c r="W2560" t="s">
        <v>49</v>
      </c>
      <c r="X2560" t="s">
        <v>89</v>
      </c>
      <c r="Y2560" t="str">
        <f t="shared" si="318"/>
        <v>General - Sga</v>
      </c>
      <c r="Z2560" t="s">
        <v>15547</v>
      </c>
      <c r="AA2560" t="s">
        <v>51</v>
      </c>
      <c r="AB2560" t="s">
        <v>5</v>
      </c>
      <c r="AC2560" t="s">
        <v>73</v>
      </c>
      <c r="AD2560">
        <v>2149</v>
      </c>
      <c r="AE2560" t="s">
        <v>74</v>
      </c>
      <c r="AF2560" t="s">
        <v>116</v>
      </c>
      <c r="AG2560" t="s">
        <v>56</v>
      </c>
      <c r="AH2560">
        <v>1</v>
      </c>
      <c r="AI2560">
        <v>2985</v>
      </c>
      <c r="AJ2560" t="str">
        <f t="shared" si="319"/>
        <v>98</v>
      </c>
      <c r="AK2560" t="s">
        <v>873</v>
      </c>
      <c r="AL2560">
        <v>3</v>
      </c>
      <c r="AM2560">
        <v>5</v>
      </c>
      <c r="AN2560">
        <v>2</v>
      </c>
      <c r="AO2560" s="1">
        <v>44859</v>
      </c>
      <c r="AP2560" t="s">
        <v>75</v>
      </c>
      <c r="AQ2560" t="s">
        <v>59</v>
      </c>
      <c r="AR2560" t="s">
        <v>60</v>
      </c>
      <c r="AS2560" t="s">
        <v>15548</v>
      </c>
      <c r="AT2560" t="s">
        <v>15549</v>
      </c>
      <c r="AU2560">
        <v>4</v>
      </c>
      <c r="AV2560">
        <v>813.43</v>
      </c>
    </row>
    <row r="2561" spans="1:48" x14ac:dyDescent="0.35">
      <c r="A2561" t="s">
        <v>15550</v>
      </c>
      <c r="B2561" t="str">
        <f t="shared" si="312"/>
        <v>V</v>
      </c>
      <c r="C2561" t="s">
        <v>15551</v>
      </c>
      <c r="D2561" t="str">
        <f t="shared" si="313"/>
        <v>Violeta Ferreira</v>
      </c>
      <c r="E2561" s="1">
        <v>45035</v>
      </c>
      <c r="F2561" s="3">
        <f>YEAR(Table1[[#This Row],[StartDate]])</f>
        <v>2023</v>
      </c>
      <c r="G2561" s="3">
        <f t="shared" si="314"/>
        <v>4</v>
      </c>
      <c r="H2561" s="2">
        <f t="shared" ca="1" si="315"/>
        <v>46202</v>
      </c>
      <c r="J2561">
        <f t="shared" ca="1" si="316"/>
        <v>3</v>
      </c>
      <c r="K2561" t="str" cm="1">
        <f t="array" aca="1" ref="K2561" ca="1">_xlfn.IFS(J2561&lt;1, "New", J2561&lt;3, _xleta.MID, J2561&gt;=3, "Senior")</f>
        <v>Senior</v>
      </c>
      <c r="L2561" t="s">
        <v>40</v>
      </c>
      <c r="M2561" t="s">
        <v>15552</v>
      </c>
      <c r="N2561" t="s">
        <v>15553</v>
      </c>
      <c r="O2561" t="s">
        <v>163</v>
      </c>
      <c r="P2561" t="s">
        <v>44</v>
      </c>
      <c r="Q2561" t="s">
        <v>86</v>
      </c>
      <c r="R2561" t="s">
        <v>87</v>
      </c>
      <c r="S2561" t="str">
        <f t="shared" si="317"/>
        <v>B</v>
      </c>
      <c r="T2561" t="s">
        <v>47</v>
      </c>
      <c r="U2561" t="s">
        <v>48</v>
      </c>
      <c r="W2561" t="s">
        <v>49</v>
      </c>
      <c r="X2561" t="s">
        <v>140</v>
      </c>
      <c r="Y2561" t="str">
        <f t="shared" si="318"/>
        <v>General - Eng</v>
      </c>
      <c r="Z2561" s="2">
        <v>26238</v>
      </c>
      <c r="AA2561" t="s">
        <v>51</v>
      </c>
      <c r="AB2561" t="s">
        <v>251</v>
      </c>
      <c r="AC2561" t="s">
        <v>53</v>
      </c>
      <c r="AD2561">
        <v>2176</v>
      </c>
      <c r="AE2561" t="s">
        <v>176</v>
      </c>
      <c r="AF2561" t="s">
        <v>101</v>
      </c>
      <c r="AG2561" t="s">
        <v>56</v>
      </c>
      <c r="AH2561">
        <v>1</v>
      </c>
      <c r="AI2561">
        <v>2986</v>
      </c>
      <c r="AJ2561" t="str">
        <f t="shared" si="319"/>
        <v>98</v>
      </c>
      <c r="AK2561" s="2">
        <v>45267</v>
      </c>
      <c r="AL2561">
        <v>4</v>
      </c>
      <c r="AM2561">
        <v>5</v>
      </c>
      <c r="AN2561">
        <v>3</v>
      </c>
      <c r="AO2561" s="1">
        <v>44977</v>
      </c>
      <c r="AP2561" t="s">
        <v>221</v>
      </c>
      <c r="AQ2561" t="s">
        <v>59</v>
      </c>
      <c r="AR2561" t="s">
        <v>104</v>
      </c>
      <c r="AS2561" t="s">
        <v>15554</v>
      </c>
      <c r="AT2561" t="s">
        <v>15555</v>
      </c>
      <c r="AU2561">
        <v>1</v>
      </c>
      <c r="AV2561">
        <v>501.89</v>
      </c>
    </row>
    <row r="2562" spans="1:48" x14ac:dyDescent="0.35">
      <c r="A2562" t="s">
        <v>15556</v>
      </c>
      <c r="B2562" t="str">
        <f t="shared" ref="B2562:B2625" si="320">LEFT(A2562,1)</f>
        <v>G</v>
      </c>
      <c r="C2562" t="s">
        <v>15557</v>
      </c>
      <c r="D2562" t="str">
        <f t="shared" ref="D2562:D2625" si="321">_xlfn.TEXTJOIN(" ",TRUE,A2562,C2562)</f>
        <v>Geoff Dickinson</v>
      </c>
      <c r="E2562" s="1">
        <v>44098</v>
      </c>
      <c r="F2562" s="3">
        <f>YEAR(Table1[[#This Row],[StartDate]])</f>
        <v>2020</v>
      </c>
      <c r="G2562" s="3">
        <f t="shared" ref="G2562:G2625" si="322">MONTH(E2562)</f>
        <v>9</v>
      </c>
      <c r="H2562" s="2">
        <f t="shared" ref="H2562:H2625" ca="1" si="323">TODAY()</f>
        <v>46202</v>
      </c>
      <c r="J2562">
        <f t="shared" ref="J2562:J2625" ca="1" si="324">DATEDIF(E2562, TODAY(), "y")</f>
        <v>5</v>
      </c>
      <c r="K2562" t="str" cm="1">
        <f t="array" aca="1" ref="K2562" ca="1">_xlfn.IFS(J2562&lt;1, "New", J2562&lt;3, _xleta.MID, J2562&gt;=3, "Senior")</f>
        <v>Senior</v>
      </c>
      <c r="L2562" t="s">
        <v>40</v>
      </c>
      <c r="M2562" t="s">
        <v>15558</v>
      </c>
      <c r="N2562" t="s">
        <v>15559</v>
      </c>
      <c r="O2562" t="s">
        <v>111</v>
      </c>
      <c r="P2562" t="s">
        <v>44</v>
      </c>
      <c r="Q2562" t="s">
        <v>45</v>
      </c>
      <c r="R2562" t="s">
        <v>87</v>
      </c>
      <c r="S2562" t="str">
        <f t="shared" ref="S2562:S2625" si="325">RIGHT(R2562,1)</f>
        <v>B</v>
      </c>
      <c r="T2562" t="s">
        <v>86</v>
      </c>
      <c r="U2562" t="s">
        <v>48</v>
      </c>
      <c r="W2562" t="s">
        <v>49</v>
      </c>
      <c r="X2562" t="s">
        <v>426</v>
      </c>
      <c r="Y2562" t="str">
        <f t="shared" ref="Y2562:Y2625" si="326">PROPER(X2562)</f>
        <v>Shop (Fleet)</v>
      </c>
      <c r="Z2562" t="s">
        <v>15560</v>
      </c>
      <c r="AA2562" t="s">
        <v>51</v>
      </c>
      <c r="AB2562" t="s">
        <v>1528</v>
      </c>
      <c r="AC2562" t="s">
        <v>73</v>
      </c>
      <c r="AD2562">
        <v>2180</v>
      </c>
      <c r="AE2562" t="s">
        <v>100</v>
      </c>
      <c r="AF2562" t="s">
        <v>101</v>
      </c>
      <c r="AG2562" t="s">
        <v>56</v>
      </c>
      <c r="AH2562">
        <v>4</v>
      </c>
      <c r="AI2562">
        <v>2987</v>
      </c>
      <c r="AJ2562" t="str">
        <f t="shared" ref="AJ2562:AJ2625" si="327">MID(AI2562,2,2)</f>
        <v>98</v>
      </c>
      <c r="AK2562" s="2">
        <v>45084</v>
      </c>
      <c r="AL2562">
        <v>4</v>
      </c>
      <c r="AM2562">
        <v>3</v>
      </c>
      <c r="AN2562">
        <v>3</v>
      </c>
      <c r="AO2562" s="1">
        <v>44946</v>
      </c>
      <c r="AP2562" t="s">
        <v>58</v>
      </c>
      <c r="AQ2562" t="s">
        <v>76</v>
      </c>
      <c r="AR2562" t="s">
        <v>60</v>
      </c>
      <c r="AS2562" t="s">
        <v>15561</v>
      </c>
      <c r="AT2562" t="s">
        <v>15562</v>
      </c>
      <c r="AU2562">
        <v>4</v>
      </c>
      <c r="AV2562">
        <v>133.4</v>
      </c>
    </row>
    <row r="2563" spans="1:48" x14ac:dyDescent="0.35">
      <c r="A2563" t="s">
        <v>2200</v>
      </c>
      <c r="B2563" t="str">
        <f t="shared" si="320"/>
        <v>J</v>
      </c>
      <c r="C2563" t="s">
        <v>1144</v>
      </c>
      <c r="D2563" t="str">
        <f t="shared" si="321"/>
        <v>Justice Gentry</v>
      </c>
      <c r="E2563" s="1">
        <v>44149</v>
      </c>
      <c r="F2563" s="3">
        <f>YEAR(Table1[[#This Row],[StartDate]])</f>
        <v>2020</v>
      </c>
      <c r="G2563" s="3">
        <f t="shared" si="322"/>
        <v>11</v>
      </c>
      <c r="H2563" s="2">
        <f t="shared" ca="1" si="323"/>
        <v>46202</v>
      </c>
      <c r="I2563" s="1">
        <v>44941</v>
      </c>
      <c r="J2563" s="4">
        <f t="shared" ca="1" si="324"/>
        <v>5</v>
      </c>
      <c r="K2563" s="4" t="str" cm="1">
        <f t="array" aca="1" ref="K2563" ca="1">_xlfn.IFS(J2563&lt;1, "New", J2563&lt;3, _xleta.MID, J2563&gt;=3, "Senior")</f>
        <v>Senior</v>
      </c>
      <c r="L2563" t="s">
        <v>40</v>
      </c>
      <c r="M2563" t="s">
        <v>15563</v>
      </c>
      <c r="N2563" t="s">
        <v>15564</v>
      </c>
      <c r="O2563" t="s">
        <v>194</v>
      </c>
      <c r="P2563" t="s">
        <v>44</v>
      </c>
      <c r="Q2563" t="s">
        <v>86</v>
      </c>
      <c r="R2563" t="s">
        <v>68</v>
      </c>
      <c r="S2563" t="str">
        <f t="shared" si="325"/>
        <v>A</v>
      </c>
      <c r="T2563" t="s">
        <v>69</v>
      </c>
      <c r="U2563" t="s">
        <v>174</v>
      </c>
      <c r="V2563" t="s">
        <v>15565</v>
      </c>
      <c r="W2563" t="s">
        <v>49</v>
      </c>
      <c r="X2563" t="s">
        <v>112</v>
      </c>
      <c r="Y2563" t="str">
        <f t="shared" si="326"/>
        <v>General - Con</v>
      </c>
      <c r="Z2563" t="s">
        <v>15566</v>
      </c>
      <c r="AA2563" t="s">
        <v>51</v>
      </c>
      <c r="AB2563" t="s">
        <v>230</v>
      </c>
      <c r="AC2563" t="s">
        <v>73</v>
      </c>
      <c r="AD2563">
        <v>85255</v>
      </c>
      <c r="AE2563" t="s">
        <v>74</v>
      </c>
      <c r="AF2563" t="s">
        <v>116</v>
      </c>
      <c r="AG2563" t="s">
        <v>56</v>
      </c>
      <c r="AH2563">
        <v>1</v>
      </c>
      <c r="AI2563">
        <v>2988</v>
      </c>
      <c r="AJ2563" t="str">
        <f t="shared" si="327"/>
        <v>98</v>
      </c>
      <c r="AK2563" t="s">
        <v>928</v>
      </c>
      <c r="AL2563">
        <v>4</v>
      </c>
      <c r="AM2563">
        <v>4</v>
      </c>
      <c r="AN2563">
        <v>4</v>
      </c>
      <c r="AO2563" s="1">
        <v>44929</v>
      </c>
      <c r="AP2563" t="s">
        <v>75</v>
      </c>
      <c r="AQ2563" t="s">
        <v>59</v>
      </c>
      <c r="AR2563" t="s">
        <v>60</v>
      </c>
      <c r="AS2563" t="s">
        <v>15567</v>
      </c>
      <c r="AT2563" t="s">
        <v>15568</v>
      </c>
      <c r="AU2563">
        <v>4</v>
      </c>
      <c r="AV2563">
        <v>312.8</v>
      </c>
    </row>
    <row r="2564" spans="1:48" x14ac:dyDescent="0.35">
      <c r="A2564" t="s">
        <v>11216</v>
      </c>
      <c r="B2564" t="str">
        <f t="shared" si="320"/>
        <v>K</v>
      </c>
      <c r="C2564" t="s">
        <v>1198</v>
      </c>
      <c r="D2564" t="str">
        <f t="shared" si="321"/>
        <v>Kason Kramer</v>
      </c>
      <c r="E2564" s="1">
        <v>44455</v>
      </c>
      <c r="F2564" s="3">
        <f>YEAR(Table1[[#This Row],[StartDate]])</f>
        <v>2021</v>
      </c>
      <c r="G2564" s="3">
        <f t="shared" si="322"/>
        <v>9</v>
      </c>
      <c r="H2564" s="2">
        <f t="shared" ca="1" si="323"/>
        <v>46202</v>
      </c>
      <c r="J2564">
        <f t="shared" ca="1" si="324"/>
        <v>4</v>
      </c>
      <c r="K2564" t="str" cm="1">
        <f t="array" aca="1" ref="K2564" ca="1">_xlfn.IFS(J2564&lt;1, "New", J2564&lt;3, _xleta.MID, J2564&gt;=3, "Senior")</f>
        <v>Senior</v>
      </c>
      <c r="L2564" t="s">
        <v>40</v>
      </c>
      <c r="M2564" t="s">
        <v>15569</v>
      </c>
      <c r="N2564" t="s">
        <v>15570</v>
      </c>
      <c r="O2564" t="s">
        <v>111</v>
      </c>
      <c r="P2564" t="s">
        <v>44</v>
      </c>
      <c r="Q2564" t="s">
        <v>45</v>
      </c>
      <c r="R2564" t="s">
        <v>87</v>
      </c>
      <c r="S2564" t="str">
        <f t="shared" si="325"/>
        <v>B</v>
      </c>
      <c r="T2564" t="s">
        <v>47</v>
      </c>
      <c r="U2564" t="s">
        <v>48</v>
      </c>
      <c r="W2564" t="s">
        <v>49</v>
      </c>
      <c r="X2564" t="s">
        <v>153</v>
      </c>
      <c r="Y2564" t="str">
        <f t="shared" si="326"/>
        <v>Engineers</v>
      </c>
      <c r="Z2564" t="s">
        <v>765</v>
      </c>
      <c r="AA2564" t="s">
        <v>51</v>
      </c>
      <c r="AB2564" t="s">
        <v>647</v>
      </c>
      <c r="AC2564" t="s">
        <v>53</v>
      </c>
      <c r="AD2564">
        <v>75699</v>
      </c>
      <c r="AE2564" t="s">
        <v>74</v>
      </c>
      <c r="AF2564" t="s">
        <v>55</v>
      </c>
      <c r="AG2564" t="s">
        <v>56</v>
      </c>
      <c r="AH2564">
        <v>4</v>
      </c>
      <c r="AI2564">
        <v>2989</v>
      </c>
      <c r="AJ2564" t="str">
        <f t="shared" si="327"/>
        <v>98</v>
      </c>
      <c r="AK2564" t="s">
        <v>1771</v>
      </c>
      <c r="AL2564">
        <v>2</v>
      </c>
      <c r="AM2564">
        <v>3</v>
      </c>
      <c r="AN2564">
        <v>3</v>
      </c>
      <c r="AO2564" s="1">
        <v>44889</v>
      </c>
      <c r="AP2564" t="s">
        <v>221</v>
      </c>
      <c r="AQ2564" t="s">
        <v>76</v>
      </c>
      <c r="AR2564" t="s">
        <v>60</v>
      </c>
      <c r="AS2564" t="s">
        <v>15571</v>
      </c>
      <c r="AT2564" t="s">
        <v>15572</v>
      </c>
      <c r="AU2564">
        <v>3</v>
      </c>
      <c r="AV2564">
        <v>272.76</v>
      </c>
    </row>
    <row r="2565" spans="1:48" x14ac:dyDescent="0.35">
      <c r="A2565" t="s">
        <v>15573</v>
      </c>
      <c r="B2565" t="str">
        <f t="shared" si="320"/>
        <v>A</v>
      </c>
      <c r="C2565" t="s">
        <v>4910</v>
      </c>
      <c r="D2565" t="str">
        <f t="shared" si="321"/>
        <v>Alfredo Perry</v>
      </c>
      <c r="E2565" s="1">
        <v>43576</v>
      </c>
      <c r="F2565" s="3">
        <f>YEAR(Table1[[#This Row],[StartDate]])</f>
        <v>2019</v>
      </c>
      <c r="G2565" s="3">
        <f t="shared" si="322"/>
        <v>4</v>
      </c>
      <c r="H2565" s="2">
        <f t="shared" ca="1" si="323"/>
        <v>46202</v>
      </c>
      <c r="J2565">
        <f t="shared" ca="1" si="324"/>
        <v>7</v>
      </c>
      <c r="K2565" t="str" cm="1">
        <f t="array" aca="1" ref="K2565" ca="1">_xlfn.IFS(J2565&lt;1, "New", J2565&lt;3, _xleta.MID, J2565&gt;=3, "Senior")</f>
        <v>Senior</v>
      </c>
      <c r="L2565" t="s">
        <v>40</v>
      </c>
      <c r="M2565" t="s">
        <v>15574</v>
      </c>
      <c r="N2565" t="s">
        <v>15575</v>
      </c>
      <c r="O2565" t="s">
        <v>237</v>
      </c>
      <c r="P2565" t="s">
        <v>44</v>
      </c>
      <c r="Q2565" t="s">
        <v>86</v>
      </c>
      <c r="R2565" t="s">
        <v>46</v>
      </c>
      <c r="S2565" t="str">
        <f t="shared" si="325"/>
        <v>C</v>
      </c>
      <c r="T2565" t="s">
        <v>69</v>
      </c>
      <c r="U2565" t="s">
        <v>48</v>
      </c>
      <c r="W2565" t="s">
        <v>49</v>
      </c>
      <c r="X2565" t="s">
        <v>112</v>
      </c>
      <c r="Y2565" t="str">
        <f t="shared" si="326"/>
        <v>General - Con</v>
      </c>
      <c r="Z2565" t="s">
        <v>15576</v>
      </c>
      <c r="AA2565" t="s">
        <v>51</v>
      </c>
      <c r="AB2565" t="s">
        <v>115</v>
      </c>
      <c r="AC2565" t="s">
        <v>53</v>
      </c>
      <c r="AD2565">
        <v>64116</v>
      </c>
      <c r="AE2565" t="s">
        <v>54</v>
      </c>
      <c r="AF2565" t="s">
        <v>101</v>
      </c>
      <c r="AG2565" t="s">
        <v>56</v>
      </c>
      <c r="AH2565">
        <v>2</v>
      </c>
      <c r="AI2565">
        <v>2990</v>
      </c>
      <c r="AJ2565" t="str">
        <f t="shared" si="327"/>
        <v>99</v>
      </c>
      <c r="AK2565" t="s">
        <v>276</v>
      </c>
      <c r="AL2565">
        <v>2</v>
      </c>
      <c r="AM2565">
        <v>2</v>
      </c>
      <c r="AN2565">
        <v>3</v>
      </c>
      <c r="AO2565" s="1">
        <v>45060</v>
      </c>
      <c r="AP2565" t="s">
        <v>103</v>
      </c>
      <c r="AQ2565" t="s">
        <v>76</v>
      </c>
      <c r="AR2565" t="s">
        <v>130</v>
      </c>
      <c r="AS2565" t="s">
        <v>15577</v>
      </c>
      <c r="AT2565" t="s">
        <v>15578</v>
      </c>
      <c r="AU2565">
        <v>3</v>
      </c>
      <c r="AV2565">
        <v>494.03</v>
      </c>
    </row>
    <row r="2566" spans="1:48" x14ac:dyDescent="0.35">
      <c r="A2566" t="s">
        <v>2498</v>
      </c>
      <c r="B2566" t="str">
        <f t="shared" si="320"/>
        <v>S</v>
      </c>
      <c r="C2566" t="s">
        <v>1328</v>
      </c>
      <c r="D2566" t="str">
        <f t="shared" si="321"/>
        <v>Skyler Drake</v>
      </c>
      <c r="E2566" s="1">
        <v>43903</v>
      </c>
      <c r="F2566" s="3">
        <f>YEAR(Table1[[#This Row],[StartDate]])</f>
        <v>2020</v>
      </c>
      <c r="G2566" s="3">
        <f t="shared" si="322"/>
        <v>3</v>
      </c>
      <c r="H2566" s="2">
        <f t="shared" ca="1" si="323"/>
        <v>46202</v>
      </c>
      <c r="J2566">
        <f t="shared" ca="1" si="324"/>
        <v>6</v>
      </c>
      <c r="K2566" t="str" cm="1">
        <f t="array" aca="1" ref="K2566" ca="1">_xlfn.IFS(J2566&lt;1, "New", J2566&lt;3, _xleta.MID, J2566&gt;=3, "Senior")</f>
        <v>Senior</v>
      </c>
      <c r="L2566" t="s">
        <v>40</v>
      </c>
      <c r="M2566" t="s">
        <v>15579</v>
      </c>
      <c r="N2566" t="s">
        <v>15580</v>
      </c>
      <c r="O2566" t="s">
        <v>137</v>
      </c>
      <c r="P2566" t="s">
        <v>44</v>
      </c>
      <c r="Q2566" t="s">
        <v>45</v>
      </c>
      <c r="R2566" t="s">
        <v>68</v>
      </c>
      <c r="S2566" t="str">
        <f t="shared" si="325"/>
        <v>A</v>
      </c>
      <c r="T2566" t="s">
        <v>86</v>
      </c>
      <c r="U2566" t="s">
        <v>48</v>
      </c>
      <c r="W2566" t="s">
        <v>49</v>
      </c>
      <c r="X2566" t="s">
        <v>112</v>
      </c>
      <c r="Y2566" t="str">
        <f t="shared" si="326"/>
        <v>General - Con</v>
      </c>
      <c r="Z2566" t="s">
        <v>15581</v>
      </c>
      <c r="AA2566" t="s">
        <v>51</v>
      </c>
      <c r="AB2566" t="s">
        <v>142</v>
      </c>
      <c r="AC2566" t="s">
        <v>53</v>
      </c>
      <c r="AD2566">
        <v>5676</v>
      </c>
      <c r="AE2566" t="s">
        <v>54</v>
      </c>
      <c r="AF2566" t="s">
        <v>101</v>
      </c>
      <c r="AG2566" t="s">
        <v>144</v>
      </c>
      <c r="AH2566">
        <v>2</v>
      </c>
      <c r="AI2566">
        <v>2991</v>
      </c>
      <c r="AJ2566" t="str">
        <f t="shared" si="327"/>
        <v>99</v>
      </c>
      <c r="AK2566" t="s">
        <v>5612</v>
      </c>
      <c r="AL2566">
        <v>5</v>
      </c>
      <c r="AM2566">
        <v>5</v>
      </c>
      <c r="AN2566">
        <v>3</v>
      </c>
      <c r="AO2566" s="1">
        <v>44897</v>
      </c>
      <c r="AP2566" t="s">
        <v>103</v>
      </c>
      <c r="AQ2566" t="s">
        <v>59</v>
      </c>
      <c r="AR2566" t="s">
        <v>104</v>
      </c>
      <c r="AS2566" t="s">
        <v>15582</v>
      </c>
      <c r="AT2566" t="s">
        <v>15583</v>
      </c>
      <c r="AU2566">
        <v>3</v>
      </c>
      <c r="AV2566">
        <v>722.92</v>
      </c>
    </row>
    <row r="2567" spans="1:48" x14ac:dyDescent="0.35">
      <c r="A2567" t="s">
        <v>6185</v>
      </c>
      <c r="B2567" t="str">
        <f t="shared" si="320"/>
        <v>M</v>
      </c>
      <c r="C2567" t="s">
        <v>3639</v>
      </c>
      <c r="D2567" t="str">
        <f t="shared" si="321"/>
        <v>Moshe Copeland</v>
      </c>
      <c r="E2567" s="1">
        <v>44667</v>
      </c>
      <c r="F2567" s="3">
        <f>YEAR(Table1[[#This Row],[StartDate]])</f>
        <v>2022</v>
      </c>
      <c r="G2567" s="3">
        <f t="shared" si="322"/>
        <v>4</v>
      </c>
      <c r="H2567" s="2">
        <f t="shared" ca="1" si="323"/>
        <v>46202</v>
      </c>
      <c r="I2567" s="1">
        <v>45036</v>
      </c>
      <c r="J2567" s="4">
        <f t="shared" ca="1" si="324"/>
        <v>4</v>
      </c>
      <c r="K2567" s="4" t="str" cm="1">
        <f t="array" aca="1" ref="K2567" ca="1">_xlfn.IFS(J2567&lt;1, "New", J2567&lt;3, _xleta.MID, J2567&gt;=3, "Senior")</f>
        <v>Senior</v>
      </c>
      <c r="L2567" t="s">
        <v>40</v>
      </c>
      <c r="M2567" t="s">
        <v>15584</v>
      </c>
      <c r="N2567" t="s">
        <v>15585</v>
      </c>
      <c r="O2567" t="s">
        <v>163</v>
      </c>
      <c r="P2567" t="s">
        <v>44</v>
      </c>
      <c r="Q2567" t="s">
        <v>86</v>
      </c>
      <c r="R2567" t="s">
        <v>68</v>
      </c>
      <c r="S2567" t="str">
        <f t="shared" si="325"/>
        <v>A</v>
      </c>
      <c r="T2567" t="s">
        <v>69</v>
      </c>
      <c r="U2567" t="s">
        <v>174</v>
      </c>
      <c r="V2567" t="s">
        <v>15586</v>
      </c>
      <c r="W2567" t="s">
        <v>49</v>
      </c>
      <c r="X2567" t="s">
        <v>126</v>
      </c>
      <c r="Y2567" t="str">
        <f t="shared" si="326"/>
        <v>Field Operations</v>
      </c>
      <c r="Z2567" t="s">
        <v>15587</v>
      </c>
      <c r="AA2567" t="s">
        <v>51</v>
      </c>
      <c r="AB2567" t="s">
        <v>115</v>
      </c>
      <c r="AC2567" t="s">
        <v>53</v>
      </c>
      <c r="AD2567">
        <v>59966</v>
      </c>
      <c r="AE2567" t="s">
        <v>176</v>
      </c>
      <c r="AF2567" t="s">
        <v>116</v>
      </c>
      <c r="AG2567" t="s">
        <v>56</v>
      </c>
      <c r="AH2567">
        <v>4</v>
      </c>
      <c r="AI2567">
        <v>2992</v>
      </c>
      <c r="AJ2567" t="str">
        <f t="shared" si="327"/>
        <v>99</v>
      </c>
      <c r="AK2567" s="2">
        <v>44754</v>
      </c>
      <c r="AL2567">
        <v>1</v>
      </c>
      <c r="AM2567">
        <v>4</v>
      </c>
      <c r="AN2567">
        <v>2</v>
      </c>
      <c r="AO2567" s="1">
        <v>44960</v>
      </c>
      <c r="AP2567" t="s">
        <v>58</v>
      </c>
      <c r="AQ2567" t="s">
        <v>59</v>
      </c>
      <c r="AR2567" t="s">
        <v>130</v>
      </c>
      <c r="AS2567" t="s">
        <v>15588</v>
      </c>
      <c r="AT2567" t="s">
        <v>15589</v>
      </c>
      <c r="AU2567">
        <v>1</v>
      </c>
      <c r="AV2567">
        <v>125.34</v>
      </c>
    </row>
    <row r="2568" spans="1:48" x14ac:dyDescent="0.35">
      <c r="A2568" t="s">
        <v>5936</v>
      </c>
      <c r="B2568" t="str">
        <f t="shared" si="320"/>
        <v>H</v>
      </c>
      <c r="C2568" t="s">
        <v>5576</v>
      </c>
      <c r="D2568" t="str">
        <f t="shared" si="321"/>
        <v>Harley Nunez</v>
      </c>
      <c r="E2568" s="1">
        <v>43542</v>
      </c>
      <c r="F2568" s="3">
        <f>YEAR(Table1[[#This Row],[StartDate]])</f>
        <v>2019</v>
      </c>
      <c r="G2568" s="3">
        <f t="shared" si="322"/>
        <v>3</v>
      </c>
      <c r="H2568" s="2">
        <f t="shared" ca="1" si="323"/>
        <v>46202</v>
      </c>
      <c r="I2568" s="1">
        <v>44888</v>
      </c>
      <c r="J2568" s="4">
        <f t="shared" ca="1" si="324"/>
        <v>7</v>
      </c>
      <c r="K2568" s="4" t="str" cm="1">
        <f t="array" aca="1" ref="K2568" ca="1">_xlfn.IFS(J2568&lt;1, "New", J2568&lt;3, _xleta.MID, J2568&gt;=3, "Senior")</f>
        <v>Senior</v>
      </c>
      <c r="L2568" t="s">
        <v>40</v>
      </c>
      <c r="M2568" t="s">
        <v>15590</v>
      </c>
      <c r="N2568" t="s">
        <v>15591</v>
      </c>
      <c r="O2568" t="s">
        <v>85</v>
      </c>
      <c r="P2568" t="s">
        <v>44</v>
      </c>
      <c r="Q2568" t="s">
        <v>86</v>
      </c>
      <c r="R2568" t="s">
        <v>68</v>
      </c>
      <c r="S2568" t="str">
        <f t="shared" si="325"/>
        <v>A</v>
      </c>
      <c r="T2568" t="s">
        <v>86</v>
      </c>
      <c r="U2568" t="s">
        <v>138</v>
      </c>
      <c r="V2568" t="s">
        <v>15592</v>
      </c>
      <c r="W2568" t="s">
        <v>49</v>
      </c>
      <c r="X2568" t="s">
        <v>112</v>
      </c>
      <c r="Y2568" t="str">
        <f t="shared" si="326"/>
        <v>General - Con</v>
      </c>
      <c r="Z2568" s="2">
        <v>16984</v>
      </c>
      <c r="AA2568" t="s">
        <v>51</v>
      </c>
      <c r="AB2568" t="s">
        <v>142</v>
      </c>
      <c r="AC2568" t="s">
        <v>73</v>
      </c>
      <c r="AD2568">
        <v>81311</v>
      </c>
      <c r="AE2568" t="s">
        <v>54</v>
      </c>
      <c r="AF2568" t="s">
        <v>55</v>
      </c>
      <c r="AG2568" t="s">
        <v>56</v>
      </c>
      <c r="AH2568">
        <v>4</v>
      </c>
      <c r="AI2568">
        <v>2993</v>
      </c>
      <c r="AJ2568" t="str">
        <f t="shared" si="327"/>
        <v>99</v>
      </c>
      <c r="AK2568" t="s">
        <v>262</v>
      </c>
      <c r="AL2568">
        <v>5</v>
      </c>
      <c r="AM2568">
        <v>5</v>
      </c>
      <c r="AN2568">
        <v>1</v>
      </c>
      <c r="AO2568" s="1">
        <v>44868</v>
      </c>
      <c r="AP2568" t="s">
        <v>221</v>
      </c>
      <c r="AQ2568" t="s">
        <v>59</v>
      </c>
      <c r="AR2568" t="s">
        <v>77</v>
      </c>
      <c r="AS2568" t="s">
        <v>15593</v>
      </c>
      <c r="AT2568" t="s">
        <v>15594</v>
      </c>
      <c r="AU2568">
        <v>3</v>
      </c>
      <c r="AV2568">
        <v>559.24</v>
      </c>
    </row>
    <row r="2569" spans="1:48" x14ac:dyDescent="0.35">
      <c r="A2569" t="s">
        <v>15595</v>
      </c>
      <c r="B2569" t="str">
        <f t="shared" si="320"/>
        <v>S</v>
      </c>
      <c r="C2569" t="s">
        <v>3720</v>
      </c>
      <c r="D2569" t="str">
        <f t="shared" si="321"/>
        <v>Sammy Walter</v>
      </c>
      <c r="E2569" s="1">
        <v>44610</v>
      </c>
      <c r="F2569" s="3">
        <f>YEAR(Table1[[#This Row],[StartDate]])</f>
        <v>2022</v>
      </c>
      <c r="G2569" s="3">
        <f t="shared" si="322"/>
        <v>2</v>
      </c>
      <c r="H2569" s="2">
        <f t="shared" ca="1" si="323"/>
        <v>46202</v>
      </c>
      <c r="J2569">
        <f t="shared" ca="1" si="324"/>
        <v>4</v>
      </c>
      <c r="K2569" t="str" cm="1">
        <f t="array" aca="1" ref="K2569" ca="1">_xlfn.IFS(J2569&lt;1, "New", J2569&lt;3, _xleta.MID, J2569&gt;=3, "Senior")</f>
        <v>Senior</v>
      </c>
      <c r="L2569" t="s">
        <v>40</v>
      </c>
      <c r="M2569" t="s">
        <v>10689</v>
      </c>
      <c r="N2569" t="s">
        <v>15596</v>
      </c>
      <c r="O2569" t="s">
        <v>125</v>
      </c>
      <c r="P2569" t="s">
        <v>44</v>
      </c>
      <c r="Q2569" t="s">
        <v>69</v>
      </c>
      <c r="R2569" t="s">
        <v>87</v>
      </c>
      <c r="S2569" t="str">
        <f t="shared" si="325"/>
        <v>B</v>
      </c>
      <c r="T2569" t="s">
        <v>47</v>
      </c>
      <c r="U2569" t="s">
        <v>48</v>
      </c>
      <c r="W2569" t="s">
        <v>49</v>
      </c>
      <c r="X2569" t="s">
        <v>153</v>
      </c>
      <c r="Y2569" t="str">
        <f t="shared" si="326"/>
        <v>Engineers</v>
      </c>
      <c r="Z2569" s="2">
        <v>19637</v>
      </c>
      <c r="AA2569" t="s">
        <v>51</v>
      </c>
      <c r="AB2569" t="s">
        <v>155</v>
      </c>
      <c r="AC2569" t="s">
        <v>73</v>
      </c>
      <c r="AD2569">
        <v>14098</v>
      </c>
      <c r="AE2569" t="s">
        <v>100</v>
      </c>
      <c r="AF2569" t="s">
        <v>116</v>
      </c>
      <c r="AG2569" t="s">
        <v>56</v>
      </c>
      <c r="AH2569">
        <v>4</v>
      </c>
      <c r="AI2569">
        <v>2994</v>
      </c>
      <c r="AJ2569" t="str">
        <f t="shared" si="327"/>
        <v>99</v>
      </c>
      <c r="AK2569" t="s">
        <v>3820</v>
      </c>
      <c r="AL2569">
        <v>5</v>
      </c>
      <c r="AM2569">
        <v>5</v>
      </c>
      <c r="AN2569">
        <v>3</v>
      </c>
      <c r="AO2569" s="1">
        <v>44909</v>
      </c>
      <c r="AP2569" t="s">
        <v>103</v>
      </c>
      <c r="AQ2569" t="s">
        <v>76</v>
      </c>
      <c r="AR2569" t="s">
        <v>77</v>
      </c>
      <c r="AS2569" t="s">
        <v>15597</v>
      </c>
      <c r="AT2569" t="s">
        <v>15598</v>
      </c>
      <c r="AU2569">
        <v>1</v>
      </c>
      <c r="AV2569">
        <v>936.24</v>
      </c>
    </row>
    <row r="2570" spans="1:48" x14ac:dyDescent="0.35">
      <c r="A2570" t="s">
        <v>938</v>
      </c>
      <c r="B2570" t="str">
        <f t="shared" si="320"/>
        <v>R</v>
      </c>
      <c r="C2570" t="s">
        <v>3471</v>
      </c>
      <c r="D2570" t="str">
        <f t="shared" si="321"/>
        <v>Ronnie Haas</v>
      </c>
      <c r="E2570" s="1">
        <v>43346</v>
      </c>
      <c r="F2570" s="3">
        <f>YEAR(Table1[[#This Row],[StartDate]])</f>
        <v>2018</v>
      </c>
      <c r="G2570" s="3">
        <f t="shared" si="322"/>
        <v>9</v>
      </c>
      <c r="H2570" s="2">
        <f t="shared" ca="1" si="323"/>
        <v>46202</v>
      </c>
      <c r="I2570" s="1">
        <v>43433</v>
      </c>
      <c r="J2570" s="4">
        <f t="shared" ca="1" si="324"/>
        <v>7</v>
      </c>
      <c r="K2570" s="4" t="str" cm="1">
        <f t="array" aca="1" ref="K2570" ca="1">_xlfn.IFS(J2570&lt;1, "New", J2570&lt;3, _xleta.MID, J2570&gt;=3, "Senior")</f>
        <v>Senior</v>
      </c>
      <c r="L2570" t="s">
        <v>40</v>
      </c>
      <c r="M2570" t="s">
        <v>15599</v>
      </c>
      <c r="N2570" t="s">
        <v>15600</v>
      </c>
      <c r="O2570" t="s">
        <v>43</v>
      </c>
      <c r="P2570" t="s">
        <v>44</v>
      </c>
      <c r="Q2570" t="s">
        <v>86</v>
      </c>
      <c r="R2570" t="s">
        <v>68</v>
      </c>
      <c r="S2570" t="str">
        <f t="shared" si="325"/>
        <v>A</v>
      </c>
      <c r="T2570" t="s">
        <v>86</v>
      </c>
      <c r="U2570" t="s">
        <v>174</v>
      </c>
      <c r="V2570" t="s">
        <v>15601</v>
      </c>
      <c r="W2570" t="s">
        <v>49</v>
      </c>
      <c r="X2570" t="s">
        <v>112</v>
      </c>
      <c r="Y2570" t="str">
        <f t="shared" si="326"/>
        <v>General - Con</v>
      </c>
      <c r="Z2570" t="s">
        <v>15602</v>
      </c>
      <c r="AA2570" t="s">
        <v>51</v>
      </c>
      <c r="AB2570" t="s">
        <v>142</v>
      </c>
      <c r="AC2570" t="s">
        <v>73</v>
      </c>
      <c r="AD2570">
        <v>43823</v>
      </c>
      <c r="AE2570" t="s">
        <v>100</v>
      </c>
      <c r="AF2570" t="s">
        <v>101</v>
      </c>
      <c r="AG2570" t="s">
        <v>344</v>
      </c>
      <c r="AH2570">
        <v>4</v>
      </c>
      <c r="AI2570">
        <v>2995</v>
      </c>
      <c r="AJ2570" t="str">
        <f t="shared" si="327"/>
        <v>99</v>
      </c>
      <c r="AK2570" t="s">
        <v>328</v>
      </c>
      <c r="AL2570">
        <v>1</v>
      </c>
      <c r="AM2570">
        <v>5</v>
      </c>
      <c r="AN2570">
        <v>2</v>
      </c>
      <c r="AO2570" s="1">
        <v>45110</v>
      </c>
      <c r="AP2570" t="s">
        <v>118</v>
      </c>
      <c r="AQ2570" t="s">
        <v>59</v>
      </c>
      <c r="AR2570" t="s">
        <v>130</v>
      </c>
      <c r="AS2570" t="s">
        <v>15603</v>
      </c>
      <c r="AT2570" t="s">
        <v>15604</v>
      </c>
      <c r="AU2570">
        <v>1</v>
      </c>
      <c r="AV2570">
        <v>440.35</v>
      </c>
    </row>
    <row r="2571" spans="1:48" x14ac:dyDescent="0.35">
      <c r="A2571" t="s">
        <v>5785</v>
      </c>
      <c r="B2571" t="str">
        <f t="shared" si="320"/>
        <v>K</v>
      </c>
      <c r="C2571" t="s">
        <v>5870</v>
      </c>
      <c r="D2571" t="str">
        <f t="shared" si="321"/>
        <v>Kira Robertson</v>
      </c>
      <c r="E2571" s="1">
        <v>44727</v>
      </c>
      <c r="F2571" s="3">
        <f>YEAR(Table1[[#This Row],[StartDate]])</f>
        <v>2022</v>
      </c>
      <c r="G2571" s="3">
        <f t="shared" si="322"/>
        <v>6</v>
      </c>
      <c r="H2571" s="2">
        <f t="shared" ca="1" si="323"/>
        <v>46202</v>
      </c>
      <c r="I2571" s="1">
        <v>44789</v>
      </c>
      <c r="J2571" s="4">
        <f t="shared" ca="1" si="324"/>
        <v>4</v>
      </c>
      <c r="K2571" s="4" t="str" cm="1">
        <f t="array" aca="1" ref="K2571" ca="1">_xlfn.IFS(J2571&lt;1, "New", J2571&lt;3, _xleta.MID, J2571&gt;=3, "Senior")</f>
        <v>Senior</v>
      </c>
      <c r="L2571" t="s">
        <v>40</v>
      </c>
      <c r="M2571" t="s">
        <v>15605</v>
      </c>
      <c r="N2571" t="s">
        <v>15606</v>
      </c>
      <c r="O2571" t="s">
        <v>184</v>
      </c>
      <c r="P2571" t="s">
        <v>44</v>
      </c>
      <c r="Q2571" t="s">
        <v>45</v>
      </c>
      <c r="R2571" t="s">
        <v>87</v>
      </c>
      <c r="S2571" t="str">
        <f t="shared" si="325"/>
        <v>B</v>
      </c>
      <c r="T2571" t="s">
        <v>47</v>
      </c>
      <c r="U2571" t="s">
        <v>138</v>
      </c>
      <c r="V2571" t="s">
        <v>15607</v>
      </c>
      <c r="W2571" t="s">
        <v>49</v>
      </c>
      <c r="X2571" t="s">
        <v>112</v>
      </c>
      <c r="Y2571" t="str">
        <f t="shared" si="326"/>
        <v>General - Con</v>
      </c>
      <c r="Z2571" t="s">
        <v>15608</v>
      </c>
      <c r="AA2571" t="s">
        <v>51</v>
      </c>
      <c r="AB2571" t="s">
        <v>1048</v>
      </c>
      <c r="AC2571" t="s">
        <v>53</v>
      </c>
      <c r="AD2571">
        <v>30175</v>
      </c>
      <c r="AE2571" t="s">
        <v>100</v>
      </c>
      <c r="AF2571" t="s">
        <v>55</v>
      </c>
      <c r="AG2571" t="s">
        <v>56</v>
      </c>
      <c r="AH2571">
        <v>4</v>
      </c>
      <c r="AI2571">
        <v>2996</v>
      </c>
      <c r="AJ2571" t="str">
        <f t="shared" si="327"/>
        <v>99</v>
      </c>
      <c r="AK2571" t="s">
        <v>601</v>
      </c>
      <c r="AL2571">
        <v>3</v>
      </c>
      <c r="AM2571">
        <v>2</v>
      </c>
      <c r="AN2571">
        <v>2</v>
      </c>
      <c r="AO2571" s="1">
        <v>44834</v>
      </c>
      <c r="AP2571" t="s">
        <v>118</v>
      </c>
      <c r="AQ2571" t="s">
        <v>59</v>
      </c>
      <c r="AR2571" t="s">
        <v>130</v>
      </c>
      <c r="AS2571" t="s">
        <v>15609</v>
      </c>
      <c r="AT2571" t="s">
        <v>15610</v>
      </c>
      <c r="AU2571">
        <v>2</v>
      </c>
      <c r="AV2571">
        <v>727.12</v>
      </c>
    </row>
    <row r="2572" spans="1:48" x14ac:dyDescent="0.35">
      <c r="A2572" t="s">
        <v>1355</v>
      </c>
      <c r="B2572" t="str">
        <f t="shared" si="320"/>
        <v>J</v>
      </c>
      <c r="C2572" t="s">
        <v>947</v>
      </c>
      <c r="D2572" t="str">
        <f t="shared" si="321"/>
        <v>Jaqueline Ford</v>
      </c>
      <c r="E2572" s="1">
        <v>44606</v>
      </c>
      <c r="F2572" s="3">
        <f>YEAR(Table1[[#This Row],[StartDate]])</f>
        <v>2022</v>
      </c>
      <c r="G2572" s="3">
        <f t="shared" si="322"/>
        <v>2</v>
      </c>
      <c r="H2572" s="2">
        <f t="shared" ca="1" si="323"/>
        <v>46202</v>
      </c>
      <c r="J2572">
        <f t="shared" ca="1" si="324"/>
        <v>4</v>
      </c>
      <c r="K2572" t="str" cm="1">
        <f t="array" aca="1" ref="K2572" ca="1">_xlfn.IFS(J2572&lt;1, "New", J2572&lt;3, _xleta.MID, J2572&gt;=3, "Senior")</f>
        <v>Senior</v>
      </c>
      <c r="L2572" t="s">
        <v>40</v>
      </c>
      <c r="M2572" t="s">
        <v>15611</v>
      </c>
      <c r="N2572" t="s">
        <v>15612</v>
      </c>
      <c r="O2572" t="s">
        <v>67</v>
      </c>
      <c r="P2572" t="s">
        <v>44</v>
      </c>
      <c r="Q2572" t="s">
        <v>45</v>
      </c>
      <c r="R2572" t="s">
        <v>87</v>
      </c>
      <c r="S2572" t="str">
        <f t="shared" si="325"/>
        <v>B</v>
      </c>
      <c r="T2572" t="s">
        <v>69</v>
      </c>
      <c r="U2572" t="s">
        <v>48</v>
      </c>
      <c r="W2572" t="s">
        <v>49</v>
      </c>
      <c r="X2572" t="s">
        <v>112</v>
      </c>
      <c r="Y2572" t="str">
        <f t="shared" si="326"/>
        <v>General - Con</v>
      </c>
      <c r="Z2572" t="s">
        <v>6396</v>
      </c>
      <c r="AA2572" t="s">
        <v>51</v>
      </c>
      <c r="AB2572" t="s">
        <v>311</v>
      </c>
      <c r="AC2572" t="s">
        <v>53</v>
      </c>
      <c r="AD2572">
        <v>14649</v>
      </c>
      <c r="AE2572" t="s">
        <v>100</v>
      </c>
      <c r="AF2572" t="s">
        <v>116</v>
      </c>
      <c r="AG2572" t="s">
        <v>56</v>
      </c>
      <c r="AH2572">
        <v>2</v>
      </c>
      <c r="AI2572">
        <v>2997</v>
      </c>
      <c r="AJ2572" t="str">
        <f t="shared" si="327"/>
        <v>99</v>
      </c>
      <c r="AK2572" t="s">
        <v>1987</v>
      </c>
      <c r="AL2572">
        <v>1</v>
      </c>
      <c r="AM2572">
        <v>2</v>
      </c>
      <c r="AN2572">
        <v>5</v>
      </c>
      <c r="AO2572" s="1">
        <v>44973</v>
      </c>
      <c r="AP2572" t="s">
        <v>221</v>
      </c>
      <c r="AQ2572" t="s">
        <v>76</v>
      </c>
      <c r="AR2572" t="s">
        <v>104</v>
      </c>
      <c r="AS2572" t="s">
        <v>15613</v>
      </c>
      <c r="AT2572" t="s">
        <v>15614</v>
      </c>
      <c r="AU2572">
        <v>4</v>
      </c>
      <c r="AV2572">
        <v>433.14</v>
      </c>
    </row>
    <row r="2573" spans="1:48" x14ac:dyDescent="0.35">
      <c r="A2573" t="s">
        <v>13834</v>
      </c>
      <c r="B2573" t="str">
        <f t="shared" si="320"/>
        <v>T</v>
      </c>
      <c r="C2573" t="s">
        <v>9310</v>
      </c>
      <c r="D2573" t="str">
        <f t="shared" si="321"/>
        <v>Trace Cherry</v>
      </c>
      <c r="E2573" s="1">
        <v>45116</v>
      </c>
      <c r="F2573" s="3">
        <f>YEAR(Table1[[#This Row],[StartDate]])</f>
        <v>2023</v>
      </c>
      <c r="G2573" s="3">
        <f t="shared" si="322"/>
        <v>7</v>
      </c>
      <c r="H2573" s="2">
        <f t="shared" ca="1" si="323"/>
        <v>46202</v>
      </c>
      <c r="J2573">
        <f t="shared" ca="1" si="324"/>
        <v>2</v>
      </c>
      <c r="K2573" t="e" cm="1" vm="1">
        <f t="array" aca="1" ref="K2573" ca="1">_xlfn.IFS(J2573&lt;1, "New", J2573&lt;3, _xleta.MID, J2573&gt;=3, "Senior")</f>
        <v>#VALUE!</v>
      </c>
      <c r="L2573" t="s">
        <v>40</v>
      </c>
      <c r="M2573" t="s">
        <v>15615</v>
      </c>
      <c r="N2573" t="s">
        <v>15616</v>
      </c>
      <c r="O2573" t="s">
        <v>194</v>
      </c>
      <c r="P2573" t="s">
        <v>44</v>
      </c>
      <c r="Q2573" t="s">
        <v>45</v>
      </c>
      <c r="R2573" t="s">
        <v>46</v>
      </c>
      <c r="S2573" t="str">
        <f t="shared" si="325"/>
        <v>C</v>
      </c>
      <c r="T2573" t="s">
        <v>69</v>
      </c>
      <c r="U2573" t="s">
        <v>48</v>
      </c>
      <c r="W2573" t="s">
        <v>49</v>
      </c>
      <c r="X2573" t="s">
        <v>112</v>
      </c>
      <c r="Y2573" t="str">
        <f t="shared" si="326"/>
        <v>General - Con</v>
      </c>
      <c r="Z2573" s="2">
        <v>24874</v>
      </c>
      <c r="AA2573" t="s">
        <v>51</v>
      </c>
      <c r="AB2573" t="s">
        <v>536</v>
      </c>
      <c r="AC2573" t="s">
        <v>73</v>
      </c>
      <c r="AD2573">
        <v>19677</v>
      </c>
      <c r="AE2573" t="s">
        <v>54</v>
      </c>
      <c r="AF2573" t="s">
        <v>55</v>
      </c>
      <c r="AG2573" t="s">
        <v>344</v>
      </c>
      <c r="AH2573">
        <v>1</v>
      </c>
      <c r="AI2573">
        <v>2998</v>
      </c>
      <c r="AJ2573" t="str">
        <f t="shared" si="327"/>
        <v>99</v>
      </c>
      <c r="AK2573" s="2">
        <v>45018</v>
      </c>
      <c r="AL2573">
        <v>4</v>
      </c>
      <c r="AM2573">
        <v>3</v>
      </c>
      <c r="AN2573">
        <v>3</v>
      </c>
      <c r="AO2573" s="1">
        <v>44851</v>
      </c>
      <c r="AP2573" t="s">
        <v>75</v>
      </c>
      <c r="AQ2573" t="s">
        <v>76</v>
      </c>
      <c r="AR2573" t="s">
        <v>60</v>
      </c>
      <c r="AS2573" t="s">
        <v>15617</v>
      </c>
      <c r="AT2573" t="s">
        <v>15618</v>
      </c>
      <c r="AU2573">
        <v>1</v>
      </c>
      <c r="AV2573">
        <v>764.14</v>
      </c>
    </row>
    <row r="2574" spans="1:48" x14ac:dyDescent="0.35">
      <c r="A2574" t="s">
        <v>4630</v>
      </c>
      <c r="B2574" t="str">
        <f t="shared" si="320"/>
        <v>T</v>
      </c>
      <c r="C2574" t="s">
        <v>9398</v>
      </c>
      <c r="D2574" t="str">
        <f t="shared" si="321"/>
        <v>Travis Cardenas</v>
      </c>
      <c r="E2574" s="1">
        <v>43401</v>
      </c>
      <c r="F2574" s="3">
        <f>YEAR(Table1[[#This Row],[StartDate]])</f>
        <v>2018</v>
      </c>
      <c r="G2574" s="3">
        <f t="shared" si="322"/>
        <v>10</v>
      </c>
      <c r="H2574" s="2">
        <f t="shared" ca="1" si="323"/>
        <v>46202</v>
      </c>
      <c r="I2574" s="1">
        <v>43681</v>
      </c>
      <c r="J2574" s="4">
        <f t="shared" ca="1" si="324"/>
        <v>7</v>
      </c>
      <c r="K2574" s="4" t="str" cm="1">
        <f t="array" aca="1" ref="K2574" ca="1">_xlfn.IFS(J2574&lt;1, "New", J2574&lt;3, _xleta.MID, J2574&gt;=3, "Senior")</f>
        <v>Senior</v>
      </c>
      <c r="L2574" t="s">
        <v>40</v>
      </c>
      <c r="M2574" t="s">
        <v>15619</v>
      </c>
      <c r="N2574" t="s">
        <v>15620</v>
      </c>
      <c r="O2574" t="s">
        <v>111</v>
      </c>
      <c r="P2574" t="s">
        <v>44</v>
      </c>
      <c r="Q2574" t="s">
        <v>45</v>
      </c>
      <c r="R2574" t="s">
        <v>87</v>
      </c>
      <c r="S2574" t="str">
        <f t="shared" si="325"/>
        <v>B</v>
      </c>
      <c r="T2574" t="s">
        <v>69</v>
      </c>
      <c r="U2574" t="s">
        <v>248</v>
      </c>
      <c r="V2574" t="s">
        <v>15621</v>
      </c>
      <c r="W2574" t="s">
        <v>49</v>
      </c>
      <c r="X2574" t="s">
        <v>126</v>
      </c>
      <c r="Y2574" t="str">
        <f t="shared" si="326"/>
        <v>Field Operations</v>
      </c>
      <c r="Z2574" t="s">
        <v>15622</v>
      </c>
      <c r="AA2574" t="s">
        <v>51</v>
      </c>
      <c r="AB2574" t="s">
        <v>647</v>
      </c>
      <c r="AC2574" t="s">
        <v>73</v>
      </c>
      <c r="AD2574">
        <v>3588</v>
      </c>
      <c r="AE2574" t="s">
        <v>176</v>
      </c>
      <c r="AF2574" t="s">
        <v>143</v>
      </c>
      <c r="AG2574" t="s">
        <v>56</v>
      </c>
      <c r="AH2574">
        <v>2</v>
      </c>
      <c r="AI2574">
        <v>2999</v>
      </c>
      <c r="AJ2574" t="str">
        <f t="shared" si="327"/>
        <v>99</v>
      </c>
      <c r="AK2574" t="s">
        <v>4393</v>
      </c>
      <c r="AL2574">
        <v>2</v>
      </c>
      <c r="AM2574">
        <v>1</v>
      </c>
      <c r="AN2574">
        <v>4</v>
      </c>
      <c r="AO2574" s="1">
        <v>45091</v>
      </c>
      <c r="AP2574" t="s">
        <v>75</v>
      </c>
      <c r="AQ2574" t="s">
        <v>59</v>
      </c>
      <c r="AR2574" t="s">
        <v>130</v>
      </c>
      <c r="AS2574" t="s">
        <v>15623</v>
      </c>
      <c r="AT2574" t="s">
        <v>15624</v>
      </c>
      <c r="AU2574">
        <v>5</v>
      </c>
      <c r="AV2574">
        <v>800.21</v>
      </c>
    </row>
    <row r="2575" spans="1:48" x14ac:dyDescent="0.35">
      <c r="A2575" t="s">
        <v>9526</v>
      </c>
      <c r="B2575" t="str">
        <f t="shared" si="320"/>
        <v>R</v>
      </c>
      <c r="C2575" t="s">
        <v>740</v>
      </c>
      <c r="D2575" t="str">
        <f t="shared" si="321"/>
        <v>Reyna Hicks</v>
      </c>
      <c r="E2575" s="1">
        <v>44751</v>
      </c>
      <c r="F2575" s="3">
        <f>YEAR(Table1[[#This Row],[StartDate]])</f>
        <v>2022</v>
      </c>
      <c r="G2575" s="3">
        <f t="shared" si="322"/>
        <v>7</v>
      </c>
      <c r="H2575" s="2">
        <f t="shared" ca="1" si="323"/>
        <v>46202</v>
      </c>
      <c r="J2575">
        <f t="shared" ca="1" si="324"/>
        <v>3</v>
      </c>
      <c r="K2575" t="str" cm="1">
        <f t="array" aca="1" ref="K2575" ca="1">_xlfn.IFS(J2575&lt;1, "New", J2575&lt;3, _xleta.MID, J2575&gt;=3, "Senior")</f>
        <v>Senior</v>
      </c>
      <c r="L2575" t="s">
        <v>40</v>
      </c>
      <c r="M2575" t="s">
        <v>15625</v>
      </c>
      <c r="N2575" t="s">
        <v>15626</v>
      </c>
      <c r="O2575" t="s">
        <v>237</v>
      </c>
      <c r="P2575" t="s">
        <v>44</v>
      </c>
      <c r="Q2575" t="s">
        <v>45</v>
      </c>
      <c r="R2575" t="s">
        <v>87</v>
      </c>
      <c r="S2575" t="str">
        <f t="shared" si="325"/>
        <v>B</v>
      </c>
      <c r="T2575" t="s">
        <v>86</v>
      </c>
      <c r="U2575" t="s">
        <v>48</v>
      </c>
      <c r="W2575" t="s">
        <v>49</v>
      </c>
      <c r="X2575" t="s">
        <v>5338</v>
      </c>
      <c r="Y2575" t="str">
        <f t="shared" si="326"/>
        <v>Isp</v>
      </c>
      <c r="Z2575" t="s">
        <v>15627</v>
      </c>
      <c r="AA2575" t="s">
        <v>51</v>
      </c>
      <c r="AB2575" t="s">
        <v>142</v>
      </c>
      <c r="AC2575" t="s">
        <v>73</v>
      </c>
      <c r="AD2575">
        <v>52789</v>
      </c>
      <c r="AE2575" t="s">
        <v>100</v>
      </c>
      <c r="AF2575" t="s">
        <v>101</v>
      </c>
      <c r="AG2575" t="s">
        <v>56</v>
      </c>
      <c r="AH2575">
        <v>1</v>
      </c>
      <c r="AI2575">
        <v>3000</v>
      </c>
      <c r="AJ2575" t="str">
        <f t="shared" si="327"/>
        <v>00</v>
      </c>
      <c r="AK2575" t="s">
        <v>2234</v>
      </c>
      <c r="AL2575">
        <v>2</v>
      </c>
      <c r="AM2575">
        <v>2</v>
      </c>
      <c r="AN2575">
        <v>5</v>
      </c>
      <c r="AO2575" s="1">
        <v>45057</v>
      </c>
      <c r="AP2575" t="s">
        <v>118</v>
      </c>
      <c r="AQ2575" t="s">
        <v>76</v>
      </c>
      <c r="AR2575" t="s">
        <v>77</v>
      </c>
      <c r="AS2575" t="s">
        <v>14388</v>
      </c>
      <c r="AT2575" t="s">
        <v>15628</v>
      </c>
      <c r="AU2575">
        <v>2</v>
      </c>
      <c r="AV2575">
        <v>172.72</v>
      </c>
    </row>
    <row r="2576" spans="1:48" x14ac:dyDescent="0.35">
      <c r="A2576" t="s">
        <v>5234</v>
      </c>
      <c r="B2576" t="str">
        <f t="shared" si="320"/>
        <v>T</v>
      </c>
      <c r="C2576" t="s">
        <v>1646</v>
      </c>
      <c r="D2576" t="str">
        <f t="shared" si="321"/>
        <v>Trent Sandoval</v>
      </c>
      <c r="E2576" s="1">
        <v>43370</v>
      </c>
      <c r="F2576" s="3">
        <f>YEAR(Table1[[#This Row],[StartDate]])</f>
        <v>2018</v>
      </c>
      <c r="G2576" s="3">
        <f t="shared" si="322"/>
        <v>9</v>
      </c>
      <c r="H2576" s="2">
        <f t="shared" ca="1" si="323"/>
        <v>46202</v>
      </c>
      <c r="I2576" s="1">
        <v>44907</v>
      </c>
      <c r="J2576" s="4">
        <f t="shared" ca="1" si="324"/>
        <v>7</v>
      </c>
      <c r="K2576" s="4" t="str" cm="1">
        <f t="array" aca="1" ref="K2576" ca="1">_xlfn.IFS(J2576&lt;1, "New", J2576&lt;3, _xleta.MID, J2576&gt;=3, "Senior")</f>
        <v>Senior</v>
      </c>
      <c r="L2576" t="s">
        <v>40</v>
      </c>
      <c r="M2576" t="s">
        <v>13305</v>
      </c>
      <c r="N2576" t="s">
        <v>15629</v>
      </c>
      <c r="O2576" t="s">
        <v>137</v>
      </c>
      <c r="P2576" t="s">
        <v>44</v>
      </c>
      <c r="Q2576" t="s">
        <v>86</v>
      </c>
      <c r="R2576" t="s">
        <v>46</v>
      </c>
      <c r="S2576" t="str">
        <f t="shared" si="325"/>
        <v>C</v>
      </c>
      <c r="T2576" t="s">
        <v>69</v>
      </c>
      <c r="U2576" t="s">
        <v>195</v>
      </c>
      <c r="V2576" t="s">
        <v>15630</v>
      </c>
      <c r="W2576" t="s">
        <v>49</v>
      </c>
      <c r="X2576" t="s">
        <v>112</v>
      </c>
      <c r="Y2576" t="str">
        <f t="shared" si="326"/>
        <v>General - Con</v>
      </c>
      <c r="Z2576" t="s">
        <v>15631</v>
      </c>
      <c r="AA2576" t="s">
        <v>51</v>
      </c>
      <c r="AB2576" t="s">
        <v>115</v>
      </c>
      <c r="AC2576" t="s">
        <v>73</v>
      </c>
      <c r="AD2576">
        <v>5140</v>
      </c>
      <c r="AE2576" t="s">
        <v>176</v>
      </c>
      <c r="AF2576" t="s">
        <v>55</v>
      </c>
      <c r="AG2576" t="s">
        <v>56</v>
      </c>
      <c r="AH2576">
        <v>5</v>
      </c>
      <c r="AI2576">
        <v>3001</v>
      </c>
      <c r="AJ2576" t="str">
        <f t="shared" si="327"/>
        <v>00</v>
      </c>
      <c r="AK2576" t="s">
        <v>6036</v>
      </c>
      <c r="AL2576">
        <v>5</v>
      </c>
      <c r="AM2576">
        <v>4</v>
      </c>
      <c r="AN2576">
        <v>3</v>
      </c>
      <c r="AO2576" s="1">
        <v>44921</v>
      </c>
      <c r="AP2576" t="s">
        <v>221</v>
      </c>
      <c r="AQ2576" t="s">
        <v>59</v>
      </c>
      <c r="AR2576" t="s">
        <v>130</v>
      </c>
      <c r="AS2576" t="s">
        <v>15632</v>
      </c>
      <c r="AT2576" t="s">
        <v>15633</v>
      </c>
      <c r="AU2576">
        <v>5</v>
      </c>
      <c r="AV2576">
        <v>346.93</v>
      </c>
    </row>
    <row r="2577" spans="1:48" x14ac:dyDescent="0.35">
      <c r="A2577" t="s">
        <v>1668</v>
      </c>
      <c r="B2577" t="str">
        <f t="shared" si="320"/>
        <v>R</v>
      </c>
      <c r="C2577" t="s">
        <v>7150</v>
      </c>
      <c r="D2577" t="str">
        <f t="shared" si="321"/>
        <v>Reginald Dougherty</v>
      </c>
      <c r="E2577" s="1">
        <v>44131</v>
      </c>
      <c r="F2577" s="3">
        <f>YEAR(Table1[[#This Row],[StartDate]])</f>
        <v>2020</v>
      </c>
      <c r="G2577" s="3">
        <f t="shared" si="322"/>
        <v>10</v>
      </c>
      <c r="H2577" s="2">
        <f t="shared" ca="1" si="323"/>
        <v>46202</v>
      </c>
      <c r="J2577">
        <f t="shared" ca="1" si="324"/>
        <v>5</v>
      </c>
      <c r="K2577" t="str" cm="1">
        <f t="array" aca="1" ref="K2577" ca="1">_xlfn.IFS(J2577&lt;1, "New", J2577&lt;3, _xleta.MID, J2577&gt;=3, "Senior")</f>
        <v>Senior</v>
      </c>
      <c r="L2577" t="s">
        <v>1167</v>
      </c>
      <c r="M2577" t="s">
        <v>15634</v>
      </c>
      <c r="N2577" t="s">
        <v>15635</v>
      </c>
      <c r="O2577" t="s">
        <v>125</v>
      </c>
      <c r="P2577" t="s">
        <v>44</v>
      </c>
      <c r="Q2577" t="s">
        <v>86</v>
      </c>
      <c r="R2577" t="s">
        <v>68</v>
      </c>
      <c r="S2577" t="str">
        <f t="shared" si="325"/>
        <v>A</v>
      </c>
      <c r="T2577" t="s">
        <v>69</v>
      </c>
      <c r="U2577" t="s">
        <v>48</v>
      </c>
      <c r="W2577" t="s">
        <v>49</v>
      </c>
      <c r="X2577" t="s">
        <v>112</v>
      </c>
      <c r="Y2577" t="str">
        <f t="shared" si="326"/>
        <v>General - Con</v>
      </c>
      <c r="Z2577" t="s">
        <v>15636</v>
      </c>
      <c r="AA2577" t="s">
        <v>51</v>
      </c>
      <c r="AB2577" t="s">
        <v>115</v>
      </c>
      <c r="AC2577" t="s">
        <v>53</v>
      </c>
      <c r="AD2577">
        <v>55498</v>
      </c>
      <c r="AE2577" t="s">
        <v>54</v>
      </c>
      <c r="AF2577" t="s">
        <v>55</v>
      </c>
      <c r="AG2577" t="s">
        <v>56</v>
      </c>
      <c r="AH2577">
        <v>2</v>
      </c>
      <c r="AI2577">
        <v>3002</v>
      </c>
      <c r="AJ2577" t="str">
        <f t="shared" si="327"/>
        <v>00</v>
      </c>
      <c r="AK2577" s="2">
        <v>44843</v>
      </c>
      <c r="AL2577">
        <v>3</v>
      </c>
      <c r="AM2577">
        <v>3</v>
      </c>
      <c r="AN2577">
        <v>3</v>
      </c>
      <c r="AO2577" s="1">
        <v>44962</v>
      </c>
      <c r="AP2577" t="s">
        <v>58</v>
      </c>
      <c r="AQ2577" t="s">
        <v>59</v>
      </c>
      <c r="AR2577" t="s">
        <v>130</v>
      </c>
      <c r="AS2577" t="s">
        <v>15637</v>
      </c>
      <c r="AT2577" t="s">
        <v>15638</v>
      </c>
      <c r="AU2577">
        <v>4</v>
      </c>
      <c r="AV2577">
        <v>247.81</v>
      </c>
    </row>
    <row r="2578" spans="1:48" x14ac:dyDescent="0.35">
      <c r="A2578" t="s">
        <v>6624</v>
      </c>
      <c r="B2578" t="str">
        <f t="shared" si="320"/>
        <v>P</v>
      </c>
      <c r="C2578" t="s">
        <v>1372</v>
      </c>
      <c r="D2578" t="str">
        <f t="shared" si="321"/>
        <v>Paul Greer</v>
      </c>
      <c r="E2578" s="1">
        <v>44470</v>
      </c>
      <c r="F2578" s="3">
        <f>YEAR(Table1[[#This Row],[StartDate]])</f>
        <v>2021</v>
      </c>
      <c r="G2578" s="3">
        <f t="shared" si="322"/>
        <v>10</v>
      </c>
      <c r="H2578" s="2">
        <f t="shared" ca="1" si="323"/>
        <v>46202</v>
      </c>
      <c r="J2578">
        <f t="shared" ca="1" si="324"/>
        <v>4</v>
      </c>
      <c r="K2578" t="str" cm="1">
        <f t="array" aca="1" ref="K2578" ca="1">_xlfn.IFS(J2578&lt;1, "New", J2578&lt;3, _xleta.MID, J2578&gt;=3, "Senior")</f>
        <v>Senior</v>
      </c>
      <c r="L2578" t="s">
        <v>1167</v>
      </c>
      <c r="M2578" t="s">
        <v>15639</v>
      </c>
      <c r="N2578" t="s">
        <v>15640</v>
      </c>
      <c r="O2578" t="s">
        <v>43</v>
      </c>
      <c r="P2578" t="s">
        <v>44</v>
      </c>
      <c r="Q2578" t="s">
        <v>86</v>
      </c>
      <c r="R2578" t="s">
        <v>68</v>
      </c>
      <c r="S2578" t="str">
        <f t="shared" si="325"/>
        <v>A</v>
      </c>
      <c r="T2578" t="s">
        <v>69</v>
      </c>
      <c r="U2578" t="s">
        <v>48</v>
      </c>
      <c r="W2578" t="s">
        <v>49</v>
      </c>
      <c r="X2578" t="s">
        <v>126</v>
      </c>
      <c r="Y2578" t="str">
        <f t="shared" si="326"/>
        <v>Field Operations</v>
      </c>
      <c r="Z2578" t="s">
        <v>15641</v>
      </c>
      <c r="AA2578" t="s">
        <v>51</v>
      </c>
      <c r="AB2578" t="s">
        <v>536</v>
      </c>
      <c r="AC2578" t="s">
        <v>53</v>
      </c>
      <c r="AD2578">
        <v>40722</v>
      </c>
      <c r="AE2578" t="s">
        <v>100</v>
      </c>
      <c r="AF2578" t="s">
        <v>101</v>
      </c>
      <c r="AG2578" t="s">
        <v>56</v>
      </c>
      <c r="AH2578">
        <v>5</v>
      </c>
      <c r="AI2578">
        <v>3003</v>
      </c>
      <c r="AJ2578" t="str">
        <f t="shared" si="327"/>
        <v>00</v>
      </c>
      <c r="AK2578" t="s">
        <v>3259</v>
      </c>
      <c r="AL2578">
        <v>4</v>
      </c>
      <c r="AM2578">
        <v>3</v>
      </c>
      <c r="AN2578">
        <v>5</v>
      </c>
      <c r="AO2578" s="1">
        <v>44881</v>
      </c>
      <c r="AP2578" t="s">
        <v>118</v>
      </c>
      <c r="AQ2578" t="s">
        <v>59</v>
      </c>
      <c r="AR2578" t="s">
        <v>130</v>
      </c>
      <c r="AS2578" t="s">
        <v>15642</v>
      </c>
      <c r="AT2578" t="s">
        <v>15643</v>
      </c>
      <c r="AU2578">
        <v>4</v>
      </c>
      <c r="AV2578">
        <v>144.84</v>
      </c>
    </row>
    <row r="2579" spans="1:48" x14ac:dyDescent="0.35">
      <c r="A2579" t="s">
        <v>15644</v>
      </c>
      <c r="B2579" t="str">
        <f t="shared" si="320"/>
        <v>T</v>
      </c>
      <c r="C2579" t="s">
        <v>5686</v>
      </c>
      <c r="D2579" t="str">
        <f t="shared" si="321"/>
        <v>Tiara Velez</v>
      </c>
      <c r="E2579" s="1">
        <v>43706</v>
      </c>
      <c r="F2579" s="3">
        <f>YEAR(Table1[[#This Row],[StartDate]])</f>
        <v>2019</v>
      </c>
      <c r="G2579" s="3">
        <f t="shared" si="322"/>
        <v>8</v>
      </c>
      <c r="H2579" s="2">
        <f t="shared" ca="1" si="323"/>
        <v>46202</v>
      </c>
      <c r="I2579" s="1">
        <v>44731</v>
      </c>
      <c r="J2579" s="4">
        <f t="shared" ca="1" si="324"/>
        <v>6</v>
      </c>
      <c r="K2579" s="4" t="str" cm="1">
        <f t="array" aca="1" ref="K2579" ca="1">_xlfn.IFS(J2579&lt;1, "New", J2579&lt;3, _xleta.MID, J2579&gt;=3, "Senior")</f>
        <v>Senior</v>
      </c>
      <c r="L2579" t="s">
        <v>1167</v>
      </c>
      <c r="M2579" t="s">
        <v>15645</v>
      </c>
      <c r="N2579" t="s">
        <v>15646</v>
      </c>
      <c r="O2579" t="s">
        <v>67</v>
      </c>
      <c r="P2579" t="s">
        <v>44</v>
      </c>
      <c r="Q2579" t="s">
        <v>86</v>
      </c>
      <c r="R2579" t="s">
        <v>87</v>
      </c>
      <c r="S2579" t="str">
        <f t="shared" si="325"/>
        <v>B</v>
      </c>
      <c r="T2579" t="s">
        <v>86</v>
      </c>
      <c r="U2579" t="s">
        <v>195</v>
      </c>
      <c r="V2579" t="s">
        <v>15647</v>
      </c>
      <c r="W2579" t="s">
        <v>49</v>
      </c>
      <c r="X2579" t="s">
        <v>112</v>
      </c>
      <c r="Y2579" t="str">
        <f t="shared" si="326"/>
        <v>General - Con</v>
      </c>
      <c r="Z2579" t="s">
        <v>15648</v>
      </c>
      <c r="AA2579" t="s">
        <v>51</v>
      </c>
      <c r="AB2579" t="s">
        <v>115</v>
      </c>
      <c r="AC2579" t="s">
        <v>53</v>
      </c>
      <c r="AD2579">
        <v>77466</v>
      </c>
      <c r="AE2579" t="s">
        <v>176</v>
      </c>
      <c r="AF2579" t="s">
        <v>143</v>
      </c>
      <c r="AG2579" t="s">
        <v>56</v>
      </c>
      <c r="AH2579">
        <v>5</v>
      </c>
      <c r="AI2579">
        <v>3004</v>
      </c>
      <c r="AJ2579" t="str">
        <f t="shared" si="327"/>
        <v>00</v>
      </c>
      <c r="AK2579" t="s">
        <v>1316</v>
      </c>
      <c r="AL2579">
        <v>4</v>
      </c>
      <c r="AM2579">
        <v>3</v>
      </c>
      <c r="AN2579">
        <v>4</v>
      </c>
      <c r="AO2579" s="1">
        <v>44992</v>
      </c>
      <c r="AP2579" t="s">
        <v>118</v>
      </c>
      <c r="AQ2579" t="s">
        <v>59</v>
      </c>
      <c r="AR2579" t="s">
        <v>77</v>
      </c>
      <c r="AS2579" t="s">
        <v>15649</v>
      </c>
      <c r="AT2579" t="s">
        <v>15650</v>
      </c>
      <c r="AU2579">
        <v>1</v>
      </c>
      <c r="AV2579">
        <v>183.63</v>
      </c>
    </row>
    <row r="2580" spans="1:48" x14ac:dyDescent="0.35">
      <c r="A2580" t="s">
        <v>2230</v>
      </c>
      <c r="B2580" t="str">
        <f t="shared" si="320"/>
        <v>M</v>
      </c>
      <c r="C2580" t="s">
        <v>2899</v>
      </c>
      <c r="D2580" t="str">
        <f t="shared" si="321"/>
        <v>Mareli Wilson</v>
      </c>
      <c r="E2580" s="1">
        <v>44194</v>
      </c>
      <c r="F2580" s="3">
        <f>YEAR(Table1[[#This Row],[StartDate]])</f>
        <v>2020</v>
      </c>
      <c r="G2580" s="3">
        <f t="shared" si="322"/>
        <v>12</v>
      </c>
      <c r="H2580" s="2">
        <f t="shared" ca="1" si="323"/>
        <v>46202</v>
      </c>
      <c r="J2580">
        <f t="shared" ca="1" si="324"/>
        <v>5</v>
      </c>
      <c r="K2580" t="str" cm="1">
        <f t="array" aca="1" ref="K2580" ca="1">_xlfn.IFS(J2580&lt;1, "New", J2580&lt;3, _xleta.MID, J2580&gt;=3, "Senior")</f>
        <v>Senior</v>
      </c>
      <c r="L2580" t="s">
        <v>1167</v>
      </c>
      <c r="M2580" t="s">
        <v>15651</v>
      </c>
      <c r="N2580" t="s">
        <v>15652</v>
      </c>
      <c r="O2580" t="s">
        <v>194</v>
      </c>
      <c r="P2580" t="s">
        <v>44</v>
      </c>
      <c r="Q2580" t="s">
        <v>45</v>
      </c>
      <c r="R2580" t="s">
        <v>46</v>
      </c>
      <c r="S2580" t="str">
        <f t="shared" si="325"/>
        <v>C</v>
      </c>
      <c r="T2580" t="s">
        <v>69</v>
      </c>
      <c r="U2580" t="s">
        <v>48</v>
      </c>
      <c r="W2580" t="s">
        <v>49</v>
      </c>
      <c r="X2580" t="s">
        <v>112</v>
      </c>
      <c r="Y2580" t="str">
        <f t="shared" si="326"/>
        <v>General - Con</v>
      </c>
      <c r="Z2580" t="s">
        <v>15653</v>
      </c>
      <c r="AA2580" t="s">
        <v>51</v>
      </c>
      <c r="AB2580" t="s">
        <v>142</v>
      </c>
      <c r="AC2580" t="s">
        <v>53</v>
      </c>
      <c r="AD2580">
        <v>57657</v>
      </c>
      <c r="AE2580" t="s">
        <v>74</v>
      </c>
      <c r="AF2580" t="s">
        <v>55</v>
      </c>
      <c r="AG2580" t="s">
        <v>56</v>
      </c>
      <c r="AH2580">
        <v>2</v>
      </c>
      <c r="AI2580">
        <v>3005</v>
      </c>
      <c r="AJ2580" t="str">
        <f t="shared" si="327"/>
        <v>00</v>
      </c>
      <c r="AK2580" t="s">
        <v>312</v>
      </c>
      <c r="AL2580">
        <v>4</v>
      </c>
      <c r="AM2580">
        <v>5</v>
      </c>
      <c r="AN2580">
        <v>1</v>
      </c>
      <c r="AO2580" s="1">
        <v>45006</v>
      </c>
      <c r="AP2580" t="s">
        <v>221</v>
      </c>
      <c r="AQ2580" t="s">
        <v>59</v>
      </c>
      <c r="AR2580" t="s">
        <v>130</v>
      </c>
      <c r="AS2580" t="s">
        <v>15654</v>
      </c>
      <c r="AT2580" t="s">
        <v>15655</v>
      </c>
      <c r="AU2580">
        <v>5</v>
      </c>
      <c r="AV2580">
        <v>997.4</v>
      </c>
    </row>
    <row r="2581" spans="1:48" x14ac:dyDescent="0.35">
      <c r="A2581" t="s">
        <v>15656</v>
      </c>
      <c r="B2581" t="str">
        <f t="shared" si="320"/>
        <v>E</v>
      </c>
      <c r="C2581" t="s">
        <v>3180</v>
      </c>
      <c r="D2581" t="str">
        <f t="shared" si="321"/>
        <v>Efrain Underwood</v>
      </c>
      <c r="E2581" s="1">
        <v>44838</v>
      </c>
      <c r="F2581" s="3">
        <f>YEAR(Table1[[#This Row],[StartDate]])</f>
        <v>2022</v>
      </c>
      <c r="G2581" s="3">
        <f t="shared" si="322"/>
        <v>10</v>
      </c>
      <c r="H2581" s="2">
        <f t="shared" ca="1" si="323"/>
        <v>46202</v>
      </c>
      <c r="J2581">
        <f t="shared" ca="1" si="324"/>
        <v>3</v>
      </c>
      <c r="K2581" t="str" cm="1">
        <f t="array" aca="1" ref="K2581" ca="1">_xlfn.IFS(J2581&lt;1, "New", J2581&lt;3, _xleta.MID, J2581&gt;=3, "Senior")</f>
        <v>Senior</v>
      </c>
      <c r="L2581" t="s">
        <v>1167</v>
      </c>
      <c r="M2581" t="s">
        <v>5875</v>
      </c>
      <c r="N2581" t="s">
        <v>15657</v>
      </c>
      <c r="O2581" t="s">
        <v>163</v>
      </c>
      <c r="P2581" t="s">
        <v>44</v>
      </c>
      <c r="Q2581" t="s">
        <v>69</v>
      </c>
      <c r="R2581" t="s">
        <v>46</v>
      </c>
      <c r="S2581" t="str">
        <f t="shared" si="325"/>
        <v>C</v>
      </c>
      <c r="T2581" t="s">
        <v>86</v>
      </c>
      <c r="U2581" t="s">
        <v>48</v>
      </c>
      <c r="W2581" t="s">
        <v>49</v>
      </c>
      <c r="X2581" t="s">
        <v>126</v>
      </c>
      <c r="Y2581" t="str">
        <f t="shared" si="326"/>
        <v>Field Operations</v>
      </c>
      <c r="Z2581" t="s">
        <v>15658</v>
      </c>
      <c r="AA2581" t="s">
        <v>51</v>
      </c>
      <c r="AB2581" t="s">
        <v>115</v>
      </c>
      <c r="AC2581" t="s">
        <v>53</v>
      </c>
      <c r="AD2581">
        <v>88958</v>
      </c>
      <c r="AE2581" t="s">
        <v>176</v>
      </c>
      <c r="AF2581" t="s">
        <v>101</v>
      </c>
      <c r="AG2581" t="s">
        <v>56</v>
      </c>
      <c r="AH2581">
        <v>1</v>
      </c>
      <c r="AI2581">
        <v>3006</v>
      </c>
      <c r="AJ2581" t="str">
        <f t="shared" si="327"/>
        <v>00</v>
      </c>
      <c r="AK2581" t="s">
        <v>2265</v>
      </c>
      <c r="AL2581">
        <v>3</v>
      </c>
      <c r="AM2581">
        <v>5</v>
      </c>
      <c r="AN2581">
        <v>2</v>
      </c>
      <c r="AO2581" s="1">
        <v>45059</v>
      </c>
      <c r="AP2581" t="s">
        <v>221</v>
      </c>
      <c r="AQ2581" t="s">
        <v>76</v>
      </c>
      <c r="AR2581" t="s">
        <v>130</v>
      </c>
      <c r="AS2581" t="s">
        <v>15659</v>
      </c>
      <c r="AT2581" t="s">
        <v>15660</v>
      </c>
      <c r="AU2581">
        <v>3</v>
      </c>
      <c r="AV2581">
        <v>415.18</v>
      </c>
    </row>
    <row r="2582" spans="1:48" x14ac:dyDescent="0.35">
      <c r="A2582" t="s">
        <v>6939</v>
      </c>
      <c r="B2582" t="str">
        <f t="shared" si="320"/>
        <v>M</v>
      </c>
      <c r="C2582" t="s">
        <v>15661</v>
      </c>
      <c r="D2582" t="str">
        <f t="shared" si="321"/>
        <v>Madeline Powell</v>
      </c>
      <c r="E2582" s="1">
        <v>43545</v>
      </c>
      <c r="F2582" s="3">
        <f>YEAR(Table1[[#This Row],[StartDate]])</f>
        <v>2019</v>
      </c>
      <c r="G2582" s="3">
        <f t="shared" si="322"/>
        <v>3</v>
      </c>
      <c r="H2582" s="2">
        <f t="shared" ca="1" si="323"/>
        <v>46202</v>
      </c>
      <c r="I2582" s="1">
        <v>44829</v>
      </c>
      <c r="J2582" s="4">
        <f t="shared" ca="1" si="324"/>
        <v>7</v>
      </c>
      <c r="K2582" s="4" t="str" cm="1">
        <f t="array" aca="1" ref="K2582" ca="1">_xlfn.IFS(J2582&lt;1, "New", J2582&lt;3, _xleta.MID, J2582&gt;=3, "Senior")</f>
        <v>Senior</v>
      </c>
      <c r="L2582" t="s">
        <v>1167</v>
      </c>
      <c r="M2582" t="s">
        <v>15662</v>
      </c>
      <c r="N2582" t="s">
        <v>15663</v>
      </c>
      <c r="O2582" t="s">
        <v>85</v>
      </c>
      <c r="P2582" t="s">
        <v>44</v>
      </c>
      <c r="Q2582" t="s">
        <v>69</v>
      </c>
      <c r="R2582" t="s">
        <v>68</v>
      </c>
      <c r="S2582" t="str">
        <f t="shared" si="325"/>
        <v>A</v>
      </c>
      <c r="T2582" t="s">
        <v>86</v>
      </c>
      <c r="U2582" t="s">
        <v>174</v>
      </c>
      <c r="V2582" t="s">
        <v>15664</v>
      </c>
      <c r="W2582" t="s">
        <v>49</v>
      </c>
      <c r="X2582" t="s">
        <v>112</v>
      </c>
      <c r="Y2582" t="str">
        <f t="shared" si="326"/>
        <v>General - Con</v>
      </c>
      <c r="Z2582" t="s">
        <v>15665</v>
      </c>
      <c r="AA2582" t="s">
        <v>51</v>
      </c>
      <c r="AB2582" t="s">
        <v>142</v>
      </c>
      <c r="AC2582" t="s">
        <v>53</v>
      </c>
      <c r="AD2582">
        <v>22812</v>
      </c>
      <c r="AE2582" t="s">
        <v>129</v>
      </c>
      <c r="AF2582" t="s">
        <v>116</v>
      </c>
      <c r="AG2582" t="s">
        <v>56</v>
      </c>
      <c r="AH2582">
        <v>2</v>
      </c>
      <c r="AI2582">
        <v>3007</v>
      </c>
      <c r="AJ2582" t="str">
        <f t="shared" si="327"/>
        <v>00</v>
      </c>
      <c r="AK2582" t="s">
        <v>1734</v>
      </c>
      <c r="AL2582">
        <v>2</v>
      </c>
      <c r="AM2582">
        <v>5</v>
      </c>
      <c r="AN2582">
        <v>3</v>
      </c>
      <c r="AO2582" s="1">
        <v>45126</v>
      </c>
      <c r="AP2582" t="s">
        <v>75</v>
      </c>
      <c r="AQ2582" t="s">
        <v>76</v>
      </c>
      <c r="AR2582" t="s">
        <v>77</v>
      </c>
      <c r="AS2582" t="s">
        <v>15666</v>
      </c>
      <c r="AT2582" t="s">
        <v>15667</v>
      </c>
      <c r="AU2582">
        <v>5</v>
      </c>
      <c r="AV2582">
        <v>147.35</v>
      </c>
    </row>
    <row r="2583" spans="1:48" x14ac:dyDescent="0.35">
      <c r="A2583" t="s">
        <v>10584</v>
      </c>
      <c r="B2583" t="str">
        <f t="shared" si="320"/>
        <v>A</v>
      </c>
      <c r="C2583" t="s">
        <v>2334</v>
      </c>
      <c r="D2583" t="str">
        <f t="shared" si="321"/>
        <v>Alfred Goodman</v>
      </c>
      <c r="E2583" s="1">
        <v>43924</v>
      </c>
      <c r="F2583" s="3">
        <f>YEAR(Table1[[#This Row],[StartDate]])</f>
        <v>2020</v>
      </c>
      <c r="G2583" s="3">
        <f t="shared" si="322"/>
        <v>4</v>
      </c>
      <c r="H2583" s="2">
        <f t="shared" ca="1" si="323"/>
        <v>46202</v>
      </c>
      <c r="I2583" s="1">
        <v>44557</v>
      </c>
      <c r="J2583" s="4">
        <f t="shared" ca="1" si="324"/>
        <v>6</v>
      </c>
      <c r="K2583" s="4" t="str" cm="1">
        <f t="array" aca="1" ref="K2583" ca="1">_xlfn.IFS(J2583&lt;1, "New", J2583&lt;3, _xleta.MID, J2583&gt;=3, "Senior")</f>
        <v>Senior</v>
      </c>
      <c r="L2583" t="s">
        <v>1167</v>
      </c>
      <c r="M2583" t="s">
        <v>15668</v>
      </c>
      <c r="N2583" t="s">
        <v>15669</v>
      </c>
      <c r="O2583" t="s">
        <v>237</v>
      </c>
      <c r="P2583" t="s">
        <v>44</v>
      </c>
      <c r="Q2583" t="s">
        <v>86</v>
      </c>
      <c r="R2583" t="s">
        <v>68</v>
      </c>
      <c r="S2583" t="str">
        <f t="shared" si="325"/>
        <v>A</v>
      </c>
      <c r="T2583" t="s">
        <v>86</v>
      </c>
      <c r="U2583" t="s">
        <v>138</v>
      </c>
      <c r="V2583" t="s">
        <v>15670</v>
      </c>
      <c r="W2583" t="s">
        <v>49</v>
      </c>
      <c r="X2583" t="s">
        <v>89</v>
      </c>
      <c r="Y2583" t="str">
        <f t="shared" si="326"/>
        <v>General - Sga</v>
      </c>
      <c r="Z2583" s="2">
        <v>28279</v>
      </c>
      <c r="AA2583" t="s">
        <v>51</v>
      </c>
      <c r="AB2583" t="s">
        <v>1340</v>
      </c>
      <c r="AC2583" t="s">
        <v>53</v>
      </c>
      <c r="AD2583">
        <v>96960</v>
      </c>
      <c r="AE2583" t="s">
        <v>129</v>
      </c>
      <c r="AF2583" t="s">
        <v>55</v>
      </c>
      <c r="AG2583" t="s">
        <v>56</v>
      </c>
      <c r="AH2583">
        <v>4</v>
      </c>
      <c r="AI2583">
        <v>3008</v>
      </c>
      <c r="AJ2583" t="str">
        <f t="shared" si="327"/>
        <v>00</v>
      </c>
      <c r="AK2583" s="2">
        <v>45173</v>
      </c>
      <c r="AL2583">
        <v>2</v>
      </c>
      <c r="AM2583">
        <v>1</v>
      </c>
      <c r="AN2583">
        <v>4</v>
      </c>
      <c r="AO2583" s="1">
        <v>45000</v>
      </c>
      <c r="AP2583" t="s">
        <v>58</v>
      </c>
      <c r="AQ2583" t="s">
        <v>59</v>
      </c>
      <c r="AR2583" t="s">
        <v>77</v>
      </c>
      <c r="AS2583" t="s">
        <v>15671</v>
      </c>
      <c r="AT2583" t="s">
        <v>15672</v>
      </c>
      <c r="AU2583">
        <v>3</v>
      </c>
      <c r="AV2583">
        <v>967.08</v>
      </c>
    </row>
    <row r="2584" spans="1:48" x14ac:dyDescent="0.35">
      <c r="A2584" t="s">
        <v>15673</v>
      </c>
      <c r="B2584" t="str">
        <f t="shared" si="320"/>
        <v>A</v>
      </c>
      <c r="C2584" t="s">
        <v>3465</v>
      </c>
      <c r="D2584" t="str">
        <f t="shared" si="321"/>
        <v>Aracely Kelly</v>
      </c>
      <c r="E2584" s="1">
        <v>43618</v>
      </c>
      <c r="F2584" s="3">
        <f>YEAR(Table1[[#This Row],[StartDate]])</f>
        <v>2019</v>
      </c>
      <c r="G2584" s="3">
        <f t="shared" si="322"/>
        <v>6</v>
      </c>
      <c r="H2584" s="2">
        <f t="shared" ca="1" si="323"/>
        <v>46202</v>
      </c>
      <c r="I2584" s="1">
        <v>44391</v>
      </c>
      <c r="J2584" s="4">
        <f t="shared" ca="1" si="324"/>
        <v>7</v>
      </c>
      <c r="K2584" s="4" t="str" cm="1">
        <f t="array" aca="1" ref="K2584" ca="1">_xlfn.IFS(J2584&lt;1, "New", J2584&lt;3, _xleta.MID, J2584&gt;=3, "Senior")</f>
        <v>Senior</v>
      </c>
      <c r="L2584" t="s">
        <v>40</v>
      </c>
      <c r="M2584" t="s">
        <v>15674</v>
      </c>
      <c r="N2584" t="s">
        <v>15675</v>
      </c>
      <c r="O2584" t="s">
        <v>67</v>
      </c>
      <c r="P2584" t="s">
        <v>44</v>
      </c>
      <c r="Q2584" t="s">
        <v>69</v>
      </c>
      <c r="R2584" t="s">
        <v>46</v>
      </c>
      <c r="S2584" t="str">
        <f t="shared" si="325"/>
        <v>C</v>
      </c>
      <c r="T2584" t="s">
        <v>69</v>
      </c>
      <c r="U2584" t="s">
        <v>174</v>
      </c>
      <c r="V2584" t="s">
        <v>15676</v>
      </c>
      <c r="W2584" t="s">
        <v>49</v>
      </c>
      <c r="X2584" t="s">
        <v>1506</v>
      </c>
      <c r="Y2584" t="str">
        <f t="shared" si="326"/>
        <v>Billable Consultants</v>
      </c>
      <c r="Z2584" s="2">
        <v>35435</v>
      </c>
      <c r="AA2584" t="s">
        <v>51</v>
      </c>
      <c r="AB2584" t="s">
        <v>155</v>
      </c>
      <c r="AC2584" t="s">
        <v>73</v>
      </c>
      <c r="AD2584">
        <v>14887</v>
      </c>
      <c r="AE2584" t="s">
        <v>54</v>
      </c>
      <c r="AF2584" t="s">
        <v>116</v>
      </c>
      <c r="AG2584" t="s">
        <v>56</v>
      </c>
      <c r="AH2584">
        <v>2</v>
      </c>
      <c r="AI2584">
        <v>3009</v>
      </c>
      <c r="AJ2584" t="str">
        <f t="shared" si="327"/>
        <v>00</v>
      </c>
      <c r="AK2584" t="s">
        <v>1443</v>
      </c>
      <c r="AL2584">
        <v>1</v>
      </c>
      <c r="AM2584">
        <v>2</v>
      </c>
      <c r="AN2584">
        <v>4</v>
      </c>
      <c r="AO2584" s="1">
        <v>44885</v>
      </c>
      <c r="AP2584" t="s">
        <v>58</v>
      </c>
      <c r="AQ2584" t="s">
        <v>59</v>
      </c>
      <c r="AR2584" t="s">
        <v>77</v>
      </c>
      <c r="AS2584" t="s">
        <v>10172</v>
      </c>
      <c r="AT2584" t="s">
        <v>15677</v>
      </c>
      <c r="AU2584">
        <v>4</v>
      </c>
      <c r="AV2584">
        <v>637.86</v>
      </c>
    </row>
    <row r="2585" spans="1:48" x14ac:dyDescent="0.35">
      <c r="A2585" t="s">
        <v>2658</v>
      </c>
      <c r="B2585" t="str">
        <f t="shared" si="320"/>
        <v>M</v>
      </c>
      <c r="C2585" t="s">
        <v>4116</v>
      </c>
      <c r="D2585" t="str">
        <f t="shared" si="321"/>
        <v>Morgan Velazquez</v>
      </c>
      <c r="E2585" s="1">
        <v>43616</v>
      </c>
      <c r="F2585" s="3">
        <f>YEAR(Table1[[#This Row],[StartDate]])</f>
        <v>2019</v>
      </c>
      <c r="G2585" s="3">
        <f t="shared" si="322"/>
        <v>5</v>
      </c>
      <c r="H2585" s="2">
        <f t="shared" ca="1" si="323"/>
        <v>46202</v>
      </c>
      <c r="I2585" s="1">
        <v>44078</v>
      </c>
      <c r="J2585" s="4">
        <f t="shared" ca="1" si="324"/>
        <v>7</v>
      </c>
      <c r="K2585" s="4" t="str" cm="1">
        <f t="array" aca="1" ref="K2585" ca="1">_xlfn.IFS(J2585&lt;1, "New", J2585&lt;3, _xleta.MID, J2585&gt;=3, "Senior")</f>
        <v>Senior</v>
      </c>
      <c r="L2585" t="s">
        <v>40</v>
      </c>
      <c r="M2585" t="s">
        <v>15678</v>
      </c>
      <c r="N2585" t="s">
        <v>15679</v>
      </c>
      <c r="O2585" t="s">
        <v>194</v>
      </c>
      <c r="P2585" t="s">
        <v>2978</v>
      </c>
      <c r="Q2585" t="s">
        <v>69</v>
      </c>
      <c r="R2585" t="s">
        <v>46</v>
      </c>
      <c r="S2585" t="str">
        <f t="shared" si="325"/>
        <v>C</v>
      </c>
      <c r="T2585" t="s">
        <v>47</v>
      </c>
      <c r="U2585" t="s">
        <v>195</v>
      </c>
      <c r="V2585" t="s">
        <v>15680</v>
      </c>
      <c r="W2585" t="s">
        <v>49</v>
      </c>
      <c r="X2585" t="s">
        <v>112</v>
      </c>
      <c r="Y2585" t="str">
        <f t="shared" si="326"/>
        <v>General - Con</v>
      </c>
      <c r="Z2585" t="s">
        <v>15681</v>
      </c>
      <c r="AA2585" t="s">
        <v>51</v>
      </c>
      <c r="AB2585" t="s">
        <v>436</v>
      </c>
      <c r="AC2585" t="s">
        <v>73</v>
      </c>
      <c r="AD2585">
        <v>33080</v>
      </c>
      <c r="AE2585" t="s">
        <v>100</v>
      </c>
      <c r="AF2585" t="s">
        <v>116</v>
      </c>
      <c r="AG2585" t="s">
        <v>56</v>
      </c>
      <c r="AH2585">
        <v>1</v>
      </c>
      <c r="AI2585">
        <v>3010</v>
      </c>
      <c r="AJ2585" t="str">
        <f t="shared" si="327"/>
        <v>01</v>
      </c>
      <c r="AK2585" t="s">
        <v>2304</v>
      </c>
      <c r="AL2585">
        <v>1</v>
      </c>
      <c r="AM2585">
        <v>5</v>
      </c>
      <c r="AN2585">
        <v>5</v>
      </c>
      <c r="AO2585" s="1">
        <v>44815</v>
      </c>
      <c r="AP2585" t="s">
        <v>103</v>
      </c>
      <c r="AQ2585" t="s">
        <v>76</v>
      </c>
      <c r="AR2585" t="s">
        <v>60</v>
      </c>
      <c r="AS2585" t="s">
        <v>7798</v>
      </c>
      <c r="AT2585" t="s">
        <v>15682</v>
      </c>
      <c r="AU2585">
        <v>3</v>
      </c>
      <c r="AV2585">
        <v>299.13</v>
      </c>
    </row>
    <row r="2586" spans="1:48" x14ac:dyDescent="0.35">
      <c r="A2586" t="s">
        <v>11481</v>
      </c>
      <c r="B2586" t="str">
        <f t="shared" si="320"/>
        <v>I</v>
      </c>
      <c r="C2586" t="s">
        <v>1684</v>
      </c>
      <c r="D2586" t="str">
        <f t="shared" si="321"/>
        <v>Isla Becker</v>
      </c>
      <c r="E2586" s="1">
        <v>43836</v>
      </c>
      <c r="F2586" s="3">
        <f>YEAR(Table1[[#This Row],[StartDate]])</f>
        <v>2020</v>
      </c>
      <c r="G2586" s="3">
        <f t="shared" si="322"/>
        <v>1</v>
      </c>
      <c r="H2586" s="2">
        <f t="shared" ca="1" si="323"/>
        <v>46202</v>
      </c>
      <c r="I2586" s="1">
        <v>43955</v>
      </c>
      <c r="J2586" s="4">
        <f t="shared" ca="1" si="324"/>
        <v>6</v>
      </c>
      <c r="K2586" s="4" t="str" cm="1">
        <f t="array" aca="1" ref="K2586" ca="1">_xlfn.IFS(J2586&lt;1, "New", J2586&lt;3, _xleta.MID, J2586&gt;=3, "Senior")</f>
        <v>Senior</v>
      </c>
      <c r="L2586" t="s">
        <v>40</v>
      </c>
      <c r="M2586" t="s">
        <v>15683</v>
      </c>
      <c r="N2586" t="s">
        <v>15684</v>
      </c>
      <c r="O2586" t="s">
        <v>111</v>
      </c>
      <c r="P2586" t="s">
        <v>2978</v>
      </c>
      <c r="Q2586" t="s">
        <v>69</v>
      </c>
      <c r="R2586" t="s">
        <v>68</v>
      </c>
      <c r="S2586" t="str">
        <f t="shared" si="325"/>
        <v>A</v>
      </c>
      <c r="T2586" t="s">
        <v>86</v>
      </c>
      <c r="U2586" t="s">
        <v>138</v>
      </c>
      <c r="V2586" t="s">
        <v>15685</v>
      </c>
      <c r="W2586" t="s">
        <v>49</v>
      </c>
      <c r="X2586" t="s">
        <v>153</v>
      </c>
      <c r="Y2586" t="str">
        <f t="shared" si="326"/>
        <v>Engineers</v>
      </c>
      <c r="Z2586" s="2">
        <v>20030</v>
      </c>
      <c r="AA2586" t="s">
        <v>51</v>
      </c>
      <c r="AB2586" t="s">
        <v>155</v>
      </c>
      <c r="AC2586" t="s">
        <v>53</v>
      </c>
      <c r="AD2586">
        <v>51348</v>
      </c>
      <c r="AE2586" t="s">
        <v>74</v>
      </c>
      <c r="AF2586" t="s">
        <v>55</v>
      </c>
      <c r="AG2586" t="s">
        <v>56</v>
      </c>
      <c r="AH2586">
        <v>5</v>
      </c>
      <c r="AI2586">
        <v>3011</v>
      </c>
      <c r="AJ2586" t="str">
        <f t="shared" si="327"/>
        <v>01</v>
      </c>
      <c r="AK2586" s="2">
        <v>44754</v>
      </c>
      <c r="AL2586">
        <v>4</v>
      </c>
      <c r="AM2586">
        <v>4</v>
      </c>
      <c r="AN2586">
        <v>3</v>
      </c>
      <c r="AO2586" s="1">
        <v>44845</v>
      </c>
      <c r="AP2586" t="s">
        <v>58</v>
      </c>
      <c r="AQ2586" t="s">
        <v>76</v>
      </c>
      <c r="AR2586" t="s">
        <v>77</v>
      </c>
      <c r="AS2586" t="s">
        <v>15686</v>
      </c>
      <c r="AT2586" t="s">
        <v>15687</v>
      </c>
      <c r="AU2586">
        <v>3</v>
      </c>
      <c r="AV2586">
        <v>935.75</v>
      </c>
    </row>
    <row r="2587" spans="1:48" x14ac:dyDescent="0.35">
      <c r="A2587" t="s">
        <v>5793</v>
      </c>
      <c r="B2587" t="str">
        <f t="shared" si="320"/>
        <v>S</v>
      </c>
      <c r="C2587" t="s">
        <v>15228</v>
      </c>
      <c r="D2587" t="str">
        <f t="shared" si="321"/>
        <v>Scott Sanford</v>
      </c>
      <c r="E2587" s="1">
        <v>43331</v>
      </c>
      <c r="F2587" s="3">
        <f>YEAR(Table1[[#This Row],[StartDate]])</f>
        <v>2018</v>
      </c>
      <c r="G2587" s="3">
        <f t="shared" si="322"/>
        <v>8</v>
      </c>
      <c r="H2587" s="2">
        <f t="shared" ca="1" si="323"/>
        <v>46202</v>
      </c>
      <c r="I2587" s="1">
        <v>44245</v>
      </c>
      <c r="J2587" s="4">
        <f t="shared" ca="1" si="324"/>
        <v>7</v>
      </c>
      <c r="K2587" s="4" t="str" cm="1">
        <f t="array" aca="1" ref="K2587" ca="1">_xlfn.IFS(J2587&lt;1, "New", J2587&lt;3, _xleta.MID, J2587&gt;=3, "Senior")</f>
        <v>Senior</v>
      </c>
      <c r="L2587" t="s">
        <v>40</v>
      </c>
      <c r="M2587" t="s">
        <v>15688</v>
      </c>
      <c r="N2587" t="s">
        <v>15689</v>
      </c>
      <c r="O2587" t="s">
        <v>125</v>
      </c>
      <c r="P2587" t="s">
        <v>2978</v>
      </c>
      <c r="Q2587" t="s">
        <v>45</v>
      </c>
      <c r="R2587" t="s">
        <v>68</v>
      </c>
      <c r="S2587" t="str">
        <f t="shared" si="325"/>
        <v>A</v>
      </c>
      <c r="T2587" t="s">
        <v>47</v>
      </c>
      <c r="U2587" t="s">
        <v>195</v>
      </c>
      <c r="V2587" t="s">
        <v>15690</v>
      </c>
      <c r="W2587" t="s">
        <v>49</v>
      </c>
      <c r="X2587" t="s">
        <v>89</v>
      </c>
      <c r="Y2587" t="str">
        <f t="shared" si="326"/>
        <v>General - Sga</v>
      </c>
      <c r="Z2587" t="s">
        <v>15691</v>
      </c>
      <c r="AA2587" t="s">
        <v>51</v>
      </c>
      <c r="AB2587" t="s">
        <v>355</v>
      </c>
      <c r="AC2587" t="s">
        <v>53</v>
      </c>
      <c r="AD2587">
        <v>3143</v>
      </c>
      <c r="AE2587" t="s">
        <v>176</v>
      </c>
      <c r="AF2587" t="s">
        <v>101</v>
      </c>
      <c r="AG2587" t="s">
        <v>144</v>
      </c>
      <c r="AH2587">
        <v>1</v>
      </c>
      <c r="AI2587">
        <v>3012</v>
      </c>
      <c r="AJ2587" t="str">
        <f t="shared" si="327"/>
        <v>01</v>
      </c>
      <c r="AK2587" t="s">
        <v>4838</v>
      </c>
      <c r="AL2587">
        <v>3</v>
      </c>
      <c r="AM2587">
        <v>5</v>
      </c>
      <c r="AN2587">
        <v>1</v>
      </c>
      <c r="AO2587" s="1">
        <v>44826</v>
      </c>
      <c r="AP2587" t="s">
        <v>118</v>
      </c>
      <c r="AQ2587" t="s">
        <v>76</v>
      </c>
      <c r="AR2587" t="s">
        <v>60</v>
      </c>
      <c r="AS2587" t="s">
        <v>15692</v>
      </c>
      <c r="AT2587" t="s">
        <v>15693</v>
      </c>
      <c r="AU2587">
        <v>3</v>
      </c>
      <c r="AV2587">
        <v>494.02</v>
      </c>
    </row>
    <row r="2588" spans="1:48" x14ac:dyDescent="0.35">
      <c r="A2588" t="s">
        <v>15694</v>
      </c>
      <c r="B2588" t="str">
        <f t="shared" si="320"/>
        <v>D</v>
      </c>
      <c r="C2588" t="s">
        <v>9199</v>
      </c>
      <c r="D2588" t="str">
        <f t="shared" si="321"/>
        <v>Deja Ritter</v>
      </c>
      <c r="E2588" s="1">
        <v>43603</v>
      </c>
      <c r="F2588" s="3">
        <f>YEAR(Table1[[#This Row],[StartDate]])</f>
        <v>2019</v>
      </c>
      <c r="G2588" s="3">
        <f t="shared" si="322"/>
        <v>5</v>
      </c>
      <c r="H2588" s="2">
        <f t="shared" ca="1" si="323"/>
        <v>46202</v>
      </c>
      <c r="J2588">
        <f t="shared" ca="1" si="324"/>
        <v>7</v>
      </c>
      <c r="K2588" t="str" cm="1">
        <f t="array" aca="1" ref="K2588" ca="1">_xlfn.IFS(J2588&lt;1, "New", J2588&lt;3, _xleta.MID, J2588&gt;=3, "Senior")</f>
        <v>Senior</v>
      </c>
      <c r="L2588" t="s">
        <v>40</v>
      </c>
      <c r="M2588" t="s">
        <v>15695</v>
      </c>
      <c r="N2588" t="s">
        <v>15696</v>
      </c>
      <c r="O2588" t="s">
        <v>43</v>
      </c>
      <c r="P2588" t="s">
        <v>44</v>
      </c>
      <c r="Q2588" t="s">
        <v>86</v>
      </c>
      <c r="R2588" t="s">
        <v>46</v>
      </c>
      <c r="S2588" t="str">
        <f t="shared" si="325"/>
        <v>C</v>
      </c>
      <c r="T2588" t="s">
        <v>86</v>
      </c>
      <c r="U2588" t="s">
        <v>48</v>
      </c>
      <c r="W2588" t="s">
        <v>49</v>
      </c>
      <c r="X2588" t="s">
        <v>206</v>
      </c>
      <c r="Y2588" t="str">
        <f t="shared" si="326"/>
        <v>Splicing</v>
      </c>
      <c r="Z2588" t="s">
        <v>15697</v>
      </c>
      <c r="AA2588" t="s">
        <v>51</v>
      </c>
      <c r="AB2588" t="s">
        <v>209</v>
      </c>
      <c r="AC2588" t="s">
        <v>53</v>
      </c>
      <c r="AD2588">
        <v>35422</v>
      </c>
      <c r="AE2588" t="s">
        <v>176</v>
      </c>
      <c r="AF2588" t="s">
        <v>55</v>
      </c>
      <c r="AG2588" t="s">
        <v>1186</v>
      </c>
      <c r="AH2588">
        <v>1</v>
      </c>
      <c r="AI2588">
        <v>3013</v>
      </c>
      <c r="AJ2588" t="str">
        <f t="shared" si="327"/>
        <v>01</v>
      </c>
      <c r="AK2588" t="s">
        <v>5446</v>
      </c>
      <c r="AL2588">
        <v>5</v>
      </c>
      <c r="AM2588">
        <v>2</v>
      </c>
      <c r="AN2588">
        <v>4</v>
      </c>
      <c r="AO2588" s="1">
        <v>45069</v>
      </c>
      <c r="AP2588" t="s">
        <v>58</v>
      </c>
      <c r="AQ2588" t="s">
        <v>59</v>
      </c>
      <c r="AR2588" t="s">
        <v>77</v>
      </c>
      <c r="AS2588" t="s">
        <v>5040</v>
      </c>
      <c r="AT2588" t="s">
        <v>15698</v>
      </c>
      <c r="AU2588">
        <v>4</v>
      </c>
      <c r="AV2588">
        <v>776.3</v>
      </c>
    </row>
    <row r="2589" spans="1:48" x14ac:dyDescent="0.35">
      <c r="A2589" t="s">
        <v>15699</v>
      </c>
      <c r="B2589" t="str">
        <f t="shared" si="320"/>
        <v>A</v>
      </c>
      <c r="C2589" t="s">
        <v>3733</v>
      </c>
      <c r="D2589" t="str">
        <f t="shared" si="321"/>
        <v>Amelia Gamble</v>
      </c>
      <c r="E2589" s="1">
        <v>44888</v>
      </c>
      <c r="F2589" s="3">
        <f>YEAR(Table1[[#This Row],[StartDate]])</f>
        <v>2022</v>
      </c>
      <c r="G2589" s="3">
        <f t="shared" si="322"/>
        <v>11</v>
      </c>
      <c r="H2589" s="2">
        <f t="shared" ca="1" si="323"/>
        <v>46202</v>
      </c>
      <c r="I2589" s="1">
        <v>44904</v>
      </c>
      <c r="J2589" s="4">
        <f t="shared" ca="1" si="324"/>
        <v>3</v>
      </c>
      <c r="K2589" s="4" t="str" cm="1">
        <f t="array" aca="1" ref="K2589" ca="1">_xlfn.IFS(J2589&lt;1, "New", J2589&lt;3, _xleta.MID, J2589&gt;=3, "Senior")</f>
        <v>Senior</v>
      </c>
      <c r="L2589" t="s">
        <v>40</v>
      </c>
      <c r="M2589" t="s">
        <v>15700</v>
      </c>
      <c r="N2589" t="s">
        <v>15701</v>
      </c>
      <c r="O2589" t="s">
        <v>67</v>
      </c>
      <c r="P2589" t="s">
        <v>44</v>
      </c>
      <c r="Q2589" t="s">
        <v>45</v>
      </c>
      <c r="R2589" t="s">
        <v>87</v>
      </c>
      <c r="S2589" t="str">
        <f t="shared" si="325"/>
        <v>B</v>
      </c>
      <c r="T2589" t="s">
        <v>47</v>
      </c>
      <c r="U2589" t="s">
        <v>174</v>
      </c>
      <c r="V2589" t="s">
        <v>15702</v>
      </c>
      <c r="W2589" t="s">
        <v>49</v>
      </c>
      <c r="X2589" t="s">
        <v>126</v>
      </c>
      <c r="Y2589" t="str">
        <f t="shared" si="326"/>
        <v>Field Operations</v>
      </c>
      <c r="Z2589" t="s">
        <v>15703</v>
      </c>
      <c r="AA2589" t="s">
        <v>51</v>
      </c>
      <c r="AB2589" t="s">
        <v>436</v>
      </c>
      <c r="AC2589" t="s">
        <v>73</v>
      </c>
      <c r="AD2589">
        <v>81914</v>
      </c>
      <c r="AE2589" t="s">
        <v>74</v>
      </c>
      <c r="AF2589" t="s">
        <v>101</v>
      </c>
      <c r="AG2589" t="s">
        <v>1186</v>
      </c>
      <c r="AH2589">
        <v>2</v>
      </c>
      <c r="AI2589">
        <v>3014</v>
      </c>
      <c r="AJ2589" t="str">
        <f t="shared" si="327"/>
        <v>01</v>
      </c>
      <c r="AK2589" t="s">
        <v>2400</v>
      </c>
      <c r="AL2589">
        <v>3</v>
      </c>
      <c r="AM2589">
        <v>4</v>
      </c>
      <c r="AN2589">
        <v>2</v>
      </c>
      <c r="AO2589" s="1">
        <v>44958</v>
      </c>
      <c r="AP2589" t="s">
        <v>58</v>
      </c>
      <c r="AQ2589" t="s">
        <v>59</v>
      </c>
      <c r="AR2589" t="s">
        <v>104</v>
      </c>
      <c r="AS2589" t="s">
        <v>15704</v>
      </c>
      <c r="AT2589" t="s">
        <v>15705</v>
      </c>
      <c r="AU2589">
        <v>3</v>
      </c>
      <c r="AV2589">
        <v>326.37</v>
      </c>
    </row>
    <row r="2590" spans="1:48" x14ac:dyDescent="0.35">
      <c r="A2590" t="s">
        <v>15706</v>
      </c>
      <c r="B2590" t="str">
        <f t="shared" si="320"/>
        <v>P</v>
      </c>
      <c r="C2590" t="s">
        <v>2261</v>
      </c>
      <c r="D2590" t="str">
        <f t="shared" si="321"/>
        <v>Pranav Middleton</v>
      </c>
      <c r="E2590" s="1">
        <v>44167</v>
      </c>
      <c r="F2590" s="3">
        <f>YEAR(Table1[[#This Row],[StartDate]])</f>
        <v>2020</v>
      </c>
      <c r="G2590" s="3">
        <f t="shared" si="322"/>
        <v>12</v>
      </c>
      <c r="H2590" s="2">
        <f t="shared" ca="1" si="323"/>
        <v>46202</v>
      </c>
      <c r="J2590">
        <f t="shared" ca="1" si="324"/>
        <v>5</v>
      </c>
      <c r="K2590" t="str" cm="1">
        <f t="array" aca="1" ref="K2590" ca="1">_xlfn.IFS(J2590&lt;1, "New", J2590&lt;3, _xleta.MID, J2590&gt;=3, "Senior")</f>
        <v>Senior</v>
      </c>
      <c r="L2590" t="s">
        <v>40</v>
      </c>
      <c r="M2590" t="s">
        <v>15707</v>
      </c>
      <c r="N2590" t="s">
        <v>15708</v>
      </c>
      <c r="O2590" t="s">
        <v>194</v>
      </c>
      <c r="P2590" t="s">
        <v>44</v>
      </c>
      <c r="Q2590" t="s">
        <v>69</v>
      </c>
      <c r="R2590" t="s">
        <v>46</v>
      </c>
      <c r="S2590" t="str">
        <f t="shared" si="325"/>
        <v>C</v>
      </c>
      <c r="T2590" t="s">
        <v>69</v>
      </c>
      <c r="U2590" t="s">
        <v>48</v>
      </c>
      <c r="W2590" t="s">
        <v>49</v>
      </c>
      <c r="X2590" t="s">
        <v>89</v>
      </c>
      <c r="Y2590" t="str">
        <f t="shared" si="326"/>
        <v>General - Sga</v>
      </c>
      <c r="Z2590" t="s">
        <v>15709</v>
      </c>
      <c r="AA2590" t="s">
        <v>51</v>
      </c>
      <c r="AB2590" t="s">
        <v>99</v>
      </c>
      <c r="AC2590" t="s">
        <v>73</v>
      </c>
      <c r="AD2590">
        <v>56005</v>
      </c>
      <c r="AE2590" t="s">
        <v>74</v>
      </c>
      <c r="AF2590" t="s">
        <v>101</v>
      </c>
      <c r="AG2590" t="s">
        <v>1186</v>
      </c>
      <c r="AH2590">
        <v>2</v>
      </c>
      <c r="AI2590">
        <v>3015</v>
      </c>
      <c r="AJ2590" t="str">
        <f t="shared" si="327"/>
        <v>01</v>
      </c>
      <c r="AK2590" s="2">
        <v>44663</v>
      </c>
      <c r="AL2590">
        <v>5</v>
      </c>
      <c r="AM2590">
        <v>5</v>
      </c>
      <c r="AN2590">
        <v>5</v>
      </c>
      <c r="AO2590" s="1">
        <v>44883</v>
      </c>
      <c r="AP2590" t="s">
        <v>75</v>
      </c>
      <c r="AQ2590" t="s">
        <v>76</v>
      </c>
      <c r="AR2590" t="s">
        <v>104</v>
      </c>
      <c r="AS2590" t="s">
        <v>15710</v>
      </c>
      <c r="AT2590" t="s">
        <v>15711</v>
      </c>
      <c r="AU2590">
        <v>1</v>
      </c>
      <c r="AV2590">
        <v>108.95</v>
      </c>
    </row>
    <row r="2591" spans="1:48" x14ac:dyDescent="0.35">
      <c r="A2591" t="s">
        <v>6185</v>
      </c>
      <c r="B2591" t="str">
        <f t="shared" si="320"/>
        <v>M</v>
      </c>
      <c r="C2591" t="s">
        <v>2126</v>
      </c>
      <c r="D2591" t="str">
        <f t="shared" si="321"/>
        <v>Moshe Hunter</v>
      </c>
      <c r="E2591" s="1">
        <v>44566</v>
      </c>
      <c r="F2591" s="3">
        <f>YEAR(Table1[[#This Row],[StartDate]])</f>
        <v>2022</v>
      </c>
      <c r="G2591" s="3">
        <f t="shared" si="322"/>
        <v>1</v>
      </c>
      <c r="H2591" s="2">
        <f t="shared" ca="1" si="323"/>
        <v>46202</v>
      </c>
      <c r="J2591">
        <f t="shared" ca="1" si="324"/>
        <v>4</v>
      </c>
      <c r="K2591" t="str" cm="1">
        <f t="array" aca="1" ref="K2591" ca="1">_xlfn.IFS(J2591&lt;1, "New", J2591&lt;3, _xleta.MID, J2591&gt;=3, "Senior")</f>
        <v>Senior</v>
      </c>
      <c r="L2591" t="s">
        <v>40</v>
      </c>
      <c r="M2591" t="s">
        <v>15712</v>
      </c>
      <c r="N2591" t="s">
        <v>15713</v>
      </c>
      <c r="O2591" t="s">
        <v>163</v>
      </c>
      <c r="P2591" t="s">
        <v>44</v>
      </c>
      <c r="Q2591" t="s">
        <v>69</v>
      </c>
      <c r="R2591" t="s">
        <v>68</v>
      </c>
      <c r="S2591" t="str">
        <f t="shared" si="325"/>
        <v>A</v>
      </c>
      <c r="T2591" t="s">
        <v>69</v>
      </c>
      <c r="U2591" t="s">
        <v>48</v>
      </c>
      <c r="W2591" t="s">
        <v>49</v>
      </c>
      <c r="X2591" t="s">
        <v>50</v>
      </c>
      <c r="Y2591" t="str">
        <f t="shared" si="326"/>
        <v>Finance &amp; Accounting</v>
      </c>
      <c r="Z2591" s="2">
        <v>36563</v>
      </c>
      <c r="AA2591" t="s">
        <v>51</v>
      </c>
      <c r="AB2591" t="s">
        <v>52</v>
      </c>
      <c r="AC2591" t="s">
        <v>73</v>
      </c>
      <c r="AD2591">
        <v>19295</v>
      </c>
      <c r="AE2591" t="s">
        <v>129</v>
      </c>
      <c r="AF2591" t="s">
        <v>55</v>
      </c>
      <c r="AG2591" t="s">
        <v>1186</v>
      </c>
      <c r="AH2591">
        <v>4</v>
      </c>
      <c r="AI2591">
        <v>3016</v>
      </c>
      <c r="AJ2591" t="str">
        <f t="shared" si="327"/>
        <v>01</v>
      </c>
      <c r="AK2591" t="s">
        <v>537</v>
      </c>
      <c r="AL2591">
        <v>3</v>
      </c>
      <c r="AM2591">
        <v>1</v>
      </c>
      <c r="AN2591">
        <v>2</v>
      </c>
      <c r="AO2591" s="1">
        <v>44952</v>
      </c>
      <c r="AP2591" t="s">
        <v>221</v>
      </c>
      <c r="AQ2591" t="s">
        <v>59</v>
      </c>
      <c r="AR2591" t="s">
        <v>104</v>
      </c>
      <c r="AS2591" t="s">
        <v>15714</v>
      </c>
      <c r="AT2591" t="s">
        <v>15715</v>
      </c>
      <c r="AU2591">
        <v>4</v>
      </c>
      <c r="AV2591">
        <v>550.9</v>
      </c>
    </row>
    <row r="2592" spans="1:48" x14ac:dyDescent="0.35">
      <c r="A2592" t="s">
        <v>3790</v>
      </c>
      <c r="B2592" t="str">
        <f t="shared" si="320"/>
        <v>A</v>
      </c>
      <c r="C2592" t="s">
        <v>2781</v>
      </c>
      <c r="D2592" t="str">
        <f t="shared" si="321"/>
        <v>Arjun Gibson</v>
      </c>
      <c r="E2592" s="1">
        <v>45032</v>
      </c>
      <c r="F2592" s="3">
        <f>YEAR(Table1[[#This Row],[StartDate]])</f>
        <v>2023</v>
      </c>
      <c r="G2592" s="3">
        <f t="shared" si="322"/>
        <v>4</v>
      </c>
      <c r="H2592" s="2">
        <f t="shared" ca="1" si="323"/>
        <v>46202</v>
      </c>
      <c r="I2592" s="1">
        <v>45142</v>
      </c>
      <c r="J2592" s="4">
        <f t="shared" ca="1" si="324"/>
        <v>3</v>
      </c>
      <c r="K2592" s="4" t="str" cm="1">
        <f t="array" aca="1" ref="K2592" ca="1">_xlfn.IFS(J2592&lt;1, "New", J2592&lt;3, _xleta.MID, J2592&gt;=3, "Senior")</f>
        <v>Senior</v>
      </c>
      <c r="L2592" t="s">
        <v>40</v>
      </c>
      <c r="M2592" t="s">
        <v>15716</v>
      </c>
      <c r="N2592" t="s">
        <v>15717</v>
      </c>
      <c r="O2592" t="s">
        <v>85</v>
      </c>
      <c r="P2592" t="s">
        <v>44</v>
      </c>
      <c r="Q2592" t="s">
        <v>86</v>
      </c>
      <c r="R2592" t="s">
        <v>87</v>
      </c>
      <c r="S2592" t="str">
        <f t="shared" si="325"/>
        <v>B</v>
      </c>
      <c r="T2592" t="s">
        <v>86</v>
      </c>
      <c r="U2592" t="s">
        <v>248</v>
      </c>
      <c r="V2592" t="s">
        <v>15718</v>
      </c>
      <c r="W2592" t="s">
        <v>49</v>
      </c>
      <c r="X2592" t="s">
        <v>126</v>
      </c>
      <c r="Y2592" t="str">
        <f t="shared" si="326"/>
        <v>Field Operations</v>
      </c>
      <c r="Z2592" s="2">
        <v>34680</v>
      </c>
      <c r="AA2592" t="s">
        <v>51</v>
      </c>
      <c r="AB2592" t="s">
        <v>115</v>
      </c>
      <c r="AC2592" t="s">
        <v>53</v>
      </c>
      <c r="AD2592">
        <v>89360</v>
      </c>
      <c r="AE2592" t="s">
        <v>100</v>
      </c>
      <c r="AF2592" t="s">
        <v>143</v>
      </c>
      <c r="AG2592" t="s">
        <v>1186</v>
      </c>
      <c r="AH2592">
        <v>5</v>
      </c>
      <c r="AI2592">
        <v>3017</v>
      </c>
      <c r="AJ2592" t="str">
        <f t="shared" si="327"/>
        <v>01</v>
      </c>
      <c r="AK2592" t="s">
        <v>1805</v>
      </c>
      <c r="AL2592">
        <v>3</v>
      </c>
      <c r="AM2592">
        <v>5</v>
      </c>
      <c r="AN2592">
        <v>3</v>
      </c>
      <c r="AO2592" s="1">
        <v>44792</v>
      </c>
      <c r="AP2592" t="s">
        <v>118</v>
      </c>
      <c r="AQ2592" t="s">
        <v>59</v>
      </c>
      <c r="AR2592" t="s">
        <v>77</v>
      </c>
      <c r="AS2592" t="s">
        <v>15719</v>
      </c>
      <c r="AT2592" t="s">
        <v>15720</v>
      </c>
      <c r="AU2592">
        <v>4</v>
      </c>
      <c r="AV2592">
        <v>795.89</v>
      </c>
    </row>
    <row r="2593" spans="1:48" x14ac:dyDescent="0.35">
      <c r="A2593" t="s">
        <v>15721</v>
      </c>
      <c r="B2593" t="str">
        <f t="shared" si="320"/>
        <v>A</v>
      </c>
      <c r="C2593" t="s">
        <v>4388</v>
      </c>
      <c r="D2593" t="str">
        <f t="shared" si="321"/>
        <v>Alaina Jenkins</v>
      </c>
      <c r="E2593" s="1">
        <v>44114</v>
      </c>
      <c r="F2593" s="3">
        <f>YEAR(Table1[[#This Row],[StartDate]])</f>
        <v>2020</v>
      </c>
      <c r="G2593" s="3">
        <f t="shared" si="322"/>
        <v>10</v>
      </c>
      <c r="H2593" s="2">
        <f t="shared" ca="1" si="323"/>
        <v>46202</v>
      </c>
      <c r="I2593" s="1">
        <v>45100</v>
      </c>
      <c r="J2593" s="4">
        <f t="shared" ca="1" si="324"/>
        <v>5</v>
      </c>
      <c r="K2593" s="4" t="str" cm="1">
        <f t="array" aca="1" ref="K2593" ca="1">_xlfn.IFS(J2593&lt;1, "New", J2593&lt;3, _xleta.MID, J2593&gt;=3, "Senior")</f>
        <v>Senior</v>
      </c>
      <c r="L2593" t="s">
        <v>40</v>
      </c>
      <c r="M2593" t="s">
        <v>9171</v>
      </c>
      <c r="N2593" t="s">
        <v>15722</v>
      </c>
      <c r="O2593" t="s">
        <v>237</v>
      </c>
      <c r="P2593" t="s">
        <v>44</v>
      </c>
      <c r="Q2593" t="s">
        <v>45</v>
      </c>
      <c r="R2593" t="s">
        <v>46</v>
      </c>
      <c r="S2593" t="str">
        <f t="shared" si="325"/>
        <v>C</v>
      </c>
      <c r="T2593" t="s">
        <v>69</v>
      </c>
      <c r="U2593" t="s">
        <v>195</v>
      </c>
      <c r="V2593" t="s">
        <v>15723</v>
      </c>
      <c r="W2593" t="s">
        <v>49</v>
      </c>
      <c r="X2593" t="s">
        <v>250</v>
      </c>
      <c r="Y2593" t="str">
        <f t="shared" si="326"/>
        <v>Project Management - Con</v>
      </c>
      <c r="Z2593" t="s">
        <v>15724</v>
      </c>
      <c r="AA2593" t="s">
        <v>51</v>
      </c>
      <c r="AB2593" t="s">
        <v>355</v>
      </c>
      <c r="AC2593" t="s">
        <v>53</v>
      </c>
      <c r="AD2593">
        <v>77355</v>
      </c>
      <c r="AE2593" t="s">
        <v>129</v>
      </c>
      <c r="AF2593" t="s">
        <v>55</v>
      </c>
      <c r="AG2593" t="s">
        <v>1186</v>
      </c>
      <c r="AH2593">
        <v>2</v>
      </c>
      <c r="AI2593">
        <v>3018</v>
      </c>
      <c r="AJ2593" t="str">
        <f t="shared" si="327"/>
        <v>01</v>
      </c>
      <c r="AK2593" t="s">
        <v>3589</v>
      </c>
      <c r="AL2593">
        <v>1</v>
      </c>
      <c r="AM2593">
        <v>1</v>
      </c>
      <c r="AN2593">
        <v>4</v>
      </c>
      <c r="AO2593" s="1">
        <v>45018</v>
      </c>
      <c r="AP2593" t="s">
        <v>221</v>
      </c>
      <c r="AQ2593" t="s">
        <v>76</v>
      </c>
      <c r="AR2593" t="s">
        <v>130</v>
      </c>
      <c r="AS2593" t="s">
        <v>15725</v>
      </c>
      <c r="AT2593" t="s">
        <v>15726</v>
      </c>
      <c r="AU2593">
        <v>1</v>
      </c>
      <c r="AV2593">
        <v>980.49</v>
      </c>
    </row>
    <row r="2594" spans="1:48" x14ac:dyDescent="0.35">
      <c r="A2594" t="s">
        <v>5876</v>
      </c>
      <c r="B2594" t="str">
        <f t="shared" si="320"/>
        <v>E</v>
      </c>
      <c r="C2594" t="s">
        <v>4549</v>
      </c>
      <c r="D2594" t="str">
        <f t="shared" si="321"/>
        <v>Elyse Morrow</v>
      </c>
      <c r="E2594" s="1">
        <v>44666</v>
      </c>
      <c r="F2594" s="3">
        <f>YEAR(Table1[[#This Row],[StartDate]])</f>
        <v>2022</v>
      </c>
      <c r="G2594" s="3">
        <f t="shared" si="322"/>
        <v>4</v>
      </c>
      <c r="H2594" s="2">
        <f t="shared" ca="1" si="323"/>
        <v>46202</v>
      </c>
      <c r="I2594" s="1">
        <v>45111</v>
      </c>
      <c r="J2594" s="4">
        <f t="shared" ca="1" si="324"/>
        <v>4</v>
      </c>
      <c r="K2594" s="4" t="str" cm="1">
        <f t="array" aca="1" ref="K2594" ca="1">_xlfn.IFS(J2594&lt;1, "New", J2594&lt;3, _xleta.MID, J2594&gt;=3, "Senior")</f>
        <v>Senior</v>
      </c>
      <c r="L2594" t="s">
        <v>40</v>
      </c>
      <c r="M2594" t="s">
        <v>15727</v>
      </c>
      <c r="N2594" t="s">
        <v>15728</v>
      </c>
      <c r="O2594" t="s">
        <v>184</v>
      </c>
      <c r="P2594" t="s">
        <v>44</v>
      </c>
      <c r="Q2594" t="s">
        <v>45</v>
      </c>
      <c r="R2594" t="s">
        <v>87</v>
      </c>
      <c r="S2594" t="str">
        <f t="shared" si="325"/>
        <v>B</v>
      </c>
      <c r="T2594" t="s">
        <v>86</v>
      </c>
      <c r="U2594" t="s">
        <v>248</v>
      </c>
      <c r="V2594" t="s">
        <v>15729</v>
      </c>
      <c r="W2594" t="s">
        <v>49</v>
      </c>
      <c r="X2594" t="s">
        <v>50</v>
      </c>
      <c r="Y2594" t="str">
        <f t="shared" si="326"/>
        <v>Finance &amp; Accounting</v>
      </c>
      <c r="Z2594" t="s">
        <v>15730</v>
      </c>
      <c r="AA2594" t="s">
        <v>51</v>
      </c>
      <c r="AB2594" t="s">
        <v>980</v>
      </c>
      <c r="AC2594" t="s">
        <v>53</v>
      </c>
      <c r="AD2594">
        <v>26467</v>
      </c>
      <c r="AE2594" t="s">
        <v>176</v>
      </c>
      <c r="AF2594" t="s">
        <v>116</v>
      </c>
      <c r="AG2594" t="s">
        <v>1186</v>
      </c>
      <c r="AH2594">
        <v>2</v>
      </c>
      <c r="AI2594">
        <v>3019</v>
      </c>
      <c r="AJ2594" t="str">
        <f t="shared" si="327"/>
        <v>01</v>
      </c>
      <c r="AK2594" s="2">
        <v>44874</v>
      </c>
      <c r="AL2594">
        <v>3</v>
      </c>
      <c r="AM2594">
        <v>4</v>
      </c>
      <c r="AN2594">
        <v>2</v>
      </c>
      <c r="AO2594" s="1">
        <v>44883</v>
      </c>
      <c r="AP2594" t="s">
        <v>118</v>
      </c>
      <c r="AQ2594" t="s">
        <v>76</v>
      </c>
      <c r="AR2594" t="s">
        <v>60</v>
      </c>
      <c r="AS2594" t="s">
        <v>15731</v>
      </c>
      <c r="AT2594" t="s">
        <v>15732</v>
      </c>
      <c r="AU2594">
        <v>1</v>
      </c>
      <c r="AV2594">
        <v>155.46</v>
      </c>
    </row>
    <row r="2595" spans="1:48" x14ac:dyDescent="0.35">
      <c r="A2595" t="s">
        <v>396</v>
      </c>
      <c r="B2595" t="str">
        <f t="shared" si="320"/>
        <v>L</v>
      </c>
      <c r="C2595" t="s">
        <v>3246</v>
      </c>
      <c r="D2595" t="str">
        <f t="shared" si="321"/>
        <v>Lincoln Brady</v>
      </c>
      <c r="E2595" s="1">
        <v>45132</v>
      </c>
      <c r="F2595" s="3">
        <f>YEAR(Table1[[#This Row],[StartDate]])</f>
        <v>2023</v>
      </c>
      <c r="G2595" s="3">
        <f t="shared" si="322"/>
        <v>7</v>
      </c>
      <c r="H2595" s="2">
        <f t="shared" ca="1" si="323"/>
        <v>46202</v>
      </c>
      <c r="J2595">
        <f t="shared" ca="1" si="324"/>
        <v>2</v>
      </c>
      <c r="K2595" t="e" cm="1" vm="1">
        <f t="array" aca="1" ref="K2595" ca="1">_xlfn.IFS(J2595&lt;1, "New", J2595&lt;3, _xleta.MID, J2595&gt;=3, "Senior")</f>
        <v>#VALUE!</v>
      </c>
      <c r="L2595" t="s">
        <v>40</v>
      </c>
      <c r="M2595" t="s">
        <v>15733</v>
      </c>
      <c r="N2595" t="s">
        <v>15734</v>
      </c>
      <c r="O2595" t="s">
        <v>111</v>
      </c>
      <c r="P2595" t="s">
        <v>44</v>
      </c>
      <c r="Q2595" t="s">
        <v>69</v>
      </c>
      <c r="R2595" t="s">
        <v>46</v>
      </c>
      <c r="S2595" t="str">
        <f t="shared" si="325"/>
        <v>C</v>
      </c>
      <c r="T2595" t="s">
        <v>69</v>
      </c>
      <c r="U2595" t="s">
        <v>48</v>
      </c>
      <c r="W2595" t="s">
        <v>49</v>
      </c>
      <c r="X2595" t="s">
        <v>112</v>
      </c>
      <c r="Y2595" t="str">
        <f t="shared" si="326"/>
        <v>General - Con</v>
      </c>
      <c r="Z2595" s="2">
        <v>16254</v>
      </c>
      <c r="AA2595" t="s">
        <v>51</v>
      </c>
      <c r="AB2595" t="s">
        <v>142</v>
      </c>
      <c r="AC2595" t="s">
        <v>73</v>
      </c>
      <c r="AD2595">
        <v>8903</v>
      </c>
      <c r="AE2595" t="s">
        <v>129</v>
      </c>
      <c r="AF2595" t="s">
        <v>55</v>
      </c>
      <c r="AG2595" t="s">
        <v>1186</v>
      </c>
      <c r="AH2595">
        <v>2</v>
      </c>
      <c r="AI2595">
        <v>3020</v>
      </c>
      <c r="AJ2595" t="str">
        <f t="shared" si="327"/>
        <v>02</v>
      </c>
      <c r="AK2595" t="s">
        <v>3879</v>
      </c>
      <c r="AL2595">
        <v>2</v>
      </c>
      <c r="AM2595">
        <v>5</v>
      </c>
      <c r="AN2595">
        <v>1</v>
      </c>
      <c r="AO2595" s="1">
        <v>45096</v>
      </c>
      <c r="AP2595" t="s">
        <v>103</v>
      </c>
      <c r="AQ2595" t="s">
        <v>76</v>
      </c>
      <c r="AR2595" t="s">
        <v>104</v>
      </c>
      <c r="AS2595" t="s">
        <v>15735</v>
      </c>
      <c r="AT2595" t="s">
        <v>15736</v>
      </c>
      <c r="AU2595">
        <v>2</v>
      </c>
      <c r="AV2595">
        <v>367.74</v>
      </c>
    </row>
    <row r="2596" spans="1:48" x14ac:dyDescent="0.35">
      <c r="A2596" t="s">
        <v>15737</v>
      </c>
      <c r="B2596" t="str">
        <f t="shared" si="320"/>
        <v>A</v>
      </c>
      <c r="C2596" t="s">
        <v>4071</v>
      </c>
      <c r="D2596" t="str">
        <f t="shared" si="321"/>
        <v>Allisson Braun</v>
      </c>
      <c r="E2596" s="1">
        <v>44074</v>
      </c>
      <c r="F2596" s="3">
        <f>YEAR(Table1[[#This Row],[StartDate]])</f>
        <v>2020</v>
      </c>
      <c r="G2596" s="3">
        <f t="shared" si="322"/>
        <v>8</v>
      </c>
      <c r="H2596" s="2">
        <f t="shared" ca="1" si="323"/>
        <v>46202</v>
      </c>
      <c r="J2596">
        <f t="shared" ca="1" si="324"/>
        <v>5</v>
      </c>
      <c r="K2596" t="str" cm="1">
        <f t="array" aca="1" ref="K2596" ca="1">_xlfn.IFS(J2596&lt;1, "New", J2596&lt;3, _xleta.MID, J2596&gt;=3, "Senior")</f>
        <v>Senior</v>
      </c>
      <c r="L2596" t="s">
        <v>40</v>
      </c>
      <c r="M2596" t="s">
        <v>15738</v>
      </c>
      <c r="N2596" t="s">
        <v>15739</v>
      </c>
      <c r="O2596" t="s">
        <v>137</v>
      </c>
      <c r="P2596" t="s">
        <v>44</v>
      </c>
      <c r="Q2596" t="s">
        <v>45</v>
      </c>
      <c r="R2596" t="s">
        <v>68</v>
      </c>
      <c r="S2596" t="str">
        <f t="shared" si="325"/>
        <v>A</v>
      </c>
      <c r="T2596" t="s">
        <v>47</v>
      </c>
      <c r="U2596" t="s">
        <v>48</v>
      </c>
      <c r="W2596" t="s">
        <v>49</v>
      </c>
      <c r="X2596" t="s">
        <v>459</v>
      </c>
      <c r="Y2596" t="str">
        <f t="shared" si="326"/>
        <v>Wireline Construction</v>
      </c>
      <c r="Z2596" t="s">
        <v>452</v>
      </c>
      <c r="AA2596" t="s">
        <v>51</v>
      </c>
      <c r="AB2596" t="s">
        <v>980</v>
      </c>
      <c r="AC2596" t="s">
        <v>73</v>
      </c>
      <c r="AD2596">
        <v>95247</v>
      </c>
      <c r="AE2596" t="s">
        <v>100</v>
      </c>
      <c r="AF2596" t="s">
        <v>101</v>
      </c>
      <c r="AG2596" t="s">
        <v>1186</v>
      </c>
      <c r="AH2596">
        <v>2</v>
      </c>
      <c r="AI2596">
        <v>3021</v>
      </c>
      <c r="AJ2596" t="str">
        <f t="shared" si="327"/>
        <v>02</v>
      </c>
      <c r="AK2596" t="s">
        <v>1434</v>
      </c>
      <c r="AL2596">
        <v>5</v>
      </c>
      <c r="AM2596">
        <v>3</v>
      </c>
      <c r="AN2596">
        <v>4</v>
      </c>
      <c r="AO2596" s="1">
        <v>45142</v>
      </c>
      <c r="AP2596" t="s">
        <v>75</v>
      </c>
      <c r="AQ2596" t="s">
        <v>76</v>
      </c>
      <c r="AR2596" t="s">
        <v>130</v>
      </c>
      <c r="AS2596" t="s">
        <v>15740</v>
      </c>
      <c r="AT2596" t="s">
        <v>15741</v>
      </c>
      <c r="AU2596">
        <v>3</v>
      </c>
      <c r="AV2596">
        <v>115.55</v>
      </c>
    </row>
    <row r="2597" spans="1:48" x14ac:dyDescent="0.35">
      <c r="A2597" t="s">
        <v>4195</v>
      </c>
      <c r="B2597" t="str">
        <f t="shared" si="320"/>
        <v>L</v>
      </c>
      <c r="C2597" t="s">
        <v>12537</v>
      </c>
      <c r="D2597" t="str">
        <f t="shared" si="321"/>
        <v>Leonel Chang</v>
      </c>
      <c r="E2597" s="1">
        <v>43383</v>
      </c>
      <c r="F2597" s="3">
        <f>YEAR(Table1[[#This Row],[StartDate]])</f>
        <v>2018</v>
      </c>
      <c r="G2597" s="3">
        <f t="shared" si="322"/>
        <v>10</v>
      </c>
      <c r="H2597" s="2">
        <f t="shared" ca="1" si="323"/>
        <v>46202</v>
      </c>
      <c r="I2597" s="1">
        <v>43968</v>
      </c>
      <c r="J2597" s="4">
        <f t="shared" ca="1" si="324"/>
        <v>7</v>
      </c>
      <c r="K2597" s="4" t="str" cm="1">
        <f t="array" aca="1" ref="K2597" ca="1">_xlfn.IFS(J2597&lt;1, "New", J2597&lt;3, _xleta.MID, J2597&gt;=3, "Senior")</f>
        <v>Senior</v>
      </c>
      <c r="L2597" t="s">
        <v>40</v>
      </c>
      <c r="M2597" t="s">
        <v>15742</v>
      </c>
      <c r="N2597" t="s">
        <v>15743</v>
      </c>
      <c r="O2597" t="s">
        <v>125</v>
      </c>
      <c r="P2597" t="s">
        <v>44</v>
      </c>
      <c r="Q2597" t="s">
        <v>86</v>
      </c>
      <c r="R2597" t="s">
        <v>46</v>
      </c>
      <c r="S2597" t="str">
        <f t="shared" si="325"/>
        <v>C</v>
      </c>
      <c r="T2597" t="s">
        <v>86</v>
      </c>
      <c r="U2597" t="s">
        <v>195</v>
      </c>
      <c r="V2597" t="s">
        <v>15744</v>
      </c>
      <c r="W2597" t="s">
        <v>49</v>
      </c>
      <c r="X2597" t="s">
        <v>206</v>
      </c>
      <c r="Y2597" t="str">
        <f t="shared" si="326"/>
        <v>Splicing</v>
      </c>
      <c r="Z2597" t="s">
        <v>15745</v>
      </c>
      <c r="AA2597" t="s">
        <v>51</v>
      </c>
      <c r="AB2597" t="s">
        <v>115</v>
      </c>
      <c r="AC2597" t="s">
        <v>73</v>
      </c>
      <c r="AD2597">
        <v>23955</v>
      </c>
      <c r="AE2597" t="s">
        <v>100</v>
      </c>
      <c r="AF2597" t="s">
        <v>116</v>
      </c>
      <c r="AG2597" t="s">
        <v>1186</v>
      </c>
      <c r="AH2597">
        <v>1</v>
      </c>
      <c r="AI2597">
        <v>3022</v>
      </c>
      <c r="AJ2597" t="str">
        <f t="shared" si="327"/>
        <v>02</v>
      </c>
      <c r="AK2597" s="2">
        <v>45048</v>
      </c>
      <c r="AL2597">
        <v>2</v>
      </c>
      <c r="AM2597">
        <v>2</v>
      </c>
      <c r="AN2597">
        <v>3</v>
      </c>
      <c r="AO2597" s="1">
        <v>44910</v>
      </c>
      <c r="AP2597" t="s">
        <v>221</v>
      </c>
      <c r="AQ2597" t="s">
        <v>76</v>
      </c>
      <c r="AR2597" t="s">
        <v>104</v>
      </c>
      <c r="AS2597" t="s">
        <v>15746</v>
      </c>
      <c r="AT2597" t="s">
        <v>12952</v>
      </c>
      <c r="AU2597">
        <v>3</v>
      </c>
      <c r="AV2597">
        <v>848.52</v>
      </c>
    </row>
    <row r="2598" spans="1:48" x14ac:dyDescent="0.35">
      <c r="A2598" t="s">
        <v>6326</v>
      </c>
      <c r="B2598" t="str">
        <f t="shared" si="320"/>
        <v>M</v>
      </c>
      <c r="C2598" t="s">
        <v>698</v>
      </c>
      <c r="D2598" t="str">
        <f t="shared" si="321"/>
        <v>Marshall Lucas</v>
      </c>
      <c r="E2598" s="1">
        <v>43480</v>
      </c>
      <c r="F2598" s="3">
        <f>YEAR(Table1[[#This Row],[StartDate]])</f>
        <v>2019</v>
      </c>
      <c r="G2598" s="3">
        <f t="shared" si="322"/>
        <v>1</v>
      </c>
      <c r="H2598" s="2">
        <f t="shared" ca="1" si="323"/>
        <v>46202</v>
      </c>
      <c r="I2598" s="1">
        <v>44289</v>
      </c>
      <c r="J2598" s="4">
        <f t="shared" ca="1" si="324"/>
        <v>7</v>
      </c>
      <c r="K2598" s="4" t="str" cm="1">
        <f t="array" aca="1" ref="K2598" ca="1">_xlfn.IFS(J2598&lt;1, "New", J2598&lt;3, _xleta.MID, J2598&gt;=3, "Senior")</f>
        <v>Senior</v>
      </c>
      <c r="L2598" t="s">
        <v>1167</v>
      </c>
      <c r="M2598" t="s">
        <v>15747</v>
      </c>
      <c r="N2598" t="s">
        <v>15748</v>
      </c>
      <c r="O2598" t="s">
        <v>111</v>
      </c>
      <c r="P2598" t="s">
        <v>1194</v>
      </c>
      <c r="Q2598" t="s">
        <v>45</v>
      </c>
      <c r="R2598" t="s">
        <v>87</v>
      </c>
      <c r="S2598" t="str">
        <f t="shared" si="325"/>
        <v>B</v>
      </c>
      <c r="T2598" t="s">
        <v>69</v>
      </c>
      <c r="U2598" t="s">
        <v>195</v>
      </c>
      <c r="V2598" t="s">
        <v>15749</v>
      </c>
      <c r="W2598" t="s">
        <v>49</v>
      </c>
      <c r="X2598" t="s">
        <v>112</v>
      </c>
      <c r="Y2598" t="str">
        <f t="shared" si="326"/>
        <v>General - Con</v>
      </c>
      <c r="Z2598" t="s">
        <v>15750</v>
      </c>
      <c r="AA2598" t="s">
        <v>51</v>
      </c>
      <c r="AB2598" t="s">
        <v>142</v>
      </c>
      <c r="AC2598" t="s">
        <v>53</v>
      </c>
      <c r="AD2598">
        <v>46410</v>
      </c>
      <c r="AE2598" t="s">
        <v>129</v>
      </c>
      <c r="AF2598" t="s">
        <v>55</v>
      </c>
      <c r="AG2598" t="s">
        <v>1186</v>
      </c>
      <c r="AH2598">
        <v>2</v>
      </c>
      <c r="AI2598">
        <v>3023</v>
      </c>
      <c r="AJ2598" t="str">
        <f t="shared" si="327"/>
        <v>02</v>
      </c>
      <c r="AK2598" t="s">
        <v>866</v>
      </c>
      <c r="AL2598">
        <v>3</v>
      </c>
      <c r="AM2598">
        <v>5</v>
      </c>
      <c r="AN2598">
        <v>3</v>
      </c>
      <c r="AO2598" s="1">
        <v>45050</v>
      </c>
      <c r="AP2598" t="s">
        <v>103</v>
      </c>
      <c r="AQ2598" t="s">
        <v>59</v>
      </c>
      <c r="AR2598" t="s">
        <v>130</v>
      </c>
      <c r="AS2598" t="s">
        <v>15751</v>
      </c>
      <c r="AT2598" t="s">
        <v>15752</v>
      </c>
      <c r="AU2598">
        <v>5</v>
      </c>
      <c r="AV2598">
        <v>321.61</v>
      </c>
    </row>
    <row r="2599" spans="1:48" x14ac:dyDescent="0.35">
      <c r="A2599" t="s">
        <v>8912</v>
      </c>
      <c r="B2599" t="str">
        <f t="shared" si="320"/>
        <v>H</v>
      </c>
      <c r="C2599" t="s">
        <v>5793</v>
      </c>
      <c r="D2599" t="str">
        <f t="shared" si="321"/>
        <v>Haiden Scott</v>
      </c>
      <c r="E2599" s="1">
        <v>44556</v>
      </c>
      <c r="F2599" s="3">
        <f>YEAR(Table1[[#This Row],[StartDate]])</f>
        <v>2021</v>
      </c>
      <c r="G2599" s="3">
        <f t="shared" si="322"/>
        <v>12</v>
      </c>
      <c r="H2599" s="2">
        <f t="shared" ca="1" si="323"/>
        <v>46202</v>
      </c>
      <c r="J2599">
        <f t="shared" ca="1" si="324"/>
        <v>4</v>
      </c>
      <c r="K2599" t="str" cm="1">
        <f t="array" aca="1" ref="K2599" ca="1">_xlfn.IFS(J2599&lt;1, "New", J2599&lt;3, _xleta.MID, J2599&gt;=3, "Senior")</f>
        <v>Senior</v>
      </c>
      <c r="L2599" t="s">
        <v>1167</v>
      </c>
      <c r="M2599" t="s">
        <v>15753</v>
      </c>
      <c r="N2599" t="s">
        <v>15754</v>
      </c>
      <c r="O2599" t="s">
        <v>125</v>
      </c>
      <c r="P2599" t="s">
        <v>44</v>
      </c>
      <c r="Q2599" t="s">
        <v>45</v>
      </c>
      <c r="R2599" t="s">
        <v>68</v>
      </c>
      <c r="S2599" t="str">
        <f t="shared" si="325"/>
        <v>A</v>
      </c>
      <c r="T2599" t="s">
        <v>86</v>
      </c>
      <c r="U2599" t="s">
        <v>48</v>
      </c>
      <c r="W2599" t="s">
        <v>49</v>
      </c>
      <c r="X2599" t="s">
        <v>250</v>
      </c>
      <c r="Y2599" t="str">
        <f t="shared" si="326"/>
        <v>Project Management - Con</v>
      </c>
      <c r="Z2599" t="s">
        <v>15755</v>
      </c>
      <c r="AA2599" t="s">
        <v>51</v>
      </c>
      <c r="AB2599" t="s">
        <v>5</v>
      </c>
      <c r="AC2599" t="s">
        <v>53</v>
      </c>
      <c r="AD2599">
        <v>51804</v>
      </c>
      <c r="AE2599" t="s">
        <v>74</v>
      </c>
      <c r="AF2599" t="s">
        <v>55</v>
      </c>
      <c r="AG2599" t="s">
        <v>56</v>
      </c>
      <c r="AH2599">
        <v>2</v>
      </c>
      <c r="AI2599">
        <v>3024</v>
      </c>
      <c r="AJ2599" t="str">
        <f t="shared" si="327"/>
        <v>02</v>
      </c>
      <c r="AK2599" s="2">
        <v>45049</v>
      </c>
      <c r="AL2599">
        <v>4</v>
      </c>
      <c r="AM2599">
        <v>5</v>
      </c>
      <c r="AN2599">
        <v>5</v>
      </c>
      <c r="AO2599" s="1">
        <v>44916</v>
      </c>
      <c r="AP2599" t="s">
        <v>118</v>
      </c>
      <c r="AQ2599" t="s">
        <v>76</v>
      </c>
      <c r="AR2599" t="s">
        <v>130</v>
      </c>
      <c r="AS2599" t="s">
        <v>15756</v>
      </c>
      <c r="AT2599" t="s">
        <v>15757</v>
      </c>
      <c r="AU2599">
        <v>4</v>
      </c>
      <c r="AV2599">
        <v>957.12</v>
      </c>
    </row>
    <row r="2600" spans="1:48" x14ac:dyDescent="0.35">
      <c r="A2600" t="s">
        <v>9121</v>
      </c>
      <c r="B2600" t="str">
        <f t="shared" si="320"/>
        <v>K</v>
      </c>
      <c r="C2600" t="s">
        <v>349</v>
      </c>
      <c r="D2600" t="str">
        <f t="shared" si="321"/>
        <v>Kyan Miranda</v>
      </c>
      <c r="E2600" s="1">
        <v>44704</v>
      </c>
      <c r="F2600" s="3">
        <f>YEAR(Table1[[#This Row],[StartDate]])</f>
        <v>2022</v>
      </c>
      <c r="G2600" s="3">
        <f t="shared" si="322"/>
        <v>5</v>
      </c>
      <c r="H2600" s="2">
        <f t="shared" ca="1" si="323"/>
        <v>46202</v>
      </c>
      <c r="J2600">
        <f t="shared" ca="1" si="324"/>
        <v>4</v>
      </c>
      <c r="K2600" t="str" cm="1">
        <f t="array" aca="1" ref="K2600" ca="1">_xlfn.IFS(J2600&lt;1, "New", J2600&lt;3, _xleta.MID, J2600&gt;=3, "Senior")</f>
        <v>Senior</v>
      </c>
      <c r="L2600" t="s">
        <v>1167</v>
      </c>
      <c r="M2600" t="s">
        <v>15758</v>
      </c>
      <c r="N2600" t="s">
        <v>15759</v>
      </c>
      <c r="O2600" t="s">
        <v>43</v>
      </c>
      <c r="P2600" t="s">
        <v>44</v>
      </c>
      <c r="Q2600" t="s">
        <v>45</v>
      </c>
      <c r="R2600" t="s">
        <v>46</v>
      </c>
      <c r="S2600" t="str">
        <f t="shared" si="325"/>
        <v>C</v>
      </c>
      <c r="T2600" t="s">
        <v>47</v>
      </c>
      <c r="U2600" t="s">
        <v>48</v>
      </c>
      <c r="W2600" t="s">
        <v>49</v>
      </c>
      <c r="X2600" t="s">
        <v>250</v>
      </c>
      <c r="Y2600" t="str">
        <f t="shared" si="326"/>
        <v>Project Management - Con</v>
      </c>
      <c r="Z2600" t="s">
        <v>15760</v>
      </c>
      <c r="AA2600" t="s">
        <v>51</v>
      </c>
      <c r="AB2600" t="s">
        <v>142</v>
      </c>
      <c r="AC2600" t="s">
        <v>53</v>
      </c>
      <c r="AD2600">
        <v>10677</v>
      </c>
      <c r="AE2600" t="s">
        <v>129</v>
      </c>
      <c r="AF2600" t="s">
        <v>116</v>
      </c>
      <c r="AG2600" t="s">
        <v>56</v>
      </c>
      <c r="AH2600">
        <v>1</v>
      </c>
      <c r="AI2600">
        <v>3025</v>
      </c>
      <c r="AJ2600" t="str">
        <f t="shared" si="327"/>
        <v>02</v>
      </c>
      <c r="AK2600" t="s">
        <v>514</v>
      </c>
      <c r="AL2600">
        <v>3</v>
      </c>
      <c r="AM2600">
        <v>4</v>
      </c>
      <c r="AN2600">
        <v>5</v>
      </c>
      <c r="AO2600" s="1">
        <v>44800</v>
      </c>
      <c r="AP2600" t="s">
        <v>221</v>
      </c>
      <c r="AQ2600" t="s">
        <v>76</v>
      </c>
      <c r="AR2600" t="s">
        <v>77</v>
      </c>
      <c r="AS2600" t="s">
        <v>15761</v>
      </c>
      <c r="AT2600" t="s">
        <v>15762</v>
      </c>
      <c r="AU2600">
        <v>3</v>
      </c>
      <c r="AV2600">
        <v>177.63</v>
      </c>
    </row>
    <row r="2601" spans="1:48" x14ac:dyDescent="0.35">
      <c r="A2601" t="s">
        <v>10153</v>
      </c>
      <c r="B2601" t="str">
        <f t="shared" si="320"/>
        <v>A</v>
      </c>
      <c r="C2601" t="s">
        <v>10597</v>
      </c>
      <c r="D2601" t="str">
        <f t="shared" si="321"/>
        <v>Ayanna Garrison</v>
      </c>
      <c r="E2601" s="1">
        <v>44796</v>
      </c>
      <c r="F2601" s="3">
        <f>YEAR(Table1[[#This Row],[StartDate]])</f>
        <v>2022</v>
      </c>
      <c r="G2601" s="3">
        <f t="shared" si="322"/>
        <v>8</v>
      </c>
      <c r="H2601" s="2">
        <f t="shared" ca="1" si="323"/>
        <v>46202</v>
      </c>
      <c r="J2601">
        <f t="shared" ca="1" si="324"/>
        <v>3</v>
      </c>
      <c r="K2601" t="str" cm="1">
        <f t="array" aca="1" ref="K2601" ca="1">_xlfn.IFS(J2601&lt;1, "New", J2601&lt;3, _xleta.MID, J2601&gt;=3, "Senior")</f>
        <v>Senior</v>
      </c>
      <c r="L2601" t="s">
        <v>1167</v>
      </c>
      <c r="M2601" t="s">
        <v>15763</v>
      </c>
      <c r="N2601" t="s">
        <v>15764</v>
      </c>
      <c r="O2601" t="s">
        <v>67</v>
      </c>
      <c r="P2601" t="s">
        <v>44</v>
      </c>
      <c r="Q2601" t="s">
        <v>45</v>
      </c>
      <c r="R2601" t="s">
        <v>46</v>
      </c>
      <c r="S2601" t="str">
        <f t="shared" si="325"/>
        <v>C</v>
      </c>
      <c r="T2601" t="s">
        <v>69</v>
      </c>
      <c r="U2601" t="s">
        <v>48</v>
      </c>
      <c r="W2601" t="s">
        <v>49</v>
      </c>
      <c r="X2601" t="s">
        <v>250</v>
      </c>
      <c r="Y2601" t="str">
        <f t="shared" si="326"/>
        <v>Project Management - Con</v>
      </c>
      <c r="Z2601" s="2">
        <v>15834</v>
      </c>
      <c r="AA2601" t="s">
        <v>51</v>
      </c>
      <c r="AB2601" t="s">
        <v>230</v>
      </c>
      <c r="AC2601" t="s">
        <v>53</v>
      </c>
      <c r="AD2601">
        <v>80801</v>
      </c>
      <c r="AE2601" t="s">
        <v>176</v>
      </c>
      <c r="AF2601" t="s">
        <v>143</v>
      </c>
      <c r="AG2601" t="s">
        <v>56</v>
      </c>
      <c r="AH2601">
        <v>2</v>
      </c>
      <c r="AI2601">
        <v>3026</v>
      </c>
      <c r="AJ2601" t="str">
        <f t="shared" si="327"/>
        <v>02</v>
      </c>
      <c r="AK2601" t="s">
        <v>5357</v>
      </c>
      <c r="AL2601">
        <v>3</v>
      </c>
      <c r="AM2601">
        <v>2</v>
      </c>
      <c r="AN2601">
        <v>4</v>
      </c>
      <c r="AO2601" s="1">
        <v>44867</v>
      </c>
      <c r="AP2601" t="s">
        <v>75</v>
      </c>
      <c r="AQ2601" t="s">
        <v>76</v>
      </c>
      <c r="AR2601" t="s">
        <v>130</v>
      </c>
      <c r="AS2601" t="s">
        <v>15765</v>
      </c>
      <c r="AT2601" t="s">
        <v>15766</v>
      </c>
      <c r="AU2601">
        <v>3</v>
      </c>
      <c r="AV2601">
        <v>864.03</v>
      </c>
    </row>
    <row r="2602" spans="1:48" x14ac:dyDescent="0.35">
      <c r="A2602" t="s">
        <v>3493</v>
      </c>
      <c r="B2602" t="str">
        <f t="shared" si="320"/>
        <v>A</v>
      </c>
      <c r="C2602" t="s">
        <v>10375</v>
      </c>
      <c r="D2602" t="str">
        <f t="shared" si="321"/>
        <v>Alan Woods</v>
      </c>
      <c r="E2602" s="1">
        <v>45073</v>
      </c>
      <c r="F2602" s="3">
        <f>YEAR(Table1[[#This Row],[StartDate]])</f>
        <v>2023</v>
      </c>
      <c r="G2602" s="3">
        <f t="shared" si="322"/>
        <v>5</v>
      </c>
      <c r="H2602" s="2">
        <f t="shared" ca="1" si="323"/>
        <v>46202</v>
      </c>
      <c r="I2602" s="1">
        <v>45135</v>
      </c>
      <c r="J2602" s="4">
        <f t="shared" ca="1" si="324"/>
        <v>3</v>
      </c>
      <c r="K2602" s="4" t="str" cm="1">
        <f t="array" aca="1" ref="K2602" ca="1">_xlfn.IFS(J2602&lt;1, "New", J2602&lt;3, _xleta.MID, J2602&gt;=3, "Senior")</f>
        <v>Senior</v>
      </c>
      <c r="L2602" t="s">
        <v>1167</v>
      </c>
      <c r="M2602" t="s">
        <v>15767</v>
      </c>
      <c r="N2602" t="s">
        <v>15768</v>
      </c>
      <c r="O2602" t="s">
        <v>194</v>
      </c>
      <c r="P2602" t="s">
        <v>44</v>
      </c>
      <c r="Q2602" t="s">
        <v>69</v>
      </c>
      <c r="R2602" t="s">
        <v>68</v>
      </c>
      <c r="S2602" t="str">
        <f t="shared" si="325"/>
        <v>A</v>
      </c>
      <c r="T2602" t="s">
        <v>86</v>
      </c>
      <c r="U2602" t="s">
        <v>248</v>
      </c>
      <c r="V2602" t="s">
        <v>15769</v>
      </c>
      <c r="W2602" t="s">
        <v>49</v>
      </c>
      <c r="X2602" t="s">
        <v>140</v>
      </c>
      <c r="Y2602" t="str">
        <f t="shared" si="326"/>
        <v>General - Eng</v>
      </c>
      <c r="Z2602" s="2">
        <v>15923</v>
      </c>
      <c r="AA2602" t="s">
        <v>51</v>
      </c>
      <c r="AB2602" t="s">
        <v>980</v>
      </c>
      <c r="AC2602" t="s">
        <v>53</v>
      </c>
      <c r="AD2602">
        <v>7984</v>
      </c>
      <c r="AE2602" t="s">
        <v>54</v>
      </c>
      <c r="AF2602" t="s">
        <v>101</v>
      </c>
      <c r="AG2602" t="s">
        <v>56</v>
      </c>
      <c r="AH2602">
        <v>5</v>
      </c>
      <c r="AI2602">
        <v>3027</v>
      </c>
      <c r="AJ2602" t="str">
        <f t="shared" si="327"/>
        <v>02</v>
      </c>
      <c r="AK2602" t="s">
        <v>2130</v>
      </c>
      <c r="AL2602">
        <v>3</v>
      </c>
      <c r="AM2602">
        <v>2</v>
      </c>
      <c r="AN2602">
        <v>4</v>
      </c>
      <c r="AO2602" s="1">
        <v>45112</v>
      </c>
      <c r="AP2602" t="s">
        <v>221</v>
      </c>
      <c r="AQ2602" t="s">
        <v>76</v>
      </c>
      <c r="AR2602" t="s">
        <v>77</v>
      </c>
      <c r="AS2602" t="s">
        <v>15770</v>
      </c>
      <c r="AT2602" t="s">
        <v>1240</v>
      </c>
      <c r="AU2602">
        <v>4</v>
      </c>
      <c r="AV2602">
        <v>707.06</v>
      </c>
    </row>
    <row r="2603" spans="1:48" x14ac:dyDescent="0.35">
      <c r="A2603" t="s">
        <v>9813</v>
      </c>
      <c r="B2603" t="str">
        <f t="shared" si="320"/>
        <v>T</v>
      </c>
      <c r="C2603" t="s">
        <v>4090</v>
      </c>
      <c r="D2603" t="str">
        <f t="shared" si="321"/>
        <v>Teagan Phelps</v>
      </c>
      <c r="E2603" s="1">
        <v>43322</v>
      </c>
      <c r="F2603" s="3">
        <f>YEAR(Table1[[#This Row],[StartDate]])</f>
        <v>2018</v>
      </c>
      <c r="G2603" s="3">
        <f t="shared" si="322"/>
        <v>8</v>
      </c>
      <c r="H2603" s="2">
        <f t="shared" ca="1" si="323"/>
        <v>46202</v>
      </c>
      <c r="I2603" s="1">
        <v>44402</v>
      </c>
      <c r="J2603" s="4">
        <f t="shared" ca="1" si="324"/>
        <v>7</v>
      </c>
      <c r="K2603" s="4" t="str" cm="1">
        <f t="array" aca="1" ref="K2603" ca="1">_xlfn.IFS(J2603&lt;1, "New", J2603&lt;3, _xleta.MID, J2603&gt;=3, "Senior")</f>
        <v>Senior</v>
      </c>
      <c r="L2603" t="s">
        <v>1167</v>
      </c>
      <c r="M2603" t="s">
        <v>15771</v>
      </c>
      <c r="N2603" t="s">
        <v>15772</v>
      </c>
      <c r="O2603" t="s">
        <v>163</v>
      </c>
      <c r="P2603" t="s">
        <v>1194</v>
      </c>
      <c r="Q2603" t="s">
        <v>45</v>
      </c>
      <c r="R2603" t="s">
        <v>87</v>
      </c>
      <c r="S2603" t="str">
        <f t="shared" si="325"/>
        <v>B</v>
      </c>
      <c r="T2603" t="s">
        <v>47</v>
      </c>
      <c r="U2603" t="s">
        <v>174</v>
      </c>
      <c r="V2603" t="s">
        <v>15773</v>
      </c>
      <c r="W2603" t="s">
        <v>49</v>
      </c>
      <c r="X2603" t="s">
        <v>153</v>
      </c>
      <c r="Y2603" t="str">
        <f t="shared" si="326"/>
        <v>Engineers</v>
      </c>
      <c r="Z2603" s="2">
        <v>36561</v>
      </c>
      <c r="AA2603" t="s">
        <v>51</v>
      </c>
      <c r="AB2603" t="s">
        <v>155</v>
      </c>
      <c r="AC2603" t="s">
        <v>53</v>
      </c>
      <c r="AD2603">
        <v>32254</v>
      </c>
      <c r="AE2603" t="s">
        <v>176</v>
      </c>
      <c r="AF2603" t="s">
        <v>116</v>
      </c>
      <c r="AG2603" t="s">
        <v>56</v>
      </c>
      <c r="AH2603">
        <v>2</v>
      </c>
      <c r="AI2603">
        <v>3028</v>
      </c>
      <c r="AJ2603" t="str">
        <f t="shared" si="327"/>
        <v>02</v>
      </c>
      <c r="AK2603" s="2">
        <v>44930</v>
      </c>
      <c r="AL2603">
        <v>5</v>
      </c>
      <c r="AM2603">
        <v>4</v>
      </c>
      <c r="AN2603">
        <v>1</v>
      </c>
      <c r="AO2603" s="1">
        <v>44854</v>
      </c>
      <c r="AP2603" t="s">
        <v>221</v>
      </c>
      <c r="AQ2603" t="s">
        <v>59</v>
      </c>
      <c r="AR2603" t="s">
        <v>104</v>
      </c>
      <c r="AS2603" t="s">
        <v>15774</v>
      </c>
      <c r="AT2603" t="s">
        <v>15775</v>
      </c>
      <c r="AU2603">
        <v>4</v>
      </c>
      <c r="AV2603">
        <v>690.29</v>
      </c>
    </row>
    <row r="2604" spans="1:48" x14ac:dyDescent="0.35">
      <c r="A2604" t="s">
        <v>5984</v>
      </c>
      <c r="B2604" t="str">
        <f t="shared" si="320"/>
        <v>M</v>
      </c>
      <c r="C2604" t="s">
        <v>4743</v>
      </c>
      <c r="D2604" t="str">
        <f t="shared" si="321"/>
        <v>Malachi Burnett</v>
      </c>
      <c r="E2604" s="1">
        <v>44493</v>
      </c>
      <c r="F2604" s="3">
        <f>YEAR(Table1[[#This Row],[StartDate]])</f>
        <v>2021</v>
      </c>
      <c r="G2604" s="3">
        <f t="shared" si="322"/>
        <v>10</v>
      </c>
      <c r="H2604" s="2">
        <f t="shared" ca="1" si="323"/>
        <v>46202</v>
      </c>
      <c r="I2604" s="1">
        <v>44960</v>
      </c>
      <c r="J2604" s="4">
        <f t="shared" ca="1" si="324"/>
        <v>4</v>
      </c>
      <c r="K2604" s="4" t="str" cm="1">
        <f t="array" aca="1" ref="K2604" ca="1">_xlfn.IFS(J2604&lt;1, "New", J2604&lt;3, _xleta.MID, J2604&gt;=3, "Senior")</f>
        <v>Senior</v>
      </c>
      <c r="L2604" t="s">
        <v>1167</v>
      </c>
      <c r="M2604" t="s">
        <v>15776</v>
      </c>
      <c r="N2604" t="s">
        <v>15777</v>
      </c>
      <c r="O2604" t="s">
        <v>85</v>
      </c>
      <c r="P2604" t="s">
        <v>44</v>
      </c>
      <c r="Q2604" t="s">
        <v>45</v>
      </c>
      <c r="R2604" t="s">
        <v>46</v>
      </c>
      <c r="S2604" t="str">
        <f t="shared" si="325"/>
        <v>C</v>
      </c>
      <c r="T2604" t="s">
        <v>86</v>
      </c>
      <c r="U2604" t="s">
        <v>248</v>
      </c>
      <c r="V2604" t="s">
        <v>15778</v>
      </c>
      <c r="W2604" t="s">
        <v>49</v>
      </c>
      <c r="X2604" t="s">
        <v>50</v>
      </c>
      <c r="Y2604" t="str">
        <f t="shared" si="326"/>
        <v>Finance &amp; Accounting</v>
      </c>
      <c r="Z2604" t="s">
        <v>15377</v>
      </c>
      <c r="AA2604" t="s">
        <v>51</v>
      </c>
      <c r="AB2604" t="s">
        <v>99</v>
      </c>
      <c r="AC2604" t="s">
        <v>53</v>
      </c>
      <c r="AD2604">
        <v>5819</v>
      </c>
      <c r="AE2604" t="s">
        <v>176</v>
      </c>
      <c r="AF2604" t="s">
        <v>55</v>
      </c>
      <c r="AG2604" t="s">
        <v>56</v>
      </c>
      <c r="AH2604">
        <v>4</v>
      </c>
      <c r="AI2604">
        <v>3029</v>
      </c>
      <c r="AJ2604" t="str">
        <f t="shared" si="327"/>
        <v>02</v>
      </c>
      <c r="AK2604" s="2">
        <v>45140</v>
      </c>
      <c r="AL2604">
        <v>1</v>
      </c>
      <c r="AM2604">
        <v>1</v>
      </c>
      <c r="AN2604">
        <v>3</v>
      </c>
      <c r="AO2604" s="1">
        <v>45110</v>
      </c>
      <c r="AP2604" t="s">
        <v>103</v>
      </c>
      <c r="AQ2604" t="s">
        <v>76</v>
      </c>
      <c r="AR2604" t="s">
        <v>77</v>
      </c>
      <c r="AS2604" t="s">
        <v>15779</v>
      </c>
      <c r="AT2604" t="s">
        <v>15780</v>
      </c>
      <c r="AU2604">
        <v>1</v>
      </c>
      <c r="AV2604">
        <v>721.83</v>
      </c>
    </row>
    <row r="2605" spans="1:48" x14ac:dyDescent="0.35">
      <c r="A2605" t="s">
        <v>15781</v>
      </c>
      <c r="B2605" t="str">
        <f t="shared" si="320"/>
        <v>K</v>
      </c>
      <c r="C2605" t="s">
        <v>7807</v>
      </c>
      <c r="D2605" t="str">
        <f t="shared" si="321"/>
        <v>Kadin Mcdowell</v>
      </c>
      <c r="E2605" s="1">
        <v>44747</v>
      </c>
      <c r="F2605" s="3">
        <f>YEAR(Table1[[#This Row],[StartDate]])</f>
        <v>2022</v>
      </c>
      <c r="G2605" s="3">
        <f t="shared" si="322"/>
        <v>7</v>
      </c>
      <c r="H2605" s="2">
        <f t="shared" ca="1" si="323"/>
        <v>46202</v>
      </c>
      <c r="I2605" s="1">
        <v>44929</v>
      </c>
      <c r="J2605" s="4">
        <f t="shared" ca="1" si="324"/>
        <v>3</v>
      </c>
      <c r="K2605" s="4" t="str" cm="1">
        <f t="array" aca="1" ref="K2605" ca="1">_xlfn.IFS(J2605&lt;1, "New", J2605&lt;3, _xleta.MID, J2605&gt;=3, "Senior")</f>
        <v>Senior</v>
      </c>
      <c r="L2605" t="s">
        <v>1167</v>
      </c>
      <c r="M2605" t="s">
        <v>15782</v>
      </c>
      <c r="N2605" t="s">
        <v>15783</v>
      </c>
      <c r="O2605" t="s">
        <v>237</v>
      </c>
      <c r="P2605" t="s">
        <v>44</v>
      </c>
      <c r="Q2605" t="s">
        <v>86</v>
      </c>
      <c r="R2605" t="s">
        <v>46</v>
      </c>
      <c r="S2605" t="str">
        <f t="shared" si="325"/>
        <v>C</v>
      </c>
      <c r="T2605" t="s">
        <v>69</v>
      </c>
      <c r="U2605" t="s">
        <v>248</v>
      </c>
      <c r="V2605" t="s">
        <v>15784</v>
      </c>
      <c r="W2605" t="s">
        <v>49</v>
      </c>
      <c r="X2605" t="s">
        <v>459</v>
      </c>
      <c r="Y2605" t="str">
        <f t="shared" si="326"/>
        <v>Wireline Construction</v>
      </c>
      <c r="Z2605" s="2">
        <v>19640</v>
      </c>
      <c r="AA2605" t="s">
        <v>51</v>
      </c>
      <c r="AB2605" t="s">
        <v>115</v>
      </c>
      <c r="AC2605" t="s">
        <v>53</v>
      </c>
      <c r="AD2605">
        <v>51064</v>
      </c>
      <c r="AE2605" t="s">
        <v>54</v>
      </c>
      <c r="AF2605" t="s">
        <v>101</v>
      </c>
      <c r="AG2605" t="s">
        <v>56</v>
      </c>
      <c r="AH2605">
        <v>1</v>
      </c>
      <c r="AI2605">
        <v>3030</v>
      </c>
      <c r="AJ2605" t="str">
        <f t="shared" si="327"/>
        <v>03</v>
      </c>
      <c r="AK2605" s="2">
        <v>44693</v>
      </c>
      <c r="AL2605">
        <v>2</v>
      </c>
      <c r="AM2605">
        <v>2</v>
      </c>
      <c r="AN2605">
        <v>5</v>
      </c>
      <c r="AO2605" s="1">
        <v>44919</v>
      </c>
      <c r="AP2605" t="s">
        <v>118</v>
      </c>
      <c r="AQ2605" t="s">
        <v>59</v>
      </c>
      <c r="AR2605" t="s">
        <v>130</v>
      </c>
      <c r="AS2605" t="s">
        <v>15785</v>
      </c>
      <c r="AT2605" t="s">
        <v>15786</v>
      </c>
      <c r="AU2605">
        <v>2</v>
      </c>
      <c r="AV2605">
        <v>287.33999999999997</v>
      </c>
    </row>
    <row r="2606" spans="1:48" x14ac:dyDescent="0.35">
      <c r="A2606" t="s">
        <v>4685</v>
      </c>
      <c r="B2606" t="str">
        <f t="shared" si="320"/>
        <v>R</v>
      </c>
      <c r="C2606" t="s">
        <v>2326</v>
      </c>
      <c r="D2606" t="str">
        <f t="shared" si="321"/>
        <v>Reed Brandt</v>
      </c>
      <c r="E2606" s="1">
        <v>44583</v>
      </c>
      <c r="F2606" s="3">
        <f>YEAR(Table1[[#This Row],[StartDate]])</f>
        <v>2022</v>
      </c>
      <c r="G2606" s="3">
        <f t="shared" si="322"/>
        <v>1</v>
      </c>
      <c r="H2606" s="2">
        <f t="shared" ca="1" si="323"/>
        <v>46202</v>
      </c>
      <c r="I2606" s="1">
        <v>44988</v>
      </c>
      <c r="J2606" s="4">
        <f t="shared" ca="1" si="324"/>
        <v>4</v>
      </c>
      <c r="K2606" s="4" t="str" cm="1">
        <f t="array" aca="1" ref="K2606" ca="1">_xlfn.IFS(J2606&lt;1, "New", J2606&lt;3, _xleta.MID, J2606&gt;=3, "Senior")</f>
        <v>Senior</v>
      </c>
      <c r="L2606" t="s">
        <v>40</v>
      </c>
      <c r="M2606" t="s">
        <v>9489</v>
      </c>
      <c r="N2606" t="s">
        <v>15787</v>
      </c>
      <c r="O2606" t="s">
        <v>184</v>
      </c>
      <c r="P2606" t="s">
        <v>44</v>
      </c>
      <c r="Q2606" t="s">
        <v>45</v>
      </c>
      <c r="R2606" t="s">
        <v>87</v>
      </c>
      <c r="S2606" t="str">
        <f t="shared" si="325"/>
        <v>B</v>
      </c>
      <c r="T2606" t="s">
        <v>47</v>
      </c>
      <c r="U2606" t="s">
        <v>174</v>
      </c>
      <c r="V2606" t="s">
        <v>15788</v>
      </c>
      <c r="W2606" t="s">
        <v>49</v>
      </c>
      <c r="X2606" t="s">
        <v>250</v>
      </c>
      <c r="Y2606" t="str">
        <f t="shared" si="326"/>
        <v>Project Management - Con</v>
      </c>
      <c r="Z2606" t="s">
        <v>15789</v>
      </c>
      <c r="AA2606" t="s">
        <v>51</v>
      </c>
      <c r="AB2606" t="s">
        <v>5</v>
      </c>
      <c r="AC2606" t="s">
        <v>73</v>
      </c>
      <c r="AD2606">
        <v>88435</v>
      </c>
      <c r="AE2606" t="s">
        <v>176</v>
      </c>
      <c r="AF2606" t="s">
        <v>116</v>
      </c>
      <c r="AG2606" t="s">
        <v>56</v>
      </c>
      <c r="AH2606">
        <v>1</v>
      </c>
      <c r="AI2606">
        <v>3031</v>
      </c>
      <c r="AJ2606" t="str">
        <f t="shared" si="327"/>
        <v>03</v>
      </c>
      <c r="AK2606" t="s">
        <v>6397</v>
      </c>
      <c r="AL2606">
        <v>2</v>
      </c>
      <c r="AM2606">
        <v>3</v>
      </c>
      <c r="AN2606">
        <v>2</v>
      </c>
      <c r="AO2606" s="1">
        <v>44926</v>
      </c>
      <c r="AP2606" t="s">
        <v>118</v>
      </c>
      <c r="AQ2606" t="s">
        <v>76</v>
      </c>
      <c r="AR2606" t="s">
        <v>77</v>
      </c>
      <c r="AS2606" t="s">
        <v>15790</v>
      </c>
      <c r="AT2606" t="s">
        <v>15791</v>
      </c>
      <c r="AU2606">
        <v>2</v>
      </c>
      <c r="AV2606">
        <v>783.36</v>
      </c>
    </row>
    <row r="2607" spans="1:48" x14ac:dyDescent="0.35">
      <c r="A2607" t="s">
        <v>11201</v>
      </c>
      <c r="B2607" t="str">
        <f t="shared" si="320"/>
        <v>C</v>
      </c>
      <c r="C2607" t="s">
        <v>2358</v>
      </c>
      <c r="D2607" t="str">
        <f t="shared" si="321"/>
        <v>Cristofer Schwartz</v>
      </c>
      <c r="E2607" s="1">
        <v>45012</v>
      </c>
      <c r="F2607" s="3">
        <f>YEAR(Table1[[#This Row],[StartDate]])</f>
        <v>2023</v>
      </c>
      <c r="G2607" s="3">
        <f t="shared" si="322"/>
        <v>3</v>
      </c>
      <c r="H2607" s="2">
        <f t="shared" ca="1" si="323"/>
        <v>46202</v>
      </c>
      <c r="I2607" s="1">
        <v>45130</v>
      </c>
      <c r="J2607" s="4">
        <f t="shared" ca="1" si="324"/>
        <v>3</v>
      </c>
      <c r="K2607" s="4" t="str" cm="1">
        <f t="array" aca="1" ref="K2607" ca="1">_xlfn.IFS(J2607&lt;1, "New", J2607&lt;3, _xleta.MID, J2607&gt;=3, "Senior")</f>
        <v>Senior</v>
      </c>
      <c r="L2607" t="s">
        <v>40</v>
      </c>
      <c r="M2607" t="s">
        <v>15792</v>
      </c>
      <c r="N2607" t="s">
        <v>15793</v>
      </c>
      <c r="O2607" t="s">
        <v>67</v>
      </c>
      <c r="P2607" t="s">
        <v>2978</v>
      </c>
      <c r="Q2607" t="s">
        <v>69</v>
      </c>
      <c r="R2607" t="s">
        <v>68</v>
      </c>
      <c r="S2607" t="str">
        <f t="shared" si="325"/>
        <v>A</v>
      </c>
      <c r="T2607" t="s">
        <v>86</v>
      </c>
      <c r="U2607" t="s">
        <v>248</v>
      </c>
      <c r="V2607" t="s">
        <v>15794</v>
      </c>
      <c r="W2607" t="s">
        <v>49</v>
      </c>
      <c r="X2607" t="s">
        <v>112</v>
      </c>
      <c r="Y2607" t="str">
        <f t="shared" si="326"/>
        <v>General - Con</v>
      </c>
      <c r="Z2607" s="2">
        <v>15260</v>
      </c>
      <c r="AA2607" t="s">
        <v>51</v>
      </c>
      <c r="AB2607" t="s">
        <v>5</v>
      </c>
      <c r="AC2607" t="s">
        <v>73</v>
      </c>
      <c r="AD2607">
        <v>48042</v>
      </c>
      <c r="AE2607" t="s">
        <v>176</v>
      </c>
      <c r="AF2607" t="s">
        <v>116</v>
      </c>
      <c r="AG2607" t="s">
        <v>56</v>
      </c>
      <c r="AH2607">
        <v>2</v>
      </c>
      <c r="AI2607">
        <v>3032</v>
      </c>
      <c r="AJ2607" t="str">
        <f t="shared" si="327"/>
        <v>03</v>
      </c>
      <c r="AK2607" s="2">
        <v>45084</v>
      </c>
      <c r="AL2607">
        <v>1</v>
      </c>
      <c r="AM2607">
        <v>3</v>
      </c>
      <c r="AN2607">
        <v>2</v>
      </c>
      <c r="AO2607" s="1">
        <v>44862</v>
      </c>
      <c r="AP2607" t="s">
        <v>118</v>
      </c>
      <c r="AQ2607" t="s">
        <v>76</v>
      </c>
      <c r="AR2607" t="s">
        <v>130</v>
      </c>
      <c r="AS2607" t="s">
        <v>10893</v>
      </c>
      <c r="AT2607" t="s">
        <v>15795</v>
      </c>
      <c r="AU2607">
        <v>1</v>
      </c>
      <c r="AV2607">
        <v>709.78</v>
      </c>
    </row>
    <row r="2608" spans="1:48" x14ac:dyDescent="0.35">
      <c r="A2608" t="s">
        <v>15796</v>
      </c>
      <c r="B2608" t="str">
        <f t="shared" si="320"/>
        <v>J</v>
      </c>
      <c r="C2608" t="s">
        <v>4584</v>
      </c>
      <c r="D2608" t="str">
        <f t="shared" si="321"/>
        <v>Jaelynn Salazar</v>
      </c>
      <c r="E2608" s="1">
        <v>43703</v>
      </c>
      <c r="F2608" s="3">
        <f>YEAR(Table1[[#This Row],[StartDate]])</f>
        <v>2019</v>
      </c>
      <c r="G2608" s="3">
        <f t="shared" si="322"/>
        <v>8</v>
      </c>
      <c r="H2608" s="2">
        <f t="shared" ca="1" si="323"/>
        <v>46202</v>
      </c>
      <c r="I2608" s="1">
        <v>44629</v>
      </c>
      <c r="J2608" s="4">
        <f t="shared" ca="1" si="324"/>
        <v>6</v>
      </c>
      <c r="K2608" s="4" t="str" cm="1">
        <f t="array" aca="1" ref="K2608" ca="1">_xlfn.IFS(J2608&lt;1, "New", J2608&lt;3, _xleta.MID, J2608&gt;=3, "Senior")</f>
        <v>Senior</v>
      </c>
      <c r="L2608" t="s">
        <v>40</v>
      </c>
      <c r="M2608" t="s">
        <v>15797</v>
      </c>
      <c r="N2608" t="s">
        <v>15798</v>
      </c>
      <c r="O2608" t="s">
        <v>194</v>
      </c>
      <c r="P2608" t="s">
        <v>2978</v>
      </c>
      <c r="Q2608" t="s">
        <v>45</v>
      </c>
      <c r="R2608" t="s">
        <v>46</v>
      </c>
      <c r="S2608" t="str">
        <f t="shared" si="325"/>
        <v>C</v>
      </c>
      <c r="T2608" t="s">
        <v>69</v>
      </c>
      <c r="U2608" t="s">
        <v>248</v>
      </c>
      <c r="V2608" t="s">
        <v>15799</v>
      </c>
      <c r="W2608" t="s">
        <v>49</v>
      </c>
      <c r="X2608" t="s">
        <v>153</v>
      </c>
      <c r="Y2608" t="str">
        <f t="shared" si="326"/>
        <v>Engineers</v>
      </c>
      <c r="Z2608" t="s">
        <v>15800</v>
      </c>
      <c r="AA2608" t="s">
        <v>51</v>
      </c>
      <c r="AB2608" t="s">
        <v>1563</v>
      </c>
      <c r="AC2608" t="s">
        <v>73</v>
      </c>
      <c r="AD2608">
        <v>54212</v>
      </c>
      <c r="AE2608" t="s">
        <v>54</v>
      </c>
      <c r="AF2608" t="s">
        <v>143</v>
      </c>
      <c r="AG2608" t="s">
        <v>56</v>
      </c>
      <c r="AH2608">
        <v>2</v>
      </c>
      <c r="AI2608">
        <v>3033</v>
      </c>
      <c r="AJ2608" t="str">
        <f t="shared" si="327"/>
        <v>03</v>
      </c>
      <c r="AK2608" t="s">
        <v>1642</v>
      </c>
      <c r="AL2608">
        <v>3</v>
      </c>
      <c r="AM2608">
        <v>3</v>
      </c>
      <c r="AN2608">
        <v>5</v>
      </c>
      <c r="AO2608" s="1">
        <v>44934</v>
      </c>
      <c r="AP2608" t="s">
        <v>75</v>
      </c>
      <c r="AQ2608" t="s">
        <v>59</v>
      </c>
      <c r="AR2608" t="s">
        <v>77</v>
      </c>
      <c r="AS2608" t="s">
        <v>15801</v>
      </c>
      <c r="AT2608" t="s">
        <v>15802</v>
      </c>
      <c r="AU2608">
        <v>4</v>
      </c>
      <c r="AV2608">
        <v>714.64</v>
      </c>
    </row>
    <row r="2609" spans="1:48" x14ac:dyDescent="0.35">
      <c r="A2609" t="s">
        <v>15803</v>
      </c>
      <c r="B2609" t="str">
        <f t="shared" si="320"/>
        <v>M</v>
      </c>
      <c r="C2609" t="s">
        <v>1975</v>
      </c>
      <c r="D2609" t="str">
        <f t="shared" si="321"/>
        <v>Macie Hayes</v>
      </c>
      <c r="E2609" s="1">
        <v>44485</v>
      </c>
      <c r="F2609" s="3">
        <f>YEAR(Table1[[#This Row],[StartDate]])</f>
        <v>2021</v>
      </c>
      <c r="G2609" s="3">
        <f t="shared" si="322"/>
        <v>10</v>
      </c>
      <c r="H2609" s="2">
        <f t="shared" ca="1" si="323"/>
        <v>46202</v>
      </c>
      <c r="J2609">
        <f t="shared" ca="1" si="324"/>
        <v>4</v>
      </c>
      <c r="K2609" t="str" cm="1">
        <f t="array" aca="1" ref="K2609" ca="1">_xlfn.IFS(J2609&lt;1, "New", J2609&lt;3, _xleta.MID, J2609&gt;=3, "Senior")</f>
        <v>Senior</v>
      </c>
      <c r="L2609" t="s">
        <v>40</v>
      </c>
      <c r="M2609" t="s">
        <v>15804</v>
      </c>
      <c r="N2609" t="s">
        <v>15805</v>
      </c>
      <c r="O2609" t="s">
        <v>111</v>
      </c>
      <c r="P2609" t="s">
        <v>44</v>
      </c>
      <c r="Q2609" t="s">
        <v>86</v>
      </c>
      <c r="R2609" t="s">
        <v>87</v>
      </c>
      <c r="S2609" t="str">
        <f t="shared" si="325"/>
        <v>B</v>
      </c>
      <c r="T2609" t="s">
        <v>47</v>
      </c>
      <c r="U2609" t="s">
        <v>48</v>
      </c>
      <c r="W2609" t="s">
        <v>49</v>
      </c>
      <c r="X2609" t="s">
        <v>126</v>
      </c>
      <c r="Y2609" t="str">
        <f t="shared" si="326"/>
        <v>Field Operations</v>
      </c>
      <c r="Z2609" s="2">
        <v>24567</v>
      </c>
      <c r="AA2609" t="s">
        <v>51</v>
      </c>
      <c r="AB2609" t="s">
        <v>327</v>
      </c>
      <c r="AC2609" t="s">
        <v>53</v>
      </c>
      <c r="AD2609">
        <v>26202</v>
      </c>
      <c r="AE2609" t="s">
        <v>54</v>
      </c>
      <c r="AF2609" t="s">
        <v>101</v>
      </c>
      <c r="AG2609" t="s">
        <v>56</v>
      </c>
      <c r="AH2609">
        <v>2</v>
      </c>
      <c r="AI2609">
        <v>3034</v>
      </c>
      <c r="AJ2609" t="str">
        <f t="shared" si="327"/>
        <v>03</v>
      </c>
      <c r="AK2609" s="2">
        <v>44875</v>
      </c>
      <c r="AL2609">
        <v>1</v>
      </c>
      <c r="AM2609">
        <v>4</v>
      </c>
      <c r="AN2609">
        <v>2</v>
      </c>
      <c r="AO2609" s="1">
        <v>44890</v>
      </c>
      <c r="AP2609" t="s">
        <v>58</v>
      </c>
      <c r="AQ2609" t="s">
        <v>59</v>
      </c>
      <c r="AR2609" t="s">
        <v>130</v>
      </c>
      <c r="AS2609" t="s">
        <v>8306</v>
      </c>
      <c r="AT2609" t="s">
        <v>8377</v>
      </c>
      <c r="AU2609">
        <v>2</v>
      </c>
      <c r="AV2609">
        <v>947.76</v>
      </c>
    </row>
    <row r="2610" spans="1:48" x14ac:dyDescent="0.35">
      <c r="A2610" t="s">
        <v>15806</v>
      </c>
      <c r="B2610" t="str">
        <f t="shared" si="320"/>
        <v>R</v>
      </c>
      <c r="C2610" t="s">
        <v>4171</v>
      </c>
      <c r="D2610" t="str">
        <f t="shared" si="321"/>
        <v>Rodney Snow</v>
      </c>
      <c r="E2610" s="1">
        <v>43630</v>
      </c>
      <c r="F2610" s="3">
        <f>YEAR(Table1[[#This Row],[StartDate]])</f>
        <v>2019</v>
      </c>
      <c r="G2610" s="3">
        <f t="shared" si="322"/>
        <v>6</v>
      </c>
      <c r="H2610" s="2">
        <f t="shared" ca="1" si="323"/>
        <v>46202</v>
      </c>
      <c r="J2610">
        <f t="shared" ca="1" si="324"/>
        <v>7</v>
      </c>
      <c r="K2610" t="str" cm="1">
        <f t="array" aca="1" ref="K2610" ca="1">_xlfn.IFS(J2610&lt;1, "New", J2610&lt;3, _xleta.MID, J2610&gt;=3, "Senior")</f>
        <v>Senior</v>
      </c>
      <c r="L2610" t="s">
        <v>40</v>
      </c>
      <c r="M2610" t="s">
        <v>15807</v>
      </c>
      <c r="N2610" t="s">
        <v>15808</v>
      </c>
      <c r="O2610" t="s">
        <v>237</v>
      </c>
      <c r="P2610" t="s">
        <v>44</v>
      </c>
      <c r="Q2610" t="s">
        <v>45</v>
      </c>
      <c r="R2610" t="s">
        <v>46</v>
      </c>
      <c r="S2610" t="str">
        <f t="shared" si="325"/>
        <v>C</v>
      </c>
      <c r="T2610" t="s">
        <v>47</v>
      </c>
      <c r="U2610" t="s">
        <v>48</v>
      </c>
      <c r="W2610" t="s">
        <v>49</v>
      </c>
      <c r="X2610" t="s">
        <v>153</v>
      </c>
      <c r="Y2610" t="str">
        <f t="shared" si="326"/>
        <v>Engineers</v>
      </c>
      <c r="Z2610" t="s">
        <v>15809</v>
      </c>
      <c r="AA2610" t="s">
        <v>51</v>
      </c>
      <c r="AB2610" t="s">
        <v>261</v>
      </c>
      <c r="AC2610" t="s">
        <v>53</v>
      </c>
      <c r="AD2610">
        <v>33464</v>
      </c>
      <c r="AE2610" t="s">
        <v>100</v>
      </c>
      <c r="AF2610" t="s">
        <v>143</v>
      </c>
      <c r="AG2610" t="s">
        <v>56</v>
      </c>
      <c r="AH2610">
        <v>1</v>
      </c>
      <c r="AI2610">
        <v>3035</v>
      </c>
      <c r="AJ2610" t="str">
        <f t="shared" si="327"/>
        <v>03</v>
      </c>
      <c r="AK2610" s="2">
        <v>45081</v>
      </c>
      <c r="AL2610">
        <v>2</v>
      </c>
      <c r="AM2610">
        <v>4</v>
      </c>
      <c r="AN2610">
        <v>5</v>
      </c>
      <c r="AO2610" s="1">
        <v>45055</v>
      </c>
      <c r="AP2610" t="s">
        <v>75</v>
      </c>
      <c r="AQ2610" t="s">
        <v>59</v>
      </c>
      <c r="AR2610" t="s">
        <v>104</v>
      </c>
      <c r="AS2610" t="s">
        <v>15810</v>
      </c>
      <c r="AT2610" t="s">
        <v>15811</v>
      </c>
      <c r="AU2610">
        <v>1</v>
      </c>
      <c r="AV2610">
        <v>498.19</v>
      </c>
    </row>
    <row r="2611" spans="1:48" x14ac:dyDescent="0.35">
      <c r="A2611" t="s">
        <v>8619</v>
      </c>
      <c r="B2611" t="str">
        <f t="shared" si="320"/>
        <v>R</v>
      </c>
      <c r="C2611" t="s">
        <v>214</v>
      </c>
      <c r="D2611" t="str">
        <f t="shared" si="321"/>
        <v>Reece Potts</v>
      </c>
      <c r="E2611" s="1">
        <v>44017</v>
      </c>
      <c r="F2611" s="3">
        <f>YEAR(Table1[[#This Row],[StartDate]])</f>
        <v>2020</v>
      </c>
      <c r="G2611" s="3">
        <f t="shared" si="322"/>
        <v>7</v>
      </c>
      <c r="H2611" s="2">
        <f t="shared" ca="1" si="323"/>
        <v>46202</v>
      </c>
      <c r="J2611">
        <f t="shared" ca="1" si="324"/>
        <v>5</v>
      </c>
      <c r="K2611" t="str" cm="1">
        <f t="array" aca="1" ref="K2611" ca="1">_xlfn.IFS(J2611&lt;1, "New", J2611&lt;3, _xleta.MID, J2611&gt;=3, "Senior")</f>
        <v>Senior</v>
      </c>
      <c r="L2611" t="s">
        <v>40</v>
      </c>
      <c r="M2611" t="s">
        <v>15812</v>
      </c>
      <c r="N2611" t="s">
        <v>15813</v>
      </c>
      <c r="O2611" t="s">
        <v>137</v>
      </c>
      <c r="P2611" t="s">
        <v>44</v>
      </c>
      <c r="Q2611" t="s">
        <v>86</v>
      </c>
      <c r="R2611" t="s">
        <v>87</v>
      </c>
      <c r="S2611" t="str">
        <f t="shared" si="325"/>
        <v>B</v>
      </c>
      <c r="T2611" t="s">
        <v>47</v>
      </c>
      <c r="U2611" t="s">
        <v>48</v>
      </c>
      <c r="W2611" t="s">
        <v>49</v>
      </c>
      <c r="X2611" t="s">
        <v>1634</v>
      </c>
      <c r="Y2611" t="str">
        <f t="shared" si="326"/>
        <v>Technology / It</v>
      </c>
      <c r="Z2611" t="s">
        <v>14407</v>
      </c>
      <c r="AA2611" t="s">
        <v>51</v>
      </c>
      <c r="AB2611" t="s">
        <v>608</v>
      </c>
      <c r="AC2611" t="s">
        <v>53</v>
      </c>
      <c r="AD2611">
        <v>94333</v>
      </c>
      <c r="AE2611" t="s">
        <v>54</v>
      </c>
      <c r="AF2611" t="s">
        <v>55</v>
      </c>
      <c r="AG2611" t="s">
        <v>56</v>
      </c>
      <c r="AH2611">
        <v>2</v>
      </c>
      <c r="AI2611">
        <v>3036</v>
      </c>
      <c r="AJ2611" t="str">
        <f t="shared" si="327"/>
        <v>03</v>
      </c>
      <c r="AK2611" t="s">
        <v>4509</v>
      </c>
      <c r="AL2611">
        <v>1</v>
      </c>
      <c r="AM2611">
        <v>4</v>
      </c>
      <c r="AN2611">
        <v>2</v>
      </c>
      <c r="AO2611" s="1">
        <v>45096</v>
      </c>
      <c r="AP2611" t="s">
        <v>118</v>
      </c>
      <c r="AQ2611" t="s">
        <v>59</v>
      </c>
      <c r="AR2611" t="s">
        <v>60</v>
      </c>
      <c r="AS2611" t="s">
        <v>15814</v>
      </c>
      <c r="AT2611" t="s">
        <v>15815</v>
      </c>
      <c r="AU2611">
        <v>3</v>
      </c>
      <c r="AV2611">
        <v>516.4</v>
      </c>
    </row>
    <row r="2612" spans="1:48" x14ac:dyDescent="0.35">
      <c r="A2612" t="s">
        <v>15816</v>
      </c>
      <c r="B2612" t="str">
        <f t="shared" si="320"/>
        <v>C</v>
      </c>
      <c r="C2612" t="s">
        <v>7485</v>
      </c>
      <c r="D2612" t="str">
        <f t="shared" si="321"/>
        <v>Catalina Eaton</v>
      </c>
      <c r="E2612" s="1">
        <v>43892</v>
      </c>
      <c r="F2612" s="3">
        <f>YEAR(Table1[[#This Row],[StartDate]])</f>
        <v>2020</v>
      </c>
      <c r="G2612" s="3">
        <f t="shared" si="322"/>
        <v>3</v>
      </c>
      <c r="H2612" s="2">
        <f t="shared" ca="1" si="323"/>
        <v>46202</v>
      </c>
      <c r="J2612">
        <f t="shared" ca="1" si="324"/>
        <v>6</v>
      </c>
      <c r="K2612" t="str" cm="1">
        <f t="array" aca="1" ref="K2612" ca="1">_xlfn.IFS(J2612&lt;1, "New", J2612&lt;3, _xleta.MID, J2612&gt;=3, "Senior")</f>
        <v>Senior</v>
      </c>
      <c r="L2612" t="s">
        <v>40</v>
      </c>
      <c r="M2612" t="s">
        <v>15817</v>
      </c>
      <c r="N2612" t="s">
        <v>15818</v>
      </c>
      <c r="O2612" t="s">
        <v>163</v>
      </c>
      <c r="P2612" t="s">
        <v>44</v>
      </c>
      <c r="Q2612" t="s">
        <v>86</v>
      </c>
      <c r="R2612" t="s">
        <v>46</v>
      </c>
      <c r="S2612" t="str">
        <f t="shared" si="325"/>
        <v>C</v>
      </c>
      <c r="T2612" t="s">
        <v>86</v>
      </c>
      <c r="U2612" t="s">
        <v>48</v>
      </c>
      <c r="W2612" t="s">
        <v>49</v>
      </c>
      <c r="X2612" t="s">
        <v>126</v>
      </c>
      <c r="Y2612" t="str">
        <f t="shared" si="326"/>
        <v>Field Operations</v>
      </c>
      <c r="Z2612" s="2">
        <v>32669</v>
      </c>
      <c r="AA2612" t="s">
        <v>51</v>
      </c>
      <c r="AB2612" t="s">
        <v>261</v>
      </c>
      <c r="AC2612" t="s">
        <v>73</v>
      </c>
      <c r="AD2612">
        <v>38200</v>
      </c>
      <c r="AE2612" t="s">
        <v>176</v>
      </c>
      <c r="AF2612" t="s">
        <v>116</v>
      </c>
      <c r="AG2612" t="s">
        <v>56</v>
      </c>
      <c r="AH2612">
        <v>4</v>
      </c>
      <c r="AI2612">
        <v>3037</v>
      </c>
      <c r="AJ2612" t="str">
        <f t="shared" si="327"/>
        <v>03</v>
      </c>
      <c r="AK2612" t="s">
        <v>57</v>
      </c>
      <c r="AL2612">
        <v>3</v>
      </c>
      <c r="AM2612">
        <v>4</v>
      </c>
      <c r="AN2612">
        <v>2</v>
      </c>
      <c r="AO2612" s="1">
        <v>45047</v>
      </c>
      <c r="AP2612" t="s">
        <v>58</v>
      </c>
      <c r="AQ2612" t="s">
        <v>59</v>
      </c>
      <c r="AR2612" t="s">
        <v>60</v>
      </c>
      <c r="AS2612" t="s">
        <v>15819</v>
      </c>
      <c r="AT2612" t="s">
        <v>15820</v>
      </c>
      <c r="AU2612">
        <v>5</v>
      </c>
      <c r="AV2612">
        <v>374.69</v>
      </c>
    </row>
    <row r="2613" spans="1:48" x14ac:dyDescent="0.35">
      <c r="A2613" t="s">
        <v>15821</v>
      </c>
      <c r="B2613" t="str">
        <f t="shared" si="320"/>
        <v>H</v>
      </c>
      <c r="C2613" t="s">
        <v>10585</v>
      </c>
      <c r="D2613" t="str">
        <f t="shared" si="321"/>
        <v>Heidi Manning</v>
      </c>
      <c r="E2613" s="1">
        <v>44146</v>
      </c>
      <c r="F2613" s="3">
        <f>YEAR(Table1[[#This Row],[StartDate]])</f>
        <v>2020</v>
      </c>
      <c r="G2613" s="3">
        <f t="shared" si="322"/>
        <v>11</v>
      </c>
      <c r="H2613" s="2">
        <f t="shared" ca="1" si="323"/>
        <v>46202</v>
      </c>
      <c r="I2613" s="1">
        <v>44314</v>
      </c>
      <c r="J2613" s="4">
        <f t="shared" ca="1" si="324"/>
        <v>5</v>
      </c>
      <c r="K2613" s="4" t="str" cm="1">
        <f t="array" aca="1" ref="K2613" ca="1">_xlfn.IFS(J2613&lt;1, "New", J2613&lt;3, _xleta.MID, J2613&gt;=3, "Senior")</f>
        <v>Senior</v>
      </c>
      <c r="L2613" t="s">
        <v>40</v>
      </c>
      <c r="M2613" t="s">
        <v>15822</v>
      </c>
      <c r="N2613" t="s">
        <v>15823</v>
      </c>
      <c r="O2613" t="s">
        <v>85</v>
      </c>
      <c r="P2613" t="s">
        <v>44</v>
      </c>
      <c r="Q2613" t="s">
        <v>69</v>
      </c>
      <c r="R2613" t="s">
        <v>87</v>
      </c>
      <c r="S2613" t="str">
        <f t="shared" si="325"/>
        <v>B</v>
      </c>
      <c r="T2613" t="s">
        <v>47</v>
      </c>
      <c r="U2613" t="s">
        <v>138</v>
      </c>
      <c r="V2613" t="s">
        <v>15824</v>
      </c>
      <c r="W2613" t="s">
        <v>49</v>
      </c>
      <c r="X2613" t="s">
        <v>126</v>
      </c>
      <c r="Y2613" t="str">
        <f t="shared" si="326"/>
        <v>Field Operations</v>
      </c>
      <c r="Z2613" t="s">
        <v>15825</v>
      </c>
      <c r="AA2613" t="s">
        <v>51</v>
      </c>
      <c r="AB2613" t="s">
        <v>115</v>
      </c>
      <c r="AC2613" t="s">
        <v>73</v>
      </c>
      <c r="AD2613">
        <v>76217</v>
      </c>
      <c r="AE2613" t="s">
        <v>54</v>
      </c>
      <c r="AF2613" t="s">
        <v>143</v>
      </c>
      <c r="AG2613" t="s">
        <v>56</v>
      </c>
      <c r="AH2613">
        <v>2</v>
      </c>
      <c r="AI2613">
        <v>3038</v>
      </c>
      <c r="AJ2613" t="str">
        <f t="shared" si="327"/>
        <v>03</v>
      </c>
      <c r="AK2613" s="2">
        <v>44722</v>
      </c>
      <c r="AL2613">
        <v>5</v>
      </c>
      <c r="AM2613">
        <v>5</v>
      </c>
      <c r="AN2613">
        <v>5</v>
      </c>
      <c r="AO2613" s="1">
        <v>44790</v>
      </c>
      <c r="AP2613" t="s">
        <v>75</v>
      </c>
      <c r="AQ2613" t="s">
        <v>59</v>
      </c>
      <c r="AR2613" t="s">
        <v>77</v>
      </c>
      <c r="AS2613" t="s">
        <v>15826</v>
      </c>
      <c r="AT2613" t="s">
        <v>15827</v>
      </c>
      <c r="AU2613">
        <v>5</v>
      </c>
      <c r="AV2613">
        <v>244.22</v>
      </c>
    </row>
    <row r="2614" spans="1:48" x14ac:dyDescent="0.35">
      <c r="A2614" t="s">
        <v>15113</v>
      </c>
      <c r="B2614" t="str">
        <f t="shared" si="320"/>
        <v>M</v>
      </c>
      <c r="C2614" t="s">
        <v>4570</v>
      </c>
      <c r="D2614" t="str">
        <f t="shared" si="321"/>
        <v>Marquis Johns</v>
      </c>
      <c r="E2614" s="1">
        <v>43821</v>
      </c>
      <c r="F2614" s="3">
        <f>YEAR(Table1[[#This Row],[StartDate]])</f>
        <v>2019</v>
      </c>
      <c r="G2614" s="3">
        <f t="shared" si="322"/>
        <v>12</v>
      </c>
      <c r="H2614" s="2">
        <f t="shared" ca="1" si="323"/>
        <v>46202</v>
      </c>
      <c r="J2614">
        <f t="shared" ca="1" si="324"/>
        <v>6</v>
      </c>
      <c r="K2614" t="str" cm="1">
        <f t="array" aca="1" ref="K2614" ca="1">_xlfn.IFS(J2614&lt;1, "New", J2614&lt;3, _xleta.MID, J2614&gt;=3, "Senior")</f>
        <v>Senior</v>
      </c>
      <c r="L2614" t="s">
        <v>40</v>
      </c>
      <c r="M2614" t="s">
        <v>15828</v>
      </c>
      <c r="N2614" t="s">
        <v>15829</v>
      </c>
      <c r="O2614" t="s">
        <v>125</v>
      </c>
      <c r="P2614" t="s">
        <v>44</v>
      </c>
      <c r="Q2614" t="s">
        <v>45</v>
      </c>
      <c r="R2614" t="s">
        <v>87</v>
      </c>
      <c r="S2614" t="str">
        <f t="shared" si="325"/>
        <v>B</v>
      </c>
      <c r="T2614" t="s">
        <v>47</v>
      </c>
      <c r="U2614" t="s">
        <v>48</v>
      </c>
      <c r="W2614" t="s">
        <v>49</v>
      </c>
      <c r="X2614" t="s">
        <v>250</v>
      </c>
      <c r="Y2614" t="str">
        <f t="shared" si="326"/>
        <v>Project Management - Con</v>
      </c>
      <c r="Z2614" t="s">
        <v>15830</v>
      </c>
      <c r="AA2614" t="s">
        <v>51</v>
      </c>
      <c r="AB2614" t="s">
        <v>5</v>
      </c>
      <c r="AC2614" t="s">
        <v>53</v>
      </c>
      <c r="AD2614">
        <v>91829</v>
      </c>
      <c r="AE2614" t="s">
        <v>100</v>
      </c>
      <c r="AF2614" t="s">
        <v>101</v>
      </c>
      <c r="AG2614" t="s">
        <v>56</v>
      </c>
      <c r="AH2614">
        <v>5</v>
      </c>
      <c r="AI2614">
        <v>3039</v>
      </c>
      <c r="AJ2614" t="str">
        <f t="shared" si="327"/>
        <v>03</v>
      </c>
      <c r="AK2614" s="2">
        <v>44993</v>
      </c>
      <c r="AL2614">
        <v>4</v>
      </c>
      <c r="AM2614">
        <v>2</v>
      </c>
      <c r="AN2614">
        <v>1</v>
      </c>
      <c r="AO2614" s="1">
        <v>44931</v>
      </c>
      <c r="AP2614" t="s">
        <v>58</v>
      </c>
      <c r="AQ2614" t="s">
        <v>59</v>
      </c>
      <c r="AR2614" t="s">
        <v>104</v>
      </c>
      <c r="AS2614" t="s">
        <v>15831</v>
      </c>
      <c r="AT2614" t="s">
        <v>15832</v>
      </c>
      <c r="AU2614">
        <v>2</v>
      </c>
      <c r="AV2614">
        <v>130.81</v>
      </c>
    </row>
    <row r="2615" spans="1:48" x14ac:dyDescent="0.35">
      <c r="A2615" t="s">
        <v>11089</v>
      </c>
      <c r="B2615" t="str">
        <f t="shared" si="320"/>
        <v>A</v>
      </c>
      <c r="C2615" t="s">
        <v>3961</v>
      </c>
      <c r="D2615" t="str">
        <f t="shared" si="321"/>
        <v>Areli Torres</v>
      </c>
      <c r="E2615" s="1">
        <v>44179</v>
      </c>
      <c r="F2615" s="3">
        <f>YEAR(Table1[[#This Row],[StartDate]])</f>
        <v>2020</v>
      </c>
      <c r="G2615" s="3">
        <f t="shared" si="322"/>
        <v>12</v>
      </c>
      <c r="H2615" s="2">
        <f t="shared" ca="1" si="323"/>
        <v>46202</v>
      </c>
      <c r="J2615">
        <f t="shared" ca="1" si="324"/>
        <v>5</v>
      </c>
      <c r="K2615" t="str" cm="1">
        <f t="array" aca="1" ref="K2615" ca="1">_xlfn.IFS(J2615&lt;1, "New", J2615&lt;3, _xleta.MID, J2615&gt;=3, "Senior")</f>
        <v>Senior</v>
      </c>
      <c r="L2615" t="s">
        <v>40</v>
      </c>
      <c r="M2615" t="s">
        <v>15833</v>
      </c>
      <c r="N2615" t="s">
        <v>15834</v>
      </c>
      <c r="O2615" t="s">
        <v>43</v>
      </c>
      <c r="P2615" t="s">
        <v>44</v>
      </c>
      <c r="Q2615" t="s">
        <v>86</v>
      </c>
      <c r="R2615" t="s">
        <v>68</v>
      </c>
      <c r="S2615" t="str">
        <f t="shared" si="325"/>
        <v>A</v>
      </c>
      <c r="T2615" t="s">
        <v>86</v>
      </c>
      <c r="U2615" t="s">
        <v>48</v>
      </c>
      <c r="W2615" t="s">
        <v>49</v>
      </c>
      <c r="X2615" t="s">
        <v>126</v>
      </c>
      <c r="Y2615" t="str">
        <f t="shared" si="326"/>
        <v>Field Operations</v>
      </c>
      <c r="Z2615" s="2">
        <v>30683</v>
      </c>
      <c r="AA2615" t="s">
        <v>51</v>
      </c>
      <c r="AB2615" t="s">
        <v>536</v>
      </c>
      <c r="AC2615" t="s">
        <v>53</v>
      </c>
      <c r="AD2615">
        <v>31946</v>
      </c>
      <c r="AE2615" t="s">
        <v>54</v>
      </c>
      <c r="AF2615" t="s">
        <v>143</v>
      </c>
      <c r="AG2615" t="s">
        <v>56</v>
      </c>
      <c r="AH2615">
        <v>5</v>
      </c>
      <c r="AI2615">
        <v>3040</v>
      </c>
      <c r="AJ2615" t="str">
        <f t="shared" si="327"/>
        <v>04</v>
      </c>
      <c r="AK2615" t="s">
        <v>576</v>
      </c>
      <c r="AL2615">
        <v>5</v>
      </c>
      <c r="AM2615">
        <v>1</v>
      </c>
      <c r="AN2615">
        <v>4</v>
      </c>
      <c r="AO2615" s="1">
        <v>44925</v>
      </c>
      <c r="AP2615" t="s">
        <v>118</v>
      </c>
      <c r="AQ2615" t="s">
        <v>59</v>
      </c>
      <c r="AR2615" t="s">
        <v>130</v>
      </c>
      <c r="AS2615" t="s">
        <v>15835</v>
      </c>
      <c r="AT2615" t="s">
        <v>15836</v>
      </c>
      <c r="AU2615">
        <v>5</v>
      </c>
      <c r="AV2615">
        <v>321.02999999999997</v>
      </c>
    </row>
    <row r="2616" spans="1:48" x14ac:dyDescent="0.35">
      <c r="A2616" t="s">
        <v>3231</v>
      </c>
      <c r="B2616" t="str">
        <f t="shared" si="320"/>
        <v>R</v>
      </c>
      <c r="C2616" t="s">
        <v>5830</v>
      </c>
      <c r="D2616" t="str">
        <f t="shared" si="321"/>
        <v>Rey Morton</v>
      </c>
      <c r="E2616" s="1">
        <v>44002</v>
      </c>
      <c r="F2616" s="3">
        <f>YEAR(Table1[[#This Row],[StartDate]])</f>
        <v>2020</v>
      </c>
      <c r="G2616" s="3">
        <f t="shared" si="322"/>
        <v>6</v>
      </c>
      <c r="H2616" s="2">
        <f t="shared" ca="1" si="323"/>
        <v>46202</v>
      </c>
      <c r="J2616">
        <f t="shared" ca="1" si="324"/>
        <v>6</v>
      </c>
      <c r="K2616" t="str" cm="1">
        <f t="array" aca="1" ref="K2616" ca="1">_xlfn.IFS(J2616&lt;1, "New", J2616&lt;3, _xleta.MID, J2616&gt;=3, "Senior")</f>
        <v>Senior</v>
      </c>
      <c r="L2616" t="s">
        <v>40</v>
      </c>
      <c r="M2616" t="s">
        <v>15837</v>
      </c>
      <c r="N2616" t="s">
        <v>15838</v>
      </c>
      <c r="O2616" t="s">
        <v>184</v>
      </c>
      <c r="P2616" t="s">
        <v>44</v>
      </c>
      <c r="Q2616" t="s">
        <v>45</v>
      </c>
      <c r="R2616" t="s">
        <v>46</v>
      </c>
      <c r="S2616" t="str">
        <f t="shared" si="325"/>
        <v>C</v>
      </c>
      <c r="T2616" t="s">
        <v>86</v>
      </c>
      <c r="U2616" t="s">
        <v>48</v>
      </c>
      <c r="W2616" t="s">
        <v>49</v>
      </c>
      <c r="X2616" t="s">
        <v>112</v>
      </c>
      <c r="Y2616" t="str">
        <f t="shared" si="326"/>
        <v>General - Con</v>
      </c>
      <c r="Z2616" t="s">
        <v>15839</v>
      </c>
      <c r="AA2616" t="s">
        <v>51</v>
      </c>
      <c r="AB2616" t="s">
        <v>115</v>
      </c>
      <c r="AC2616" t="s">
        <v>53</v>
      </c>
      <c r="AD2616">
        <v>2308</v>
      </c>
      <c r="AE2616" t="s">
        <v>54</v>
      </c>
      <c r="AF2616" t="s">
        <v>101</v>
      </c>
      <c r="AG2616" t="s">
        <v>56</v>
      </c>
      <c r="AH2616">
        <v>2</v>
      </c>
      <c r="AI2616">
        <v>3041</v>
      </c>
      <c r="AJ2616" t="str">
        <f t="shared" si="327"/>
        <v>04</v>
      </c>
      <c r="AK2616" t="s">
        <v>2956</v>
      </c>
      <c r="AL2616">
        <v>5</v>
      </c>
      <c r="AM2616">
        <v>5</v>
      </c>
      <c r="AN2616">
        <v>4</v>
      </c>
      <c r="AO2616" s="1">
        <v>45135</v>
      </c>
      <c r="AP2616" t="s">
        <v>103</v>
      </c>
      <c r="AQ2616" t="s">
        <v>59</v>
      </c>
      <c r="AR2616" t="s">
        <v>104</v>
      </c>
      <c r="AS2616" t="s">
        <v>15840</v>
      </c>
      <c r="AT2616" t="s">
        <v>15841</v>
      </c>
      <c r="AU2616">
        <v>4</v>
      </c>
      <c r="AV2616">
        <v>354.82</v>
      </c>
    </row>
    <row r="2617" spans="1:48" x14ac:dyDescent="0.35">
      <c r="A2617" t="s">
        <v>2550</v>
      </c>
      <c r="B2617" t="str">
        <f t="shared" si="320"/>
        <v>D</v>
      </c>
      <c r="C2617" t="s">
        <v>1871</v>
      </c>
      <c r="D2617" t="str">
        <f t="shared" si="321"/>
        <v>Deven Gillespie</v>
      </c>
      <c r="E2617" s="1">
        <v>45086</v>
      </c>
      <c r="F2617" s="3">
        <f>YEAR(Table1[[#This Row],[StartDate]])</f>
        <v>2023</v>
      </c>
      <c r="G2617" s="3">
        <f t="shared" si="322"/>
        <v>6</v>
      </c>
      <c r="H2617" s="2">
        <f t="shared" ca="1" si="323"/>
        <v>46202</v>
      </c>
      <c r="I2617" s="1">
        <v>45119</v>
      </c>
      <c r="J2617" s="4">
        <f t="shared" ca="1" si="324"/>
        <v>3</v>
      </c>
      <c r="K2617" s="4" t="str" cm="1">
        <f t="array" aca="1" ref="K2617" ca="1">_xlfn.IFS(J2617&lt;1, "New", J2617&lt;3, _xleta.MID, J2617&gt;=3, "Senior")</f>
        <v>Senior</v>
      </c>
      <c r="L2617" t="s">
        <v>40</v>
      </c>
      <c r="M2617" t="s">
        <v>15842</v>
      </c>
      <c r="N2617" t="s">
        <v>15843</v>
      </c>
      <c r="O2617" t="s">
        <v>67</v>
      </c>
      <c r="P2617" t="s">
        <v>44</v>
      </c>
      <c r="Q2617" t="s">
        <v>45</v>
      </c>
      <c r="R2617" t="s">
        <v>87</v>
      </c>
      <c r="S2617" t="str">
        <f t="shared" si="325"/>
        <v>B</v>
      </c>
      <c r="T2617" t="s">
        <v>47</v>
      </c>
      <c r="U2617" t="s">
        <v>174</v>
      </c>
      <c r="V2617" t="s">
        <v>15844</v>
      </c>
      <c r="W2617" t="s">
        <v>49</v>
      </c>
      <c r="X2617" t="s">
        <v>335</v>
      </c>
      <c r="Y2617" t="str">
        <f t="shared" si="326"/>
        <v>Fielders</v>
      </c>
      <c r="Z2617" t="s">
        <v>15845</v>
      </c>
      <c r="AA2617" t="s">
        <v>51</v>
      </c>
      <c r="AB2617" t="s">
        <v>155</v>
      </c>
      <c r="AC2617" t="s">
        <v>53</v>
      </c>
      <c r="AD2617">
        <v>44194</v>
      </c>
      <c r="AE2617" t="s">
        <v>54</v>
      </c>
      <c r="AF2617" t="s">
        <v>55</v>
      </c>
      <c r="AG2617" t="s">
        <v>144</v>
      </c>
      <c r="AH2617">
        <v>4</v>
      </c>
      <c r="AI2617">
        <v>3042</v>
      </c>
      <c r="AJ2617" t="str">
        <f t="shared" si="327"/>
        <v>04</v>
      </c>
      <c r="AK2617" t="s">
        <v>639</v>
      </c>
      <c r="AL2617">
        <v>4</v>
      </c>
      <c r="AM2617">
        <v>1</v>
      </c>
      <c r="AN2617">
        <v>2</v>
      </c>
      <c r="AO2617" s="1">
        <v>44960</v>
      </c>
      <c r="AP2617" t="s">
        <v>118</v>
      </c>
      <c r="AQ2617" t="s">
        <v>59</v>
      </c>
      <c r="AR2617" t="s">
        <v>77</v>
      </c>
      <c r="AS2617" t="s">
        <v>15846</v>
      </c>
      <c r="AT2617" t="s">
        <v>15847</v>
      </c>
      <c r="AU2617">
        <v>2</v>
      </c>
      <c r="AV2617">
        <v>513.54</v>
      </c>
    </row>
    <row r="2618" spans="1:48" x14ac:dyDescent="0.35">
      <c r="A2618" t="s">
        <v>1537</v>
      </c>
      <c r="B2618" t="str">
        <f t="shared" si="320"/>
        <v>R</v>
      </c>
      <c r="C2618" t="s">
        <v>472</v>
      </c>
      <c r="D2618" t="str">
        <f t="shared" si="321"/>
        <v>Rowan Gilbert</v>
      </c>
      <c r="E2618" s="1">
        <v>44829</v>
      </c>
      <c r="F2618" s="3">
        <f>YEAR(Table1[[#This Row],[StartDate]])</f>
        <v>2022</v>
      </c>
      <c r="G2618" s="3">
        <f t="shared" si="322"/>
        <v>9</v>
      </c>
      <c r="H2618" s="2">
        <f t="shared" ca="1" si="323"/>
        <v>46202</v>
      </c>
      <c r="J2618">
        <f t="shared" ca="1" si="324"/>
        <v>3</v>
      </c>
      <c r="K2618" t="str" cm="1">
        <f t="array" aca="1" ref="K2618" ca="1">_xlfn.IFS(J2618&lt;1, "New", J2618&lt;3, _xleta.MID, J2618&gt;=3, "Senior")</f>
        <v>Senior</v>
      </c>
      <c r="L2618" t="s">
        <v>40</v>
      </c>
      <c r="M2618" t="s">
        <v>15848</v>
      </c>
      <c r="N2618" t="s">
        <v>15849</v>
      </c>
      <c r="O2618" t="s">
        <v>194</v>
      </c>
      <c r="P2618" t="s">
        <v>44</v>
      </c>
      <c r="Q2618" t="s">
        <v>45</v>
      </c>
      <c r="R2618" t="s">
        <v>46</v>
      </c>
      <c r="S2618" t="str">
        <f t="shared" si="325"/>
        <v>C</v>
      </c>
      <c r="T2618" t="s">
        <v>86</v>
      </c>
      <c r="U2618" t="s">
        <v>48</v>
      </c>
      <c r="W2618" t="s">
        <v>49</v>
      </c>
      <c r="X2618" t="s">
        <v>504</v>
      </c>
      <c r="Y2618" t="str">
        <f t="shared" si="326"/>
        <v>Catv</v>
      </c>
      <c r="Z2618" s="2">
        <v>23165</v>
      </c>
      <c r="AA2618" t="s">
        <v>51</v>
      </c>
      <c r="AB2618" t="s">
        <v>5</v>
      </c>
      <c r="AC2618" t="s">
        <v>73</v>
      </c>
      <c r="AD2618">
        <v>48124</v>
      </c>
      <c r="AE2618" t="s">
        <v>129</v>
      </c>
      <c r="AF2618" t="s">
        <v>55</v>
      </c>
      <c r="AG2618" t="s">
        <v>144</v>
      </c>
      <c r="AH2618">
        <v>2</v>
      </c>
      <c r="AI2618">
        <v>3043</v>
      </c>
      <c r="AJ2618" t="str">
        <f t="shared" si="327"/>
        <v>04</v>
      </c>
      <c r="AK2618" s="2">
        <v>44931</v>
      </c>
      <c r="AL2618">
        <v>5</v>
      </c>
      <c r="AM2618">
        <v>3</v>
      </c>
      <c r="AN2618">
        <v>3</v>
      </c>
      <c r="AO2618" s="1">
        <v>44978</v>
      </c>
      <c r="AP2618" t="s">
        <v>75</v>
      </c>
      <c r="AQ2618" t="s">
        <v>76</v>
      </c>
      <c r="AR2618" t="s">
        <v>104</v>
      </c>
      <c r="AS2618" t="s">
        <v>8241</v>
      </c>
      <c r="AT2618" t="s">
        <v>15850</v>
      </c>
      <c r="AU2618">
        <v>5</v>
      </c>
      <c r="AV2618">
        <v>658.12</v>
      </c>
    </row>
    <row r="2619" spans="1:48" x14ac:dyDescent="0.35">
      <c r="A2619" t="s">
        <v>15851</v>
      </c>
      <c r="B2619" t="str">
        <f t="shared" si="320"/>
        <v>C</v>
      </c>
      <c r="C2619" t="s">
        <v>1809</v>
      </c>
      <c r="D2619" t="str">
        <f t="shared" si="321"/>
        <v>Cullen Ruiz</v>
      </c>
      <c r="E2619" s="1">
        <v>44069</v>
      </c>
      <c r="F2619" s="3">
        <f>YEAR(Table1[[#This Row],[StartDate]])</f>
        <v>2020</v>
      </c>
      <c r="G2619" s="3">
        <f t="shared" si="322"/>
        <v>8</v>
      </c>
      <c r="H2619" s="2">
        <f t="shared" ca="1" si="323"/>
        <v>46202</v>
      </c>
      <c r="I2619" s="1">
        <v>44195</v>
      </c>
      <c r="J2619" s="4">
        <f t="shared" ca="1" si="324"/>
        <v>5</v>
      </c>
      <c r="K2619" s="4" t="str" cm="1">
        <f t="array" aca="1" ref="K2619" ca="1">_xlfn.IFS(J2619&lt;1, "New", J2619&lt;3, _xleta.MID, J2619&gt;=3, "Senior")</f>
        <v>Senior</v>
      </c>
      <c r="L2619" t="s">
        <v>40</v>
      </c>
      <c r="M2619" t="s">
        <v>15852</v>
      </c>
      <c r="N2619" t="s">
        <v>15853</v>
      </c>
      <c r="O2619" t="s">
        <v>111</v>
      </c>
      <c r="P2619" t="s">
        <v>44</v>
      </c>
      <c r="Q2619" t="s">
        <v>45</v>
      </c>
      <c r="R2619" t="s">
        <v>87</v>
      </c>
      <c r="S2619" t="str">
        <f t="shared" si="325"/>
        <v>B</v>
      </c>
      <c r="T2619" t="s">
        <v>69</v>
      </c>
      <c r="U2619" t="s">
        <v>195</v>
      </c>
      <c r="V2619" t="s">
        <v>15854</v>
      </c>
      <c r="W2619" t="s">
        <v>49</v>
      </c>
      <c r="X2619" t="s">
        <v>112</v>
      </c>
      <c r="Y2619" t="str">
        <f t="shared" si="326"/>
        <v>General - Con</v>
      </c>
      <c r="Z2619" t="s">
        <v>15855</v>
      </c>
      <c r="AA2619" t="s">
        <v>51</v>
      </c>
      <c r="AB2619" t="s">
        <v>115</v>
      </c>
      <c r="AC2619" t="s">
        <v>73</v>
      </c>
      <c r="AD2619">
        <v>16165</v>
      </c>
      <c r="AE2619" t="s">
        <v>54</v>
      </c>
      <c r="AF2619" t="s">
        <v>101</v>
      </c>
      <c r="AG2619" t="s">
        <v>144</v>
      </c>
      <c r="AH2619">
        <v>2</v>
      </c>
      <c r="AI2619">
        <v>3044</v>
      </c>
      <c r="AJ2619" t="str">
        <f t="shared" si="327"/>
        <v>04</v>
      </c>
      <c r="AK2619" s="2">
        <v>45113</v>
      </c>
      <c r="AL2619">
        <v>1</v>
      </c>
      <c r="AM2619">
        <v>1</v>
      </c>
      <c r="AN2619">
        <v>3</v>
      </c>
      <c r="AO2619" s="1">
        <v>44915</v>
      </c>
      <c r="AP2619" t="s">
        <v>58</v>
      </c>
      <c r="AQ2619" t="s">
        <v>59</v>
      </c>
      <c r="AR2619" t="s">
        <v>130</v>
      </c>
      <c r="AS2619" t="s">
        <v>15856</v>
      </c>
      <c r="AT2619" t="s">
        <v>15857</v>
      </c>
      <c r="AU2619">
        <v>2</v>
      </c>
      <c r="AV2619">
        <v>643.75</v>
      </c>
    </row>
    <row r="2620" spans="1:48" x14ac:dyDescent="0.35">
      <c r="A2620" t="s">
        <v>7222</v>
      </c>
      <c r="B2620" t="str">
        <f t="shared" si="320"/>
        <v>K</v>
      </c>
      <c r="C2620" t="s">
        <v>5728</v>
      </c>
      <c r="D2620" t="str">
        <f t="shared" si="321"/>
        <v>Kamron Goodwin</v>
      </c>
      <c r="E2620" s="1">
        <v>43705</v>
      </c>
      <c r="F2620" s="3">
        <f>YEAR(Table1[[#This Row],[StartDate]])</f>
        <v>2019</v>
      </c>
      <c r="G2620" s="3">
        <f t="shared" si="322"/>
        <v>8</v>
      </c>
      <c r="H2620" s="2">
        <f t="shared" ca="1" si="323"/>
        <v>46202</v>
      </c>
      <c r="J2620">
        <f t="shared" ca="1" si="324"/>
        <v>6</v>
      </c>
      <c r="K2620" t="str" cm="1">
        <f t="array" aca="1" ref="K2620" ca="1">_xlfn.IFS(J2620&lt;1, "New", J2620&lt;3, _xleta.MID, J2620&gt;=3, "Senior")</f>
        <v>Senior</v>
      </c>
      <c r="L2620" t="s">
        <v>40</v>
      </c>
      <c r="M2620" t="s">
        <v>15858</v>
      </c>
      <c r="N2620" t="s">
        <v>15859</v>
      </c>
      <c r="O2620" t="s">
        <v>237</v>
      </c>
      <c r="P2620" t="s">
        <v>44</v>
      </c>
      <c r="Q2620" t="s">
        <v>86</v>
      </c>
      <c r="R2620" t="s">
        <v>46</v>
      </c>
      <c r="S2620" t="str">
        <f t="shared" si="325"/>
        <v>C</v>
      </c>
      <c r="T2620" t="s">
        <v>47</v>
      </c>
      <c r="U2620" t="s">
        <v>48</v>
      </c>
      <c r="W2620" t="s">
        <v>49</v>
      </c>
      <c r="X2620" t="s">
        <v>140</v>
      </c>
      <c r="Y2620" t="str">
        <f t="shared" si="326"/>
        <v>General - Eng</v>
      </c>
      <c r="Z2620" s="2">
        <v>25113</v>
      </c>
      <c r="AA2620" t="s">
        <v>51</v>
      </c>
      <c r="AB2620" t="s">
        <v>155</v>
      </c>
      <c r="AC2620" t="s">
        <v>73</v>
      </c>
      <c r="AD2620">
        <v>64494</v>
      </c>
      <c r="AE2620" t="s">
        <v>100</v>
      </c>
      <c r="AF2620" t="s">
        <v>101</v>
      </c>
      <c r="AG2620" t="s">
        <v>144</v>
      </c>
      <c r="AH2620">
        <v>2</v>
      </c>
      <c r="AI2620">
        <v>3045</v>
      </c>
      <c r="AJ2620" t="str">
        <f t="shared" si="327"/>
        <v>04</v>
      </c>
      <c r="AK2620" s="2">
        <v>45261</v>
      </c>
      <c r="AL2620">
        <v>5</v>
      </c>
      <c r="AM2620">
        <v>4</v>
      </c>
      <c r="AN2620">
        <v>1</v>
      </c>
      <c r="AO2620" s="1">
        <v>44988</v>
      </c>
      <c r="AP2620" t="s">
        <v>221</v>
      </c>
      <c r="AQ2620" t="s">
        <v>76</v>
      </c>
      <c r="AR2620" t="s">
        <v>77</v>
      </c>
      <c r="AS2620" t="s">
        <v>15860</v>
      </c>
      <c r="AT2620" t="s">
        <v>7270</v>
      </c>
      <c r="AU2620">
        <v>2</v>
      </c>
      <c r="AV2620">
        <v>290.75</v>
      </c>
    </row>
    <row r="2621" spans="1:48" x14ac:dyDescent="0.35">
      <c r="A2621" t="s">
        <v>15861</v>
      </c>
      <c r="B2621" t="str">
        <f t="shared" si="320"/>
        <v>C</v>
      </c>
      <c r="C2621" t="s">
        <v>6193</v>
      </c>
      <c r="D2621" t="str">
        <f t="shared" si="321"/>
        <v>Claudia Melton</v>
      </c>
      <c r="E2621" s="1">
        <v>45079</v>
      </c>
      <c r="F2621" s="3">
        <f>YEAR(Table1[[#This Row],[StartDate]])</f>
        <v>2023</v>
      </c>
      <c r="G2621" s="3">
        <f t="shared" si="322"/>
        <v>6</v>
      </c>
      <c r="H2621" s="2">
        <f t="shared" ca="1" si="323"/>
        <v>46202</v>
      </c>
      <c r="I2621" s="1">
        <v>45116</v>
      </c>
      <c r="J2621" s="4">
        <f t="shared" ca="1" si="324"/>
        <v>3</v>
      </c>
      <c r="K2621" s="4" t="str" cm="1">
        <f t="array" aca="1" ref="K2621" ca="1">_xlfn.IFS(J2621&lt;1, "New", J2621&lt;3, _xleta.MID, J2621&gt;=3, "Senior")</f>
        <v>Senior</v>
      </c>
      <c r="L2621" t="s">
        <v>1167</v>
      </c>
      <c r="M2621" t="s">
        <v>15862</v>
      </c>
      <c r="N2621" t="s">
        <v>15863</v>
      </c>
      <c r="O2621" t="s">
        <v>111</v>
      </c>
      <c r="P2621" t="s">
        <v>1194</v>
      </c>
      <c r="Q2621" t="s">
        <v>69</v>
      </c>
      <c r="R2621" t="s">
        <v>68</v>
      </c>
      <c r="S2621" t="str">
        <f t="shared" si="325"/>
        <v>A</v>
      </c>
      <c r="T2621" t="s">
        <v>86</v>
      </c>
      <c r="U2621" t="s">
        <v>174</v>
      </c>
      <c r="V2621" t="s">
        <v>15864</v>
      </c>
      <c r="W2621" t="s">
        <v>49</v>
      </c>
      <c r="X2621" t="s">
        <v>459</v>
      </c>
      <c r="Y2621" t="str">
        <f t="shared" si="326"/>
        <v>Wireline Construction</v>
      </c>
      <c r="Z2621" s="2">
        <v>30442</v>
      </c>
      <c r="AA2621" t="s">
        <v>51</v>
      </c>
      <c r="AB2621" t="s">
        <v>5</v>
      </c>
      <c r="AC2621" t="s">
        <v>53</v>
      </c>
      <c r="AD2621">
        <v>85307</v>
      </c>
      <c r="AE2621" t="s">
        <v>100</v>
      </c>
      <c r="AF2621" t="s">
        <v>101</v>
      </c>
      <c r="AG2621" t="s">
        <v>144</v>
      </c>
      <c r="AH2621">
        <v>4</v>
      </c>
      <c r="AI2621">
        <v>3046</v>
      </c>
      <c r="AJ2621" t="str">
        <f t="shared" si="327"/>
        <v>04</v>
      </c>
      <c r="AK2621" s="2">
        <v>45080</v>
      </c>
      <c r="AL2621">
        <v>2</v>
      </c>
      <c r="AM2621">
        <v>5</v>
      </c>
      <c r="AN2621">
        <v>3</v>
      </c>
      <c r="AO2621" s="1">
        <v>44940</v>
      </c>
      <c r="AP2621" t="s">
        <v>221</v>
      </c>
      <c r="AQ2621" t="s">
        <v>59</v>
      </c>
      <c r="AR2621" t="s">
        <v>130</v>
      </c>
      <c r="AS2621" t="s">
        <v>15865</v>
      </c>
      <c r="AT2621" t="s">
        <v>15866</v>
      </c>
      <c r="AU2621">
        <v>2</v>
      </c>
      <c r="AV2621">
        <v>767.56</v>
      </c>
    </row>
    <row r="2622" spans="1:48" x14ac:dyDescent="0.35">
      <c r="A2622" t="s">
        <v>1857</v>
      </c>
      <c r="B2622" t="str">
        <f t="shared" si="320"/>
        <v>F</v>
      </c>
      <c r="C2622" t="s">
        <v>8370</v>
      </c>
      <c r="D2622" t="str">
        <f t="shared" si="321"/>
        <v>Francesca Lowe</v>
      </c>
      <c r="E2622" s="1">
        <v>43355</v>
      </c>
      <c r="F2622" s="3">
        <f>YEAR(Table1[[#This Row],[StartDate]])</f>
        <v>2018</v>
      </c>
      <c r="G2622" s="3">
        <f t="shared" si="322"/>
        <v>9</v>
      </c>
      <c r="H2622" s="2">
        <f t="shared" ca="1" si="323"/>
        <v>46202</v>
      </c>
      <c r="J2622">
        <f t="shared" ca="1" si="324"/>
        <v>7</v>
      </c>
      <c r="K2622" t="str" cm="1">
        <f t="array" aca="1" ref="K2622" ca="1">_xlfn.IFS(J2622&lt;1, "New", J2622&lt;3, _xleta.MID, J2622&gt;=3, "Senior")</f>
        <v>Senior</v>
      </c>
      <c r="L2622" t="s">
        <v>1167</v>
      </c>
      <c r="M2622" t="s">
        <v>15867</v>
      </c>
      <c r="N2622" t="s">
        <v>15868</v>
      </c>
      <c r="O2622" t="s">
        <v>237</v>
      </c>
      <c r="P2622" t="s">
        <v>44</v>
      </c>
      <c r="Q2622" t="s">
        <v>86</v>
      </c>
      <c r="R2622" t="s">
        <v>46</v>
      </c>
      <c r="S2622" t="str">
        <f t="shared" si="325"/>
        <v>C</v>
      </c>
      <c r="T2622" t="s">
        <v>86</v>
      </c>
      <c r="U2622" t="s">
        <v>48</v>
      </c>
      <c r="W2622" t="s">
        <v>49</v>
      </c>
      <c r="X2622" t="s">
        <v>153</v>
      </c>
      <c r="Y2622" t="str">
        <f t="shared" si="326"/>
        <v>Engineers</v>
      </c>
      <c r="Z2622" s="2">
        <v>23811</v>
      </c>
      <c r="AA2622" t="s">
        <v>51</v>
      </c>
      <c r="AB2622" t="s">
        <v>980</v>
      </c>
      <c r="AC2622" t="s">
        <v>53</v>
      </c>
      <c r="AD2622">
        <v>33237</v>
      </c>
      <c r="AE2622" t="s">
        <v>54</v>
      </c>
      <c r="AF2622" t="s">
        <v>116</v>
      </c>
      <c r="AG2622" t="s">
        <v>144</v>
      </c>
      <c r="AH2622">
        <v>5</v>
      </c>
      <c r="AI2622">
        <v>3047</v>
      </c>
      <c r="AJ2622" t="str">
        <f t="shared" si="327"/>
        <v>04</v>
      </c>
      <c r="AK2622" t="s">
        <v>5797</v>
      </c>
      <c r="AL2622">
        <v>4</v>
      </c>
      <c r="AM2622">
        <v>2</v>
      </c>
      <c r="AN2622">
        <v>1</v>
      </c>
      <c r="AO2622" s="1">
        <v>45090</v>
      </c>
      <c r="AP2622" t="s">
        <v>75</v>
      </c>
      <c r="AQ2622" t="s">
        <v>76</v>
      </c>
      <c r="AR2622" t="s">
        <v>130</v>
      </c>
      <c r="AS2622" t="s">
        <v>15869</v>
      </c>
      <c r="AT2622" t="s">
        <v>15870</v>
      </c>
      <c r="AU2622">
        <v>1</v>
      </c>
      <c r="AV2622">
        <v>507.74</v>
      </c>
    </row>
    <row r="2623" spans="1:48" x14ac:dyDescent="0.35">
      <c r="A2623" t="s">
        <v>12072</v>
      </c>
      <c r="B2623" t="str">
        <f t="shared" si="320"/>
        <v>V</v>
      </c>
      <c r="C2623" t="s">
        <v>6995</v>
      </c>
      <c r="D2623" t="str">
        <f t="shared" si="321"/>
        <v>Violet Horn</v>
      </c>
      <c r="E2623" s="1">
        <v>45122</v>
      </c>
      <c r="F2623" s="3">
        <f>YEAR(Table1[[#This Row],[StartDate]])</f>
        <v>2023</v>
      </c>
      <c r="G2623" s="3">
        <f t="shared" si="322"/>
        <v>7</v>
      </c>
      <c r="H2623" s="2">
        <f t="shared" ca="1" si="323"/>
        <v>46202</v>
      </c>
      <c r="J2623">
        <f t="shared" ca="1" si="324"/>
        <v>2</v>
      </c>
      <c r="K2623" t="e" cm="1" vm="1">
        <f t="array" aca="1" ref="K2623" ca="1">_xlfn.IFS(J2623&lt;1, "New", J2623&lt;3, _xleta.MID, J2623&gt;=3, "Senior")</f>
        <v>#VALUE!</v>
      </c>
      <c r="L2623" t="s">
        <v>1167</v>
      </c>
      <c r="M2623" t="s">
        <v>15871</v>
      </c>
      <c r="N2623" t="s">
        <v>15872</v>
      </c>
      <c r="O2623" t="s">
        <v>137</v>
      </c>
      <c r="P2623" t="s">
        <v>44</v>
      </c>
      <c r="Q2623" t="s">
        <v>45</v>
      </c>
      <c r="R2623" t="s">
        <v>87</v>
      </c>
      <c r="S2623" t="str">
        <f t="shared" si="325"/>
        <v>B</v>
      </c>
      <c r="T2623" t="s">
        <v>69</v>
      </c>
      <c r="U2623" t="s">
        <v>48</v>
      </c>
      <c r="W2623" t="s">
        <v>49</v>
      </c>
      <c r="X2623" t="s">
        <v>5338</v>
      </c>
      <c r="Y2623" t="str">
        <f t="shared" si="326"/>
        <v>Isp</v>
      </c>
      <c r="Z2623" t="s">
        <v>15873</v>
      </c>
      <c r="AA2623" t="s">
        <v>51</v>
      </c>
      <c r="AB2623" t="s">
        <v>1689</v>
      </c>
      <c r="AC2623" t="s">
        <v>53</v>
      </c>
      <c r="AD2623">
        <v>34381</v>
      </c>
      <c r="AE2623" t="s">
        <v>54</v>
      </c>
      <c r="AF2623" t="s">
        <v>116</v>
      </c>
      <c r="AG2623" t="s">
        <v>56</v>
      </c>
      <c r="AH2623">
        <v>2</v>
      </c>
      <c r="AI2623">
        <v>3048</v>
      </c>
      <c r="AJ2623" t="str">
        <f t="shared" si="327"/>
        <v>04</v>
      </c>
      <c r="AK2623" s="2">
        <v>45018</v>
      </c>
      <c r="AL2623">
        <v>2</v>
      </c>
      <c r="AM2623">
        <v>2</v>
      </c>
      <c r="AN2623">
        <v>3</v>
      </c>
      <c r="AO2623" s="1">
        <v>44934</v>
      </c>
      <c r="AP2623" t="s">
        <v>75</v>
      </c>
      <c r="AQ2623" t="s">
        <v>59</v>
      </c>
      <c r="AR2623" t="s">
        <v>104</v>
      </c>
      <c r="AS2623" t="s">
        <v>15874</v>
      </c>
      <c r="AT2623" t="s">
        <v>15875</v>
      </c>
      <c r="AU2623">
        <v>2</v>
      </c>
      <c r="AV2623">
        <v>919.75</v>
      </c>
    </row>
    <row r="2624" spans="1:48" x14ac:dyDescent="0.35">
      <c r="A2624" t="s">
        <v>5325</v>
      </c>
      <c r="B2624" t="str">
        <f t="shared" si="320"/>
        <v>C</v>
      </c>
      <c r="C2624" t="s">
        <v>3976</v>
      </c>
      <c r="D2624" t="str">
        <f t="shared" si="321"/>
        <v>Carlie Wagner</v>
      </c>
      <c r="E2624" s="1">
        <v>45109</v>
      </c>
      <c r="F2624" s="3">
        <f>YEAR(Table1[[#This Row],[StartDate]])</f>
        <v>2023</v>
      </c>
      <c r="G2624" s="3">
        <f t="shared" si="322"/>
        <v>7</v>
      </c>
      <c r="H2624" s="2">
        <f t="shared" ca="1" si="323"/>
        <v>46202</v>
      </c>
      <c r="I2624" s="1">
        <v>45132</v>
      </c>
      <c r="J2624" s="4">
        <f t="shared" ca="1" si="324"/>
        <v>2</v>
      </c>
      <c r="K2624" s="4" t="e" cm="1" vm="1">
        <f t="array" aca="1" ref="K2624" ca="1">_xlfn.IFS(J2624&lt;1, "New", J2624&lt;3, _xleta.MID, J2624&gt;=3, "Senior")</f>
        <v>#VALUE!</v>
      </c>
      <c r="L2624" t="s">
        <v>1167</v>
      </c>
      <c r="M2624" t="s">
        <v>15876</v>
      </c>
      <c r="N2624" t="s">
        <v>15877</v>
      </c>
      <c r="O2624" t="s">
        <v>163</v>
      </c>
      <c r="P2624" t="s">
        <v>44</v>
      </c>
      <c r="Q2624" t="s">
        <v>69</v>
      </c>
      <c r="R2624" t="s">
        <v>68</v>
      </c>
      <c r="S2624" t="str">
        <f t="shared" si="325"/>
        <v>A</v>
      </c>
      <c r="T2624" t="s">
        <v>47</v>
      </c>
      <c r="U2624" t="s">
        <v>138</v>
      </c>
      <c r="V2624" t="s">
        <v>15878</v>
      </c>
      <c r="W2624" t="s">
        <v>49</v>
      </c>
      <c r="X2624" t="s">
        <v>112</v>
      </c>
      <c r="Y2624" t="str">
        <f t="shared" si="326"/>
        <v>General - Con</v>
      </c>
      <c r="Z2624" s="2">
        <v>17872</v>
      </c>
      <c r="AA2624" t="s">
        <v>51</v>
      </c>
      <c r="AB2624" t="s">
        <v>115</v>
      </c>
      <c r="AC2624" t="s">
        <v>53</v>
      </c>
      <c r="AD2624">
        <v>96062</v>
      </c>
      <c r="AE2624" t="s">
        <v>176</v>
      </c>
      <c r="AF2624" t="s">
        <v>116</v>
      </c>
      <c r="AG2624" t="s">
        <v>56</v>
      </c>
      <c r="AH2624">
        <v>4</v>
      </c>
      <c r="AI2624">
        <v>3049</v>
      </c>
      <c r="AJ2624" t="str">
        <f t="shared" si="327"/>
        <v>04</v>
      </c>
      <c r="AK2624" s="2">
        <v>44844</v>
      </c>
      <c r="AL2624">
        <v>5</v>
      </c>
      <c r="AM2624">
        <v>3</v>
      </c>
      <c r="AN2624">
        <v>2</v>
      </c>
      <c r="AO2624" s="1">
        <v>44946</v>
      </c>
      <c r="AP2624" t="s">
        <v>103</v>
      </c>
      <c r="AQ2624" t="s">
        <v>76</v>
      </c>
      <c r="AR2624" t="s">
        <v>77</v>
      </c>
      <c r="AS2624" t="s">
        <v>15879</v>
      </c>
      <c r="AT2624" t="s">
        <v>15880</v>
      </c>
      <c r="AU2624">
        <v>4</v>
      </c>
      <c r="AV2624">
        <v>510.95</v>
      </c>
    </row>
    <row r="2625" spans="1:48" x14ac:dyDescent="0.35">
      <c r="A2625" t="s">
        <v>15881</v>
      </c>
      <c r="B2625" t="str">
        <f t="shared" si="320"/>
        <v>H</v>
      </c>
      <c r="C2625" t="s">
        <v>1724</v>
      </c>
      <c r="D2625" t="str">
        <f t="shared" si="321"/>
        <v>Harmony Pruitt</v>
      </c>
      <c r="E2625" s="1">
        <v>43871</v>
      </c>
      <c r="F2625" s="3">
        <f>YEAR(Table1[[#This Row],[StartDate]])</f>
        <v>2020</v>
      </c>
      <c r="G2625" s="3">
        <f t="shared" si="322"/>
        <v>2</v>
      </c>
      <c r="H2625" s="2">
        <f t="shared" ca="1" si="323"/>
        <v>46202</v>
      </c>
      <c r="J2625">
        <f t="shared" ca="1" si="324"/>
        <v>6</v>
      </c>
      <c r="K2625" t="str" cm="1">
        <f t="array" aca="1" ref="K2625" ca="1">_xlfn.IFS(J2625&lt;1, "New", J2625&lt;3, _xleta.MID, J2625&gt;=3, "Senior")</f>
        <v>Senior</v>
      </c>
      <c r="L2625" t="s">
        <v>1167</v>
      </c>
      <c r="M2625" t="s">
        <v>15882</v>
      </c>
      <c r="N2625" t="s">
        <v>15883</v>
      </c>
      <c r="O2625" t="s">
        <v>85</v>
      </c>
      <c r="P2625" t="s">
        <v>44</v>
      </c>
      <c r="Q2625" t="s">
        <v>45</v>
      </c>
      <c r="R2625" t="s">
        <v>46</v>
      </c>
      <c r="S2625" t="str">
        <f t="shared" si="325"/>
        <v>C</v>
      </c>
      <c r="T2625" t="s">
        <v>86</v>
      </c>
      <c r="U2625" t="s">
        <v>48</v>
      </c>
      <c r="W2625" t="s">
        <v>49</v>
      </c>
      <c r="X2625" t="s">
        <v>206</v>
      </c>
      <c r="Y2625" t="str">
        <f t="shared" si="326"/>
        <v>Splicing</v>
      </c>
      <c r="Z2625" t="s">
        <v>15884</v>
      </c>
      <c r="AA2625" t="s">
        <v>51</v>
      </c>
      <c r="AB2625" t="s">
        <v>209</v>
      </c>
      <c r="AC2625" t="s">
        <v>53</v>
      </c>
      <c r="AD2625">
        <v>78746</v>
      </c>
      <c r="AE2625" t="s">
        <v>54</v>
      </c>
      <c r="AF2625" t="s">
        <v>101</v>
      </c>
      <c r="AG2625" t="s">
        <v>56</v>
      </c>
      <c r="AH2625">
        <v>4</v>
      </c>
      <c r="AI2625">
        <v>3050</v>
      </c>
      <c r="AJ2625" t="str">
        <f t="shared" si="327"/>
        <v>05</v>
      </c>
      <c r="AK2625" t="s">
        <v>3937</v>
      </c>
      <c r="AL2625">
        <v>1</v>
      </c>
      <c r="AM2625">
        <v>3</v>
      </c>
      <c r="AN2625">
        <v>4</v>
      </c>
      <c r="AO2625" s="1">
        <v>44871</v>
      </c>
      <c r="AP2625" t="s">
        <v>103</v>
      </c>
      <c r="AQ2625" t="s">
        <v>76</v>
      </c>
      <c r="AR2625" t="s">
        <v>104</v>
      </c>
      <c r="AS2625" t="s">
        <v>13947</v>
      </c>
      <c r="AT2625" t="s">
        <v>15885</v>
      </c>
      <c r="AU2625">
        <v>2</v>
      </c>
      <c r="AV2625">
        <v>826.19</v>
      </c>
    </row>
    <row r="2626" spans="1:48" x14ac:dyDescent="0.35">
      <c r="A2626" t="s">
        <v>6025</v>
      </c>
      <c r="B2626" t="str">
        <f t="shared" ref="B2626:B2689" si="328">LEFT(A2626,1)</f>
        <v>B</v>
      </c>
      <c r="C2626" t="s">
        <v>5877</v>
      </c>
      <c r="D2626" t="str">
        <f t="shared" ref="D2626:D2689" si="329">_xlfn.TEXTJOIN(" ",TRUE,A2626,C2626)</f>
        <v>Briley Huerta</v>
      </c>
      <c r="E2626" s="1">
        <v>44435</v>
      </c>
      <c r="F2626" s="3">
        <f>YEAR(Table1[[#This Row],[StartDate]])</f>
        <v>2021</v>
      </c>
      <c r="G2626" s="3">
        <f t="shared" ref="G2626:G2689" si="330">MONTH(E2626)</f>
        <v>8</v>
      </c>
      <c r="H2626" s="2">
        <f t="shared" ref="H2626:H2689" ca="1" si="331">TODAY()</f>
        <v>46202</v>
      </c>
      <c r="I2626" s="1">
        <v>44682</v>
      </c>
      <c r="J2626" s="4">
        <f t="shared" ref="J2626:J2689" ca="1" si="332">DATEDIF(E2626, TODAY(), "y")</f>
        <v>4</v>
      </c>
      <c r="K2626" s="4" t="str" cm="1">
        <f t="array" aca="1" ref="K2626" ca="1">_xlfn.IFS(J2626&lt;1, "New", J2626&lt;3, _xleta.MID, J2626&gt;=3, "Senior")</f>
        <v>Senior</v>
      </c>
      <c r="L2626" t="s">
        <v>1167</v>
      </c>
      <c r="M2626" t="s">
        <v>15886</v>
      </c>
      <c r="N2626" t="s">
        <v>15887</v>
      </c>
      <c r="O2626" t="s">
        <v>125</v>
      </c>
      <c r="P2626" t="s">
        <v>1194</v>
      </c>
      <c r="Q2626" t="s">
        <v>45</v>
      </c>
      <c r="R2626" t="s">
        <v>87</v>
      </c>
      <c r="S2626" t="str">
        <f t="shared" ref="S2626:S2689" si="333">RIGHT(R2626,1)</f>
        <v>B</v>
      </c>
      <c r="T2626" t="s">
        <v>47</v>
      </c>
      <c r="U2626" t="s">
        <v>248</v>
      </c>
      <c r="V2626" t="s">
        <v>15888</v>
      </c>
      <c r="W2626" t="s">
        <v>49</v>
      </c>
      <c r="X2626" t="s">
        <v>1271</v>
      </c>
      <c r="Y2626" t="str">
        <f t="shared" ref="Y2626:Y2689" si="334">PROPER(X2626)</f>
        <v>Underground</v>
      </c>
      <c r="Z2626" t="s">
        <v>15889</v>
      </c>
      <c r="AA2626" t="s">
        <v>51</v>
      </c>
      <c r="AB2626" t="s">
        <v>230</v>
      </c>
      <c r="AC2626" t="s">
        <v>53</v>
      </c>
      <c r="AD2626">
        <v>96336</v>
      </c>
      <c r="AE2626" t="s">
        <v>176</v>
      </c>
      <c r="AF2626" t="s">
        <v>55</v>
      </c>
      <c r="AG2626" t="s">
        <v>56</v>
      </c>
      <c r="AH2626">
        <v>5</v>
      </c>
      <c r="AI2626">
        <v>3051</v>
      </c>
      <c r="AJ2626" t="str">
        <f t="shared" ref="AJ2626:AJ2689" si="335">MID(AI2626,2,2)</f>
        <v>05</v>
      </c>
      <c r="AK2626" s="2">
        <v>45171</v>
      </c>
      <c r="AL2626">
        <v>3</v>
      </c>
      <c r="AM2626">
        <v>5</v>
      </c>
      <c r="AN2626">
        <v>5</v>
      </c>
      <c r="AO2626" s="1">
        <v>45048</v>
      </c>
      <c r="AP2626" t="s">
        <v>58</v>
      </c>
      <c r="AQ2626" t="s">
        <v>76</v>
      </c>
      <c r="AR2626" t="s">
        <v>77</v>
      </c>
      <c r="AS2626" t="s">
        <v>15890</v>
      </c>
      <c r="AT2626" t="s">
        <v>15891</v>
      </c>
      <c r="AU2626">
        <v>1</v>
      </c>
      <c r="AV2626">
        <v>992.48</v>
      </c>
    </row>
    <row r="2627" spans="1:48" x14ac:dyDescent="0.35">
      <c r="A2627" t="s">
        <v>15892</v>
      </c>
      <c r="B2627" t="str">
        <f t="shared" si="328"/>
        <v>E</v>
      </c>
      <c r="C2627" t="s">
        <v>9076</v>
      </c>
      <c r="D2627" t="str">
        <f t="shared" si="329"/>
        <v>Ean Barajas</v>
      </c>
      <c r="E2627" s="1">
        <v>43855</v>
      </c>
      <c r="F2627" s="3">
        <f>YEAR(Table1[[#This Row],[StartDate]])</f>
        <v>2020</v>
      </c>
      <c r="G2627" s="3">
        <f t="shared" si="330"/>
        <v>1</v>
      </c>
      <c r="H2627" s="2">
        <f t="shared" ca="1" si="331"/>
        <v>46202</v>
      </c>
      <c r="I2627" s="1">
        <v>44962</v>
      </c>
      <c r="J2627" s="4">
        <f t="shared" ca="1" si="332"/>
        <v>6</v>
      </c>
      <c r="K2627" s="4" t="str" cm="1">
        <f t="array" aca="1" ref="K2627" ca="1">_xlfn.IFS(J2627&lt;1, "New", J2627&lt;3, _xleta.MID, J2627&gt;=3, "Senior")</f>
        <v>Senior</v>
      </c>
      <c r="L2627" t="s">
        <v>1167</v>
      </c>
      <c r="M2627" t="s">
        <v>15893</v>
      </c>
      <c r="N2627" t="s">
        <v>15894</v>
      </c>
      <c r="O2627" t="s">
        <v>43</v>
      </c>
      <c r="P2627" t="s">
        <v>44</v>
      </c>
      <c r="Q2627" t="s">
        <v>86</v>
      </c>
      <c r="R2627" t="s">
        <v>68</v>
      </c>
      <c r="S2627" t="str">
        <f t="shared" si="333"/>
        <v>A</v>
      </c>
      <c r="T2627" t="s">
        <v>86</v>
      </c>
      <c r="U2627" t="s">
        <v>138</v>
      </c>
      <c r="V2627" t="s">
        <v>15895</v>
      </c>
      <c r="W2627" t="s">
        <v>49</v>
      </c>
      <c r="X2627" t="s">
        <v>89</v>
      </c>
      <c r="Y2627" t="str">
        <f t="shared" si="334"/>
        <v>General - Sga</v>
      </c>
      <c r="Z2627" s="2">
        <v>17782</v>
      </c>
      <c r="AA2627" t="s">
        <v>51</v>
      </c>
      <c r="AB2627" t="s">
        <v>5281</v>
      </c>
      <c r="AC2627" t="s">
        <v>53</v>
      </c>
      <c r="AD2627">
        <v>60154</v>
      </c>
      <c r="AE2627" t="s">
        <v>54</v>
      </c>
      <c r="AF2627" t="s">
        <v>101</v>
      </c>
      <c r="AG2627" t="s">
        <v>56</v>
      </c>
      <c r="AH2627">
        <v>5</v>
      </c>
      <c r="AI2627">
        <v>3052</v>
      </c>
      <c r="AJ2627" t="str">
        <f t="shared" si="335"/>
        <v>05</v>
      </c>
      <c r="AK2627" t="s">
        <v>10642</v>
      </c>
      <c r="AL2627">
        <v>5</v>
      </c>
      <c r="AM2627">
        <v>1</v>
      </c>
      <c r="AN2627">
        <v>3</v>
      </c>
      <c r="AO2627" s="1">
        <v>44835</v>
      </c>
      <c r="AP2627" t="s">
        <v>118</v>
      </c>
      <c r="AQ2627" t="s">
        <v>76</v>
      </c>
      <c r="AR2627" t="s">
        <v>77</v>
      </c>
      <c r="AS2627" t="s">
        <v>15896</v>
      </c>
      <c r="AT2627" t="s">
        <v>15897</v>
      </c>
      <c r="AU2627">
        <v>3</v>
      </c>
      <c r="AV2627">
        <v>824.73</v>
      </c>
    </row>
    <row r="2628" spans="1:48" x14ac:dyDescent="0.35">
      <c r="A2628" t="s">
        <v>15898</v>
      </c>
      <c r="B2628" t="str">
        <f t="shared" si="328"/>
        <v>D</v>
      </c>
      <c r="C2628" t="s">
        <v>15899</v>
      </c>
      <c r="D2628" t="str">
        <f t="shared" si="329"/>
        <v>Dayana Gregory</v>
      </c>
      <c r="E2628" s="1">
        <v>43916</v>
      </c>
      <c r="F2628" s="3">
        <f>YEAR(Table1[[#This Row],[StartDate]])</f>
        <v>2020</v>
      </c>
      <c r="G2628" s="3">
        <f t="shared" si="330"/>
        <v>3</v>
      </c>
      <c r="H2628" s="2">
        <f t="shared" ca="1" si="331"/>
        <v>46202</v>
      </c>
      <c r="I2628" s="1">
        <v>44477</v>
      </c>
      <c r="J2628" s="4">
        <f t="shared" ca="1" si="332"/>
        <v>6</v>
      </c>
      <c r="K2628" s="4" t="str" cm="1">
        <f t="array" aca="1" ref="K2628" ca="1">_xlfn.IFS(J2628&lt;1, "New", J2628&lt;3, _xleta.MID, J2628&gt;=3, "Senior")</f>
        <v>Senior</v>
      </c>
      <c r="L2628" t="s">
        <v>1167</v>
      </c>
      <c r="M2628" t="s">
        <v>15900</v>
      </c>
      <c r="N2628" t="s">
        <v>15901</v>
      </c>
      <c r="O2628" t="s">
        <v>184</v>
      </c>
      <c r="P2628" t="s">
        <v>44</v>
      </c>
      <c r="Q2628" t="s">
        <v>69</v>
      </c>
      <c r="R2628" t="s">
        <v>68</v>
      </c>
      <c r="S2628" t="str">
        <f t="shared" si="333"/>
        <v>A</v>
      </c>
      <c r="T2628" t="s">
        <v>86</v>
      </c>
      <c r="U2628" t="s">
        <v>174</v>
      </c>
      <c r="V2628" t="s">
        <v>15902</v>
      </c>
      <c r="W2628" t="s">
        <v>49</v>
      </c>
      <c r="X2628" t="s">
        <v>112</v>
      </c>
      <c r="Y2628" t="str">
        <f t="shared" si="334"/>
        <v>General - Con</v>
      </c>
      <c r="Z2628" s="2">
        <v>21276</v>
      </c>
      <c r="AA2628" t="s">
        <v>51</v>
      </c>
      <c r="AB2628" t="s">
        <v>230</v>
      </c>
      <c r="AC2628" t="s">
        <v>53</v>
      </c>
      <c r="AD2628">
        <v>34734</v>
      </c>
      <c r="AE2628" t="s">
        <v>176</v>
      </c>
      <c r="AF2628" t="s">
        <v>55</v>
      </c>
      <c r="AG2628" t="s">
        <v>56</v>
      </c>
      <c r="AH2628">
        <v>2</v>
      </c>
      <c r="AI2628">
        <v>3053</v>
      </c>
      <c r="AJ2628" t="str">
        <f t="shared" si="335"/>
        <v>05</v>
      </c>
      <c r="AK2628" s="2">
        <v>44987</v>
      </c>
      <c r="AL2628">
        <v>2</v>
      </c>
      <c r="AM2628">
        <v>1</v>
      </c>
      <c r="AN2628">
        <v>3</v>
      </c>
      <c r="AO2628" s="1">
        <v>45111</v>
      </c>
      <c r="AP2628" t="s">
        <v>221</v>
      </c>
      <c r="AQ2628" t="s">
        <v>76</v>
      </c>
      <c r="AR2628" t="s">
        <v>60</v>
      </c>
      <c r="AS2628" t="s">
        <v>15903</v>
      </c>
      <c r="AT2628" t="s">
        <v>15904</v>
      </c>
      <c r="AU2628">
        <v>2</v>
      </c>
      <c r="AV2628">
        <v>588.35</v>
      </c>
    </row>
    <row r="2629" spans="1:48" x14ac:dyDescent="0.35">
      <c r="A2629" t="s">
        <v>7655</v>
      </c>
      <c r="B2629" t="str">
        <f t="shared" si="328"/>
        <v>Z</v>
      </c>
      <c r="C2629" t="s">
        <v>7186</v>
      </c>
      <c r="D2629" t="str">
        <f t="shared" si="329"/>
        <v>Zaniyah Mccarthy</v>
      </c>
      <c r="E2629" s="1">
        <v>44127</v>
      </c>
      <c r="F2629" s="3">
        <f>YEAR(Table1[[#This Row],[StartDate]])</f>
        <v>2020</v>
      </c>
      <c r="G2629" s="3">
        <f t="shared" si="330"/>
        <v>10</v>
      </c>
      <c r="H2629" s="2">
        <f t="shared" ca="1" si="331"/>
        <v>46202</v>
      </c>
      <c r="J2629">
        <f t="shared" ca="1" si="332"/>
        <v>5</v>
      </c>
      <c r="K2629" t="str" cm="1">
        <f t="array" aca="1" ref="K2629" ca="1">_xlfn.IFS(J2629&lt;1, "New", J2629&lt;3, _xleta.MID, J2629&gt;=3, "Senior")</f>
        <v>Senior</v>
      </c>
      <c r="L2629" t="s">
        <v>40</v>
      </c>
      <c r="M2629" t="s">
        <v>15905</v>
      </c>
      <c r="N2629" t="s">
        <v>15906</v>
      </c>
      <c r="O2629" t="s">
        <v>184</v>
      </c>
      <c r="P2629" t="s">
        <v>44</v>
      </c>
      <c r="Q2629" t="s">
        <v>45</v>
      </c>
      <c r="R2629" t="s">
        <v>46</v>
      </c>
      <c r="S2629" t="str">
        <f t="shared" si="333"/>
        <v>C</v>
      </c>
      <c r="T2629" t="s">
        <v>86</v>
      </c>
      <c r="U2629" t="s">
        <v>48</v>
      </c>
      <c r="W2629" t="s">
        <v>49</v>
      </c>
      <c r="X2629" t="s">
        <v>126</v>
      </c>
      <c r="Y2629" t="str">
        <f t="shared" si="334"/>
        <v>Field Operations</v>
      </c>
      <c r="Z2629" t="s">
        <v>15907</v>
      </c>
      <c r="AA2629" t="s">
        <v>51</v>
      </c>
      <c r="AB2629" t="s">
        <v>115</v>
      </c>
      <c r="AC2629" t="s">
        <v>73</v>
      </c>
      <c r="AD2629">
        <v>59668</v>
      </c>
      <c r="AE2629" t="s">
        <v>54</v>
      </c>
      <c r="AF2629" t="s">
        <v>116</v>
      </c>
      <c r="AG2629" t="s">
        <v>56</v>
      </c>
      <c r="AH2629">
        <v>1</v>
      </c>
      <c r="AI2629">
        <v>3054</v>
      </c>
      <c r="AJ2629" t="str">
        <f t="shared" si="335"/>
        <v>05</v>
      </c>
      <c r="AK2629" t="s">
        <v>1862</v>
      </c>
      <c r="AL2629">
        <v>5</v>
      </c>
      <c r="AM2629">
        <v>5</v>
      </c>
      <c r="AN2629">
        <v>2</v>
      </c>
      <c r="AO2629" s="1">
        <v>45084</v>
      </c>
      <c r="AP2629" t="s">
        <v>58</v>
      </c>
      <c r="AQ2629" t="s">
        <v>76</v>
      </c>
      <c r="AR2629" t="s">
        <v>77</v>
      </c>
      <c r="AS2629" t="s">
        <v>5893</v>
      </c>
      <c r="AT2629" t="s">
        <v>15908</v>
      </c>
      <c r="AU2629">
        <v>5</v>
      </c>
      <c r="AV2629">
        <v>144.66</v>
      </c>
    </row>
    <row r="2630" spans="1:48" x14ac:dyDescent="0.35">
      <c r="A2630" t="s">
        <v>12365</v>
      </c>
      <c r="B2630" t="str">
        <f t="shared" si="328"/>
        <v>M</v>
      </c>
      <c r="C2630" t="s">
        <v>5227</v>
      </c>
      <c r="D2630" t="str">
        <f t="shared" si="329"/>
        <v>Matthias Simon</v>
      </c>
      <c r="E2630" s="1">
        <v>44192</v>
      </c>
      <c r="F2630" s="3">
        <f>YEAR(Table1[[#This Row],[StartDate]])</f>
        <v>2020</v>
      </c>
      <c r="G2630" s="3">
        <f t="shared" si="330"/>
        <v>12</v>
      </c>
      <c r="H2630" s="2">
        <f t="shared" ca="1" si="331"/>
        <v>46202</v>
      </c>
      <c r="I2630" s="1">
        <v>44537</v>
      </c>
      <c r="J2630" s="4">
        <f t="shared" ca="1" si="332"/>
        <v>5</v>
      </c>
      <c r="K2630" s="4" t="str" cm="1">
        <f t="array" aca="1" ref="K2630" ca="1">_xlfn.IFS(J2630&lt;1, "New", J2630&lt;3, _xleta.MID, J2630&gt;=3, "Senior")</f>
        <v>Senior</v>
      </c>
      <c r="L2630" t="s">
        <v>40</v>
      </c>
      <c r="M2630" t="s">
        <v>15909</v>
      </c>
      <c r="N2630" t="s">
        <v>15910</v>
      </c>
      <c r="O2630" t="s">
        <v>67</v>
      </c>
      <c r="P2630" t="s">
        <v>2978</v>
      </c>
      <c r="Q2630" t="s">
        <v>69</v>
      </c>
      <c r="R2630" t="s">
        <v>68</v>
      </c>
      <c r="S2630" t="str">
        <f t="shared" si="333"/>
        <v>A</v>
      </c>
      <c r="T2630" t="s">
        <v>69</v>
      </c>
      <c r="U2630" t="s">
        <v>195</v>
      </c>
      <c r="V2630" t="s">
        <v>15911</v>
      </c>
      <c r="W2630" t="s">
        <v>49</v>
      </c>
      <c r="X2630" t="s">
        <v>126</v>
      </c>
      <c r="Y2630" t="str">
        <f t="shared" si="334"/>
        <v>Field Operations</v>
      </c>
      <c r="Z2630" s="2">
        <v>31878</v>
      </c>
      <c r="AA2630" t="s">
        <v>51</v>
      </c>
      <c r="AB2630" t="s">
        <v>142</v>
      </c>
      <c r="AC2630" t="s">
        <v>73</v>
      </c>
      <c r="AD2630">
        <v>83604</v>
      </c>
      <c r="AE2630" t="s">
        <v>100</v>
      </c>
      <c r="AF2630" t="s">
        <v>143</v>
      </c>
      <c r="AG2630" t="s">
        <v>56</v>
      </c>
      <c r="AH2630">
        <v>2</v>
      </c>
      <c r="AI2630">
        <v>3055</v>
      </c>
      <c r="AJ2630" t="str">
        <f t="shared" si="335"/>
        <v>05</v>
      </c>
      <c r="AK2630" t="s">
        <v>1202</v>
      </c>
      <c r="AL2630">
        <v>5</v>
      </c>
      <c r="AM2630">
        <v>1</v>
      </c>
      <c r="AN2630">
        <v>3</v>
      </c>
      <c r="AO2630" s="1">
        <v>45021</v>
      </c>
      <c r="AP2630" t="s">
        <v>118</v>
      </c>
      <c r="AQ2630" t="s">
        <v>59</v>
      </c>
      <c r="AR2630" t="s">
        <v>60</v>
      </c>
      <c r="AS2630" t="s">
        <v>15912</v>
      </c>
      <c r="AT2630" t="s">
        <v>15913</v>
      </c>
      <c r="AU2630">
        <v>3</v>
      </c>
      <c r="AV2630">
        <v>833.23</v>
      </c>
    </row>
    <row r="2631" spans="1:48" x14ac:dyDescent="0.35">
      <c r="A2631" t="s">
        <v>10778</v>
      </c>
      <c r="B2631" t="str">
        <f t="shared" si="328"/>
        <v>L</v>
      </c>
      <c r="C2631" t="s">
        <v>5377</v>
      </c>
      <c r="D2631" t="str">
        <f t="shared" si="329"/>
        <v>Lyric Butler</v>
      </c>
      <c r="E2631" s="1">
        <v>44733</v>
      </c>
      <c r="F2631" s="3">
        <f>YEAR(Table1[[#This Row],[StartDate]])</f>
        <v>2022</v>
      </c>
      <c r="G2631" s="3">
        <f t="shared" si="330"/>
        <v>6</v>
      </c>
      <c r="H2631" s="2">
        <f t="shared" ca="1" si="331"/>
        <v>46202</v>
      </c>
      <c r="J2631">
        <f t="shared" ca="1" si="332"/>
        <v>4</v>
      </c>
      <c r="K2631" t="str" cm="1">
        <f t="array" aca="1" ref="K2631" ca="1">_xlfn.IFS(J2631&lt;1, "New", J2631&lt;3, _xleta.MID, J2631&gt;=3, "Senior")</f>
        <v>Senior</v>
      </c>
      <c r="L2631" t="s">
        <v>40</v>
      </c>
      <c r="M2631" t="s">
        <v>13245</v>
      </c>
      <c r="N2631" t="s">
        <v>15914</v>
      </c>
      <c r="O2631" t="s">
        <v>194</v>
      </c>
      <c r="P2631" t="s">
        <v>44</v>
      </c>
      <c r="Q2631" t="s">
        <v>69</v>
      </c>
      <c r="R2631" t="s">
        <v>68</v>
      </c>
      <c r="S2631" t="str">
        <f t="shared" si="333"/>
        <v>A</v>
      </c>
      <c r="T2631" t="s">
        <v>47</v>
      </c>
      <c r="U2631" t="s">
        <v>48</v>
      </c>
      <c r="W2631" t="s">
        <v>49</v>
      </c>
      <c r="X2631" t="s">
        <v>950</v>
      </c>
      <c r="Y2631" t="str">
        <f t="shared" si="334"/>
        <v>Wireless</v>
      </c>
      <c r="Z2631" t="s">
        <v>3885</v>
      </c>
      <c r="AA2631" t="s">
        <v>51</v>
      </c>
      <c r="AB2631" t="s">
        <v>355</v>
      </c>
      <c r="AC2631" t="s">
        <v>53</v>
      </c>
      <c r="AD2631">
        <v>56056</v>
      </c>
      <c r="AE2631" t="s">
        <v>100</v>
      </c>
      <c r="AF2631" t="s">
        <v>143</v>
      </c>
      <c r="AG2631" t="s">
        <v>56</v>
      </c>
      <c r="AH2631">
        <v>5</v>
      </c>
      <c r="AI2631">
        <v>3056</v>
      </c>
      <c r="AJ2631" t="str">
        <f t="shared" si="335"/>
        <v>05</v>
      </c>
      <c r="AK2631" s="2">
        <v>45142</v>
      </c>
      <c r="AL2631">
        <v>5</v>
      </c>
      <c r="AM2631">
        <v>5</v>
      </c>
      <c r="AN2631">
        <v>2</v>
      </c>
      <c r="AO2631" s="1">
        <v>45097</v>
      </c>
      <c r="AP2631" t="s">
        <v>221</v>
      </c>
      <c r="AQ2631" t="s">
        <v>76</v>
      </c>
      <c r="AR2631" t="s">
        <v>130</v>
      </c>
      <c r="AS2631" t="s">
        <v>15915</v>
      </c>
      <c r="AT2631" t="s">
        <v>15916</v>
      </c>
      <c r="AU2631">
        <v>1</v>
      </c>
      <c r="AV2631">
        <v>535.51</v>
      </c>
    </row>
    <row r="2632" spans="1:48" x14ac:dyDescent="0.35">
      <c r="A2632" t="s">
        <v>331</v>
      </c>
      <c r="B2632" t="str">
        <f t="shared" si="328"/>
        <v>B</v>
      </c>
      <c r="C2632" t="s">
        <v>15917</v>
      </c>
      <c r="D2632" t="str">
        <f t="shared" si="329"/>
        <v>Bridger Duran</v>
      </c>
      <c r="E2632" s="1">
        <v>44874</v>
      </c>
      <c r="F2632" s="3">
        <f>YEAR(Table1[[#This Row],[StartDate]])</f>
        <v>2022</v>
      </c>
      <c r="G2632" s="3">
        <f t="shared" si="330"/>
        <v>11</v>
      </c>
      <c r="H2632" s="2">
        <f t="shared" ca="1" si="331"/>
        <v>46202</v>
      </c>
      <c r="I2632" s="1">
        <v>45116</v>
      </c>
      <c r="J2632" s="4">
        <f t="shared" ca="1" si="332"/>
        <v>3</v>
      </c>
      <c r="K2632" s="4" t="str" cm="1">
        <f t="array" aca="1" ref="K2632" ca="1">_xlfn.IFS(J2632&lt;1, "New", J2632&lt;3, _xleta.MID, J2632&gt;=3, "Senior")</f>
        <v>Senior</v>
      </c>
      <c r="L2632" t="s">
        <v>40</v>
      </c>
      <c r="M2632" t="s">
        <v>15918</v>
      </c>
      <c r="N2632" t="s">
        <v>15919</v>
      </c>
      <c r="O2632" t="s">
        <v>111</v>
      </c>
      <c r="P2632" t="s">
        <v>2978</v>
      </c>
      <c r="Q2632" t="s">
        <v>86</v>
      </c>
      <c r="R2632" t="s">
        <v>68</v>
      </c>
      <c r="S2632" t="str">
        <f t="shared" si="333"/>
        <v>A</v>
      </c>
      <c r="T2632" t="s">
        <v>47</v>
      </c>
      <c r="U2632" t="s">
        <v>195</v>
      </c>
      <c r="V2632" t="s">
        <v>15920</v>
      </c>
      <c r="W2632" t="s">
        <v>49</v>
      </c>
      <c r="X2632" t="s">
        <v>112</v>
      </c>
      <c r="Y2632" t="str">
        <f t="shared" si="334"/>
        <v>General - Con</v>
      </c>
      <c r="Z2632" s="2">
        <v>32144</v>
      </c>
      <c r="AA2632" t="s">
        <v>51</v>
      </c>
      <c r="AB2632" t="s">
        <v>115</v>
      </c>
      <c r="AC2632" t="s">
        <v>53</v>
      </c>
      <c r="AD2632">
        <v>58387</v>
      </c>
      <c r="AE2632" t="s">
        <v>129</v>
      </c>
      <c r="AF2632" t="s">
        <v>143</v>
      </c>
      <c r="AG2632" t="s">
        <v>56</v>
      </c>
      <c r="AH2632">
        <v>4</v>
      </c>
      <c r="AI2632">
        <v>3057</v>
      </c>
      <c r="AJ2632" t="str">
        <f t="shared" si="335"/>
        <v>05</v>
      </c>
      <c r="AK2632" s="2">
        <v>45079</v>
      </c>
      <c r="AL2632">
        <v>1</v>
      </c>
      <c r="AM2632">
        <v>2</v>
      </c>
      <c r="AN2632">
        <v>5</v>
      </c>
      <c r="AO2632" s="1">
        <v>45074</v>
      </c>
      <c r="AP2632" t="s">
        <v>58</v>
      </c>
      <c r="AQ2632" t="s">
        <v>59</v>
      </c>
      <c r="AR2632" t="s">
        <v>104</v>
      </c>
      <c r="AS2632" t="s">
        <v>15921</v>
      </c>
      <c r="AT2632" t="s">
        <v>15922</v>
      </c>
      <c r="AU2632">
        <v>4</v>
      </c>
      <c r="AV2632">
        <v>961.84</v>
      </c>
    </row>
    <row r="2633" spans="1:48" x14ac:dyDescent="0.35">
      <c r="A2633" t="s">
        <v>1550</v>
      </c>
      <c r="B2633" t="str">
        <f t="shared" si="328"/>
        <v>A</v>
      </c>
      <c r="C2633" t="s">
        <v>6160</v>
      </c>
      <c r="D2633" t="str">
        <f t="shared" si="329"/>
        <v>Amirah Cline</v>
      </c>
      <c r="E2633" s="1">
        <v>43507</v>
      </c>
      <c r="F2633" s="3">
        <f>YEAR(Table1[[#This Row],[StartDate]])</f>
        <v>2019</v>
      </c>
      <c r="G2633" s="3">
        <f t="shared" si="330"/>
        <v>2</v>
      </c>
      <c r="H2633" s="2">
        <f t="shared" ca="1" si="331"/>
        <v>46202</v>
      </c>
      <c r="I2633" s="1">
        <v>44042</v>
      </c>
      <c r="J2633" s="4">
        <f t="shared" ca="1" si="332"/>
        <v>7</v>
      </c>
      <c r="K2633" s="4" t="str" cm="1">
        <f t="array" aca="1" ref="K2633" ca="1">_xlfn.IFS(J2633&lt;1, "New", J2633&lt;3, _xleta.MID, J2633&gt;=3, "Senior")</f>
        <v>Senior</v>
      </c>
      <c r="L2633" t="s">
        <v>40</v>
      </c>
      <c r="M2633" t="s">
        <v>15923</v>
      </c>
      <c r="N2633" t="s">
        <v>15924</v>
      </c>
      <c r="O2633" t="s">
        <v>237</v>
      </c>
      <c r="P2633" t="s">
        <v>2978</v>
      </c>
      <c r="Q2633" t="s">
        <v>69</v>
      </c>
      <c r="R2633" t="s">
        <v>68</v>
      </c>
      <c r="S2633" t="str">
        <f t="shared" si="333"/>
        <v>A</v>
      </c>
      <c r="T2633" t="s">
        <v>47</v>
      </c>
      <c r="U2633" t="s">
        <v>138</v>
      </c>
      <c r="V2633" t="s">
        <v>15925</v>
      </c>
      <c r="W2633" t="s">
        <v>49</v>
      </c>
      <c r="X2633" t="s">
        <v>796</v>
      </c>
      <c r="Y2633" t="str">
        <f t="shared" si="334"/>
        <v>Yard (Material Handling)</v>
      </c>
      <c r="Z2633" t="s">
        <v>15926</v>
      </c>
      <c r="AA2633" t="s">
        <v>51</v>
      </c>
      <c r="AB2633" t="s">
        <v>251</v>
      </c>
      <c r="AC2633" t="s">
        <v>73</v>
      </c>
      <c r="AD2633">
        <v>93290</v>
      </c>
      <c r="AE2633" t="s">
        <v>176</v>
      </c>
      <c r="AF2633" t="s">
        <v>143</v>
      </c>
      <c r="AG2633" t="s">
        <v>56</v>
      </c>
      <c r="AH2633">
        <v>1</v>
      </c>
      <c r="AI2633">
        <v>3058</v>
      </c>
      <c r="AJ2633" t="str">
        <f t="shared" si="335"/>
        <v>05</v>
      </c>
      <c r="AK2633" s="2">
        <v>45023</v>
      </c>
      <c r="AL2633">
        <v>4</v>
      </c>
      <c r="AM2633">
        <v>1</v>
      </c>
      <c r="AN2633">
        <v>1</v>
      </c>
      <c r="AO2633" s="1">
        <v>45002</v>
      </c>
      <c r="AP2633" t="s">
        <v>58</v>
      </c>
      <c r="AQ2633" t="s">
        <v>59</v>
      </c>
      <c r="AR2633" t="s">
        <v>104</v>
      </c>
      <c r="AS2633" t="s">
        <v>15927</v>
      </c>
      <c r="AT2633" t="s">
        <v>15928</v>
      </c>
      <c r="AU2633">
        <v>1</v>
      </c>
      <c r="AV2633">
        <v>193.58</v>
      </c>
    </row>
    <row r="2634" spans="1:48" x14ac:dyDescent="0.35">
      <c r="A2634" t="s">
        <v>7970</v>
      </c>
      <c r="B2634" t="str">
        <f t="shared" si="328"/>
        <v>I</v>
      </c>
      <c r="C2634" t="s">
        <v>2222</v>
      </c>
      <c r="D2634" t="str">
        <f t="shared" si="329"/>
        <v>Izaiah Gallagher</v>
      </c>
      <c r="E2634" s="1">
        <v>44283</v>
      </c>
      <c r="F2634" s="3">
        <f>YEAR(Table1[[#This Row],[StartDate]])</f>
        <v>2021</v>
      </c>
      <c r="G2634" s="3">
        <f t="shared" si="330"/>
        <v>3</v>
      </c>
      <c r="H2634" s="2">
        <f t="shared" ca="1" si="331"/>
        <v>46202</v>
      </c>
      <c r="J2634">
        <f t="shared" ca="1" si="332"/>
        <v>5</v>
      </c>
      <c r="K2634" t="str" cm="1">
        <f t="array" aca="1" ref="K2634" ca="1">_xlfn.IFS(J2634&lt;1, "New", J2634&lt;3, _xleta.MID, J2634&gt;=3, "Senior")</f>
        <v>Senior</v>
      </c>
      <c r="L2634" t="s">
        <v>40</v>
      </c>
      <c r="M2634" t="s">
        <v>15929</v>
      </c>
      <c r="N2634" t="s">
        <v>15930</v>
      </c>
      <c r="O2634" t="s">
        <v>137</v>
      </c>
      <c r="P2634" t="s">
        <v>44</v>
      </c>
      <c r="Q2634" t="s">
        <v>69</v>
      </c>
      <c r="R2634" t="s">
        <v>68</v>
      </c>
      <c r="S2634" t="str">
        <f t="shared" si="333"/>
        <v>A</v>
      </c>
      <c r="T2634" t="s">
        <v>47</v>
      </c>
      <c r="U2634" t="s">
        <v>48</v>
      </c>
      <c r="W2634" t="s">
        <v>49</v>
      </c>
      <c r="X2634" t="s">
        <v>250</v>
      </c>
      <c r="Y2634" t="str">
        <f t="shared" si="334"/>
        <v>Project Management - Con</v>
      </c>
      <c r="Z2634" s="2">
        <v>26427</v>
      </c>
      <c r="AA2634" t="s">
        <v>51</v>
      </c>
      <c r="AB2634" t="s">
        <v>251</v>
      </c>
      <c r="AC2634" t="s">
        <v>53</v>
      </c>
      <c r="AD2634">
        <v>73253</v>
      </c>
      <c r="AE2634" t="s">
        <v>54</v>
      </c>
      <c r="AF2634" t="s">
        <v>55</v>
      </c>
      <c r="AG2634" t="s">
        <v>56</v>
      </c>
      <c r="AH2634">
        <v>1</v>
      </c>
      <c r="AI2634">
        <v>3059</v>
      </c>
      <c r="AJ2634" t="str">
        <f t="shared" si="335"/>
        <v>05</v>
      </c>
      <c r="AK2634" t="s">
        <v>294</v>
      </c>
      <c r="AL2634">
        <v>2</v>
      </c>
      <c r="AM2634">
        <v>1</v>
      </c>
      <c r="AN2634">
        <v>3</v>
      </c>
      <c r="AO2634" s="1">
        <v>45117</v>
      </c>
      <c r="AP2634" t="s">
        <v>221</v>
      </c>
      <c r="AQ2634" t="s">
        <v>76</v>
      </c>
      <c r="AR2634" t="s">
        <v>104</v>
      </c>
      <c r="AS2634" t="s">
        <v>1179</v>
      </c>
      <c r="AT2634" t="s">
        <v>15931</v>
      </c>
      <c r="AU2634">
        <v>1</v>
      </c>
      <c r="AV2634">
        <v>164.35</v>
      </c>
    </row>
    <row r="2635" spans="1:48" x14ac:dyDescent="0.35">
      <c r="A2635" t="s">
        <v>11982</v>
      </c>
      <c r="B2635" t="str">
        <f t="shared" si="328"/>
        <v>M</v>
      </c>
      <c r="C2635" t="s">
        <v>7246</v>
      </c>
      <c r="D2635" t="str">
        <f t="shared" si="329"/>
        <v>Marcelo Galvan</v>
      </c>
      <c r="E2635" s="1">
        <v>44072</v>
      </c>
      <c r="F2635" s="3">
        <f>YEAR(Table1[[#This Row],[StartDate]])</f>
        <v>2020</v>
      </c>
      <c r="G2635" s="3">
        <f t="shared" si="330"/>
        <v>8</v>
      </c>
      <c r="H2635" s="2">
        <f t="shared" ca="1" si="331"/>
        <v>46202</v>
      </c>
      <c r="J2635">
        <f t="shared" ca="1" si="332"/>
        <v>5</v>
      </c>
      <c r="K2635" t="str" cm="1">
        <f t="array" aca="1" ref="K2635" ca="1">_xlfn.IFS(J2635&lt;1, "New", J2635&lt;3, _xleta.MID, J2635&gt;=3, "Senior")</f>
        <v>Senior</v>
      </c>
      <c r="L2635" t="s">
        <v>40</v>
      </c>
      <c r="M2635" t="s">
        <v>15932</v>
      </c>
      <c r="N2635" t="s">
        <v>15933</v>
      </c>
      <c r="O2635" t="s">
        <v>163</v>
      </c>
      <c r="P2635" t="s">
        <v>44</v>
      </c>
      <c r="Q2635" t="s">
        <v>69</v>
      </c>
      <c r="R2635" t="s">
        <v>68</v>
      </c>
      <c r="S2635" t="str">
        <f t="shared" si="333"/>
        <v>A</v>
      </c>
      <c r="T2635" t="s">
        <v>69</v>
      </c>
      <c r="U2635" t="s">
        <v>48</v>
      </c>
      <c r="W2635" t="s">
        <v>49</v>
      </c>
      <c r="X2635" t="s">
        <v>796</v>
      </c>
      <c r="Y2635" t="str">
        <f t="shared" si="334"/>
        <v>Yard (Material Handling)</v>
      </c>
      <c r="Z2635" s="2">
        <v>18688</v>
      </c>
      <c r="AA2635" t="s">
        <v>51</v>
      </c>
      <c r="AB2635" t="s">
        <v>251</v>
      </c>
      <c r="AC2635" t="s">
        <v>73</v>
      </c>
      <c r="AD2635">
        <v>13893</v>
      </c>
      <c r="AE2635" t="s">
        <v>176</v>
      </c>
      <c r="AF2635" t="s">
        <v>55</v>
      </c>
      <c r="AG2635" t="s">
        <v>56</v>
      </c>
      <c r="AH2635">
        <v>2</v>
      </c>
      <c r="AI2635">
        <v>3060</v>
      </c>
      <c r="AJ2635" t="str">
        <f t="shared" si="335"/>
        <v>06</v>
      </c>
      <c r="AK2635" t="s">
        <v>1040</v>
      </c>
      <c r="AL2635">
        <v>5</v>
      </c>
      <c r="AM2635">
        <v>2</v>
      </c>
      <c r="AN2635">
        <v>4</v>
      </c>
      <c r="AO2635" s="1">
        <v>44803</v>
      </c>
      <c r="AP2635" t="s">
        <v>75</v>
      </c>
      <c r="AQ2635" t="s">
        <v>59</v>
      </c>
      <c r="AR2635" t="s">
        <v>60</v>
      </c>
      <c r="AS2635" t="s">
        <v>15934</v>
      </c>
      <c r="AT2635" t="s">
        <v>15935</v>
      </c>
      <c r="AU2635">
        <v>3</v>
      </c>
      <c r="AV2635">
        <v>165.67</v>
      </c>
    </row>
    <row r="2636" spans="1:48" x14ac:dyDescent="0.35">
      <c r="A2636" t="s">
        <v>6440</v>
      </c>
      <c r="B2636" t="str">
        <f t="shared" si="328"/>
        <v>K</v>
      </c>
      <c r="C2636" t="s">
        <v>15936</v>
      </c>
      <c r="D2636" t="str">
        <f t="shared" si="329"/>
        <v>Kaylynn Odom</v>
      </c>
      <c r="E2636" s="1">
        <v>44929</v>
      </c>
      <c r="F2636" s="3">
        <f>YEAR(Table1[[#This Row],[StartDate]])</f>
        <v>2023</v>
      </c>
      <c r="G2636" s="3">
        <f t="shared" si="330"/>
        <v>1</v>
      </c>
      <c r="H2636" s="2">
        <f t="shared" ca="1" si="331"/>
        <v>46202</v>
      </c>
      <c r="I2636" s="1">
        <v>45143</v>
      </c>
      <c r="J2636" s="4">
        <f t="shared" ca="1" si="332"/>
        <v>3</v>
      </c>
      <c r="K2636" s="4" t="str" cm="1">
        <f t="array" aca="1" ref="K2636" ca="1">_xlfn.IFS(J2636&lt;1, "New", J2636&lt;3, _xleta.MID, J2636&gt;=3, "Senior")</f>
        <v>Senior</v>
      </c>
      <c r="L2636" t="s">
        <v>40</v>
      </c>
      <c r="M2636" t="s">
        <v>15937</v>
      </c>
      <c r="N2636" t="s">
        <v>15938</v>
      </c>
      <c r="O2636" t="s">
        <v>85</v>
      </c>
      <c r="P2636" t="s">
        <v>44</v>
      </c>
      <c r="Q2636" t="s">
        <v>69</v>
      </c>
      <c r="R2636" t="s">
        <v>46</v>
      </c>
      <c r="S2636" t="str">
        <f t="shared" si="333"/>
        <v>C</v>
      </c>
      <c r="T2636" t="s">
        <v>86</v>
      </c>
      <c r="U2636" t="s">
        <v>174</v>
      </c>
      <c r="V2636" t="s">
        <v>15939</v>
      </c>
      <c r="W2636" t="s">
        <v>49</v>
      </c>
      <c r="X2636" t="s">
        <v>459</v>
      </c>
      <c r="Y2636" t="str">
        <f t="shared" si="334"/>
        <v>Wireline Construction</v>
      </c>
      <c r="Z2636" t="s">
        <v>15940</v>
      </c>
      <c r="AA2636" t="s">
        <v>51</v>
      </c>
      <c r="AB2636" t="s">
        <v>327</v>
      </c>
      <c r="AC2636" t="s">
        <v>73</v>
      </c>
      <c r="AD2636">
        <v>51434</v>
      </c>
      <c r="AE2636" t="s">
        <v>100</v>
      </c>
      <c r="AF2636" t="s">
        <v>116</v>
      </c>
      <c r="AG2636" t="s">
        <v>56</v>
      </c>
      <c r="AH2636">
        <v>4</v>
      </c>
      <c r="AI2636">
        <v>3061</v>
      </c>
      <c r="AJ2636" t="str">
        <f t="shared" si="335"/>
        <v>06</v>
      </c>
      <c r="AK2636" t="s">
        <v>2765</v>
      </c>
      <c r="AL2636">
        <v>5</v>
      </c>
      <c r="AM2636">
        <v>1</v>
      </c>
      <c r="AN2636">
        <v>3</v>
      </c>
      <c r="AO2636" s="1">
        <v>44814</v>
      </c>
      <c r="AP2636" t="s">
        <v>118</v>
      </c>
      <c r="AQ2636" t="s">
        <v>76</v>
      </c>
      <c r="AR2636" t="s">
        <v>77</v>
      </c>
      <c r="AS2636" t="s">
        <v>15941</v>
      </c>
      <c r="AT2636" t="s">
        <v>15942</v>
      </c>
      <c r="AU2636">
        <v>5</v>
      </c>
      <c r="AV2636">
        <v>602.55999999999995</v>
      </c>
    </row>
    <row r="2637" spans="1:48" x14ac:dyDescent="0.35">
      <c r="A2637" t="s">
        <v>9071</v>
      </c>
      <c r="B2637" t="str">
        <f t="shared" si="328"/>
        <v>O</v>
      </c>
      <c r="C2637" t="s">
        <v>272</v>
      </c>
      <c r="D2637" t="str">
        <f t="shared" si="329"/>
        <v>Oliver Dalton</v>
      </c>
      <c r="E2637" s="1">
        <v>44893</v>
      </c>
      <c r="F2637" s="3">
        <f>YEAR(Table1[[#This Row],[StartDate]])</f>
        <v>2022</v>
      </c>
      <c r="G2637" s="3">
        <f t="shared" si="330"/>
        <v>11</v>
      </c>
      <c r="H2637" s="2">
        <f t="shared" ca="1" si="331"/>
        <v>46202</v>
      </c>
      <c r="J2637">
        <f t="shared" ca="1" si="332"/>
        <v>3</v>
      </c>
      <c r="K2637" t="str" cm="1">
        <f t="array" aca="1" ref="K2637" ca="1">_xlfn.IFS(J2637&lt;1, "New", J2637&lt;3, _xleta.MID, J2637&gt;=3, "Senior")</f>
        <v>Senior</v>
      </c>
      <c r="L2637" t="s">
        <v>40</v>
      </c>
      <c r="M2637" t="s">
        <v>15943</v>
      </c>
      <c r="N2637" t="s">
        <v>15944</v>
      </c>
      <c r="O2637" t="s">
        <v>125</v>
      </c>
      <c r="P2637" t="s">
        <v>44</v>
      </c>
      <c r="Q2637" t="s">
        <v>69</v>
      </c>
      <c r="R2637" t="s">
        <v>68</v>
      </c>
      <c r="S2637" t="str">
        <f t="shared" si="333"/>
        <v>A</v>
      </c>
      <c r="T2637" t="s">
        <v>47</v>
      </c>
      <c r="U2637" t="s">
        <v>48</v>
      </c>
      <c r="W2637" t="s">
        <v>49</v>
      </c>
      <c r="X2637" t="s">
        <v>112</v>
      </c>
      <c r="Y2637" t="str">
        <f t="shared" si="334"/>
        <v>General - Con</v>
      </c>
      <c r="Z2637" t="s">
        <v>15945</v>
      </c>
      <c r="AA2637" t="s">
        <v>51</v>
      </c>
      <c r="AB2637" t="s">
        <v>5</v>
      </c>
      <c r="AC2637" t="s">
        <v>53</v>
      </c>
      <c r="AD2637">
        <v>71004</v>
      </c>
      <c r="AE2637" t="s">
        <v>176</v>
      </c>
      <c r="AF2637" t="s">
        <v>143</v>
      </c>
      <c r="AG2637" t="s">
        <v>56</v>
      </c>
      <c r="AH2637">
        <v>1</v>
      </c>
      <c r="AI2637">
        <v>3062</v>
      </c>
      <c r="AJ2637" t="str">
        <f t="shared" si="335"/>
        <v>06</v>
      </c>
      <c r="AK2637" t="s">
        <v>2296</v>
      </c>
      <c r="AL2637">
        <v>3</v>
      </c>
      <c r="AM2637">
        <v>4</v>
      </c>
      <c r="AN2637">
        <v>1</v>
      </c>
      <c r="AO2637" s="1">
        <v>45133</v>
      </c>
      <c r="AP2637" t="s">
        <v>58</v>
      </c>
      <c r="AQ2637" t="s">
        <v>59</v>
      </c>
      <c r="AR2637" t="s">
        <v>130</v>
      </c>
      <c r="AS2637" t="s">
        <v>15317</v>
      </c>
      <c r="AT2637" t="s">
        <v>15946</v>
      </c>
      <c r="AU2637">
        <v>1</v>
      </c>
      <c r="AV2637">
        <v>312.91000000000003</v>
      </c>
    </row>
    <row r="2638" spans="1:48" x14ac:dyDescent="0.35">
      <c r="A2638" t="s">
        <v>15947</v>
      </c>
      <c r="B2638" t="str">
        <f t="shared" si="328"/>
        <v>P</v>
      </c>
      <c r="C2638" t="s">
        <v>2646</v>
      </c>
      <c r="D2638" t="str">
        <f t="shared" si="329"/>
        <v>Patience Henry</v>
      </c>
      <c r="E2638" s="1">
        <v>44552</v>
      </c>
      <c r="F2638" s="3">
        <f>YEAR(Table1[[#This Row],[StartDate]])</f>
        <v>2021</v>
      </c>
      <c r="G2638" s="3">
        <f t="shared" si="330"/>
        <v>12</v>
      </c>
      <c r="H2638" s="2">
        <f t="shared" ca="1" si="331"/>
        <v>46202</v>
      </c>
      <c r="I2638" s="1">
        <v>45141</v>
      </c>
      <c r="J2638" s="4">
        <f t="shared" ca="1" si="332"/>
        <v>4</v>
      </c>
      <c r="K2638" s="4" t="str" cm="1">
        <f t="array" aca="1" ref="K2638" ca="1">_xlfn.IFS(J2638&lt;1, "New", J2638&lt;3, _xleta.MID, J2638&gt;=3, "Senior")</f>
        <v>Senior</v>
      </c>
      <c r="L2638" t="s">
        <v>40</v>
      </c>
      <c r="M2638" t="s">
        <v>15948</v>
      </c>
      <c r="N2638" t="s">
        <v>15949</v>
      </c>
      <c r="O2638" t="s">
        <v>43</v>
      </c>
      <c r="P2638" t="s">
        <v>44</v>
      </c>
      <c r="Q2638" t="s">
        <v>45</v>
      </c>
      <c r="R2638" t="s">
        <v>87</v>
      </c>
      <c r="S2638" t="str">
        <f t="shared" si="333"/>
        <v>B</v>
      </c>
      <c r="T2638" t="s">
        <v>69</v>
      </c>
      <c r="U2638" t="s">
        <v>248</v>
      </c>
      <c r="V2638" t="s">
        <v>15950</v>
      </c>
      <c r="W2638" t="s">
        <v>49</v>
      </c>
      <c r="X2638" t="s">
        <v>126</v>
      </c>
      <c r="Y2638" t="str">
        <f t="shared" si="334"/>
        <v>Field Operations</v>
      </c>
      <c r="Z2638" t="s">
        <v>15951</v>
      </c>
      <c r="AA2638" t="s">
        <v>51</v>
      </c>
      <c r="AB2638" t="s">
        <v>5</v>
      </c>
      <c r="AC2638" t="s">
        <v>53</v>
      </c>
      <c r="AD2638">
        <v>46847</v>
      </c>
      <c r="AE2638" t="s">
        <v>100</v>
      </c>
      <c r="AF2638" t="s">
        <v>55</v>
      </c>
      <c r="AG2638" t="s">
        <v>56</v>
      </c>
      <c r="AH2638">
        <v>5</v>
      </c>
      <c r="AI2638">
        <v>3063</v>
      </c>
      <c r="AJ2638" t="str">
        <f t="shared" si="335"/>
        <v>06</v>
      </c>
      <c r="AK2638" s="2">
        <v>44722</v>
      </c>
      <c r="AL2638">
        <v>1</v>
      </c>
      <c r="AM2638">
        <v>5</v>
      </c>
      <c r="AN2638">
        <v>1</v>
      </c>
      <c r="AO2638" s="1">
        <v>44832</v>
      </c>
      <c r="AP2638" t="s">
        <v>103</v>
      </c>
      <c r="AQ2638" t="s">
        <v>76</v>
      </c>
      <c r="AR2638" t="s">
        <v>60</v>
      </c>
      <c r="AS2638" t="s">
        <v>15952</v>
      </c>
      <c r="AT2638" t="s">
        <v>15953</v>
      </c>
      <c r="AU2638">
        <v>3</v>
      </c>
      <c r="AV2638">
        <v>767.52</v>
      </c>
    </row>
    <row r="2639" spans="1:48" x14ac:dyDescent="0.35">
      <c r="A2639" t="s">
        <v>11152</v>
      </c>
      <c r="B2639" t="str">
        <f t="shared" si="328"/>
        <v>L</v>
      </c>
      <c r="C2639" t="s">
        <v>6135</v>
      </c>
      <c r="D2639" t="str">
        <f t="shared" si="329"/>
        <v>London Pennington</v>
      </c>
      <c r="E2639" s="1">
        <v>45115</v>
      </c>
      <c r="F2639" s="3">
        <f>YEAR(Table1[[#This Row],[StartDate]])</f>
        <v>2023</v>
      </c>
      <c r="G2639" s="3">
        <f t="shared" si="330"/>
        <v>7</v>
      </c>
      <c r="H2639" s="2">
        <f t="shared" ca="1" si="331"/>
        <v>46202</v>
      </c>
      <c r="J2639">
        <f t="shared" ca="1" si="332"/>
        <v>2</v>
      </c>
      <c r="K2639" t="e" cm="1" vm="1">
        <f t="array" aca="1" ref="K2639" ca="1">_xlfn.IFS(J2639&lt;1, "New", J2639&lt;3, _xleta.MID, J2639&gt;=3, "Senior")</f>
        <v>#VALUE!</v>
      </c>
      <c r="L2639" t="s">
        <v>40</v>
      </c>
      <c r="M2639" t="s">
        <v>15954</v>
      </c>
      <c r="N2639" t="s">
        <v>15955</v>
      </c>
      <c r="O2639" t="s">
        <v>184</v>
      </c>
      <c r="P2639" t="s">
        <v>44</v>
      </c>
      <c r="Q2639" t="s">
        <v>45</v>
      </c>
      <c r="R2639" t="s">
        <v>68</v>
      </c>
      <c r="S2639" t="str">
        <f t="shared" si="333"/>
        <v>A</v>
      </c>
      <c r="T2639" t="s">
        <v>86</v>
      </c>
      <c r="U2639" t="s">
        <v>48</v>
      </c>
      <c r="W2639" t="s">
        <v>49</v>
      </c>
      <c r="X2639" t="s">
        <v>126</v>
      </c>
      <c r="Y2639" t="str">
        <f t="shared" si="334"/>
        <v>Field Operations</v>
      </c>
      <c r="Z2639" t="s">
        <v>15956</v>
      </c>
      <c r="AA2639" t="s">
        <v>51</v>
      </c>
      <c r="AB2639" t="s">
        <v>115</v>
      </c>
      <c r="AC2639" t="s">
        <v>53</v>
      </c>
      <c r="AD2639">
        <v>76345</v>
      </c>
      <c r="AE2639" t="s">
        <v>100</v>
      </c>
      <c r="AF2639" t="s">
        <v>143</v>
      </c>
      <c r="AG2639" t="s">
        <v>56</v>
      </c>
      <c r="AH2639">
        <v>4</v>
      </c>
      <c r="AI2639">
        <v>3064</v>
      </c>
      <c r="AJ2639" t="str">
        <f t="shared" si="335"/>
        <v>06</v>
      </c>
      <c r="AK2639" s="2">
        <v>44604</v>
      </c>
      <c r="AL2639">
        <v>2</v>
      </c>
      <c r="AM2639">
        <v>2</v>
      </c>
      <c r="AN2639">
        <v>5</v>
      </c>
      <c r="AO2639" s="1">
        <v>45138</v>
      </c>
      <c r="AP2639" t="s">
        <v>103</v>
      </c>
      <c r="AQ2639" t="s">
        <v>59</v>
      </c>
      <c r="AR2639" t="s">
        <v>77</v>
      </c>
      <c r="AS2639" t="s">
        <v>15957</v>
      </c>
      <c r="AT2639" t="s">
        <v>15958</v>
      </c>
      <c r="AU2639">
        <v>5</v>
      </c>
      <c r="AV2639">
        <v>166.35</v>
      </c>
    </row>
    <row r="2640" spans="1:48" x14ac:dyDescent="0.35">
      <c r="A2640" t="s">
        <v>1266</v>
      </c>
      <c r="B2640" t="str">
        <f t="shared" si="328"/>
        <v>A</v>
      </c>
      <c r="C2640" t="s">
        <v>4584</v>
      </c>
      <c r="D2640" t="str">
        <f t="shared" si="329"/>
        <v>Anna Salazar</v>
      </c>
      <c r="E2640" s="1">
        <v>44307</v>
      </c>
      <c r="F2640" s="3">
        <f>YEAR(Table1[[#This Row],[StartDate]])</f>
        <v>2021</v>
      </c>
      <c r="G2640" s="3">
        <f t="shared" si="330"/>
        <v>4</v>
      </c>
      <c r="H2640" s="2">
        <f t="shared" ca="1" si="331"/>
        <v>46202</v>
      </c>
      <c r="I2640" s="1">
        <v>44460</v>
      </c>
      <c r="J2640" s="4">
        <f t="shared" ca="1" si="332"/>
        <v>5</v>
      </c>
      <c r="K2640" s="4" t="str" cm="1">
        <f t="array" aca="1" ref="K2640" ca="1">_xlfn.IFS(J2640&lt;1, "New", J2640&lt;3, _xleta.MID, J2640&gt;=3, "Senior")</f>
        <v>Senior</v>
      </c>
      <c r="L2640" t="s">
        <v>40</v>
      </c>
      <c r="M2640" t="s">
        <v>1872</v>
      </c>
      <c r="N2640" t="s">
        <v>15959</v>
      </c>
      <c r="O2640" t="s">
        <v>67</v>
      </c>
      <c r="P2640" t="s">
        <v>44</v>
      </c>
      <c r="Q2640" t="s">
        <v>69</v>
      </c>
      <c r="R2640" t="s">
        <v>68</v>
      </c>
      <c r="S2640" t="str">
        <f t="shared" si="333"/>
        <v>A</v>
      </c>
      <c r="T2640" t="s">
        <v>47</v>
      </c>
      <c r="U2640" t="s">
        <v>174</v>
      </c>
      <c r="V2640" t="s">
        <v>15960</v>
      </c>
      <c r="W2640" t="s">
        <v>49</v>
      </c>
      <c r="X2640" t="s">
        <v>126</v>
      </c>
      <c r="Y2640" t="str">
        <f t="shared" si="334"/>
        <v>Field Operations</v>
      </c>
      <c r="Z2640" s="2">
        <v>27951</v>
      </c>
      <c r="AA2640" t="s">
        <v>51</v>
      </c>
      <c r="AB2640" t="s">
        <v>418</v>
      </c>
      <c r="AC2640" t="s">
        <v>53</v>
      </c>
      <c r="AD2640">
        <v>15364</v>
      </c>
      <c r="AE2640" t="s">
        <v>129</v>
      </c>
      <c r="AF2640" t="s">
        <v>143</v>
      </c>
      <c r="AG2640" t="s">
        <v>56</v>
      </c>
      <c r="AH2640">
        <v>4</v>
      </c>
      <c r="AI2640">
        <v>3065</v>
      </c>
      <c r="AJ2640" t="str">
        <f t="shared" si="335"/>
        <v>06</v>
      </c>
      <c r="AK2640" s="2">
        <v>44573</v>
      </c>
      <c r="AL2640">
        <v>3</v>
      </c>
      <c r="AM2640">
        <v>1</v>
      </c>
      <c r="AN2640">
        <v>2</v>
      </c>
      <c r="AO2640" s="1">
        <v>45088</v>
      </c>
      <c r="AP2640" t="s">
        <v>103</v>
      </c>
      <c r="AQ2640" t="s">
        <v>59</v>
      </c>
      <c r="AR2640" t="s">
        <v>77</v>
      </c>
      <c r="AS2640" t="s">
        <v>15961</v>
      </c>
      <c r="AT2640" t="s">
        <v>15962</v>
      </c>
      <c r="AU2640">
        <v>1</v>
      </c>
      <c r="AV2640">
        <v>997.24</v>
      </c>
    </row>
    <row r="2641" spans="1:48" x14ac:dyDescent="0.35">
      <c r="A2641" t="s">
        <v>635</v>
      </c>
      <c r="B2641" t="str">
        <f t="shared" si="328"/>
        <v>V</v>
      </c>
      <c r="C2641" t="s">
        <v>2506</v>
      </c>
      <c r="D2641" t="str">
        <f t="shared" si="329"/>
        <v>Vicente Davis</v>
      </c>
      <c r="E2641" s="1">
        <v>44770</v>
      </c>
      <c r="F2641" s="3">
        <f>YEAR(Table1[[#This Row],[StartDate]])</f>
        <v>2022</v>
      </c>
      <c r="G2641" s="3">
        <f t="shared" si="330"/>
        <v>7</v>
      </c>
      <c r="H2641" s="2">
        <f t="shared" ca="1" si="331"/>
        <v>46202</v>
      </c>
      <c r="I2641" s="1">
        <v>44854</v>
      </c>
      <c r="J2641" s="4">
        <f t="shared" ca="1" si="332"/>
        <v>3</v>
      </c>
      <c r="K2641" s="4" t="str" cm="1">
        <f t="array" aca="1" ref="K2641" ca="1">_xlfn.IFS(J2641&lt;1, "New", J2641&lt;3, _xleta.MID, J2641&gt;=3, "Senior")</f>
        <v>Senior</v>
      </c>
      <c r="L2641" t="s">
        <v>40</v>
      </c>
      <c r="M2641" t="s">
        <v>15963</v>
      </c>
      <c r="N2641" t="s">
        <v>15964</v>
      </c>
      <c r="O2641" t="s">
        <v>194</v>
      </c>
      <c r="P2641" t="s">
        <v>44</v>
      </c>
      <c r="Q2641" t="s">
        <v>86</v>
      </c>
      <c r="R2641" t="s">
        <v>87</v>
      </c>
      <c r="S2641" t="str">
        <f t="shared" si="333"/>
        <v>B</v>
      </c>
      <c r="T2641" t="s">
        <v>86</v>
      </c>
      <c r="U2641" t="s">
        <v>195</v>
      </c>
      <c r="V2641" t="s">
        <v>15965</v>
      </c>
      <c r="W2641" t="s">
        <v>49</v>
      </c>
      <c r="X2641" t="s">
        <v>126</v>
      </c>
      <c r="Y2641" t="str">
        <f t="shared" si="334"/>
        <v>Field Operations</v>
      </c>
      <c r="Z2641" s="2">
        <v>24810</v>
      </c>
      <c r="AA2641" t="s">
        <v>51</v>
      </c>
      <c r="AB2641" t="s">
        <v>311</v>
      </c>
      <c r="AC2641" t="s">
        <v>73</v>
      </c>
      <c r="AD2641">
        <v>2005</v>
      </c>
      <c r="AE2641" t="s">
        <v>74</v>
      </c>
      <c r="AF2641" t="s">
        <v>143</v>
      </c>
      <c r="AG2641" t="s">
        <v>56</v>
      </c>
      <c r="AH2641">
        <v>1</v>
      </c>
      <c r="AI2641">
        <v>3066</v>
      </c>
      <c r="AJ2641" t="str">
        <f t="shared" si="335"/>
        <v>06</v>
      </c>
      <c r="AK2641" s="2">
        <v>44663</v>
      </c>
      <c r="AL2641">
        <v>5</v>
      </c>
      <c r="AM2641">
        <v>4</v>
      </c>
      <c r="AN2641">
        <v>1</v>
      </c>
      <c r="AO2641" s="1">
        <v>44852</v>
      </c>
      <c r="AP2641" t="s">
        <v>221</v>
      </c>
      <c r="AQ2641" t="s">
        <v>76</v>
      </c>
      <c r="AR2641" t="s">
        <v>60</v>
      </c>
      <c r="AS2641" t="s">
        <v>15966</v>
      </c>
      <c r="AT2641" t="s">
        <v>15967</v>
      </c>
      <c r="AU2641">
        <v>3</v>
      </c>
      <c r="AV2641">
        <v>258.73</v>
      </c>
    </row>
    <row r="2642" spans="1:48" x14ac:dyDescent="0.35">
      <c r="A2642" t="s">
        <v>15968</v>
      </c>
      <c r="B2642" t="str">
        <f t="shared" si="328"/>
        <v>A</v>
      </c>
      <c r="C2642" t="s">
        <v>1574</v>
      </c>
      <c r="D2642" t="str">
        <f t="shared" si="329"/>
        <v>Annabel Lewis</v>
      </c>
      <c r="E2642" s="1">
        <v>43774</v>
      </c>
      <c r="F2642" s="3">
        <f>YEAR(Table1[[#This Row],[StartDate]])</f>
        <v>2019</v>
      </c>
      <c r="G2642" s="3">
        <f t="shared" si="330"/>
        <v>11</v>
      </c>
      <c r="H2642" s="2">
        <f t="shared" ca="1" si="331"/>
        <v>46202</v>
      </c>
      <c r="J2642">
        <f t="shared" ca="1" si="332"/>
        <v>6</v>
      </c>
      <c r="K2642" t="str" cm="1">
        <f t="array" aca="1" ref="K2642" ca="1">_xlfn.IFS(J2642&lt;1, "New", J2642&lt;3, _xleta.MID, J2642&gt;=3, "Senior")</f>
        <v>Senior</v>
      </c>
      <c r="L2642" t="s">
        <v>40</v>
      </c>
      <c r="M2642" t="s">
        <v>15969</v>
      </c>
      <c r="N2642" t="s">
        <v>15970</v>
      </c>
      <c r="O2642" t="s">
        <v>111</v>
      </c>
      <c r="P2642" t="s">
        <v>44</v>
      </c>
      <c r="Q2642" t="s">
        <v>69</v>
      </c>
      <c r="R2642" t="s">
        <v>87</v>
      </c>
      <c r="S2642" t="str">
        <f t="shared" si="333"/>
        <v>B</v>
      </c>
      <c r="T2642" t="s">
        <v>69</v>
      </c>
      <c r="U2642" t="s">
        <v>48</v>
      </c>
      <c r="W2642" t="s">
        <v>49</v>
      </c>
      <c r="X2642" t="s">
        <v>126</v>
      </c>
      <c r="Y2642" t="str">
        <f t="shared" si="334"/>
        <v>Field Operations</v>
      </c>
      <c r="Z2642" t="s">
        <v>15971</v>
      </c>
      <c r="AA2642" t="s">
        <v>51</v>
      </c>
      <c r="AB2642" t="s">
        <v>142</v>
      </c>
      <c r="AC2642" t="s">
        <v>73</v>
      </c>
      <c r="AD2642">
        <v>50527</v>
      </c>
      <c r="AE2642" t="s">
        <v>74</v>
      </c>
      <c r="AF2642" t="s">
        <v>101</v>
      </c>
      <c r="AG2642" t="s">
        <v>56</v>
      </c>
      <c r="AH2642">
        <v>4</v>
      </c>
      <c r="AI2642">
        <v>3067</v>
      </c>
      <c r="AJ2642" t="str">
        <f t="shared" si="335"/>
        <v>06</v>
      </c>
      <c r="AK2642" t="s">
        <v>670</v>
      </c>
      <c r="AL2642">
        <v>3</v>
      </c>
      <c r="AM2642">
        <v>1</v>
      </c>
      <c r="AN2642">
        <v>2</v>
      </c>
      <c r="AO2642" s="1">
        <v>44805</v>
      </c>
      <c r="AP2642" t="s">
        <v>221</v>
      </c>
      <c r="AQ2642" t="s">
        <v>76</v>
      </c>
      <c r="AR2642" t="s">
        <v>104</v>
      </c>
      <c r="AS2642" t="s">
        <v>9389</v>
      </c>
      <c r="AT2642" t="s">
        <v>6927</v>
      </c>
      <c r="AU2642">
        <v>1</v>
      </c>
      <c r="AV2642">
        <v>483.26</v>
      </c>
    </row>
    <row r="2643" spans="1:48" x14ac:dyDescent="0.35">
      <c r="A2643" t="s">
        <v>3392</v>
      </c>
      <c r="B2643" t="str">
        <f t="shared" si="328"/>
        <v>A</v>
      </c>
      <c r="C2643" t="s">
        <v>5576</v>
      </c>
      <c r="D2643" t="str">
        <f t="shared" si="329"/>
        <v>Alana Nunez</v>
      </c>
      <c r="E2643" s="1">
        <v>44703</v>
      </c>
      <c r="F2643" s="3">
        <f>YEAR(Table1[[#This Row],[StartDate]])</f>
        <v>2022</v>
      </c>
      <c r="G2643" s="3">
        <f t="shared" si="330"/>
        <v>5</v>
      </c>
      <c r="H2643" s="2">
        <f t="shared" ca="1" si="331"/>
        <v>46202</v>
      </c>
      <c r="I2643" s="1">
        <v>44903</v>
      </c>
      <c r="J2643" s="4">
        <f t="shared" ca="1" si="332"/>
        <v>4</v>
      </c>
      <c r="K2643" s="4" t="str" cm="1">
        <f t="array" aca="1" ref="K2643" ca="1">_xlfn.IFS(J2643&lt;1, "New", J2643&lt;3, _xleta.MID, J2643&gt;=3, "Senior")</f>
        <v>Senior</v>
      </c>
      <c r="L2643" t="s">
        <v>40</v>
      </c>
      <c r="M2643" t="s">
        <v>15972</v>
      </c>
      <c r="N2643" t="s">
        <v>15973</v>
      </c>
      <c r="O2643" t="s">
        <v>237</v>
      </c>
      <c r="P2643" t="s">
        <v>3800</v>
      </c>
      <c r="Q2643" t="s">
        <v>86</v>
      </c>
      <c r="R2643" t="s">
        <v>68</v>
      </c>
      <c r="S2643" t="str">
        <f t="shared" si="333"/>
        <v>A</v>
      </c>
      <c r="T2643" t="s">
        <v>47</v>
      </c>
      <c r="U2643" t="s">
        <v>174</v>
      </c>
      <c r="V2643" t="s">
        <v>15974</v>
      </c>
      <c r="W2643" t="s">
        <v>49</v>
      </c>
      <c r="X2643" t="s">
        <v>50</v>
      </c>
      <c r="Y2643" t="str">
        <f t="shared" si="334"/>
        <v>Finance &amp; Accounting</v>
      </c>
      <c r="Z2643" s="2">
        <v>17203</v>
      </c>
      <c r="AA2643" t="s">
        <v>51</v>
      </c>
      <c r="AB2643" t="s">
        <v>90</v>
      </c>
      <c r="AC2643" t="s">
        <v>73</v>
      </c>
      <c r="AD2643">
        <v>21620</v>
      </c>
      <c r="AE2643" t="s">
        <v>176</v>
      </c>
      <c r="AF2643" t="s">
        <v>101</v>
      </c>
      <c r="AG2643" t="s">
        <v>56</v>
      </c>
      <c r="AH2643">
        <v>5</v>
      </c>
      <c r="AI2643">
        <v>3068</v>
      </c>
      <c r="AJ2643" t="str">
        <f t="shared" si="335"/>
        <v>06</v>
      </c>
      <c r="AK2643" s="2">
        <v>45265</v>
      </c>
      <c r="AL2643">
        <v>3</v>
      </c>
      <c r="AM2643">
        <v>2</v>
      </c>
      <c r="AN2643">
        <v>1</v>
      </c>
      <c r="AO2643" s="1">
        <v>44883</v>
      </c>
      <c r="AP2643" t="s">
        <v>75</v>
      </c>
      <c r="AQ2643" t="s">
        <v>76</v>
      </c>
      <c r="AR2643" t="s">
        <v>104</v>
      </c>
      <c r="AS2643" t="s">
        <v>15975</v>
      </c>
      <c r="AT2643" t="s">
        <v>15976</v>
      </c>
      <c r="AU2643">
        <v>3</v>
      </c>
      <c r="AV2643">
        <v>261.81</v>
      </c>
    </row>
    <row r="2644" spans="1:48" x14ac:dyDescent="0.35">
      <c r="A2644" t="s">
        <v>1737</v>
      </c>
      <c r="B2644" t="str">
        <f t="shared" si="328"/>
        <v>J</v>
      </c>
      <c r="C2644" t="s">
        <v>9785</v>
      </c>
      <c r="D2644" t="str">
        <f t="shared" si="329"/>
        <v>Jaylen Donaldson</v>
      </c>
      <c r="E2644" s="1">
        <v>43757</v>
      </c>
      <c r="F2644" s="3">
        <f>YEAR(Table1[[#This Row],[StartDate]])</f>
        <v>2019</v>
      </c>
      <c r="G2644" s="3">
        <f t="shared" si="330"/>
        <v>10</v>
      </c>
      <c r="H2644" s="2">
        <f t="shared" ca="1" si="331"/>
        <v>46202</v>
      </c>
      <c r="I2644" s="1">
        <v>44533</v>
      </c>
      <c r="J2644" s="4">
        <f t="shared" ca="1" si="332"/>
        <v>6</v>
      </c>
      <c r="K2644" s="4" t="str" cm="1">
        <f t="array" aca="1" ref="K2644" ca="1">_xlfn.IFS(J2644&lt;1, "New", J2644&lt;3, _xleta.MID, J2644&gt;=3, "Senior")</f>
        <v>Senior</v>
      </c>
      <c r="L2644" t="s">
        <v>1167</v>
      </c>
      <c r="M2644" t="s">
        <v>15977</v>
      </c>
      <c r="N2644" t="s">
        <v>15978</v>
      </c>
      <c r="O2644" t="s">
        <v>137</v>
      </c>
      <c r="P2644" t="s">
        <v>44</v>
      </c>
      <c r="Q2644" t="s">
        <v>86</v>
      </c>
      <c r="R2644" t="s">
        <v>68</v>
      </c>
      <c r="S2644" t="str">
        <f t="shared" si="333"/>
        <v>A</v>
      </c>
      <c r="T2644" t="s">
        <v>47</v>
      </c>
      <c r="U2644" t="s">
        <v>138</v>
      </c>
      <c r="V2644" t="s">
        <v>15979</v>
      </c>
      <c r="W2644" t="s">
        <v>49</v>
      </c>
      <c r="X2644" t="s">
        <v>112</v>
      </c>
      <c r="Y2644" t="str">
        <f t="shared" si="334"/>
        <v>General - Con</v>
      </c>
      <c r="Z2644" t="s">
        <v>15980</v>
      </c>
      <c r="AA2644" t="s">
        <v>51</v>
      </c>
      <c r="AB2644" t="s">
        <v>99</v>
      </c>
      <c r="AC2644" t="s">
        <v>53</v>
      </c>
      <c r="AD2644">
        <v>92533</v>
      </c>
      <c r="AE2644" t="s">
        <v>54</v>
      </c>
      <c r="AF2644" t="s">
        <v>116</v>
      </c>
      <c r="AG2644" t="s">
        <v>56</v>
      </c>
      <c r="AH2644">
        <v>4</v>
      </c>
      <c r="AI2644">
        <v>3069</v>
      </c>
      <c r="AJ2644" t="str">
        <f t="shared" si="335"/>
        <v>06</v>
      </c>
      <c r="AK2644" t="s">
        <v>703</v>
      </c>
      <c r="AL2644">
        <v>1</v>
      </c>
      <c r="AM2644">
        <v>2</v>
      </c>
      <c r="AN2644">
        <v>3</v>
      </c>
      <c r="AO2644" s="1">
        <v>45056</v>
      </c>
      <c r="AP2644" t="s">
        <v>118</v>
      </c>
      <c r="AQ2644" t="s">
        <v>76</v>
      </c>
      <c r="AR2644" t="s">
        <v>77</v>
      </c>
      <c r="AS2644" t="s">
        <v>15981</v>
      </c>
      <c r="AT2644" t="s">
        <v>11482</v>
      </c>
      <c r="AU2644">
        <v>1</v>
      </c>
      <c r="AV2644">
        <v>767.33</v>
      </c>
    </row>
    <row r="2645" spans="1:48" x14ac:dyDescent="0.35">
      <c r="A2645" t="s">
        <v>12045</v>
      </c>
      <c r="B2645" t="str">
        <f t="shared" si="328"/>
        <v>M</v>
      </c>
      <c r="C2645" t="s">
        <v>15982</v>
      </c>
      <c r="D2645" t="str">
        <f t="shared" si="329"/>
        <v>Malakai Shelton</v>
      </c>
      <c r="E2645" s="1">
        <v>43824</v>
      </c>
      <c r="F2645" s="3">
        <f>YEAR(Table1[[#This Row],[StartDate]])</f>
        <v>2019</v>
      </c>
      <c r="G2645" s="3">
        <f t="shared" si="330"/>
        <v>12</v>
      </c>
      <c r="H2645" s="2">
        <f t="shared" ca="1" si="331"/>
        <v>46202</v>
      </c>
      <c r="I2645" s="1">
        <v>44401</v>
      </c>
      <c r="J2645" s="4">
        <f t="shared" ca="1" si="332"/>
        <v>6</v>
      </c>
      <c r="K2645" s="4" t="str" cm="1">
        <f t="array" aca="1" ref="K2645" ca="1">_xlfn.IFS(J2645&lt;1, "New", J2645&lt;3, _xleta.MID, J2645&gt;=3, "Senior")</f>
        <v>Senior</v>
      </c>
      <c r="L2645" t="s">
        <v>1167</v>
      </c>
      <c r="M2645" t="s">
        <v>15983</v>
      </c>
      <c r="N2645" t="s">
        <v>15984</v>
      </c>
      <c r="O2645" t="s">
        <v>125</v>
      </c>
      <c r="P2645" t="s">
        <v>44</v>
      </c>
      <c r="Q2645" t="s">
        <v>86</v>
      </c>
      <c r="R2645" t="s">
        <v>46</v>
      </c>
      <c r="S2645" t="str">
        <f t="shared" si="333"/>
        <v>C</v>
      </c>
      <c r="T2645" t="s">
        <v>47</v>
      </c>
      <c r="U2645" t="s">
        <v>138</v>
      </c>
      <c r="V2645" t="s">
        <v>15985</v>
      </c>
      <c r="W2645" t="s">
        <v>49</v>
      </c>
      <c r="X2645" t="s">
        <v>459</v>
      </c>
      <c r="Y2645" t="str">
        <f t="shared" si="334"/>
        <v>Wireline Construction</v>
      </c>
      <c r="Z2645" s="2">
        <v>26424</v>
      </c>
      <c r="AA2645" t="s">
        <v>51</v>
      </c>
      <c r="AB2645" t="s">
        <v>115</v>
      </c>
      <c r="AC2645" t="s">
        <v>53</v>
      </c>
      <c r="AD2645">
        <v>7528</v>
      </c>
      <c r="AE2645" t="s">
        <v>54</v>
      </c>
      <c r="AF2645" t="s">
        <v>143</v>
      </c>
      <c r="AG2645" t="s">
        <v>56</v>
      </c>
      <c r="AH2645">
        <v>1</v>
      </c>
      <c r="AI2645">
        <v>3070</v>
      </c>
      <c r="AJ2645" t="str">
        <f t="shared" si="335"/>
        <v>07</v>
      </c>
      <c r="AK2645" t="s">
        <v>2714</v>
      </c>
      <c r="AL2645">
        <v>1</v>
      </c>
      <c r="AM2645">
        <v>5</v>
      </c>
      <c r="AN2645">
        <v>4</v>
      </c>
      <c r="AO2645" s="1">
        <v>44900</v>
      </c>
      <c r="AP2645" t="s">
        <v>221</v>
      </c>
      <c r="AQ2645" t="s">
        <v>76</v>
      </c>
      <c r="AR2645" t="s">
        <v>60</v>
      </c>
      <c r="AS2645" t="s">
        <v>15986</v>
      </c>
      <c r="AT2645" t="s">
        <v>15987</v>
      </c>
      <c r="AU2645">
        <v>5</v>
      </c>
      <c r="AV2645">
        <v>848.76</v>
      </c>
    </row>
    <row r="2646" spans="1:48" x14ac:dyDescent="0.35">
      <c r="A2646" t="s">
        <v>15988</v>
      </c>
      <c r="B2646" t="str">
        <f t="shared" si="328"/>
        <v>E</v>
      </c>
      <c r="C2646" t="s">
        <v>8251</v>
      </c>
      <c r="D2646" t="str">
        <f t="shared" si="329"/>
        <v>Erick Wood</v>
      </c>
      <c r="E2646" s="1">
        <v>44869</v>
      </c>
      <c r="F2646" s="3">
        <f>YEAR(Table1[[#This Row],[StartDate]])</f>
        <v>2022</v>
      </c>
      <c r="G2646" s="3">
        <f t="shared" si="330"/>
        <v>11</v>
      </c>
      <c r="H2646" s="2">
        <f t="shared" ca="1" si="331"/>
        <v>46202</v>
      </c>
      <c r="I2646" s="1">
        <v>44891</v>
      </c>
      <c r="J2646" s="4">
        <f t="shared" ca="1" si="332"/>
        <v>3</v>
      </c>
      <c r="K2646" s="4" t="str" cm="1">
        <f t="array" aca="1" ref="K2646" ca="1">_xlfn.IFS(J2646&lt;1, "New", J2646&lt;3, _xleta.MID, J2646&gt;=3, "Senior")</f>
        <v>Senior</v>
      </c>
      <c r="L2646" t="s">
        <v>1167</v>
      </c>
      <c r="M2646" t="s">
        <v>15989</v>
      </c>
      <c r="N2646" t="s">
        <v>15990</v>
      </c>
      <c r="O2646" t="s">
        <v>43</v>
      </c>
      <c r="P2646" t="s">
        <v>44</v>
      </c>
      <c r="Q2646" t="s">
        <v>86</v>
      </c>
      <c r="R2646" t="s">
        <v>87</v>
      </c>
      <c r="S2646" t="str">
        <f t="shared" si="333"/>
        <v>B</v>
      </c>
      <c r="T2646" t="s">
        <v>69</v>
      </c>
      <c r="U2646" t="s">
        <v>248</v>
      </c>
      <c r="V2646" t="s">
        <v>15991</v>
      </c>
      <c r="W2646" t="s">
        <v>49</v>
      </c>
      <c r="X2646" t="s">
        <v>112</v>
      </c>
      <c r="Y2646" t="str">
        <f t="shared" si="334"/>
        <v>General - Con</v>
      </c>
      <c r="Z2646" t="s">
        <v>15992</v>
      </c>
      <c r="AA2646" t="s">
        <v>51</v>
      </c>
      <c r="AB2646" t="s">
        <v>230</v>
      </c>
      <c r="AC2646" t="s">
        <v>53</v>
      </c>
      <c r="AD2646">
        <v>34566</v>
      </c>
      <c r="AE2646" t="s">
        <v>129</v>
      </c>
      <c r="AF2646" t="s">
        <v>116</v>
      </c>
      <c r="AG2646" t="s">
        <v>56</v>
      </c>
      <c r="AH2646">
        <v>2</v>
      </c>
      <c r="AI2646">
        <v>3071</v>
      </c>
      <c r="AJ2646" t="str">
        <f t="shared" si="335"/>
        <v>07</v>
      </c>
      <c r="AK2646" t="s">
        <v>866</v>
      </c>
      <c r="AL2646">
        <v>1</v>
      </c>
      <c r="AM2646">
        <v>4</v>
      </c>
      <c r="AN2646">
        <v>2</v>
      </c>
      <c r="AO2646" s="1">
        <v>45076</v>
      </c>
      <c r="AP2646" t="s">
        <v>103</v>
      </c>
      <c r="AQ2646" t="s">
        <v>76</v>
      </c>
      <c r="AR2646" t="s">
        <v>77</v>
      </c>
      <c r="AS2646" t="s">
        <v>15220</v>
      </c>
      <c r="AT2646" t="s">
        <v>15993</v>
      </c>
      <c r="AU2646">
        <v>4</v>
      </c>
      <c r="AV2646">
        <v>647.01</v>
      </c>
    </row>
    <row r="2647" spans="1:48" x14ac:dyDescent="0.35">
      <c r="A2647" t="s">
        <v>6039</v>
      </c>
      <c r="B2647" t="str">
        <f t="shared" si="328"/>
        <v>D</v>
      </c>
      <c r="C2647" t="s">
        <v>962</v>
      </c>
      <c r="D2647" t="str">
        <f t="shared" si="329"/>
        <v>Daniel Frye</v>
      </c>
      <c r="E2647" s="1">
        <v>45042</v>
      </c>
      <c r="F2647" s="3">
        <f>YEAR(Table1[[#This Row],[StartDate]])</f>
        <v>2023</v>
      </c>
      <c r="G2647" s="3">
        <f t="shared" si="330"/>
        <v>4</v>
      </c>
      <c r="H2647" s="2">
        <f t="shared" ca="1" si="331"/>
        <v>46202</v>
      </c>
      <c r="I2647" s="1">
        <v>45076</v>
      </c>
      <c r="J2647" s="4">
        <f t="shared" ca="1" si="332"/>
        <v>3</v>
      </c>
      <c r="K2647" s="4" t="str" cm="1">
        <f t="array" aca="1" ref="K2647" ca="1">_xlfn.IFS(J2647&lt;1, "New", J2647&lt;3, _xleta.MID, J2647&gt;=3, "Senior")</f>
        <v>Senior</v>
      </c>
      <c r="L2647" t="s">
        <v>1167</v>
      </c>
      <c r="M2647" t="s">
        <v>15994</v>
      </c>
      <c r="N2647" t="s">
        <v>15995</v>
      </c>
      <c r="O2647" t="s">
        <v>67</v>
      </c>
      <c r="P2647" t="s">
        <v>44</v>
      </c>
      <c r="Q2647" t="s">
        <v>86</v>
      </c>
      <c r="R2647" t="s">
        <v>87</v>
      </c>
      <c r="S2647" t="str">
        <f t="shared" si="333"/>
        <v>B</v>
      </c>
      <c r="T2647" t="s">
        <v>69</v>
      </c>
      <c r="U2647" t="s">
        <v>138</v>
      </c>
      <c r="V2647" t="s">
        <v>15996</v>
      </c>
      <c r="W2647" t="s">
        <v>49</v>
      </c>
      <c r="X2647" t="s">
        <v>950</v>
      </c>
      <c r="Y2647" t="str">
        <f t="shared" si="334"/>
        <v>Wireless</v>
      </c>
      <c r="Z2647" t="s">
        <v>15997</v>
      </c>
      <c r="AA2647" t="s">
        <v>51</v>
      </c>
      <c r="AB2647" t="s">
        <v>327</v>
      </c>
      <c r="AC2647" t="s">
        <v>53</v>
      </c>
      <c r="AD2647">
        <v>48363</v>
      </c>
      <c r="AE2647" t="s">
        <v>176</v>
      </c>
      <c r="AF2647" t="s">
        <v>143</v>
      </c>
      <c r="AG2647" t="s">
        <v>56</v>
      </c>
      <c r="AH2647">
        <v>1</v>
      </c>
      <c r="AI2647">
        <v>3072</v>
      </c>
      <c r="AJ2647" t="str">
        <f t="shared" si="335"/>
        <v>07</v>
      </c>
      <c r="AK2647" s="2">
        <v>44572</v>
      </c>
      <c r="AL2647">
        <v>2</v>
      </c>
      <c r="AM2647">
        <v>4</v>
      </c>
      <c r="AN2647">
        <v>1</v>
      </c>
      <c r="AO2647" s="1">
        <v>44945</v>
      </c>
      <c r="AP2647" t="s">
        <v>103</v>
      </c>
      <c r="AQ2647" t="s">
        <v>59</v>
      </c>
      <c r="AR2647" t="s">
        <v>60</v>
      </c>
      <c r="AS2647" t="s">
        <v>15998</v>
      </c>
      <c r="AT2647" t="s">
        <v>15999</v>
      </c>
      <c r="AU2647">
        <v>1</v>
      </c>
      <c r="AV2647">
        <v>230.6</v>
      </c>
    </row>
    <row r="2648" spans="1:48" x14ac:dyDescent="0.35">
      <c r="A2648" t="s">
        <v>16000</v>
      </c>
      <c r="B2648" t="str">
        <f t="shared" si="328"/>
        <v>J</v>
      </c>
      <c r="C2648" t="s">
        <v>3160</v>
      </c>
      <c r="D2648" t="str">
        <f t="shared" si="329"/>
        <v>Jayvon Simpson</v>
      </c>
      <c r="E2648" s="1">
        <v>44860</v>
      </c>
      <c r="F2648" s="3">
        <f>YEAR(Table1[[#This Row],[StartDate]])</f>
        <v>2022</v>
      </c>
      <c r="G2648" s="3">
        <f t="shared" si="330"/>
        <v>10</v>
      </c>
      <c r="H2648" s="2">
        <f t="shared" ca="1" si="331"/>
        <v>46202</v>
      </c>
      <c r="I2648" s="1">
        <v>45062</v>
      </c>
      <c r="J2648" s="4">
        <f t="shared" ca="1" si="332"/>
        <v>3</v>
      </c>
      <c r="K2648" s="4" t="str" cm="1">
        <f t="array" aca="1" ref="K2648" ca="1">_xlfn.IFS(J2648&lt;1, "New", J2648&lt;3, _xleta.MID, J2648&gt;=3, "Senior")</f>
        <v>Senior</v>
      </c>
      <c r="L2648" t="s">
        <v>1167</v>
      </c>
      <c r="M2648" t="s">
        <v>16001</v>
      </c>
      <c r="N2648" t="s">
        <v>16002</v>
      </c>
      <c r="O2648" t="s">
        <v>194</v>
      </c>
      <c r="P2648" t="s">
        <v>1194</v>
      </c>
      <c r="Q2648" t="s">
        <v>45</v>
      </c>
      <c r="R2648" t="s">
        <v>68</v>
      </c>
      <c r="S2648" t="str">
        <f t="shared" si="333"/>
        <v>A</v>
      </c>
      <c r="T2648" t="s">
        <v>69</v>
      </c>
      <c r="U2648" t="s">
        <v>195</v>
      </c>
      <c r="V2648" t="s">
        <v>16003</v>
      </c>
      <c r="W2648" t="s">
        <v>49</v>
      </c>
      <c r="X2648" t="s">
        <v>112</v>
      </c>
      <c r="Y2648" t="str">
        <f t="shared" si="334"/>
        <v>General - Con</v>
      </c>
      <c r="Z2648" t="s">
        <v>16004</v>
      </c>
      <c r="AA2648" t="s">
        <v>51</v>
      </c>
      <c r="AB2648" t="s">
        <v>115</v>
      </c>
      <c r="AC2648" t="s">
        <v>53</v>
      </c>
      <c r="AD2648">
        <v>27147</v>
      </c>
      <c r="AE2648" t="s">
        <v>129</v>
      </c>
      <c r="AF2648" t="s">
        <v>101</v>
      </c>
      <c r="AG2648" t="s">
        <v>56</v>
      </c>
      <c r="AH2648">
        <v>4</v>
      </c>
      <c r="AI2648">
        <v>3073</v>
      </c>
      <c r="AJ2648" t="str">
        <f t="shared" si="335"/>
        <v>07</v>
      </c>
      <c r="AK2648" s="2">
        <v>44986</v>
      </c>
      <c r="AL2648">
        <v>2</v>
      </c>
      <c r="AM2648">
        <v>3</v>
      </c>
      <c r="AN2648">
        <v>5</v>
      </c>
      <c r="AO2648" s="1">
        <v>44954</v>
      </c>
      <c r="AP2648" t="s">
        <v>75</v>
      </c>
      <c r="AQ2648" t="s">
        <v>59</v>
      </c>
      <c r="AR2648" t="s">
        <v>104</v>
      </c>
      <c r="AS2648" t="s">
        <v>16005</v>
      </c>
      <c r="AT2648" t="s">
        <v>16006</v>
      </c>
      <c r="AU2648">
        <v>1</v>
      </c>
      <c r="AV2648">
        <v>681.4</v>
      </c>
    </row>
    <row r="2649" spans="1:48" x14ac:dyDescent="0.35">
      <c r="A2649" t="s">
        <v>11624</v>
      </c>
      <c r="B2649" t="str">
        <f t="shared" si="328"/>
        <v>B</v>
      </c>
      <c r="C2649" t="s">
        <v>5985</v>
      </c>
      <c r="D2649" t="str">
        <f t="shared" si="329"/>
        <v>Bryant Singleton</v>
      </c>
      <c r="E2649" s="1">
        <v>44026</v>
      </c>
      <c r="F2649" s="3">
        <f>YEAR(Table1[[#This Row],[StartDate]])</f>
        <v>2020</v>
      </c>
      <c r="G2649" s="3">
        <f t="shared" si="330"/>
        <v>7</v>
      </c>
      <c r="H2649" s="2">
        <f t="shared" ca="1" si="331"/>
        <v>46202</v>
      </c>
      <c r="I2649" s="1">
        <v>44739</v>
      </c>
      <c r="J2649" s="4">
        <f t="shared" ca="1" si="332"/>
        <v>5</v>
      </c>
      <c r="K2649" s="4" t="str" cm="1">
        <f t="array" aca="1" ref="K2649" ca="1">_xlfn.IFS(J2649&lt;1, "New", J2649&lt;3, _xleta.MID, J2649&gt;=3, "Senior")</f>
        <v>Senior</v>
      </c>
      <c r="L2649" t="s">
        <v>1167</v>
      </c>
      <c r="M2649" t="s">
        <v>16007</v>
      </c>
      <c r="N2649" t="s">
        <v>16008</v>
      </c>
      <c r="O2649" t="s">
        <v>163</v>
      </c>
      <c r="P2649" t="s">
        <v>1194</v>
      </c>
      <c r="Q2649" t="s">
        <v>45</v>
      </c>
      <c r="R2649" t="s">
        <v>68</v>
      </c>
      <c r="S2649" t="str">
        <f t="shared" si="333"/>
        <v>A</v>
      </c>
      <c r="T2649" t="s">
        <v>86</v>
      </c>
      <c r="U2649" t="s">
        <v>174</v>
      </c>
      <c r="V2649" t="s">
        <v>16009</v>
      </c>
      <c r="W2649" t="s">
        <v>49</v>
      </c>
      <c r="X2649" t="s">
        <v>206</v>
      </c>
      <c r="Y2649" t="str">
        <f t="shared" si="334"/>
        <v>Splicing</v>
      </c>
      <c r="Z2649" s="2">
        <v>23111</v>
      </c>
      <c r="AA2649" t="s">
        <v>51</v>
      </c>
      <c r="AB2649" t="s">
        <v>209</v>
      </c>
      <c r="AC2649" t="s">
        <v>53</v>
      </c>
      <c r="AD2649">
        <v>79280</v>
      </c>
      <c r="AE2649" t="s">
        <v>74</v>
      </c>
      <c r="AF2649" t="s">
        <v>101</v>
      </c>
      <c r="AG2649" t="s">
        <v>56</v>
      </c>
      <c r="AH2649">
        <v>1</v>
      </c>
      <c r="AI2649">
        <v>3074</v>
      </c>
      <c r="AJ2649" t="str">
        <f t="shared" si="335"/>
        <v>07</v>
      </c>
      <c r="AK2649" t="s">
        <v>576</v>
      </c>
      <c r="AL2649">
        <v>1</v>
      </c>
      <c r="AM2649">
        <v>3</v>
      </c>
      <c r="AN2649">
        <v>2</v>
      </c>
      <c r="AO2649" s="1">
        <v>45110</v>
      </c>
      <c r="AP2649" t="s">
        <v>58</v>
      </c>
      <c r="AQ2649" t="s">
        <v>59</v>
      </c>
      <c r="AR2649" t="s">
        <v>130</v>
      </c>
      <c r="AS2649" t="s">
        <v>16010</v>
      </c>
      <c r="AT2649" t="s">
        <v>16011</v>
      </c>
      <c r="AU2649">
        <v>1</v>
      </c>
      <c r="AV2649">
        <v>356.98</v>
      </c>
    </row>
    <row r="2650" spans="1:48" x14ac:dyDescent="0.35">
      <c r="A2650" t="s">
        <v>14024</v>
      </c>
      <c r="B2650" t="str">
        <f t="shared" si="328"/>
        <v>A</v>
      </c>
      <c r="C2650" t="s">
        <v>8418</v>
      </c>
      <c r="D2650" t="str">
        <f t="shared" si="329"/>
        <v>Adam Meza</v>
      </c>
      <c r="E2650" s="1">
        <v>44997</v>
      </c>
      <c r="F2650" s="3">
        <f>YEAR(Table1[[#This Row],[StartDate]])</f>
        <v>2023</v>
      </c>
      <c r="G2650" s="3">
        <f t="shared" si="330"/>
        <v>3</v>
      </c>
      <c r="H2650" s="2">
        <f t="shared" ca="1" si="331"/>
        <v>46202</v>
      </c>
      <c r="J2650">
        <f t="shared" ca="1" si="332"/>
        <v>3</v>
      </c>
      <c r="K2650" t="str" cm="1">
        <f t="array" aca="1" ref="K2650" ca="1">_xlfn.IFS(J2650&lt;1, "New", J2650&lt;3, _xleta.MID, J2650&gt;=3, "Senior")</f>
        <v>Senior</v>
      </c>
      <c r="L2650" t="s">
        <v>1167</v>
      </c>
      <c r="M2650" t="s">
        <v>16012</v>
      </c>
      <c r="N2650" t="s">
        <v>16013</v>
      </c>
      <c r="O2650" t="s">
        <v>85</v>
      </c>
      <c r="P2650" t="s">
        <v>44</v>
      </c>
      <c r="Q2650" t="s">
        <v>86</v>
      </c>
      <c r="R2650" t="s">
        <v>87</v>
      </c>
      <c r="S2650" t="str">
        <f t="shared" si="333"/>
        <v>B</v>
      </c>
      <c r="T2650" t="s">
        <v>69</v>
      </c>
      <c r="U2650" t="s">
        <v>48</v>
      </c>
      <c r="W2650" t="s">
        <v>49</v>
      </c>
      <c r="X2650" t="s">
        <v>335</v>
      </c>
      <c r="Y2650" t="str">
        <f t="shared" si="334"/>
        <v>Fielders</v>
      </c>
      <c r="Z2650" s="2">
        <v>25447</v>
      </c>
      <c r="AA2650" t="s">
        <v>51</v>
      </c>
      <c r="AB2650" t="s">
        <v>155</v>
      </c>
      <c r="AC2650" t="s">
        <v>53</v>
      </c>
      <c r="AD2650">
        <v>18316</v>
      </c>
      <c r="AE2650" t="s">
        <v>100</v>
      </c>
      <c r="AF2650" t="s">
        <v>101</v>
      </c>
      <c r="AG2650" t="s">
        <v>56</v>
      </c>
      <c r="AH2650">
        <v>5</v>
      </c>
      <c r="AI2650">
        <v>3075</v>
      </c>
      <c r="AJ2650" t="str">
        <f t="shared" si="335"/>
        <v>07</v>
      </c>
      <c r="AK2650" t="s">
        <v>2168</v>
      </c>
      <c r="AL2650">
        <v>5</v>
      </c>
      <c r="AM2650">
        <v>3</v>
      </c>
      <c r="AN2650">
        <v>1</v>
      </c>
      <c r="AO2650" s="1">
        <v>44977</v>
      </c>
      <c r="AP2650" t="s">
        <v>58</v>
      </c>
      <c r="AQ2650" t="s">
        <v>76</v>
      </c>
      <c r="AR2650" t="s">
        <v>104</v>
      </c>
      <c r="AS2650" t="s">
        <v>16014</v>
      </c>
      <c r="AT2650" t="s">
        <v>16015</v>
      </c>
      <c r="AU2650">
        <v>4</v>
      </c>
      <c r="AV2650">
        <v>602.12</v>
      </c>
    </row>
    <row r="2651" spans="1:48" x14ac:dyDescent="0.35">
      <c r="A2651" t="s">
        <v>16016</v>
      </c>
      <c r="B2651" t="str">
        <f t="shared" si="328"/>
        <v>O</v>
      </c>
      <c r="C2651" t="s">
        <v>6309</v>
      </c>
      <c r="D2651" t="str">
        <f t="shared" si="329"/>
        <v>Omari Keller</v>
      </c>
      <c r="E2651" s="1">
        <v>45042</v>
      </c>
      <c r="F2651" s="3">
        <f>YEAR(Table1[[#This Row],[StartDate]])</f>
        <v>2023</v>
      </c>
      <c r="G2651" s="3">
        <f t="shared" si="330"/>
        <v>4</v>
      </c>
      <c r="H2651" s="2">
        <f t="shared" ca="1" si="331"/>
        <v>46202</v>
      </c>
      <c r="J2651">
        <f t="shared" ca="1" si="332"/>
        <v>3</v>
      </c>
      <c r="K2651" t="str" cm="1">
        <f t="array" aca="1" ref="K2651" ca="1">_xlfn.IFS(J2651&lt;1, "New", J2651&lt;3, _xleta.MID, J2651&gt;=3, "Senior")</f>
        <v>Senior</v>
      </c>
      <c r="L2651" t="s">
        <v>1167</v>
      </c>
      <c r="M2651" t="s">
        <v>16017</v>
      </c>
      <c r="N2651" t="s">
        <v>16018</v>
      </c>
      <c r="O2651" t="s">
        <v>237</v>
      </c>
      <c r="P2651" t="s">
        <v>44</v>
      </c>
      <c r="Q2651" t="s">
        <v>69</v>
      </c>
      <c r="R2651" t="s">
        <v>46</v>
      </c>
      <c r="S2651" t="str">
        <f t="shared" si="333"/>
        <v>C</v>
      </c>
      <c r="T2651" t="s">
        <v>86</v>
      </c>
      <c r="U2651" t="s">
        <v>48</v>
      </c>
      <c r="W2651" t="s">
        <v>49</v>
      </c>
      <c r="X2651" t="s">
        <v>112</v>
      </c>
      <c r="Y2651" t="str">
        <f t="shared" si="334"/>
        <v>General - Con</v>
      </c>
      <c r="Z2651" t="s">
        <v>16019</v>
      </c>
      <c r="AA2651" t="s">
        <v>51</v>
      </c>
      <c r="AB2651" t="s">
        <v>327</v>
      </c>
      <c r="AC2651" t="s">
        <v>73</v>
      </c>
      <c r="AD2651">
        <v>3738</v>
      </c>
      <c r="AE2651" t="s">
        <v>54</v>
      </c>
      <c r="AF2651" t="s">
        <v>116</v>
      </c>
      <c r="AG2651" t="s">
        <v>56</v>
      </c>
      <c r="AH2651">
        <v>5</v>
      </c>
      <c r="AI2651">
        <v>3076</v>
      </c>
      <c r="AJ2651" t="str">
        <f t="shared" si="335"/>
        <v>07</v>
      </c>
      <c r="AK2651" s="2">
        <v>44783</v>
      </c>
      <c r="AL2651">
        <v>2</v>
      </c>
      <c r="AM2651">
        <v>1</v>
      </c>
      <c r="AN2651">
        <v>5</v>
      </c>
      <c r="AO2651" s="1">
        <v>44879</v>
      </c>
      <c r="AP2651" t="s">
        <v>221</v>
      </c>
      <c r="AQ2651" t="s">
        <v>76</v>
      </c>
      <c r="AR2651" t="s">
        <v>130</v>
      </c>
      <c r="AS2651" t="s">
        <v>1956</v>
      </c>
      <c r="AT2651" t="s">
        <v>16020</v>
      </c>
      <c r="AU2651">
        <v>5</v>
      </c>
      <c r="AV2651">
        <v>547.83000000000004</v>
      </c>
    </row>
    <row r="2652" spans="1:48" x14ac:dyDescent="0.35">
      <c r="A2652" t="s">
        <v>16021</v>
      </c>
      <c r="B2652" t="str">
        <f t="shared" si="328"/>
        <v>A</v>
      </c>
      <c r="C2652" t="s">
        <v>7205</v>
      </c>
      <c r="D2652" t="str">
        <f t="shared" si="329"/>
        <v>Asher Miles</v>
      </c>
      <c r="E2652" s="1">
        <v>44821</v>
      </c>
      <c r="F2652" s="3">
        <f>YEAR(Table1[[#This Row],[StartDate]])</f>
        <v>2022</v>
      </c>
      <c r="G2652" s="3">
        <f t="shared" si="330"/>
        <v>9</v>
      </c>
      <c r="H2652" s="2">
        <f t="shared" ca="1" si="331"/>
        <v>46202</v>
      </c>
      <c r="I2652" s="1">
        <v>45089</v>
      </c>
      <c r="J2652" s="4">
        <f t="shared" ca="1" si="332"/>
        <v>3</v>
      </c>
      <c r="K2652" s="4" t="str" cm="1">
        <f t="array" aca="1" ref="K2652" ca="1">_xlfn.IFS(J2652&lt;1, "New", J2652&lt;3, _xleta.MID, J2652&gt;=3, "Senior")</f>
        <v>Senior</v>
      </c>
      <c r="L2652" t="s">
        <v>40</v>
      </c>
      <c r="M2652" t="s">
        <v>16022</v>
      </c>
      <c r="N2652" t="s">
        <v>16023</v>
      </c>
      <c r="O2652" t="s">
        <v>43</v>
      </c>
      <c r="P2652" t="s">
        <v>44</v>
      </c>
      <c r="Q2652" t="s">
        <v>45</v>
      </c>
      <c r="R2652" t="s">
        <v>68</v>
      </c>
      <c r="S2652" t="str">
        <f t="shared" si="333"/>
        <v>A</v>
      </c>
      <c r="T2652" t="s">
        <v>47</v>
      </c>
      <c r="U2652" t="s">
        <v>138</v>
      </c>
      <c r="V2652" t="s">
        <v>16024</v>
      </c>
      <c r="W2652" t="s">
        <v>49</v>
      </c>
      <c r="X2652" t="s">
        <v>112</v>
      </c>
      <c r="Y2652" t="str">
        <f t="shared" si="334"/>
        <v>General - Con</v>
      </c>
      <c r="Z2652" t="s">
        <v>16025</v>
      </c>
      <c r="AA2652" t="s">
        <v>51</v>
      </c>
      <c r="AB2652" t="s">
        <v>99</v>
      </c>
      <c r="AC2652" t="s">
        <v>73</v>
      </c>
      <c r="AD2652">
        <v>16185</v>
      </c>
      <c r="AE2652" t="s">
        <v>74</v>
      </c>
      <c r="AF2652" t="s">
        <v>116</v>
      </c>
      <c r="AG2652" t="s">
        <v>56</v>
      </c>
      <c r="AH2652">
        <v>1</v>
      </c>
      <c r="AI2652">
        <v>3077</v>
      </c>
      <c r="AJ2652" t="str">
        <f t="shared" si="335"/>
        <v>07</v>
      </c>
      <c r="AK2652" s="2">
        <v>45053</v>
      </c>
      <c r="AL2652">
        <v>2</v>
      </c>
      <c r="AM2652">
        <v>1</v>
      </c>
      <c r="AN2652">
        <v>2</v>
      </c>
      <c r="AO2652" s="1">
        <v>44865</v>
      </c>
      <c r="AP2652" t="s">
        <v>103</v>
      </c>
      <c r="AQ2652" t="s">
        <v>76</v>
      </c>
      <c r="AR2652" t="s">
        <v>60</v>
      </c>
      <c r="AS2652" t="s">
        <v>16026</v>
      </c>
      <c r="AT2652" t="s">
        <v>16027</v>
      </c>
      <c r="AU2652">
        <v>3</v>
      </c>
      <c r="AV2652">
        <v>726.88</v>
      </c>
    </row>
    <row r="2653" spans="1:48" x14ac:dyDescent="0.35">
      <c r="A2653" t="s">
        <v>3939</v>
      </c>
      <c r="B2653" t="str">
        <f t="shared" si="328"/>
        <v>M</v>
      </c>
      <c r="C2653" t="s">
        <v>990</v>
      </c>
      <c r="D2653" t="str">
        <f t="shared" si="329"/>
        <v>Makaila Baxter</v>
      </c>
      <c r="E2653" s="1">
        <v>44204</v>
      </c>
      <c r="F2653" s="3">
        <f>YEAR(Table1[[#This Row],[StartDate]])</f>
        <v>2021</v>
      </c>
      <c r="G2653" s="3">
        <f t="shared" si="330"/>
        <v>1</v>
      </c>
      <c r="H2653" s="2">
        <f t="shared" ca="1" si="331"/>
        <v>46202</v>
      </c>
      <c r="I2653" s="1">
        <v>45017</v>
      </c>
      <c r="J2653" s="4">
        <f t="shared" ca="1" si="332"/>
        <v>5</v>
      </c>
      <c r="K2653" s="4" t="str" cm="1">
        <f t="array" aca="1" ref="K2653" ca="1">_xlfn.IFS(J2653&lt;1, "New", J2653&lt;3, _xleta.MID, J2653&gt;=3, "Senior")</f>
        <v>Senior</v>
      </c>
      <c r="L2653" t="s">
        <v>40</v>
      </c>
      <c r="M2653" t="s">
        <v>16028</v>
      </c>
      <c r="N2653" t="s">
        <v>16029</v>
      </c>
      <c r="O2653" t="s">
        <v>184</v>
      </c>
      <c r="P2653" t="s">
        <v>44</v>
      </c>
      <c r="Q2653" t="s">
        <v>45</v>
      </c>
      <c r="R2653" t="s">
        <v>87</v>
      </c>
      <c r="S2653" t="str">
        <f t="shared" si="333"/>
        <v>B</v>
      </c>
      <c r="T2653" t="s">
        <v>69</v>
      </c>
      <c r="U2653" t="s">
        <v>248</v>
      </c>
      <c r="V2653" t="s">
        <v>16030</v>
      </c>
      <c r="W2653" t="s">
        <v>49</v>
      </c>
      <c r="X2653" t="s">
        <v>112</v>
      </c>
      <c r="Y2653" t="str">
        <f t="shared" si="334"/>
        <v>General - Con</v>
      </c>
      <c r="Z2653" t="s">
        <v>16031</v>
      </c>
      <c r="AA2653" t="s">
        <v>51</v>
      </c>
      <c r="AB2653" t="s">
        <v>327</v>
      </c>
      <c r="AC2653" t="s">
        <v>73</v>
      </c>
      <c r="AD2653">
        <v>10871</v>
      </c>
      <c r="AE2653" t="s">
        <v>129</v>
      </c>
      <c r="AF2653" t="s">
        <v>55</v>
      </c>
      <c r="AG2653" t="s">
        <v>56</v>
      </c>
      <c r="AH2653">
        <v>1</v>
      </c>
      <c r="AI2653">
        <v>3078</v>
      </c>
      <c r="AJ2653" t="str">
        <f t="shared" si="335"/>
        <v>07</v>
      </c>
      <c r="AK2653" t="s">
        <v>728</v>
      </c>
      <c r="AL2653">
        <v>1</v>
      </c>
      <c r="AM2653">
        <v>1</v>
      </c>
      <c r="AN2653">
        <v>5</v>
      </c>
      <c r="AO2653" s="1">
        <v>44990</v>
      </c>
      <c r="AP2653" t="s">
        <v>58</v>
      </c>
      <c r="AQ2653" t="s">
        <v>59</v>
      </c>
      <c r="AR2653" t="s">
        <v>104</v>
      </c>
      <c r="AS2653" t="s">
        <v>16032</v>
      </c>
      <c r="AT2653" t="s">
        <v>14014</v>
      </c>
      <c r="AU2653">
        <v>1</v>
      </c>
      <c r="AV2653">
        <v>548.95000000000005</v>
      </c>
    </row>
    <row r="2654" spans="1:48" x14ac:dyDescent="0.35">
      <c r="A2654" t="s">
        <v>16033</v>
      </c>
      <c r="B2654" t="str">
        <f t="shared" si="328"/>
        <v>T</v>
      </c>
      <c r="C2654" t="s">
        <v>332</v>
      </c>
      <c r="D2654" t="str">
        <f t="shared" si="329"/>
        <v>Tommy Carter</v>
      </c>
      <c r="E2654" s="1">
        <v>44183</v>
      </c>
      <c r="F2654" s="3">
        <f>YEAR(Table1[[#This Row],[StartDate]])</f>
        <v>2020</v>
      </c>
      <c r="G2654" s="3">
        <f t="shared" si="330"/>
        <v>12</v>
      </c>
      <c r="H2654" s="2">
        <f t="shared" ca="1" si="331"/>
        <v>46202</v>
      </c>
      <c r="I2654" s="1">
        <v>44820</v>
      </c>
      <c r="J2654" s="4">
        <f t="shared" ca="1" si="332"/>
        <v>5</v>
      </c>
      <c r="K2654" s="4" t="str" cm="1">
        <f t="array" aca="1" ref="K2654" ca="1">_xlfn.IFS(J2654&lt;1, "New", J2654&lt;3, _xleta.MID, J2654&gt;=3, "Senior")</f>
        <v>Senior</v>
      </c>
      <c r="L2654" t="s">
        <v>40</v>
      </c>
      <c r="M2654" t="s">
        <v>5161</v>
      </c>
      <c r="N2654" t="s">
        <v>16034</v>
      </c>
      <c r="O2654" t="s">
        <v>67</v>
      </c>
      <c r="P2654" t="s">
        <v>2978</v>
      </c>
      <c r="Q2654" t="s">
        <v>69</v>
      </c>
      <c r="R2654" t="s">
        <v>87</v>
      </c>
      <c r="S2654" t="str">
        <f t="shared" si="333"/>
        <v>B</v>
      </c>
      <c r="T2654" t="s">
        <v>69</v>
      </c>
      <c r="U2654" t="s">
        <v>195</v>
      </c>
      <c r="V2654" t="s">
        <v>16035</v>
      </c>
      <c r="W2654" t="s">
        <v>49</v>
      </c>
      <c r="X2654" t="s">
        <v>70</v>
      </c>
      <c r="Y2654" t="str">
        <f t="shared" si="334"/>
        <v>Aerial</v>
      </c>
      <c r="Z2654" s="2">
        <v>26914</v>
      </c>
      <c r="AA2654" t="s">
        <v>51</v>
      </c>
      <c r="AB2654" t="s">
        <v>155</v>
      </c>
      <c r="AC2654" t="s">
        <v>53</v>
      </c>
      <c r="AD2654">
        <v>54361</v>
      </c>
      <c r="AE2654" t="s">
        <v>129</v>
      </c>
      <c r="AF2654" t="s">
        <v>101</v>
      </c>
      <c r="AG2654" t="s">
        <v>56</v>
      </c>
      <c r="AH2654">
        <v>4</v>
      </c>
      <c r="AI2654">
        <v>3079</v>
      </c>
      <c r="AJ2654" t="str">
        <f t="shared" si="335"/>
        <v>07</v>
      </c>
      <c r="AK2654" s="2">
        <v>44906</v>
      </c>
      <c r="AL2654">
        <v>3</v>
      </c>
      <c r="AM2654">
        <v>5</v>
      </c>
      <c r="AN2654">
        <v>3</v>
      </c>
      <c r="AO2654" s="1">
        <v>45105</v>
      </c>
      <c r="AP2654" t="s">
        <v>221</v>
      </c>
      <c r="AQ2654" t="s">
        <v>76</v>
      </c>
      <c r="AR2654" t="s">
        <v>104</v>
      </c>
      <c r="AS2654" t="s">
        <v>15432</v>
      </c>
      <c r="AT2654" t="s">
        <v>16036</v>
      </c>
      <c r="AU2654">
        <v>4</v>
      </c>
      <c r="AV2654">
        <v>519.80999999999995</v>
      </c>
    </row>
    <row r="2655" spans="1:48" x14ac:dyDescent="0.35">
      <c r="A2655" t="s">
        <v>16037</v>
      </c>
      <c r="B2655" t="str">
        <f t="shared" si="328"/>
        <v>Z</v>
      </c>
      <c r="C2655" t="s">
        <v>4329</v>
      </c>
      <c r="D2655" t="str">
        <f t="shared" si="329"/>
        <v>Zavier Reese</v>
      </c>
      <c r="E2655" s="1">
        <v>44086</v>
      </c>
      <c r="F2655" s="3">
        <f>YEAR(Table1[[#This Row],[StartDate]])</f>
        <v>2020</v>
      </c>
      <c r="G2655" s="3">
        <f t="shared" si="330"/>
        <v>9</v>
      </c>
      <c r="H2655" s="2">
        <f t="shared" ca="1" si="331"/>
        <v>46202</v>
      </c>
      <c r="I2655" s="1">
        <v>44887</v>
      </c>
      <c r="J2655" s="4">
        <f t="shared" ca="1" si="332"/>
        <v>5</v>
      </c>
      <c r="K2655" s="4" t="str" cm="1">
        <f t="array" aca="1" ref="K2655" ca="1">_xlfn.IFS(J2655&lt;1, "New", J2655&lt;3, _xleta.MID, J2655&gt;=3, "Senior")</f>
        <v>Senior</v>
      </c>
      <c r="L2655" t="s">
        <v>40</v>
      </c>
      <c r="M2655" t="s">
        <v>16038</v>
      </c>
      <c r="N2655" t="s">
        <v>16039</v>
      </c>
      <c r="O2655" t="s">
        <v>194</v>
      </c>
      <c r="P2655" t="s">
        <v>2978</v>
      </c>
      <c r="Q2655" t="s">
        <v>45</v>
      </c>
      <c r="R2655" t="s">
        <v>87</v>
      </c>
      <c r="S2655" t="str">
        <f t="shared" si="333"/>
        <v>B</v>
      </c>
      <c r="T2655" t="s">
        <v>69</v>
      </c>
      <c r="U2655" t="s">
        <v>248</v>
      </c>
      <c r="V2655" t="s">
        <v>16040</v>
      </c>
      <c r="W2655" t="s">
        <v>49</v>
      </c>
      <c r="X2655" t="s">
        <v>112</v>
      </c>
      <c r="Y2655" t="str">
        <f t="shared" si="334"/>
        <v>General - Con</v>
      </c>
      <c r="Z2655" t="s">
        <v>16041</v>
      </c>
      <c r="AA2655" t="s">
        <v>51</v>
      </c>
      <c r="AB2655" t="s">
        <v>230</v>
      </c>
      <c r="AC2655" t="s">
        <v>53</v>
      </c>
      <c r="AD2655">
        <v>82524</v>
      </c>
      <c r="AE2655" t="s">
        <v>74</v>
      </c>
      <c r="AF2655" t="s">
        <v>55</v>
      </c>
      <c r="AG2655" t="s">
        <v>56</v>
      </c>
      <c r="AH2655">
        <v>2</v>
      </c>
      <c r="AI2655">
        <v>3080</v>
      </c>
      <c r="AJ2655" t="str">
        <f t="shared" si="335"/>
        <v>08</v>
      </c>
      <c r="AK2655" s="2">
        <v>45048</v>
      </c>
      <c r="AL2655">
        <v>3</v>
      </c>
      <c r="AM2655">
        <v>3</v>
      </c>
      <c r="AN2655">
        <v>5</v>
      </c>
      <c r="AO2655" s="1">
        <v>45010</v>
      </c>
      <c r="AP2655" t="s">
        <v>118</v>
      </c>
      <c r="AQ2655" t="s">
        <v>59</v>
      </c>
      <c r="AR2655" t="s">
        <v>77</v>
      </c>
      <c r="AS2655" t="s">
        <v>16042</v>
      </c>
      <c r="AT2655" t="s">
        <v>16043</v>
      </c>
      <c r="AU2655">
        <v>5</v>
      </c>
      <c r="AV2655">
        <v>121.62</v>
      </c>
    </row>
    <row r="2656" spans="1:48" x14ac:dyDescent="0.35">
      <c r="A2656" t="s">
        <v>5698</v>
      </c>
      <c r="B2656" t="str">
        <f t="shared" si="328"/>
        <v>C</v>
      </c>
      <c r="C2656" t="s">
        <v>1851</v>
      </c>
      <c r="D2656" t="str">
        <f t="shared" si="329"/>
        <v>Colt Kemp</v>
      </c>
      <c r="E2656" s="1">
        <v>44124</v>
      </c>
      <c r="F2656" s="3">
        <f>YEAR(Table1[[#This Row],[StartDate]])</f>
        <v>2020</v>
      </c>
      <c r="G2656" s="3">
        <f t="shared" si="330"/>
        <v>10</v>
      </c>
      <c r="H2656" s="2">
        <f t="shared" ca="1" si="331"/>
        <v>46202</v>
      </c>
      <c r="J2656">
        <f t="shared" ca="1" si="332"/>
        <v>5</v>
      </c>
      <c r="K2656" t="str" cm="1">
        <f t="array" aca="1" ref="K2656" ca="1">_xlfn.IFS(J2656&lt;1, "New", J2656&lt;3, _xleta.MID, J2656&gt;=3, "Senior")</f>
        <v>Senior</v>
      </c>
      <c r="L2656" t="s">
        <v>40</v>
      </c>
      <c r="M2656" t="s">
        <v>16044</v>
      </c>
      <c r="N2656" t="s">
        <v>16045</v>
      </c>
      <c r="O2656" t="s">
        <v>111</v>
      </c>
      <c r="P2656" t="s">
        <v>44</v>
      </c>
      <c r="Q2656" t="s">
        <v>69</v>
      </c>
      <c r="R2656" t="s">
        <v>46</v>
      </c>
      <c r="S2656" t="str">
        <f t="shared" si="333"/>
        <v>C</v>
      </c>
      <c r="T2656" t="s">
        <v>69</v>
      </c>
      <c r="U2656" t="s">
        <v>48</v>
      </c>
      <c r="W2656" t="s">
        <v>49</v>
      </c>
      <c r="X2656" t="s">
        <v>50</v>
      </c>
      <c r="Y2656" t="str">
        <f t="shared" si="334"/>
        <v>Finance &amp; Accounting</v>
      </c>
      <c r="Z2656" t="s">
        <v>16046</v>
      </c>
      <c r="AA2656" t="s">
        <v>51</v>
      </c>
      <c r="AB2656" t="s">
        <v>219</v>
      </c>
      <c r="AC2656" t="s">
        <v>73</v>
      </c>
      <c r="AD2656">
        <v>18410</v>
      </c>
      <c r="AE2656" t="s">
        <v>54</v>
      </c>
      <c r="AF2656" t="s">
        <v>55</v>
      </c>
      <c r="AG2656" t="s">
        <v>56</v>
      </c>
      <c r="AH2656">
        <v>2</v>
      </c>
      <c r="AI2656">
        <v>3081</v>
      </c>
      <c r="AJ2656" t="str">
        <f t="shared" si="335"/>
        <v>08</v>
      </c>
      <c r="AK2656" t="s">
        <v>736</v>
      </c>
      <c r="AL2656">
        <v>3</v>
      </c>
      <c r="AM2656">
        <v>3</v>
      </c>
      <c r="AN2656">
        <v>1</v>
      </c>
      <c r="AO2656" s="1">
        <v>44801</v>
      </c>
      <c r="AP2656" t="s">
        <v>75</v>
      </c>
      <c r="AQ2656" t="s">
        <v>59</v>
      </c>
      <c r="AR2656" t="s">
        <v>104</v>
      </c>
      <c r="AS2656" t="s">
        <v>16047</v>
      </c>
      <c r="AT2656" t="s">
        <v>16048</v>
      </c>
      <c r="AU2656">
        <v>2</v>
      </c>
      <c r="AV2656">
        <v>316.38</v>
      </c>
    </row>
    <row r="2657" spans="1:48" x14ac:dyDescent="0.35">
      <c r="A2657" t="s">
        <v>16049</v>
      </c>
      <c r="B2657" t="str">
        <f t="shared" si="328"/>
        <v>M</v>
      </c>
      <c r="C2657" t="s">
        <v>6302</v>
      </c>
      <c r="D2657" t="str">
        <f t="shared" si="329"/>
        <v>Marco Robles</v>
      </c>
      <c r="E2657" s="1">
        <v>44883</v>
      </c>
      <c r="F2657" s="3">
        <f>YEAR(Table1[[#This Row],[StartDate]])</f>
        <v>2022</v>
      </c>
      <c r="G2657" s="3">
        <f t="shared" si="330"/>
        <v>11</v>
      </c>
      <c r="H2657" s="2">
        <f t="shared" ca="1" si="331"/>
        <v>46202</v>
      </c>
      <c r="J2657">
        <f t="shared" ca="1" si="332"/>
        <v>3</v>
      </c>
      <c r="K2657" t="str" cm="1">
        <f t="array" aca="1" ref="K2657" ca="1">_xlfn.IFS(J2657&lt;1, "New", J2657&lt;3, _xleta.MID, J2657&gt;=3, "Senior")</f>
        <v>Senior</v>
      </c>
      <c r="L2657" t="s">
        <v>40</v>
      </c>
      <c r="M2657" t="s">
        <v>16050</v>
      </c>
      <c r="N2657" t="s">
        <v>16051</v>
      </c>
      <c r="O2657" t="s">
        <v>237</v>
      </c>
      <c r="P2657" t="s">
        <v>44</v>
      </c>
      <c r="Q2657" t="s">
        <v>69</v>
      </c>
      <c r="R2657" t="s">
        <v>68</v>
      </c>
      <c r="S2657" t="str">
        <f t="shared" si="333"/>
        <v>A</v>
      </c>
      <c r="T2657" t="s">
        <v>69</v>
      </c>
      <c r="U2657" t="s">
        <v>48</v>
      </c>
      <c r="W2657" t="s">
        <v>49</v>
      </c>
      <c r="X2657" t="s">
        <v>126</v>
      </c>
      <c r="Y2657" t="str">
        <f t="shared" si="334"/>
        <v>Field Operations</v>
      </c>
      <c r="Z2657" s="2">
        <v>32243</v>
      </c>
      <c r="AA2657" t="s">
        <v>51</v>
      </c>
      <c r="AB2657" t="s">
        <v>355</v>
      </c>
      <c r="AC2657" t="s">
        <v>53</v>
      </c>
      <c r="AD2657">
        <v>53176</v>
      </c>
      <c r="AE2657" t="s">
        <v>100</v>
      </c>
      <c r="AF2657" t="s">
        <v>101</v>
      </c>
      <c r="AG2657" t="s">
        <v>56</v>
      </c>
      <c r="AH2657">
        <v>1</v>
      </c>
      <c r="AI2657">
        <v>3082</v>
      </c>
      <c r="AJ2657" t="str">
        <f t="shared" si="335"/>
        <v>08</v>
      </c>
      <c r="AK2657" t="s">
        <v>177</v>
      </c>
      <c r="AL2657">
        <v>4</v>
      </c>
      <c r="AM2657">
        <v>3</v>
      </c>
      <c r="AN2657">
        <v>4</v>
      </c>
      <c r="AO2657" s="1">
        <v>45061</v>
      </c>
      <c r="AP2657" t="s">
        <v>103</v>
      </c>
      <c r="AQ2657" t="s">
        <v>76</v>
      </c>
      <c r="AR2657" t="s">
        <v>77</v>
      </c>
      <c r="AS2657" t="s">
        <v>16052</v>
      </c>
      <c r="AT2657" t="s">
        <v>16053</v>
      </c>
      <c r="AU2657">
        <v>4</v>
      </c>
      <c r="AV2657">
        <v>696.51</v>
      </c>
    </row>
    <row r="2658" spans="1:48" x14ac:dyDescent="0.35">
      <c r="A2658" t="s">
        <v>7776</v>
      </c>
      <c r="B2658" t="str">
        <f t="shared" si="328"/>
        <v>N</v>
      </c>
      <c r="C2658" t="s">
        <v>14900</v>
      </c>
      <c r="D2658" t="str">
        <f t="shared" si="329"/>
        <v>Nick Palmer</v>
      </c>
      <c r="E2658" s="1">
        <v>44940</v>
      </c>
      <c r="F2658" s="3">
        <f>YEAR(Table1[[#This Row],[StartDate]])</f>
        <v>2023</v>
      </c>
      <c r="G2658" s="3">
        <f t="shared" si="330"/>
        <v>1</v>
      </c>
      <c r="H2658" s="2">
        <f t="shared" ca="1" si="331"/>
        <v>46202</v>
      </c>
      <c r="J2658">
        <f t="shared" ca="1" si="332"/>
        <v>3</v>
      </c>
      <c r="K2658" t="str" cm="1">
        <f t="array" aca="1" ref="K2658" ca="1">_xlfn.IFS(J2658&lt;1, "New", J2658&lt;3, _xleta.MID, J2658&gt;=3, "Senior")</f>
        <v>Senior</v>
      </c>
      <c r="L2658" t="s">
        <v>40</v>
      </c>
      <c r="M2658" t="s">
        <v>16054</v>
      </c>
      <c r="N2658" t="s">
        <v>16055</v>
      </c>
      <c r="O2658" t="s">
        <v>137</v>
      </c>
      <c r="P2658" t="s">
        <v>44</v>
      </c>
      <c r="Q2658" t="s">
        <v>45</v>
      </c>
      <c r="R2658" t="s">
        <v>46</v>
      </c>
      <c r="S2658" t="str">
        <f t="shared" si="333"/>
        <v>C</v>
      </c>
      <c r="T2658" t="s">
        <v>86</v>
      </c>
      <c r="U2658" t="s">
        <v>48</v>
      </c>
      <c r="W2658" t="s">
        <v>49</v>
      </c>
      <c r="X2658" t="s">
        <v>70</v>
      </c>
      <c r="Y2658" t="str">
        <f t="shared" si="334"/>
        <v>Aerial</v>
      </c>
      <c r="Z2658" t="s">
        <v>16056</v>
      </c>
      <c r="AA2658" t="s">
        <v>51</v>
      </c>
      <c r="AB2658" t="s">
        <v>115</v>
      </c>
      <c r="AC2658" t="s">
        <v>73</v>
      </c>
      <c r="AD2658">
        <v>55790</v>
      </c>
      <c r="AE2658" t="s">
        <v>176</v>
      </c>
      <c r="AF2658" t="s">
        <v>55</v>
      </c>
      <c r="AG2658" t="s">
        <v>56</v>
      </c>
      <c r="AH2658">
        <v>2</v>
      </c>
      <c r="AI2658">
        <v>3083</v>
      </c>
      <c r="AJ2658" t="str">
        <f t="shared" si="335"/>
        <v>08</v>
      </c>
      <c r="AK2658" t="s">
        <v>943</v>
      </c>
      <c r="AL2658">
        <v>4</v>
      </c>
      <c r="AM2658">
        <v>4</v>
      </c>
      <c r="AN2658">
        <v>3</v>
      </c>
      <c r="AO2658" s="1">
        <v>45054</v>
      </c>
      <c r="AP2658" t="s">
        <v>118</v>
      </c>
      <c r="AQ2658" t="s">
        <v>76</v>
      </c>
      <c r="AR2658" t="s">
        <v>104</v>
      </c>
      <c r="AS2658" t="s">
        <v>16057</v>
      </c>
      <c r="AT2658" t="s">
        <v>775</v>
      </c>
      <c r="AU2658">
        <v>2</v>
      </c>
      <c r="AV2658">
        <v>413.66</v>
      </c>
    </row>
    <row r="2659" spans="1:48" x14ac:dyDescent="0.35">
      <c r="A2659" t="s">
        <v>16058</v>
      </c>
      <c r="B2659" t="str">
        <f t="shared" si="328"/>
        <v>M</v>
      </c>
      <c r="C2659" t="s">
        <v>13983</v>
      </c>
      <c r="D2659" t="str">
        <f t="shared" si="329"/>
        <v>Mekhi Hopkins</v>
      </c>
      <c r="E2659" s="1">
        <v>44131</v>
      </c>
      <c r="F2659" s="3">
        <f>YEAR(Table1[[#This Row],[StartDate]])</f>
        <v>2020</v>
      </c>
      <c r="G2659" s="3">
        <f t="shared" si="330"/>
        <v>10</v>
      </c>
      <c r="H2659" s="2">
        <f t="shared" ca="1" si="331"/>
        <v>46202</v>
      </c>
      <c r="I2659" s="1">
        <v>44720</v>
      </c>
      <c r="J2659" s="4">
        <f t="shared" ca="1" si="332"/>
        <v>5</v>
      </c>
      <c r="K2659" s="4" t="str" cm="1">
        <f t="array" aca="1" ref="K2659" ca="1">_xlfn.IFS(J2659&lt;1, "New", J2659&lt;3, _xleta.MID, J2659&gt;=3, "Senior")</f>
        <v>Senior</v>
      </c>
      <c r="L2659" t="s">
        <v>40</v>
      </c>
      <c r="M2659" t="s">
        <v>16059</v>
      </c>
      <c r="N2659" t="s">
        <v>16060</v>
      </c>
      <c r="O2659" t="s">
        <v>163</v>
      </c>
      <c r="P2659" t="s">
        <v>44</v>
      </c>
      <c r="Q2659" t="s">
        <v>69</v>
      </c>
      <c r="R2659" t="s">
        <v>68</v>
      </c>
      <c r="S2659" t="str">
        <f t="shared" si="333"/>
        <v>A</v>
      </c>
      <c r="T2659" t="s">
        <v>47</v>
      </c>
      <c r="U2659" t="s">
        <v>248</v>
      </c>
      <c r="V2659" t="s">
        <v>16061</v>
      </c>
      <c r="W2659" t="s">
        <v>49</v>
      </c>
      <c r="X2659" t="s">
        <v>112</v>
      </c>
      <c r="Y2659" t="str">
        <f t="shared" si="334"/>
        <v>General - Con</v>
      </c>
      <c r="Z2659" t="s">
        <v>16062</v>
      </c>
      <c r="AA2659" t="s">
        <v>51</v>
      </c>
      <c r="AB2659" t="s">
        <v>99</v>
      </c>
      <c r="AC2659" t="s">
        <v>73</v>
      </c>
      <c r="AD2659">
        <v>64716</v>
      </c>
      <c r="AE2659" t="s">
        <v>129</v>
      </c>
      <c r="AF2659" t="s">
        <v>55</v>
      </c>
      <c r="AG2659" t="s">
        <v>56</v>
      </c>
      <c r="AH2659">
        <v>4</v>
      </c>
      <c r="AI2659">
        <v>3084</v>
      </c>
      <c r="AJ2659" t="str">
        <f t="shared" si="335"/>
        <v>08</v>
      </c>
      <c r="AK2659" s="2">
        <v>44724</v>
      </c>
      <c r="AL2659">
        <v>5</v>
      </c>
      <c r="AM2659">
        <v>3</v>
      </c>
      <c r="AN2659">
        <v>3</v>
      </c>
      <c r="AO2659" s="1">
        <v>44999</v>
      </c>
      <c r="AP2659" t="s">
        <v>75</v>
      </c>
      <c r="AQ2659" t="s">
        <v>76</v>
      </c>
      <c r="AR2659" t="s">
        <v>104</v>
      </c>
      <c r="AS2659" t="s">
        <v>16063</v>
      </c>
      <c r="AT2659" t="s">
        <v>16064</v>
      </c>
      <c r="AU2659">
        <v>5</v>
      </c>
      <c r="AV2659">
        <v>109.14</v>
      </c>
    </row>
    <row r="2660" spans="1:48" x14ac:dyDescent="0.35">
      <c r="A2660" t="s">
        <v>14852</v>
      </c>
      <c r="B2660" t="str">
        <f t="shared" si="328"/>
        <v>E</v>
      </c>
      <c r="C2660" t="s">
        <v>9438</v>
      </c>
      <c r="D2660" t="str">
        <f t="shared" si="329"/>
        <v>Eileen Oneal</v>
      </c>
      <c r="E2660" s="1">
        <v>44072</v>
      </c>
      <c r="F2660" s="3">
        <f>YEAR(Table1[[#This Row],[StartDate]])</f>
        <v>2020</v>
      </c>
      <c r="G2660" s="3">
        <f t="shared" si="330"/>
        <v>8</v>
      </c>
      <c r="H2660" s="2">
        <f t="shared" ca="1" si="331"/>
        <v>46202</v>
      </c>
      <c r="J2660">
        <f t="shared" ca="1" si="332"/>
        <v>5</v>
      </c>
      <c r="K2660" t="str" cm="1">
        <f t="array" aca="1" ref="K2660" ca="1">_xlfn.IFS(J2660&lt;1, "New", J2660&lt;3, _xleta.MID, J2660&gt;=3, "Senior")</f>
        <v>Senior</v>
      </c>
      <c r="L2660" t="s">
        <v>40</v>
      </c>
      <c r="M2660" t="s">
        <v>16065</v>
      </c>
      <c r="N2660" t="s">
        <v>16066</v>
      </c>
      <c r="O2660" t="s">
        <v>85</v>
      </c>
      <c r="P2660" t="s">
        <v>44</v>
      </c>
      <c r="Q2660" t="s">
        <v>86</v>
      </c>
      <c r="R2660" t="s">
        <v>46</v>
      </c>
      <c r="S2660" t="str">
        <f t="shared" si="333"/>
        <v>C</v>
      </c>
      <c r="T2660" t="s">
        <v>86</v>
      </c>
      <c r="U2660" t="s">
        <v>48</v>
      </c>
      <c r="W2660" t="s">
        <v>49</v>
      </c>
      <c r="X2660" t="s">
        <v>126</v>
      </c>
      <c r="Y2660" t="str">
        <f t="shared" si="334"/>
        <v>Field Operations</v>
      </c>
      <c r="Z2660" s="2">
        <v>23104</v>
      </c>
      <c r="AA2660" t="s">
        <v>51</v>
      </c>
      <c r="AB2660" t="s">
        <v>311</v>
      </c>
      <c r="AC2660" t="s">
        <v>53</v>
      </c>
      <c r="AD2660">
        <v>21299</v>
      </c>
      <c r="AE2660" t="s">
        <v>176</v>
      </c>
      <c r="AF2660" t="s">
        <v>101</v>
      </c>
      <c r="AG2660" t="s">
        <v>56</v>
      </c>
      <c r="AH2660">
        <v>2</v>
      </c>
      <c r="AI2660">
        <v>3085</v>
      </c>
      <c r="AJ2660" t="str">
        <f t="shared" si="335"/>
        <v>08</v>
      </c>
      <c r="AK2660" s="2">
        <v>44846</v>
      </c>
      <c r="AL2660">
        <v>4</v>
      </c>
      <c r="AM2660">
        <v>3</v>
      </c>
      <c r="AN2660">
        <v>5</v>
      </c>
      <c r="AO2660" s="1">
        <v>44980</v>
      </c>
      <c r="AP2660" t="s">
        <v>118</v>
      </c>
      <c r="AQ2660" t="s">
        <v>76</v>
      </c>
      <c r="AR2660" t="s">
        <v>60</v>
      </c>
      <c r="AS2660" t="s">
        <v>16067</v>
      </c>
      <c r="AT2660" t="s">
        <v>16068</v>
      </c>
      <c r="AU2660">
        <v>2</v>
      </c>
      <c r="AV2660">
        <v>855.84</v>
      </c>
    </row>
    <row r="2661" spans="1:48" x14ac:dyDescent="0.35">
      <c r="A2661" t="s">
        <v>16069</v>
      </c>
      <c r="B2661" t="str">
        <f t="shared" si="328"/>
        <v>A</v>
      </c>
      <c r="C2661" t="s">
        <v>9228</v>
      </c>
      <c r="D2661" t="str">
        <f t="shared" si="329"/>
        <v>Alani Cooley</v>
      </c>
      <c r="E2661" s="1">
        <v>43822</v>
      </c>
      <c r="F2661" s="3">
        <f>YEAR(Table1[[#This Row],[StartDate]])</f>
        <v>2019</v>
      </c>
      <c r="G2661" s="3">
        <f t="shared" si="330"/>
        <v>12</v>
      </c>
      <c r="H2661" s="2">
        <f t="shared" ca="1" si="331"/>
        <v>46202</v>
      </c>
      <c r="I2661" s="1">
        <v>45143</v>
      </c>
      <c r="J2661" s="4">
        <f t="shared" ca="1" si="332"/>
        <v>6</v>
      </c>
      <c r="K2661" s="4" t="str" cm="1">
        <f t="array" aca="1" ref="K2661" ca="1">_xlfn.IFS(J2661&lt;1, "New", J2661&lt;3, _xleta.MID, J2661&gt;=3, "Senior")</f>
        <v>Senior</v>
      </c>
      <c r="L2661" t="s">
        <v>40</v>
      </c>
      <c r="M2661" t="s">
        <v>16070</v>
      </c>
      <c r="N2661" t="s">
        <v>16071</v>
      </c>
      <c r="O2661" t="s">
        <v>125</v>
      </c>
      <c r="P2661" t="s">
        <v>44</v>
      </c>
      <c r="Q2661" t="s">
        <v>69</v>
      </c>
      <c r="R2661" t="s">
        <v>87</v>
      </c>
      <c r="S2661" t="str">
        <f t="shared" si="333"/>
        <v>B</v>
      </c>
      <c r="T2661" t="s">
        <v>47</v>
      </c>
      <c r="U2661" t="s">
        <v>195</v>
      </c>
      <c r="V2661" t="s">
        <v>16072</v>
      </c>
      <c r="W2661" t="s">
        <v>49</v>
      </c>
      <c r="X2661" t="s">
        <v>70</v>
      </c>
      <c r="Y2661" t="str">
        <f t="shared" si="334"/>
        <v>Aerial</v>
      </c>
      <c r="Z2661" t="s">
        <v>16073</v>
      </c>
      <c r="AA2661" t="s">
        <v>51</v>
      </c>
      <c r="AB2661" t="s">
        <v>327</v>
      </c>
      <c r="AC2661" t="s">
        <v>53</v>
      </c>
      <c r="AD2661">
        <v>51176</v>
      </c>
      <c r="AE2661" t="s">
        <v>176</v>
      </c>
      <c r="AF2661" t="s">
        <v>143</v>
      </c>
      <c r="AG2661" t="s">
        <v>56</v>
      </c>
      <c r="AH2661">
        <v>1</v>
      </c>
      <c r="AI2661">
        <v>3086</v>
      </c>
      <c r="AJ2661" t="str">
        <f t="shared" si="335"/>
        <v>08</v>
      </c>
      <c r="AK2661" t="s">
        <v>5446</v>
      </c>
      <c r="AL2661">
        <v>4</v>
      </c>
      <c r="AM2661">
        <v>2</v>
      </c>
      <c r="AN2661">
        <v>2</v>
      </c>
      <c r="AO2661" s="1">
        <v>45104</v>
      </c>
      <c r="AP2661" t="s">
        <v>221</v>
      </c>
      <c r="AQ2661" t="s">
        <v>59</v>
      </c>
      <c r="AR2661" t="s">
        <v>77</v>
      </c>
      <c r="AS2661" t="s">
        <v>13695</v>
      </c>
      <c r="AT2661" t="s">
        <v>16074</v>
      </c>
      <c r="AU2661">
        <v>2</v>
      </c>
      <c r="AV2661">
        <v>288.08999999999997</v>
      </c>
    </row>
    <row r="2662" spans="1:48" x14ac:dyDescent="0.35">
      <c r="A2662" t="s">
        <v>10530</v>
      </c>
      <c r="B2662" t="str">
        <f t="shared" si="328"/>
        <v>C</v>
      </c>
      <c r="C2662" t="s">
        <v>16075</v>
      </c>
      <c r="D2662" t="str">
        <f t="shared" si="329"/>
        <v>Corinne Campos</v>
      </c>
      <c r="E2662" s="1">
        <v>45110</v>
      </c>
      <c r="F2662" s="3">
        <f>YEAR(Table1[[#This Row],[StartDate]])</f>
        <v>2023</v>
      </c>
      <c r="G2662" s="3">
        <f t="shared" si="330"/>
        <v>7</v>
      </c>
      <c r="H2662" s="2">
        <f t="shared" ca="1" si="331"/>
        <v>46202</v>
      </c>
      <c r="J2662">
        <f t="shared" ca="1" si="332"/>
        <v>2</v>
      </c>
      <c r="K2662" t="e" cm="1" vm="1">
        <f t="array" aca="1" ref="K2662" ca="1">_xlfn.IFS(J2662&lt;1, "New", J2662&lt;3, _xleta.MID, J2662&gt;=3, "Senior")</f>
        <v>#VALUE!</v>
      </c>
      <c r="L2662" t="s">
        <v>40</v>
      </c>
      <c r="M2662" t="s">
        <v>16076</v>
      </c>
      <c r="N2662" t="s">
        <v>16077</v>
      </c>
      <c r="O2662" t="s">
        <v>43</v>
      </c>
      <c r="P2662" t="s">
        <v>44</v>
      </c>
      <c r="Q2662" t="s">
        <v>45</v>
      </c>
      <c r="R2662" t="s">
        <v>87</v>
      </c>
      <c r="S2662" t="str">
        <f t="shared" si="333"/>
        <v>B</v>
      </c>
      <c r="T2662" t="s">
        <v>69</v>
      </c>
      <c r="U2662" t="s">
        <v>48</v>
      </c>
      <c r="W2662" t="s">
        <v>49</v>
      </c>
      <c r="X2662" t="s">
        <v>250</v>
      </c>
      <c r="Y2662" t="str">
        <f t="shared" si="334"/>
        <v>Project Management - Con</v>
      </c>
      <c r="Z2662" s="2">
        <v>17747</v>
      </c>
      <c r="AA2662" t="s">
        <v>51</v>
      </c>
      <c r="AB2662" t="s">
        <v>251</v>
      </c>
      <c r="AC2662" t="s">
        <v>53</v>
      </c>
      <c r="AD2662">
        <v>51274</v>
      </c>
      <c r="AE2662" t="s">
        <v>129</v>
      </c>
      <c r="AF2662" t="s">
        <v>116</v>
      </c>
      <c r="AG2662" t="s">
        <v>56</v>
      </c>
      <c r="AH2662">
        <v>4</v>
      </c>
      <c r="AI2662">
        <v>3087</v>
      </c>
      <c r="AJ2662" t="str">
        <f t="shared" si="335"/>
        <v>08</v>
      </c>
      <c r="AK2662" t="s">
        <v>5612</v>
      </c>
      <c r="AL2662">
        <v>4</v>
      </c>
      <c r="AM2662">
        <v>3</v>
      </c>
      <c r="AN2662">
        <v>4</v>
      </c>
      <c r="AO2662" s="1">
        <v>45115</v>
      </c>
      <c r="AP2662" t="s">
        <v>221</v>
      </c>
      <c r="AQ2662" t="s">
        <v>59</v>
      </c>
      <c r="AR2662" t="s">
        <v>130</v>
      </c>
      <c r="AS2662" t="s">
        <v>16078</v>
      </c>
      <c r="AT2662" t="s">
        <v>16079</v>
      </c>
      <c r="AU2662">
        <v>2</v>
      </c>
      <c r="AV2662">
        <v>776.34</v>
      </c>
    </row>
    <row r="2663" spans="1:48" x14ac:dyDescent="0.35">
      <c r="A2663" t="s">
        <v>2396</v>
      </c>
      <c r="B2663" t="str">
        <f t="shared" si="328"/>
        <v>H</v>
      </c>
      <c r="C2663" t="s">
        <v>3764</v>
      </c>
      <c r="D2663" t="str">
        <f t="shared" si="329"/>
        <v>Heaven Nelson</v>
      </c>
      <c r="E2663" s="1">
        <v>44830</v>
      </c>
      <c r="F2663" s="3">
        <f>YEAR(Table1[[#This Row],[StartDate]])</f>
        <v>2022</v>
      </c>
      <c r="G2663" s="3">
        <f t="shared" si="330"/>
        <v>9</v>
      </c>
      <c r="H2663" s="2">
        <f t="shared" ca="1" si="331"/>
        <v>46202</v>
      </c>
      <c r="J2663">
        <f t="shared" ca="1" si="332"/>
        <v>3</v>
      </c>
      <c r="K2663" t="str" cm="1">
        <f t="array" aca="1" ref="K2663" ca="1">_xlfn.IFS(J2663&lt;1, "New", J2663&lt;3, _xleta.MID, J2663&gt;=3, "Senior")</f>
        <v>Senior</v>
      </c>
      <c r="L2663" t="s">
        <v>40</v>
      </c>
      <c r="M2663" t="s">
        <v>16080</v>
      </c>
      <c r="N2663" t="s">
        <v>16081</v>
      </c>
      <c r="O2663" t="s">
        <v>184</v>
      </c>
      <c r="P2663" t="s">
        <v>44</v>
      </c>
      <c r="Q2663" t="s">
        <v>69</v>
      </c>
      <c r="R2663" t="s">
        <v>87</v>
      </c>
      <c r="S2663" t="str">
        <f t="shared" si="333"/>
        <v>B</v>
      </c>
      <c r="T2663" t="s">
        <v>69</v>
      </c>
      <c r="U2663" t="s">
        <v>48</v>
      </c>
      <c r="W2663" t="s">
        <v>49</v>
      </c>
      <c r="X2663" t="s">
        <v>126</v>
      </c>
      <c r="Y2663" t="str">
        <f t="shared" si="334"/>
        <v>Field Operations</v>
      </c>
      <c r="Z2663" t="s">
        <v>16082</v>
      </c>
      <c r="AA2663" t="s">
        <v>51</v>
      </c>
      <c r="AB2663" t="s">
        <v>142</v>
      </c>
      <c r="AC2663" t="s">
        <v>53</v>
      </c>
      <c r="AD2663">
        <v>52777</v>
      </c>
      <c r="AE2663" t="s">
        <v>100</v>
      </c>
      <c r="AF2663" t="s">
        <v>116</v>
      </c>
      <c r="AG2663" t="s">
        <v>56</v>
      </c>
      <c r="AH2663">
        <v>5</v>
      </c>
      <c r="AI2663">
        <v>3088</v>
      </c>
      <c r="AJ2663" t="str">
        <f t="shared" si="335"/>
        <v>08</v>
      </c>
      <c r="AK2663" s="2">
        <v>44692</v>
      </c>
      <c r="AL2663">
        <v>5</v>
      </c>
      <c r="AM2663">
        <v>3</v>
      </c>
      <c r="AN2663">
        <v>5</v>
      </c>
      <c r="AO2663" s="1">
        <v>45071</v>
      </c>
      <c r="AP2663" t="s">
        <v>75</v>
      </c>
      <c r="AQ2663" t="s">
        <v>76</v>
      </c>
      <c r="AR2663" t="s">
        <v>77</v>
      </c>
      <c r="AS2663" t="s">
        <v>16083</v>
      </c>
      <c r="AT2663" t="s">
        <v>16084</v>
      </c>
      <c r="AU2663">
        <v>3</v>
      </c>
      <c r="AV2663">
        <v>732.88</v>
      </c>
    </row>
    <row r="2664" spans="1:48" x14ac:dyDescent="0.35">
      <c r="A2664" t="s">
        <v>16085</v>
      </c>
      <c r="B2664" t="str">
        <f t="shared" si="328"/>
        <v>B</v>
      </c>
      <c r="C2664" t="s">
        <v>11241</v>
      </c>
      <c r="D2664" t="str">
        <f t="shared" si="329"/>
        <v>Baylee Castaneda</v>
      </c>
      <c r="E2664" s="1">
        <v>43960</v>
      </c>
      <c r="F2664" s="3">
        <f>YEAR(Table1[[#This Row],[StartDate]])</f>
        <v>2020</v>
      </c>
      <c r="G2664" s="3">
        <f t="shared" si="330"/>
        <v>5</v>
      </c>
      <c r="H2664" s="2">
        <f t="shared" ca="1" si="331"/>
        <v>46202</v>
      </c>
      <c r="I2664" s="1">
        <v>45132</v>
      </c>
      <c r="J2664" s="4">
        <f t="shared" ca="1" si="332"/>
        <v>6</v>
      </c>
      <c r="K2664" s="4" t="str" cm="1">
        <f t="array" aca="1" ref="K2664" ca="1">_xlfn.IFS(J2664&lt;1, "New", J2664&lt;3, _xleta.MID, J2664&gt;=3, "Senior")</f>
        <v>Senior</v>
      </c>
      <c r="L2664" t="s">
        <v>40</v>
      </c>
      <c r="M2664" t="s">
        <v>16086</v>
      </c>
      <c r="N2664" t="s">
        <v>16087</v>
      </c>
      <c r="O2664" t="s">
        <v>67</v>
      </c>
      <c r="P2664" t="s">
        <v>44</v>
      </c>
      <c r="Q2664" t="s">
        <v>45</v>
      </c>
      <c r="R2664" t="s">
        <v>68</v>
      </c>
      <c r="S2664" t="str">
        <f t="shared" si="333"/>
        <v>A</v>
      </c>
      <c r="T2664" t="s">
        <v>47</v>
      </c>
      <c r="U2664" t="s">
        <v>248</v>
      </c>
      <c r="V2664" t="s">
        <v>16088</v>
      </c>
      <c r="W2664" t="s">
        <v>49</v>
      </c>
      <c r="X2664" t="s">
        <v>126</v>
      </c>
      <c r="Y2664" t="str">
        <f t="shared" si="334"/>
        <v>Field Operations</v>
      </c>
      <c r="Z2664" t="s">
        <v>16089</v>
      </c>
      <c r="AA2664" t="s">
        <v>51</v>
      </c>
      <c r="AB2664" t="s">
        <v>115</v>
      </c>
      <c r="AC2664" t="s">
        <v>53</v>
      </c>
      <c r="AD2664">
        <v>51728</v>
      </c>
      <c r="AE2664" t="s">
        <v>129</v>
      </c>
      <c r="AF2664" t="s">
        <v>101</v>
      </c>
      <c r="AG2664" t="s">
        <v>56</v>
      </c>
      <c r="AH2664">
        <v>4</v>
      </c>
      <c r="AI2664">
        <v>3089</v>
      </c>
      <c r="AJ2664" t="str">
        <f t="shared" si="335"/>
        <v>08</v>
      </c>
      <c r="AK2664" s="2">
        <v>45144</v>
      </c>
      <c r="AL2664">
        <v>5</v>
      </c>
      <c r="AM2664">
        <v>3</v>
      </c>
      <c r="AN2664">
        <v>5</v>
      </c>
      <c r="AO2664" s="1">
        <v>44928</v>
      </c>
      <c r="AP2664" t="s">
        <v>58</v>
      </c>
      <c r="AQ2664" t="s">
        <v>59</v>
      </c>
      <c r="AR2664" t="s">
        <v>60</v>
      </c>
      <c r="AS2664" t="s">
        <v>16090</v>
      </c>
      <c r="AT2664" t="s">
        <v>5181</v>
      </c>
      <c r="AU2664">
        <v>4</v>
      </c>
      <c r="AV2664">
        <v>788.1</v>
      </c>
    </row>
    <row r="2665" spans="1:48" x14ac:dyDescent="0.35">
      <c r="A2665" t="s">
        <v>2658</v>
      </c>
      <c r="B2665" t="str">
        <f t="shared" si="328"/>
        <v>M</v>
      </c>
      <c r="C2665" t="s">
        <v>1589</v>
      </c>
      <c r="D2665" t="str">
        <f t="shared" si="329"/>
        <v>Morgan Roth</v>
      </c>
      <c r="E2665" s="1">
        <v>44993</v>
      </c>
      <c r="F2665" s="3">
        <f>YEAR(Table1[[#This Row],[StartDate]])</f>
        <v>2023</v>
      </c>
      <c r="G2665" s="3">
        <f t="shared" si="330"/>
        <v>3</v>
      </c>
      <c r="H2665" s="2">
        <f t="shared" ca="1" si="331"/>
        <v>46202</v>
      </c>
      <c r="J2665">
        <f t="shared" ca="1" si="332"/>
        <v>3</v>
      </c>
      <c r="K2665" t="str" cm="1">
        <f t="array" aca="1" ref="K2665" ca="1">_xlfn.IFS(J2665&lt;1, "New", J2665&lt;3, _xleta.MID, J2665&gt;=3, "Senior")</f>
        <v>Senior</v>
      </c>
      <c r="L2665" t="s">
        <v>40</v>
      </c>
      <c r="M2665" t="s">
        <v>16091</v>
      </c>
      <c r="N2665" t="s">
        <v>16092</v>
      </c>
      <c r="O2665" t="s">
        <v>194</v>
      </c>
      <c r="P2665" t="s">
        <v>44</v>
      </c>
      <c r="Q2665" t="s">
        <v>69</v>
      </c>
      <c r="R2665" t="s">
        <v>87</v>
      </c>
      <c r="S2665" t="str">
        <f t="shared" si="333"/>
        <v>B</v>
      </c>
      <c r="T2665" t="s">
        <v>69</v>
      </c>
      <c r="U2665" t="s">
        <v>48</v>
      </c>
      <c r="W2665" t="s">
        <v>49</v>
      </c>
      <c r="X2665" t="s">
        <v>126</v>
      </c>
      <c r="Y2665" t="str">
        <f t="shared" si="334"/>
        <v>Field Operations</v>
      </c>
      <c r="Z2665" t="s">
        <v>9630</v>
      </c>
      <c r="AA2665" t="s">
        <v>51</v>
      </c>
      <c r="AB2665" t="s">
        <v>327</v>
      </c>
      <c r="AC2665" t="s">
        <v>73</v>
      </c>
      <c r="AD2665">
        <v>54485</v>
      </c>
      <c r="AE2665" t="s">
        <v>129</v>
      </c>
      <c r="AF2665" t="s">
        <v>116</v>
      </c>
      <c r="AG2665" t="s">
        <v>56</v>
      </c>
      <c r="AH2665">
        <v>5</v>
      </c>
      <c r="AI2665">
        <v>3090</v>
      </c>
      <c r="AJ2665" t="str">
        <f t="shared" si="335"/>
        <v>09</v>
      </c>
      <c r="AK2665" t="s">
        <v>8632</v>
      </c>
      <c r="AL2665">
        <v>3</v>
      </c>
      <c r="AM2665">
        <v>2</v>
      </c>
      <c r="AN2665">
        <v>4</v>
      </c>
      <c r="AO2665" s="1">
        <v>44889</v>
      </c>
      <c r="AP2665" t="s">
        <v>118</v>
      </c>
      <c r="AQ2665" t="s">
        <v>59</v>
      </c>
      <c r="AR2665" t="s">
        <v>77</v>
      </c>
      <c r="AS2665" t="s">
        <v>16093</v>
      </c>
      <c r="AT2665" t="s">
        <v>16094</v>
      </c>
      <c r="AU2665">
        <v>4</v>
      </c>
      <c r="AV2665">
        <v>284.29000000000002</v>
      </c>
    </row>
    <row r="2666" spans="1:48" x14ac:dyDescent="0.35">
      <c r="A2666" t="s">
        <v>11698</v>
      </c>
      <c r="B2666" t="str">
        <f t="shared" si="328"/>
        <v>K</v>
      </c>
      <c r="C2666" t="s">
        <v>1801</v>
      </c>
      <c r="D2666" t="str">
        <f t="shared" si="329"/>
        <v>Kali Hensley</v>
      </c>
      <c r="E2666" s="1">
        <v>43523</v>
      </c>
      <c r="F2666" s="3">
        <f>YEAR(Table1[[#This Row],[StartDate]])</f>
        <v>2019</v>
      </c>
      <c r="G2666" s="3">
        <f t="shared" si="330"/>
        <v>2</v>
      </c>
      <c r="H2666" s="2">
        <f t="shared" ca="1" si="331"/>
        <v>46202</v>
      </c>
      <c r="I2666" s="1">
        <v>44074</v>
      </c>
      <c r="J2666" s="4">
        <f t="shared" ca="1" si="332"/>
        <v>7</v>
      </c>
      <c r="K2666" s="4" t="str" cm="1">
        <f t="array" aca="1" ref="K2666" ca="1">_xlfn.IFS(J2666&lt;1, "New", J2666&lt;3, _xleta.MID, J2666&gt;=3, "Senior")</f>
        <v>Senior</v>
      </c>
      <c r="L2666" t="s">
        <v>40</v>
      </c>
      <c r="M2666" t="s">
        <v>16095</v>
      </c>
      <c r="N2666" t="s">
        <v>16096</v>
      </c>
      <c r="O2666" t="s">
        <v>111</v>
      </c>
      <c r="P2666" t="s">
        <v>3800</v>
      </c>
      <c r="Q2666" t="s">
        <v>45</v>
      </c>
      <c r="R2666" t="s">
        <v>87</v>
      </c>
      <c r="S2666" t="str">
        <f t="shared" si="333"/>
        <v>B</v>
      </c>
      <c r="T2666" t="s">
        <v>69</v>
      </c>
      <c r="U2666" t="s">
        <v>138</v>
      </c>
      <c r="V2666" t="s">
        <v>16097</v>
      </c>
      <c r="W2666" t="s">
        <v>49</v>
      </c>
      <c r="X2666" t="s">
        <v>1506</v>
      </c>
      <c r="Y2666" t="str">
        <f t="shared" si="334"/>
        <v>Billable Consultants</v>
      </c>
      <c r="Z2666" s="2">
        <v>21339</v>
      </c>
      <c r="AA2666" t="s">
        <v>51</v>
      </c>
      <c r="AB2666" t="s">
        <v>142</v>
      </c>
      <c r="AC2666" t="s">
        <v>73</v>
      </c>
      <c r="AD2666">
        <v>6649</v>
      </c>
      <c r="AE2666" t="s">
        <v>54</v>
      </c>
      <c r="AF2666" t="s">
        <v>101</v>
      </c>
      <c r="AG2666" t="s">
        <v>56</v>
      </c>
      <c r="AH2666">
        <v>5</v>
      </c>
      <c r="AI2666">
        <v>3091</v>
      </c>
      <c r="AJ2666" t="str">
        <f t="shared" si="335"/>
        <v>09</v>
      </c>
      <c r="AK2666" s="2">
        <v>45201</v>
      </c>
      <c r="AL2666">
        <v>2</v>
      </c>
      <c r="AM2666">
        <v>2</v>
      </c>
      <c r="AN2666">
        <v>4</v>
      </c>
      <c r="AO2666" s="1">
        <v>44875</v>
      </c>
      <c r="AP2666" t="s">
        <v>103</v>
      </c>
      <c r="AQ2666" t="s">
        <v>76</v>
      </c>
      <c r="AR2666" t="s">
        <v>104</v>
      </c>
      <c r="AS2666" t="s">
        <v>16098</v>
      </c>
      <c r="AT2666" t="s">
        <v>16099</v>
      </c>
      <c r="AU2666">
        <v>5</v>
      </c>
      <c r="AV2666">
        <v>872.29</v>
      </c>
    </row>
    <row r="2667" spans="1:48" x14ac:dyDescent="0.35">
      <c r="A2667" t="s">
        <v>8430</v>
      </c>
      <c r="B2667" t="str">
        <f t="shared" si="328"/>
        <v>B</v>
      </c>
      <c r="C2667" t="s">
        <v>1646</v>
      </c>
      <c r="D2667" t="str">
        <f t="shared" si="329"/>
        <v>Beckett Sandoval</v>
      </c>
      <c r="E2667" s="1">
        <v>43842</v>
      </c>
      <c r="F2667" s="3">
        <f>YEAR(Table1[[#This Row],[StartDate]])</f>
        <v>2020</v>
      </c>
      <c r="G2667" s="3">
        <f t="shared" si="330"/>
        <v>1</v>
      </c>
      <c r="H2667" s="2">
        <f t="shared" ca="1" si="331"/>
        <v>46202</v>
      </c>
      <c r="I2667" s="1">
        <v>45119</v>
      </c>
      <c r="J2667" s="4">
        <f t="shared" ca="1" si="332"/>
        <v>6</v>
      </c>
      <c r="K2667" s="4" t="str" cm="1">
        <f t="array" aca="1" ref="K2667" ca="1">_xlfn.IFS(J2667&lt;1, "New", J2667&lt;3, _xleta.MID, J2667&gt;=3, "Senior")</f>
        <v>Senior</v>
      </c>
      <c r="L2667" t="s">
        <v>1167</v>
      </c>
      <c r="M2667" t="s">
        <v>16100</v>
      </c>
      <c r="N2667" t="s">
        <v>16101</v>
      </c>
      <c r="O2667" t="s">
        <v>111</v>
      </c>
      <c r="P2667" t="s">
        <v>44</v>
      </c>
      <c r="Q2667" t="s">
        <v>45</v>
      </c>
      <c r="R2667" t="s">
        <v>68</v>
      </c>
      <c r="S2667" t="str">
        <f t="shared" si="333"/>
        <v>A</v>
      </c>
      <c r="T2667" t="s">
        <v>86</v>
      </c>
      <c r="U2667" t="s">
        <v>248</v>
      </c>
      <c r="V2667" t="s">
        <v>16102</v>
      </c>
      <c r="W2667" t="s">
        <v>49</v>
      </c>
      <c r="X2667" t="s">
        <v>126</v>
      </c>
      <c r="Y2667" t="str">
        <f t="shared" si="334"/>
        <v>Field Operations</v>
      </c>
      <c r="Z2667" s="2">
        <v>29140</v>
      </c>
      <c r="AA2667" t="s">
        <v>51</v>
      </c>
      <c r="AB2667" t="s">
        <v>230</v>
      </c>
      <c r="AC2667" t="s">
        <v>53</v>
      </c>
      <c r="AD2667">
        <v>48374</v>
      </c>
      <c r="AE2667" t="s">
        <v>100</v>
      </c>
      <c r="AF2667" t="s">
        <v>116</v>
      </c>
      <c r="AG2667" t="s">
        <v>56</v>
      </c>
      <c r="AH2667">
        <v>2</v>
      </c>
      <c r="AI2667">
        <v>3092</v>
      </c>
      <c r="AJ2667" t="str">
        <f t="shared" si="335"/>
        <v>09</v>
      </c>
      <c r="AK2667" t="s">
        <v>2714</v>
      </c>
      <c r="AL2667">
        <v>4</v>
      </c>
      <c r="AM2667">
        <v>4</v>
      </c>
      <c r="AN2667">
        <v>1</v>
      </c>
      <c r="AO2667" s="1">
        <v>44841</v>
      </c>
      <c r="AP2667" t="s">
        <v>58</v>
      </c>
      <c r="AQ2667" t="s">
        <v>59</v>
      </c>
      <c r="AR2667" t="s">
        <v>130</v>
      </c>
      <c r="AS2667" t="s">
        <v>16103</v>
      </c>
      <c r="AT2667" t="s">
        <v>16104</v>
      </c>
      <c r="AU2667">
        <v>1</v>
      </c>
      <c r="AV2667">
        <v>372.99</v>
      </c>
    </row>
    <row r="2668" spans="1:48" x14ac:dyDescent="0.35">
      <c r="A2668" t="s">
        <v>16105</v>
      </c>
      <c r="B2668" t="str">
        <f t="shared" si="328"/>
        <v>I</v>
      </c>
      <c r="C2668" t="s">
        <v>5272</v>
      </c>
      <c r="D2668" t="str">
        <f t="shared" si="329"/>
        <v>Isabell Meadows</v>
      </c>
      <c r="E2668" s="1">
        <v>43645</v>
      </c>
      <c r="F2668" s="3">
        <f>YEAR(Table1[[#This Row],[StartDate]])</f>
        <v>2019</v>
      </c>
      <c r="G2668" s="3">
        <f t="shared" si="330"/>
        <v>6</v>
      </c>
      <c r="H2668" s="2">
        <f t="shared" ca="1" si="331"/>
        <v>46202</v>
      </c>
      <c r="I2668" s="1">
        <v>44206</v>
      </c>
      <c r="J2668" s="4">
        <f t="shared" ca="1" si="332"/>
        <v>7</v>
      </c>
      <c r="K2668" s="4" t="str" cm="1">
        <f t="array" aca="1" ref="K2668" ca="1">_xlfn.IFS(J2668&lt;1, "New", J2668&lt;3, _xleta.MID, J2668&gt;=3, "Senior")</f>
        <v>Senior</v>
      </c>
      <c r="L2668" t="s">
        <v>1167</v>
      </c>
      <c r="M2668" t="s">
        <v>16106</v>
      </c>
      <c r="N2668" t="s">
        <v>16107</v>
      </c>
      <c r="O2668" t="s">
        <v>237</v>
      </c>
      <c r="P2668" t="s">
        <v>44</v>
      </c>
      <c r="Q2668" t="s">
        <v>86</v>
      </c>
      <c r="R2668" t="s">
        <v>87</v>
      </c>
      <c r="S2668" t="str">
        <f t="shared" si="333"/>
        <v>B</v>
      </c>
      <c r="T2668" t="s">
        <v>86</v>
      </c>
      <c r="U2668" t="s">
        <v>248</v>
      </c>
      <c r="V2668" t="s">
        <v>16108</v>
      </c>
      <c r="W2668" t="s">
        <v>49</v>
      </c>
      <c r="X2668" t="s">
        <v>206</v>
      </c>
      <c r="Y2668" t="str">
        <f t="shared" si="334"/>
        <v>Splicing</v>
      </c>
      <c r="Z2668" t="s">
        <v>15405</v>
      </c>
      <c r="AA2668" t="s">
        <v>51</v>
      </c>
      <c r="AB2668" t="s">
        <v>72</v>
      </c>
      <c r="AC2668" t="s">
        <v>53</v>
      </c>
      <c r="AD2668">
        <v>31227</v>
      </c>
      <c r="AE2668" t="s">
        <v>176</v>
      </c>
      <c r="AF2668" t="s">
        <v>143</v>
      </c>
      <c r="AG2668" t="s">
        <v>56</v>
      </c>
      <c r="AH2668">
        <v>2</v>
      </c>
      <c r="AI2668">
        <v>3093</v>
      </c>
      <c r="AJ2668" t="str">
        <f t="shared" si="335"/>
        <v>09</v>
      </c>
      <c r="AK2668" t="s">
        <v>1263</v>
      </c>
      <c r="AL2668">
        <v>3</v>
      </c>
      <c r="AM2668">
        <v>4</v>
      </c>
      <c r="AN2668">
        <v>5</v>
      </c>
      <c r="AO2668" s="1">
        <v>45041</v>
      </c>
      <c r="AP2668" t="s">
        <v>221</v>
      </c>
      <c r="AQ2668" t="s">
        <v>59</v>
      </c>
      <c r="AR2668" t="s">
        <v>130</v>
      </c>
      <c r="AS2668" t="s">
        <v>16109</v>
      </c>
      <c r="AT2668" t="s">
        <v>16110</v>
      </c>
      <c r="AU2668">
        <v>5</v>
      </c>
      <c r="AV2668">
        <v>229.87</v>
      </c>
    </row>
    <row r="2669" spans="1:48" x14ac:dyDescent="0.35">
      <c r="A2669" t="s">
        <v>9875</v>
      </c>
      <c r="B2669" t="str">
        <f t="shared" si="328"/>
        <v>J</v>
      </c>
      <c r="C2669" t="s">
        <v>8916</v>
      </c>
      <c r="D2669" t="str">
        <f t="shared" si="329"/>
        <v>Jordin Alexander</v>
      </c>
      <c r="E2669" s="1">
        <v>44392</v>
      </c>
      <c r="F2669" s="3">
        <f>YEAR(Table1[[#This Row],[StartDate]])</f>
        <v>2021</v>
      </c>
      <c r="G2669" s="3">
        <f t="shared" si="330"/>
        <v>7</v>
      </c>
      <c r="H2669" s="2">
        <f t="shared" ca="1" si="331"/>
        <v>46202</v>
      </c>
      <c r="I2669" s="1">
        <v>44468</v>
      </c>
      <c r="J2669" s="4">
        <f t="shared" ca="1" si="332"/>
        <v>4</v>
      </c>
      <c r="K2669" s="4" t="str" cm="1">
        <f t="array" aca="1" ref="K2669" ca="1">_xlfn.IFS(J2669&lt;1, "New", J2669&lt;3, _xleta.MID, J2669&gt;=3, "Senior")</f>
        <v>Senior</v>
      </c>
      <c r="L2669" t="s">
        <v>1167</v>
      </c>
      <c r="M2669" t="s">
        <v>16111</v>
      </c>
      <c r="N2669" t="s">
        <v>16112</v>
      </c>
      <c r="O2669" t="s">
        <v>137</v>
      </c>
      <c r="P2669" t="s">
        <v>44</v>
      </c>
      <c r="Q2669" t="s">
        <v>45</v>
      </c>
      <c r="R2669" t="s">
        <v>46</v>
      </c>
      <c r="S2669" t="str">
        <f t="shared" si="333"/>
        <v>C</v>
      </c>
      <c r="T2669" t="s">
        <v>86</v>
      </c>
      <c r="U2669" t="s">
        <v>248</v>
      </c>
      <c r="V2669" t="s">
        <v>16113</v>
      </c>
      <c r="W2669" t="s">
        <v>49</v>
      </c>
      <c r="X2669" t="s">
        <v>153</v>
      </c>
      <c r="Y2669" t="str">
        <f t="shared" si="334"/>
        <v>Engineers</v>
      </c>
      <c r="Z2669" t="s">
        <v>16114</v>
      </c>
      <c r="AA2669" t="s">
        <v>51</v>
      </c>
      <c r="AB2669" t="s">
        <v>155</v>
      </c>
      <c r="AC2669" t="s">
        <v>53</v>
      </c>
      <c r="AD2669">
        <v>84169</v>
      </c>
      <c r="AE2669" t="s">
        <v>100</v>
      </c>
      <c r="AF2669" t="s">
        <v>55</v>
      </c>
      <c r="AG2669" t="s">
        <v>56</v>
      </c>
      <c r="AH2669">
        <v>1</v>
      </c>
      <c r="AI2669">
        <v>3094</v>
      </c>
      <c r="AJ2669" t="str">
        <f t="shared" si="335"/>
        <v>09</v>
      </c>
      <c r="AK2669" t="s">
        <v>1916</v>
      </c>
      <c r="AL2669">
        <v>2</v>
      </c>
      <c r="AM2669">
        <v>3</v>
      </c>
      <c r="AN2669">
        <v>1</v>
      </c>
      <c r="AO2669" s="1">
        <v>44986</v>
      </c>
      <c r="AP2669" t="s">
        <v>103</v>
      </c>
      <c r="AQ2669" t="s">
        <v>59</v>
      </c>
      <c r="AR2669" t="s">
        <v>60</v>
      </c>
      <c r="AS2669" t="s">
        <v>16115</v>
      </c>
      <c r="AT2669" t="s">
        <v>16116</v>
      </c>
      <c r="AU2669">
        <v>2</v>
      </c>
      <c r="AV2669">
        <v>544.30999999999995</v>
      </c>
    </row>
    <row r="2670" spans="1:48" x14ac:dyDescent="0.35">
      <c r="A2670" t="s">
        <v>4370</v>
      </c>
      <c r="B2670" t="str">
        <f t="shared" si="328"/>
        <v>F</v>
      </c>
      <c r="C2670" t="s">
        <v>6284</v>
      </c>
      <c r="D2670" t="str">
        <f t="shared" si="329"/>
        <v>Frederick Carney</v>
      </c>
      <c r="E2670" s="1">
        <v>44792</v>
      </c>
      <c r="F2670" s="3">
        <f>YEAR(Table1[[#This Row],[StartDate]])</f>
        <v>2022</v>
      </c>
      <c r="G2670" s="3">
        <f t="shared" si="330"/>
        <v>8</v>
      </c>
      <c r="H2670" s="2">
        <f t="shared" ca="1" si="331"/>
        <v>46202</v>
      </c>
      <c r="J2670">
        <f t="shared" ca="1" si="332"/>
        <v>3</v>
      </c>
      <c r="K2670" t="str" cm="1">
        <f t="array" aca="1" ref="K2670" ca="1">_xlfn.IFS(J2670&lt;1, "New", J2670&lt;3, _xleta.MID, J2670&gt;=3, "Senior")</f>
        <v>Senior</v>
      </c>
      <c r="L2670" t="s">
        <v>1167</v>
      </c>
      <c r="M2670" t="s">
        <v>16117</v>
      </c>
      <c r="N2670" t="s">
        <v>16118</v>
      </c>
      <c r="O2670" t="s">
        <v>163</v>
      </c>
      <c r="P2670" t="s">
        <v>44</v>
      </c>
      <c r="Q2670" t="s">
        <v>45</v>
      </c>
      <c r="R2670" t="s">
        <v>68</v>
      </c>
      <c r="S2670" t="str">
        <f t="shared" si="333"/>
        <v>A</v>
      </c>
      <c r="T2670" t="s">
        <v>69</v>
      </c>
      <c r="U2670" t="s">
        <v>48</v>
      </c>
      <c r="W2670" t="s">
        <v>49</v>
      </c>
      <c r="X2670" t="s">
        <v>126</v>
      </c>
      <c r="Y2670" t="str">
        <f t="shared" si="334"/>
        <v>Field Operations</v>
      </c>
      <c r="Z2670" s="2">
        <v>16013</v>
      </c>
      <c r="AA2670" t="s">
        <v>51</v>
      </c>
      <c r="AB2670" t="s">
        <v>980</v>
      </c>
      <c r="AC2670" t="s">
        <v>53</v>
      </c>
      <c r="AD2670">
        <v>69905</v>
      </c>
      <c r="AE2670" t="s">
        <v>100</v>
      </c>
      <c r="AF2670" t="s">
        <v>143</v>
      </c>
      <c r="AG2670" t="s">
        <v>56</v>
      </c>
      <c r="AH2670">
        <v>4</v>
      </c>
      <c r="AI2670">
        <v>3095</v>
      </c>
      <c r="AJ2670" t="str">
        <f t="shared" si="335"/>
        <v>09</v>
      </c>
      <c r="AK2670" t="s">
        <v>695</v>
      </c>
      <c r="AL2670">
        <v>5</v>
      </c>
      <c r="AM2670">
        <v>2</v>
      </c>
      <c r="AN2670">
        <v>3</v>
      </c>
      <c r="AO2670" s="1">
        <v>44799</v>
      </c>
      <c r="AP2670" t="s">
        <v>221</v>
      </c>
      <c r="AQ2670" t="s">
        <v>59</v>
      </c>
      <c r="AR2670" t="s">
        <v>60</v>
      </c>
      <c r="AS2670" t="s">
        <v>16119</v>
      </c>
      <c r="AT2670" t="s">
        <v>16120</v>
      </c>
      <c r="AU2670">
        <v>4</v>
      </c>
      <c r="AV2670">
        <v>461.79</v>
      </c>
    </row>
    <row r="2671" spans="1:48" x14ac:dyDescent="0.35">
      <c r="A2671" t="s">
        <v>9586</v>
      </c>
      <c r="B2671" t="str">
        <f t="shared" si="328"/>
        <v>B</v>
      </c>
      <c r="C2671" t="s">
        <v>2429</v>
      </c>
      <c r="D2671" t="str">
        <f t="shared" si="329"/>
        <v>Baron Lindsey</v>
      </c>
      <c r="E2671" s="1">
        <v>43731</v>
      </c>
      <c r="F2671" s="3">
        <f>YEAR(Table1[[#This Row],[StartDate]])</f>
        <v>2019</v>
      </c>
      <c r="G2671" s="3">
        <f t="shared" si="330"/>
        <v>9</v>
      </c>
      <c r="H2671" s="2">
        <f t="shared" ca="1" si="331"/>
        <v>46202</v>
      </c>
      <c r="I2671" s="1">
        <v>45025</v>
      </c>
      <c r="J2671" s="4">
        <f t="shared" ca="1" si="332"/>
        <v>6</v>
      </c>
      <c r="K2671" s="4" t="str" cm="1">
        <f t="array" aca="1" ref="K2671" ca="1">_xlfn.IFS(J2671&lt;1, "New", J2671&lt;3, _xleta.MID, J2671&gt;=3, "Senior")</f>
        <v>Senior</v>
      </c>
      <c r="L2671" t="s">
        <v>1167</v>
      </c>
      <c r="M2671" t="s">
        <v>16121</v>
      </c>
      <c r="N2671" t="s">
        <v>16122</v>
      </c>
      <c r="O2671" t="s">
        <v>85</v>
      </c>
      <c r="P2671" t="s">
        <v>1194</v>
      </c>
      <c r="Q2671" t="s">
        <v>45</v>
      </c>
      <c r="R2671" t="s">
        <v>87</v>
      </c>
      <c r="S2671" t="str">
        <f t="shared" si="333"/>
        <v>B</v>
      </c>
      <c r="T2671" t="s">
        <v>69</v>
      </c>
      <c r="U2671" t="s">
        <v>138</v>
      </c>
      <c r="V2671" t="s">
        <v>16123</v>
      </c>
      <c r="W2671" t="s">
        <v>49</v>
      </c>
      <c r="X2671" t="s">
        <v>153</v>
      </c>
      <c r="Y2671" t="str">
        <f t="shared" si="334"/>
        <v>Engineers</v>
      </c>
      <c r="Z2671" s="2">
        <v>27219</v>
      </c>
      <c r="AA2671" t="s">
        <v>51</v>
      </c>
      <c r="AB2671" t="s">
        <v>142</v>
      </c>
      <c r="AC2671" t="s">
        <v>53</v>
      </c>
      <c r="AD2671">
        <v>59014</v>
      </c>
      <c r="AE2671" t="s">
        <v>74</v>
      </c>
      <c r="AF2671" t="s">
        <v>101</v>
      </c>
      <c r="AG2671" t="s">
        <v>56</v>
      </c>
      <c r="AH2671">
        <v>5</v>
      </c>
      <c r="AI2671">
        <v>3096</v>
      </c>
      <c r="AJ2671" t="str">
        <f t="shared" si="335"/>
        <v>09</v>
      </c>
      <c r="AK2671" s="2">
        <v>45051</v>
      </c>
      <c r="AL2671">
        <v>1</v>
      </c>
      <c r="AM2671">
        <v>3</v>
      </c>
      <c r="AN2671">
        <v>2</v>
      </c>
      <c r="AO2671" s="1">
        <v>45045</v>
      </c>
      <c r="AP2671" t="s">
        <v>118</v>
      </c>
      <c r="AQ2671" t="s">
        <v>59</v>
      </c>
      <c r="AR2671" t="s">
        <v>60</v>
      </c>
      <c r="AS2671" t="s">
        <v>16124</v>
      </c>
      <c r="AT2671" t="s">
        <v>16125</v>
      </c>
      <c r="AU2671">
        <v>1</v>
      </c>
      <c r="AV2671">
        <v>108.99</v>
      </c>
    </row>
    <row r="2672" spans="1:48" x14ac:dyDescent="0.35">
      <c r="A2672" t="s">
        <v>5416</v>
      </c>
      <c r="B2672" t="str">
        <f t="shared" si="328"/>
        <v>R</v>
      </c>
      <c r="C2672" t="s">
        <v>1144</v>
      </c>
      <c r="D2672" t="str">
        <f t="shared" si="329"/>
        <v>Rigoberto Gentry</v>
      </c>
      <c r="E2672" s="1">
        <v>44115</v>
      </c>
      <c r="F2672" s="3">
        <f>YEAR(Table1[[#This Row],[StartDate]])</f>
        <v>2020</v>
      </c>
      <c r="G2672" s="3">
        <f t="shared" si="330"/>
        <v>10</v>
      </c>
      <c r="H2672" s="2">
        <f t="shared" ca="1" si="331"/>
        <v>46202</v>
      </c>
      <c r="I2672" s="1">
        <v>44202</v>
      </c>
      <c r="J2672" s="4">
        <f t="shared" ca="1" si="332"/>
        <v>5</v>
      </c>
      <c r="K2672" s="4" t="str" cm="1">
        <f t="array" aca="1" ref="K2672" ca="1">_xlfn.IFS(J2672&lt;1, "New", J2672&lt;3, _xleta.MID, J2672&gt;=3, "Senior")</f>
        <v>Senior</v>
      </c>
      <c r="L2672" t="s">
        <v>1167</v>
      </c>
      <c r="M2672" t="s">
        <v>16126</v>
      </c>
      <c r="N2672" t="s">
        <v>16127</v>
      </c>
      <c r="O2672" t="s">
        <v>125</v>
      </c>
      <c r="P2672" t="s">
        <v>1194</v>
      </c>
      <c r="Q2672" t="s">
        <v>69</v>
      </c>
      <c r="R2672" t="s">
        <v>46</v>
      </c>
      <c r="S2672" t="str">
        <f t="shared" si="333"/>
        <v>C</v>
      </c>
      <c r="T2672" t="s">
        <v>47</v>
      </c>
      <c r="U2672" t="s">
        <v>195</v>
      </c>
      <c r="V2672" t="s">
        <v>16128</v>
      </c>
      <c r="W2672" t="s">
        <v>49</v>
      </c>
      <c r="X2672" t="s">
        <v>250</v>
      </c>
      <c r="Y2672" t="str">
        <f t="shared" si="334"/>
        <v>Project Management - Con</v>
      </c>
      <c r="Z2672" s="2">
        <v>22591</v>
      </c>
      <c r="AA2672" t="s">
        <v>51</v>
      </c>
      <c r="AB2672" t="s">
        <v>608</v>
      </c>
      <c r="AC2672" t="s">
        <v>53</v>
      </c>
      <c r="AD2672">
        <v>97514</v>
      </c>
      <c r="AE2672" t="s">
        <v>54</v>
      </c>
      <c r="AF2672" t="s">
        <v>116</v>
      </c>
      <c r="AG2672" t="s">
        <v>56</v>
      </c>
      <c r="AH2672">
        <v>4</v>
      </c>
      <c r="AI2672">
        <v>3097</v>
      </c>
      <c r="AJ2672" t="str">
        <f t="shared" si="335"/>
        <v>09</v>
      </c>
      <c r="AK2672" s="2">
        <v>44782</v>
      </c>
      <c r="AL2672">
        <v>5</v>
      </c>
      <c r="AM2672">
        <v>3</v>
      </c>
      <c r="AN2672">
        <v>4</v>
      </c>
      <c r="AO2672" s="1">
        <v>44925</v>
      </c>
      <c r="AP2672" t="s">
        <v>103</v>
      </c>
      <c r="AQ2672" t="s">
        <v>59</v>
      </c>
      <c r="AR2672" t="s">
        <v>77</v>
      </c>
      <c r="AS2672" t="s">
        <v>16129</v>
      </c>
      <c r="AT2672" t="s">
        <v>16130</v>
      </c>
      <c r="AU2672">
        <v>5</v>
      </c>
      <c r="AV2672">
        <v>166.08</v>
      </c>
    </row>
    <row r="2673" spans="1:48" x14ac:dyDescent="0.35">
      <c r="A2673" t="s">
        <v>1028</v>
      </c>
      <c r="B2673" t="str">
        <f t="shared" si="328"/>
        <v>R</v>
      </c>
      <c r="C2673" t="s">
        <v>2838</v>
      </c>
      <c r="D2673" t="str">
        <f t="shared" si="329"/>
        <v>Rayne Chambers</v>
      </c>
      <c r="E2673" s="1">
        <v>44426</v>
      </c>
      <c r="F2673" s="3">
        <f>YEAR(Table1[[#This Row],[StartDate]])</f>
        <v>2021</v>
      </c>
      <c r="G2673" s="3">
        <f t="shared" si="330"/>
        <v>8</v>
      </c>
      <c r="H2673" s="2">
        <f t="shared" ca="1" si="331"/>
        <v>46202</v>
      </c>
      <c r="J2673">
        <f t="shared" ca="1" si="332"/>
        <v>4</v>
      </c>
      <c r="K2673" t="str" cm="1">
        <f t="array" aca="1" ref="K2673" ca="1">_xlfn.IFS(J2673&lt;1, "New", J2673&lt;3, _xleta.MID, J2673&gt;=3, "Senior")</f>
        <v>Senior</v>
      </c>
      <c r="L2673" t="s">
        <v>1167</v>
      </c>
      <c r="M2673" t="s">
        <v>16131</v>
      </c>
      <c r="N2673" t="s">
        <v>16132</v>
      </c>
      <c r="O2673" t="s">
        <v>43</v>
      </c>
      <c r="P2673" t="s">
        <v>44</v>
      </c>
      <c r="Q2673" t="s">
        <v>86</v>
      </c>
      <c r="R2673" t="s">
        <v>68</v>
      </c>
      <c r="S2673" t="str">
        <f t="shared" si="333"/>
        <v>A</v>
      </c>
      <c r="T2673" t="s">
        <v>86</v>
      </c>
      <c r="U2673" t="s">
        <v>48</v>
      </c>
      <c r="W2673" t="s">
        <v>49</v>
      </c>
      <c r="X2673" t="s">
        <v>335</v>
      </c>
      <c r="Y2673" t="str">
        <f t="shared" si="334"/>
        <v>Fielders</v>
      </c>
      <c r="Z2673" s="2">
        <v>16321</v>
      </c>
      <c r="AA2673" t="s">
        <v>51</v>
      </c>
      <c r="AB2673" t="s">
        <v>142</v>
      </c>
      <c r="AC2673" t="s">
        <v>73</v>
      </c>
      <c r="AD2673">
        <v>20436</v>
      </c>
      <c r="AE2673" t="s">
        <v>129</v>
      </c>
      <c r="AF2673" t="s">
        <v>55</v>
      </c>
      <c r="AG2673" t="s">
        <v>56</v>
      </c>
      <c r="AH2673">
        <v>4</v>
      </c>
      <c r="AI2673">
        <v>3098</v>
      </c>
      <c r="AJ2673" t="str">
        <f t="shared" si="335"/>
        <v>09</v>
      </c>
      <c r="AK2673" t="s">
        <v>2465</v>
      </c>
      <c r="AL2673">
        <v>3</v>
      </c>
      <c r="AM2673">
        <v>5</v>
      </c>
      <c r="AN2673">
        <v>4</v>
      </c>
      <c r="AO2673" s="1">
        <v>44838</v>
      </c>
      <c r="AP2673" t="s">
        <v>58</v>
      </c>
      <c r="AQ2673" t="s">
        <v>76</v>
      </c>
      <c r="AR2673" t="s">
        <v>130</v>
      </c>
      <c r="AS2673" t="s">
        <v>16133</v>
      </c>
      <c r="AT2673" t="s">
        <v>16134</v>
      </c>
      <c r="AU2673">
        <v>1</v>
      </c>
      <c r="AV2673">
        <v>801.69</v>
      </c>
    </row>
    <row r="2674" spans="1:48" x14ac:dyDescent="0.35">
      <c r="A2674" t="s">
        <v>746</v>
      </c>
      <c r="B2674" t="str">
        <f t="shared" si="328"/>
        <v>L</v>
      </c>
      <c r="C2674" t="s">
        <v>16135</v>
      </c>
      <c r="D2674" t="str">
        <f t="shared" si="329"/>
        <v>Laila Simmons</v>
      </c>
      <c r="E2674" s="1">
        <v>44912</v>
      </c>
      <c r="F2674" s="3">
        <f>YEAR(Table1[[#This Row],[StartDate]])</f>
        <v>2022</v>
      </c>
      <c r="G2674" s="3">
        <f t="shared" si="330"/>
        <v>12</v>
      </c>
      <c r="H2674" s="2">
        <f t="shared" ca="1" si="331"/>
        <v>46202</v>
      </c>
      <c r="J2674">
        <f t="shared" ca="1" si="332"/>
        <v>3</v>
      </c>
      <c r="K2674" t="str" cm="1">
        <f t="array" aca="1" ref="K2674" ca="1">_xlfn.IFS(J2674&lt;1, "New", J2674&lt;3, _xleta.MID, J2674&gt;=3, "Senior")</f>
        <v>Senior</v>
      </c>
      <c r="L2674" t="s">
        <v>40</v>
      </c>
      <c r="M2674" t="s">
        <v>16136</v>
      </c>
      <c r="N2674" t="s">
        <v>16137</v>
      </c>
      <c r="O2674" t="s">
        <v>43</v>
      </c>
      <c r="P2674" t="s">
        <v>44</v>
      </c>
      <c r="Q2674" t="s">
        <v>86</v>
      </c>
      <c r="R2674" t="s">
        <v>68</v>
      </c>
      <c r="S2674" t="str">
        <f t="shared" si="333"/>
        <v>A</v>
      </c>
      <c r="T2674" t="s">
        <v>47</v>
      </c>
      <c r="U2674" t="s">
        <v>48</v>
      </c>
      <c r="W2674" t="s">
        <v>49</v>
      </c>
      <c r="X2674" t="s">
        <v>335</v>
      </c>
      <c r="Y2674" t="str">
        <f t="shared" si="334"/>
        <v>Fielders</v>
      </c>
      <c r="Z2674" s="2">
        <v>23782</v>
      </c>
      <c r="AA2674" t="s">
        <v>51</v>
      </c>
      <c r="AB2674" t="s">
        <v>155</v>
      </c>
      <c r="AC2674" t="s">
        <v>73</v>
      </c>
      <c r="AD2674">
        <v>44977</v>
      </c>
      <c r="AE2674" t="s">
        <v>129</v>
      </c>
      <c r="AF2674" t="s">
        <v>143</v>
      </c>
      <c r="AG2674" t="s">
        <v>144</v>
      </c>
      <c r="AH2674">
        <v>4</v>
      </c>
      <c r="AI2674">
        <v>3099</v>
      </c>
      <c r="AJ2674" t="str">
        <f t="shared" si="335"/>
        <v>09</v>
      </c>
      <c r="AK2674" s="2">
        <v>44751</v>
      </c>
      <c r="AL2674">
        <v>5</v>
      </c>
      <c r="AM2674">
        <v>4</v>
      </c>
      <c r="AN2674">
        <v>4</v>
      </c>
      <c r="AO2674" s="1">
        <v>45077</v>
      </c>
      <c r="AP2674" t="s">
        <v>118</v>
      </c>
      <c r="AQ2674" t="s">
        <v>59</v>
      </c>
      <c r="AR2674" t="s">
        <v>130</v>
      </c>
      <c r="AS2674" t="s">
        <v>16138</v>
      </c>
      <c r="AT2674" t="s">
        <v>16139</v>
      </c>
      <c r="AU2674">
        <v>4</v>
      </c>
      <c r="AV2674">
        <v>355.34</v>
      </c>
    </row>
    <row r="2675" spans="1:48" x14ac:dyDescent="0.35">
      <c r="A2675" t="s">
        <v>2440</v>
      </c>
      <c r="B2675" t="str">
        <f t="shared" si="328"/>
        <v>C</v>
      </c>
      <c r="C2675" t="s">
        <v>4410</v>
      </c>
      <c r="D2675" t="str">
        <f t="shared" si="329"/>
        <v>Carsen Schmidt</v>
      </c>
      <c r="E2675" s="1">
        <v>44129</v>
      </c>
      <c r="F2675" s="3">
        <f>YEAR(Table1[[#This Row],[StartDate]])</f>
        <v>2020</v>
      </c>
      <c r="G2675" s="3">
        <f t="shared" si="330"/>
        <v>10</v>
      </c>
      <c r="H2675" s="2">
        <f t="shared" ca="1" si="331"/>
        <v>46202</v>
      </c>
      <c r="I2675" s="1">
        <v>44558</v>
      </c>
      <c r="J2675" s="4">
        <f t="shared" ca="1" si="332"/>
        <v>5</v>
      </c>
      <c r="K2675" s="4" t="str" cm="1">
        <f t="array" aca="1" ref="K2675" ca="1">_xlfn.IFS(J2675&lt;1, "New", J2675&lt;3, _xleta.MID, J2675&gt;=3, "Senior")</f>
        <v>Senior</v>
      </c>
      <c r="L2675" t="s">
        <v>40</v>
      </c>
      <c r="M2675" t="s">
        <v>15782</v>
      </c>
      <c r="N2675" t="s">
        <v>16140</v>
      </c>
      <c r="O2675" t="s">
        <v>184</v>
      </c>
      <c r="P2675" t="s">
        <v>44</v>
      </c>
      <c r="Q2675" t="s">
        <v>45</v>
      </c>
      <c r="R2675" t="s">
        <v>87</v>
      </c>
      <c r="S2675" t="str">
        <f t="shared" si="333"/>
        <v>B</v>
      </c>
      <c r="T2675" t="s">
        <v>47</v>
      </c>
      <c r="U2675" t="s">
        <v>195</v>
      </c>
      <c r="V2675" t="s">
        <v>16141</v>
      </c>
      <c r="W2675" t="s">
        <v>49</v>
      </c>
      <c r="X2675" t="s">
        <v>112</v>
      </c>
      <c r="Y2675" t="str">
        <f t="shared" si="334"/>
        <v>General - Con</v>
      </c>
      <c r="Z2675" s="2">
        <v>18481</v>
      </c>
      <c r="AA2675" t="s">
        <v>51</v>
      </c>
      <c r="AB2675" t="s">
        <v>115</v>
      </c>
      <c r="AC2675" t="s">
        <v>53</v>
      </c>
      <c r="AD2675">
        <v>58513</v>
      </c>
      <c r="AE2675" t="s">
        <v>54</v>
      </c>
      <c r="AF2675" t="s">
        <v>101</v>
      </c>
      <c r="AG2675" t="s">
        <v>56</v>
      </c>
      <c r="AH2675">
        <v>5</v>
      </c>
      <c r="AI2675">
        <v>3100</v>
      </c>
      <c r="AJ2675" t="str">
        <f t="shared" si="335"/>
        <v>10</v>
      </c>
      <c r="AK2675" t="s">
        <v>4075</v>
      </c>
      <c r="AL2675">
        <v>1</v>
      </c>
      <c r="AM2675">
        <v>5</v>
      </c>
      <c r="AN2675">
        <v>2</v>
      </c>
      <c r="AO2675" s="1">
        <v>45123</v>
      </c>
      <c r="AP2675" t="s">
        <v>118</v>
      </c>
      <c r="AQ2675" t="s">
        <v>76</v>
      </c>
      <c r="AR2675" t="s">
        <v>77</v>
      </c>
      <c r="AS2675" t="s">
        <v>16142</v>
      </c>
      <c r="AT2675" t="s">
        <v>16143</v>
      </c>
      <c r="AU2675">
        <v>4</v>
      </c>
      <c r="AV2675">
        <v>136.94</v>
      </c>
    </row>
    <row r="2676" spans="1:48" x14ac:dyDescent="0.35">
      <c r="A2676" t="s">
        <v>5538</v>
      </c>
      <c r="B2676" t="str">
        <f t="shared" si="328"/>
        <v>B</v>
      </c>
      <c r="C2676" t="s">
        <v>5673</v>
      </c>
      <c r="D2676" t="str">
        <f t="shared" si="329"/>
        <v>Bethany Mckay</v>
      </c>
      <c r="E2676" s="1">
        <v>44949</v>
      </c>
      <c r="F2676" s="3">
        <f>YEAR(Table1[[#This Row],[StartDate]])</f>
        <v>2023</v>
      </c>
      <c r="G2676" s="3">
        <f t="shared" si="330"/>
        <v>1</v>
      </c>
      <c r="H2676" s="2">
        <f t="shared" ca="1" si="331"/>
        <v>46202</v>
      </c>
      <c r="J2676">
        <f t="shared" ca="1" si="332"/>
        <v>3</v>
      </c>
      <c r="K2676" t="str" cm="1">
        <f t="array" aca="1" ref="K2676" ca="1">_xlfn.IFS(J2676&lt;1, "New", J2676&lt;3, _xleta.MID, J2676&gt;=3, "Senior")</f>
        <v>Senior</v>
      </c>
      <c r="L2676" t="s">
        <v>40</v>
      </c>
      <c r="M2676" t="s">
        <v>16144</v>
      </c>
      <c r="N2676" t="s">
        <v>16145</v>
      </c>
      <c r="O2676" t="s">
        <v>67</v>
      </c>
      <c r="P2676" t="s">
        <v>44</v>
      </c>
      <c r="Q2676" t="s">
        <v>86</v>
      </c>
      <c r="R2676" t="s">
        <v>87</v>
      </c>
      <c r="S2676" t="str">
        <f t="shared" si="333"/>
        <v>B</v>
      </c>
      <c r="T2676" t="s">
        <v>86</v>
      </c>
      <c r="U2676" t="s">
        <v>48</v>
      </c>
      <c r="W2676" t="s">
        <v>49</v>
      </c>
      <c r="X2676" t="s">
        <v>112</v>
      </c>
      <c r="Y2676" t="str">
        <f t="shared" si="334"/>
        <v>General - Con</v>
      </c>
      <c r="Z2676" s="2">
        <v>22527</v>
      </c>
      <c r="AA2676" t="s">
        <v>51</v>
      </c>
      <c r="AB2676" t="s">
        <v>142</v>
      </c>
      <c r="AC2676" t="s">
        <v>53</v>
      </c>
      <c r="AD2676">
        <v>79029</v>
      </c>
      <c r="AE2676" t="s">
        <v>176</v>
      </c>
      <c r="AF2676" t="s">
        <v>101</v>
      </c>
      <c r="AG2676" t="s">
        <v>56</v>
      </c>
      <c r="AH2676">
        <v>2</v>
      </c>
      <c r="AI2676">
        <v>3101</v>
      </c>
      <c r="AJ2676" t="str">
        <f t="shared" si="335"/>
        <v>10</v>
      </c>
      <c r="AK2676" s="2">
        <v>45144</v>
      </c>
      <c r="AL2676">
        <v>5</v>
      </c>
      <c r="AM2676">
        <v>4</v>
      </c>
      <c r="AN2676">
        <v>1</v>
      </c>
      <c r="AO2676" s="1">
        <v>45067</v>
      </c>
      <c r="AP2676" t="s">
        <v>118</v>
      </c>
      <c r="AQ2676" t="s">
        <v>59</v>
      </c>
      <c r="AR2676" t="s">
        <v>104</v>
      </c>
      <c r="AS2676" t="s">
        <v>16146</v>
      </c>
      <c r="AT2676" t="s">
        <v>16147</v>
      </c>
      <c r="AU2676">
        <v>4</v>
      </c>
      <c r="AV2676">
        <v>849.63</v>
      </c>
    </row>
    <row r="2677" spans="1:48" x14ac:dyDescent="0.35">
      <c r="A2677" t="s">
        <v>3296</v>
      </c>
      <c r="B2677" t="str">
        <f t="shared" si="328"/>
        <v>E</v>
      </c>
      <c r="C2677" t="s">
        <v>6302</v>
      </c>
      <c r="D2677" t="str">
        <f t="shared" si="329"/>
        <v>Eden Robles</v>
      </c>
      <c r="E2677" s="1">
        <v>43539</v>
      </c>
      <c r="F2677" s="3">
        <f>YEAR(Table1[[#This Row],[StartDate]])</f>
        <v>2019</v>
      </c>
      <c r="G2677" s="3">
        <f t="shared" si="330"/>
        <v>3</v>
      </c>
      <c r="H2677" s="2">
        <f t="shared" ca="1" si="331"/>
        <v>46202</v>
      </c>
      <c r="I2677" s="1">
        <v>44776</v>
      </c>
      <c r="J2677" s="4">
        <f t="shared" ca="1" si="332"/>
        <v>7</v>
      </c>
      <c r="K2677" s="4" t="str" cm="1">
        <f t="array" aca="1" ref="K2677" ca="1">_xlfn.IFS(J2677&lt;1, "New", J2677&lt;3, _xleta.MID, J2677&gt;=3, "Senior")</f>
        <v>Senior</v>
      </c>
      <c r="L2677" t="s">
        <v>40</v>
      </c>
      <c r="M2677" t="s">
        <v>16148</v>
      </c>
      <c r="N2677" t="s">
        <v>16149</v>
      </c>
      <c r="O2677" t="s">
        <v>194</v>
      </c>
      <c r="P2677" t="s">
        <v>2978</v>
      </c>
      <c r="Q2677" t="s">
        <v>86</v>
      </c>
      <c r="R2677" t="s">
        <v>46</v>
      </c>
      <c r="S2677" t="str">
        <f t="shared" si="333"/>
        <v>C</v>
      </c>
      <c r="T2677" t="s">
        <v>69</v>
      </c>
      <c r="U2677" t="s">
        <v>174</v>
      </c>
      <c r="V2677" t="s">
        <v>16150</v>
      </c>
      <c r="W2677" t="s">
        <v>49</v>
      </c>
      <c r="X2677" t="s">
        <v>126</v>
      </c>
      <c r="Y2677" t="str">
        <f t="shared" si="334"/>
        <v>Field Operations</v>
      </c>
      <c r="Z2677" s="2">
        <v>33887</v>
      </c>
      <c r="AA2677" t="s">
        <v>51</v>
      </c>
      <c r="AB2677" t="s">
        <v>115</v>
      </c>
      <c r="AC2677" t="s">
        <v>73</v>
      </c>
      <c r="AD2677">
        <v>11092</v>
      </c>
      <c r="AE2677" t="s">
        <v>129</v>
      </c>
      <c r="AF2677" t="s">
        <v>55</v>
      </c>
      <c r="AG2677" t="s">
        <v>144</v>
      </c>
      <c r="AH2677">
        <v>2</v>
      </c>
      <c r="AI2677">
        <v>3102</v>
      </c>
      <c r="AJ2677" t="str">
        <f t="shared" si="335"/>
        <v>10</v>
      </c>
      <c r="AK2677" s="2">
        <v>44927</v>
      </c>
      <c r="AL2677">
        <v>1</v>
      </c>
      <c r="AM2677">
        <v>2</v>
      </c>
      <c r="AN2677">
        <v>3</v>
      </c>
      <c r="AO2677" s="1">
        <v>45025</v>
      </c>
      <c r="AP2677" t="s">
        <v>75</v>
      </c>
      <c r="AQ2677" t="s">
        <v>59</v>
      </c>
      <c r="AR2677" t="s">
        <v>77</v>
      </c>
      <c r="AS2677" t="s">
        <v>16151</v>
      </c>
      <c r="AT2677" t="s">
        <v>16152</v>
      </c>
      <c r="AU2677">
        <v>5</v>
      </c>
      <c r="AV2677">
        <v>524.34</v>
      </c>
    </row>
    <row r="2678" spans="1:48" x14ac:dyDescent="0.35">
      <c r="A2678" t="s">
        <v>3562</v>
      </c>
      <c r="B2678" t="str">
        <f t="shared" si="328"/>
        <v>A</v>
      </c>
      <c r="C2678" t="s">
        <v>4171</v>
      </c>
      <c r="D2678" t="str">
        <f t="shared" si="329"/>
        <v>Abel Snow</v>
      </c>
      <c r="E2678" s="1">
        <v>45113</v>
      </c>
      <c r="F2678" s="3">
        <f>YEAR(Table1[[#This Row],[StartDate]])</f>
        <v>2023</v>
      </c>
      <c r="G2678" s="3">
        <f t="shared" si="330"/>
        <v>7</v>
      </c>
      <c r="H2678" s="2">
        <f t="shared" ca="1" si="331"/>
        <v>46202</v>
      </c>
      <c r="I2678" s="1">
        <v>45130</v>
      </c>
      <c r="J2678" s="4">
        <f t="shared" ca="1" si="332"/>
        <v>2</v>
      </c>
      <c r="K2678" s="4" t="e" cm="1" vm="1">
        <f t="array" aca="1" ref="K2678" ca="1">_xlfn.IFS(J2678&lt;1, "New", J2678&lt;3, _xleta.MID, J2678&gt;=3, "Senior")</f>
        <v>#VALUE!</v>
      </c>
      <c r="L2678" t="s">
        <v>40</v>
      </c>
      <c r="M2678" t="s">
        <v>16153</v>
      </c>
      <c r="N2678" t="s">
        <v>16154</v>
      </c>
      <c r="O2678" t="s">
        <v>111</v>
      </c>
      <c r="P2678" t="s">
        <v>2978</v>
      </c>
      <c r="Q2678" t="s">
        <v>86</v>
      </c>
      <c r="R2678" t="s">
        <v>68</v>
      </c>
      <c r="S2678" t="str">
        <f t="shared" si="333"/>
        <v>A</v>
      </c>
      <c r="T2678" t="s">
        <v>69</v>
      </c>
      <c r="U2678" t="s">
        <v>138</v>
      </c>
      <c r="V2678" t="s">
        <v>16155</v>
      </c>
      <c r="W2678" t="s">
        <v>49</v>
      </c>
      <c r="X2678" t="s">
        <v>126</v>
      </c>
      <c r="Y2678" t="str">
        <f t="shared" si="334"/>
        <v>Field Operations</v>
      </c>
      <c r="Z2678" t="s">
        <v>8033</v>
      </c>
      <c r="AA2678" t="s">
        <v>51</v>
      </c>
      <c r="AB2678" t="s">
        <v>5</v>
      </c>
      <c r="AC2678" t="s">
        <v>73</v>
      </c>
      <c r="AD2678">
        <v>87665</v>
      </c>
      <c r="AE2678" t="s">
        <v>176</v>
      </c>
      <c r="AF2678" t="s">
        <v>101</v>
      </c>
      <c r="AG2678" t="s">
        <v>56</v>
      </c>
      <c r="AH2678">
        <v>4</v>
      </c>
      <c r="AI2678">
        <v>3103</v>
      </c>
      <c r="AJ2678" t="str">
        <f t="shared" si="335"/>
        <v>10</v>
      </c>
      <c r="AK2678" t="s">
        <v>3490</v>
      </c>
      <c r="AL2678">
        <v>2</v>
      </c>
      <c r="AM2678">
        <v>5</v>
      </c>
      <c r="AN2678">
        <v>2</v>
      </c>
      <c r="AO2678" s="1">
        <v>44982</v>
      </c>
      <c r="AP2678" t="s">
        <v>118</v>
      </c>
      <c r="AQ2678" t="s">
        <v>76</v>
      </c>
      <c r="AR2678" t="s">
        <v>60</v>
      </c>
      <c r="AS2678" t="s">
        <v>16156</v>
      </c>
      <c r="AT2678" t="s">
        <v>16157</v>
      </c>
      <c r="AU2678">
        <v>1</v>
      </c>
      <c r="AV2678">
        <v>141.25</v>
      </c>
    </row>
    <row r="2679" spans="1:48" x14ac:dyDescent="0.35">
      <c r="A2679" t="s">
        <v>2774</v>
      </c>
      <c r="B2679" t="str">
        <f t="shared" si="328"/>
        <v>A</v>
      </c>
      <c r="C2679" t="s">
        <v>1502</v>
      </c>
      <c r="D2679" t="str">
        <f t="shared" si="329"/>
        <v>Ashton Winters</v>
      </c>
      <c r="E2679" s="1">
        <v>44710</v>
      </c>
      <c r="F2679" s="3">
        <f>YEAR(Table1[[#This Row],[StartDate]])</f>
        <v>2022</v>
      </c>
      <c r="G2679" s="3">
        <f t="shared" si="330"/>
        <v>5</v>
      </c>
      <c r="H2679" s="2">
        <f t="shared" ca="1" si="331"/>
        <v>46202</v>
      </c>
      <c r="J2679">
        <f t="shared" ca="1" si="332"/>
        <v>4</v>
      </c>
      <c r="K2679" t="str" cm="1">
        <f t="array" aca="1" ref="K2679" ca="1">_xlfn.IFS(J2679&lt;1, "New", J2679&lt;3, _xleta.MID, J2679&gt;=3, "Senior")</f>
        <v>Senior</v>
      </c>
      <c r="L2679" t="s">
        <v>40</v>
      </c>
      <c r="M2679" t="s">
        <v>16158</v>
      </c>
      <c r="N2679" t="s">
        <v>16159</v>
      </c>
      <c r="O2679" t="s">
        <v>237</v>
      </c>
      <c r="P2679" t="s">
        <v>44</v>
      </c>
      <c r="Q2679" t="s">
        <v>45</v>
      </c>
      <c r="R2679" t="s">
        <v>46</v>
      </c>
      <c r="S2679" t="str">
        <f t="shared" si="333"/>
        <v>C</v>
      </c>
      <c r="T2679" t="s">
        <v>69</v>
      </c>
      <c r="U2679" t="s">
        <v>48</v>
      </c>
      <c r="W2679" t="s">
        <v>49</v>
      </c>
      <c r="X2679" t="s">
        <v>112</v>
      </c>
      <c r="Y2679" t="str">
        <f t="shared" si="334"/>
        <v>General - Con</v>
      </c>
      <c r="Z2679" t="s">
        <v>16160</v>
      </c>
      <c r="AA2679" t="s">
        <v>51</v>
      </c>
      <c r="AB2679" t="s">
        <v>142</v>
      </c>
      <c r="AC2679" t="s">
        <v>53</v>
      </c>
      <c r="AD2679">
        <v>71716</v>
      </c>
      <c r="AE2679" t="s">
        <v>129</v>
      </c>
      <c r="AF2679" t="s">
        <v>116</v>
      </c>
      <c r="AG2679" t="s">
        <v>56</v>
      </c>
      <c r="AH2679">
        <v>2</v>
      </c>
      <c r="AI2679">
        <v>3104</v>
      </c>
      <c r="AJ2679" t="str">
        <f t="shared" si="335"/>
        <v>10</v>
      </c>
      <c r="AK2679" s="2">
        <v>44875</v>
      </c>
      <c r="AL2679">
        <v>5</v>
      </c>
      <c r="AM2679">
        <v>2</v>
      </c>
      <c r="AN2679">
        <v>3</v>
      </c>
      <c r="AO2679" s="1">
        <v>45140</v>
      </c>
      <c r="AP2679" t="s">
        <v>103</v>
      </c>
      <c r="AQ2679" t="s">
        <v>59</v>
      </c>
      <c r="AR2679" t="s">
        <v>77</v>
      </c>
      <c r="AS2679" t="s">
        <v>16161</v>
      </c>
      <c r="AT2679" t="s">
        <v>16162</v>
      </c>
      <c r="AU2679">
        <v>3</v>
      </c>
      <c r="AV2679">
        <v>852.79</v>
      </c>
    </row>
    <row r="2680" spans="1:48" x14ac:dyDescent="0.35">
      <c r="A2680" t="s">
        <v>11323</v>
      </c>
      <c r="B2680" t="str">
        <f t="shared" si="328"/>
        <v>J</v>
      </c>
      <c r="C2680" t="s">
        <v>6193</v>
      </c>
      <c r="D2680" t="str">
        <f t="shared" si="329"/>
        <v>Josie Melton</v>
      </c>
      <c r="E2680" s="1">
        <v>43989</v>
      </c>
      <c r="F2680" s="3">
        <f>YEAR(Table1[[#This Row],[StartDate]])</f>
        <v>2020</v>
      </c>
      <c r="G2680" s="3">
        <f t="shared" si="330"/>
        <v>6</v>
      </c>
      <c r="H2680" s="2">
        <f t="shared" ca="1" si="331"/>
        <v>46202</v>
      </c>
      <c r="I2680" s="1">
        <v>44751</v>
      </c>
      <c r="J2680" s="4">
        <f t="shared" ca="1" si="332"/>
        <v>6</v>
      </c>
      <c r="K2680" s="4" t="str" cm="1">
        <f t="array" aca="1" ref="K2680" ca="1">_xlfn.IFS(J2680&lt;1, "New", J2680&lt;3, _xleta.MID, J2680&gt;=3, "Senior")</f>
        <v>Senior</v>
      </c>
      <c r="L2680" t="s">
        <v>40</v>
      </c>
      <c r="M2680" t="s">
        <v>16163</v>
      </c>
      <c r="N2680" t="s">
        <v>16164</v>
      </c>
      <c r="O2680" t="s">
        <v>137</v>
      </c>
      <c r="P2680" t="s">
        <v>44</v>
      </c>
      <c r="Q2680" t="s">
        <v>86</v>
      </c>
      <c r="R2680" t="s">
        <v>87</v>
      </c>
      <c r="S2680" t="str">
        <f t="shared" si="333"/>
        <v>B</v>
      </c>
      <c r="T2680" t="s">
        <v>47</v>
      </c>
      <c r="U2680" t="s">
        <v>174</v>
      </c>
      <c r="V2680" t="s">
        <v>16165</v>
      </c>
      <c r="W2680" t="s">
        <v>49</v>
      </c>
      <c r="X2680" t="s">
        <v>335</v>
      </c>
      <c r="Y2680" t="str">
        <f t="shared" si="334"/>
        <v>Fielders</v>
      </c>
      <c r="Z2680" s="2">
        <v>16045</v>
      </c>
      <c r="AA2680" t="s">
        <v>51</v>
      </c>
      <c r="AB2680" t="s">
        <v>155</v>
      </c>
      <c r="AC2680" t="s">
        <v>73</v>
      </c>
      <c r="AD2680">
        <v>86764</v>
      </c>
      <c r="AE2680" t="s">
        <v>129</v>
      </c>
      <c r="AF2680" t="s">
        <v>116</v>
      </c>
      <c r="AG2680" t="s">
        <v>56</v>
      </c>
      <c r="AH2680">
        <v>1</v>
      </c>
      <c r="AI2680">
        <v>3105</v>
      </c>
      <c r="AJ2680" t="str">
        <f t="shared" si="335"/>
        <v>10</v>
      </c>
      <c r="AK2680" t="s">
        <v>241</v>
      </c>
      <c r="AL2680">
        <v>2</v>
      </c>
      <c r="AM2680">
        <v>1</v>
      </c>
      <c r="AN2680">
        <v>2</v>
      </c>
      <c r="AO2680" s="1">
        <v>44803</v>
      </c>
      <c r="AP2680" t="s">
        <v>118</v>
      </c>
      <c r="AQ2680" t="s">
        <v>76</v>
      </c>
      <c r="AR2680" t="s">
        <v>60</v>
      </c>
      <c r="AS2680" t="s">
        <v>16166</v>
      </c>
      <c r="AT2680" t="s">
        <v>16167</v>
      </c>
      <c r="AU2680">
        <v>3</v>
      </c>
      <c r="AV2680">
        <v>805.93</v>
      </c>
    </row>
    <row r="2681" spans="1:48" x14ac:dyDescent="0.35">
      <c r="A2681" t="s">
        <v>13988</v>
      </c>
      <c r="B2681" t="str">
        <f t="shared" si="328"/>
        <v>B</v>
      </c>
      <c r="C2681" t="s">
        <v>2076</v>
      </c>
      <c r="D2681" t="str">
        <f t="shared" si="329"/>
        <v>Bruno Jimenez</v>
      </c>
      <c r="E2681" s="1">
        <v>43911</v>
      </c>
      <c r="F2681" s="3">
        <f>YEAR(Table1[[#This Row],[StartDate]])</f>
        <v>2020</v>
      </c>
      <c r="G2681" s="3">
        <f t="shared" si="330"/>
        <v>3</v>
      </c>
      <c r="H2681" s="2">
        <f t="shared" ca="1" si="331"/>
        <v>46202</v>
      </c>
      <c r="J2681">
        <f t="shared" ca="1" si="332"/>
        <v>6</v>
      </c>
      <c r="K2681" t="str" cm="1">
        <f t="array" aca="1" ref="K2681" ca="1">_xlfn.IFS(J2681&lt;1, "New", J2681&lt;3, _xleta.MID, J2681&gt;=3, "Senior")</f>
        <v>Senior</v>
      </c>
      <c r="L2681" t="s">
        <v>40</v>
      </c>
      <c r="M2681" t="s">
        <v>16168</v>
      </c>
      <c r="N2681" t="s">
        <v>16169</v>
      </c>
      <c r="O2681" t="s">
        <v>163</v>
      </c>
      <c r="P2681" t="s">
        <v>44</v>
      </c>
      <c r="Q2681" t="s">
        <v>69</v>
      </c>
      <c r="R2681" t="s">
        <v>68</v>
      </c>
      <c r="S2681" t="str">
        <f t="shared" si="333"/>
        <v>A</v>
      </c>
      <c r="T2681" t="s">
        <v>47</v>
      </c>
      <c r="U2681" t="s">
        <v>48</v>
      </c>
      <c r="W2681" t="s">
        <v>49</v>
      </c>
      <c r="X2681" t="s">
        <v>126</v>
      </c>
      <c r="Y2681" t="str">
        <f t="shared" si="334"/>
        <v>Field Operations</v>
      </c>
      <c r="Z2681" t="s">
        <v>16170</v>
      </c>
      <c r="AA2681" t="s">
        <v>51</v>
      </c>
      <c r="AB2681" t="s">
        <v>16171</v>
      </c>
      <c r="AC2681" t="s">
        <v>73</v>
      </c>
      <c r="AD2681">
        <v>33599</v>
      </c>
      <c r="AE2681" t="s">
        <v>74</v>
      </c>
      <c r="AF2681" t="s">
        <v>143</v>
      </c>
      <c r="AG2681" t="s">
        <v>56</v>
      </c>
      <c r="AH2681">
        <v>4</v>
      </c>
      <c r="AI2681">
        <v>3106</v>
      </c>
      <c r="AJ2681" t="str">
        <f t="shared" si="335"/>
        <v>10</v>
      </c>
      <c r="AK2681" t="s">
        <v>252</v>
      </c>
      <c r="AL2681">
        <v>5</v>
      </c>
      <c r="AM2681">
        <v>1</v>
      </c>
      <c r="AN2681">
        <v>2</v>
      </c>
      <c r="AO2681" s="1">
        <v>45052</v>
      </c>
      <c r="AP2681" t="s">
        <v>221</v>
      </c>
      <c r="AQ2681" t="s">
        <v>76</v>
      </c>
      <c r="AR2681" t="s">
        <v>77</v>
      </c>
      <c r="AS2681" t="s">
        <v>16172</v>
      </c>
      <c r="AT2681" t="s">
        <v>16173</v>
      </c>
      <c r="AU2681">
        <v>3</v>
      </c>
      <c r="AV2681">
        <v>957.31</v>
      </c>
    </row>
    <row r="2682" spans="1:48" x14ac:dyDescent="0.35">
      <c r="A2682" t="s">
        <v>16174</v>
      </c>
      <c r="B2682" t="str">
        <f t="shared" si="328"/>
        <v>E</v>
      </c>
      <c r="C2682" t="s">
        <v>16175</v>
      </c>
      <c r="D2682" t="str">
        <f t="shared" si="329"/>
        <v>Elijah Barr</v>
      </c>
      <c r="E2682" s="1">
        <v>44368</v>
      </c>
      <c r="F2682" s="3">
        <f>YEAR(Table1[[#This Row],[StartDate]])</f>
        <v>2021</v>
      </c>
      <c r="G2682" s="3">
        <f t="shared" si="330"/>
        <v>6</v>
      </c>
      <c r="H2682" s="2">
        <f t="shared" ca="1" si="331"/>
        <v>46202</v>
      </c>
      <c r="I2682" s="1">
        <v>44876</v>
      </c>
      <c r="J2682" s="4">
        <f t="shared" ca="1" si="332"/>
        <v>5</v>
      </c>
      <c r="K2682" s="4" t="str" cm="1">
        <f t="array" aca="1" ref="K2682" ca="1">_xlfn.IFS(J2682&lt;1, "New", J2682&lt;3, _xleta.MID, J2682&gt;=3, "Senior")</f>
        <v>Senior</v>
      </c>
      <c r="L2682" t="s">
        <v>40</v>
      </c>
      <c r="M2682" t="s">
        <v>16176</v>
      </c>
      <c r="N2682" t="s">
        <v>16177</v>
      </c>
      <c r="O2682" t="s">
        <v>85</v>
      </c>
      <c r="P2682" t="s">
        <v>44</v>
      </c>
      <c r="Q2682" t="s">
        <v>86</v>
      </c>
      <c r="R2682" t="s">
        <v>68</v>
      </c>
      <c r="S2682" t="str">
        <f t="shared" si="333"/>
        <v>A</v>
      </c>
      <c r="T2682" t="s">
        <v>47</v>
      </c>
      <c r="U2682" t="s">
        <v>248</v>
      </c>
      <c r="V2682" t="s">
        <v>16178</v>
      </c>
      <c r="W2682" t="s">
        <v>49</v>
      </c>
      <c r="X2682" t="s">
        <v>459</v>
      </c>
      <c r="Y2682" t="str">
        <f t="shared" si="334"/>
        <v>Wireline Construction</v>
      </c>
      <c r="Z2682" t="s">
        <v>16179</v>
      </c>
      <c r="AA2682" t="s">
        <v>51</v>
      </c>
      <c r="AB2682" t="s">
        <v>311</v>
      </c>
      <c r="AC2682" t="s">
        <v>53</v>
      </c>
      <c r="AD2682">
        <v>5797</v>
      </c>
      <c r="AE2682" t="s">
        <v>129</v>
      </c>
      <c r="AF2682" t="s">
        <v>55</v>
      </c>
      <c r="AG2682" t="s">
        <v>56</v>
      </c>
      <c r="AH2682">
        <v>4</v>
      </c>
      <c r="AI2682">
        <v>3107</v>
      </c>
      <c r="AJ2682" t="str">
        <f t="shared" si="335"/>
        <v>10</v>
      </c>
      <c r="AK2682" s="2">
        <v>44846</v>
      </c>
      <c r="AL2682">
        <v>2</v>
      </c>
      <c r="AM2682">
        <v>1</v>
      </c>
      <c r="AN2682">
        <v>4</v>
      </c>
      <c r="AO2682" s="1">
        <v>45062</v>
      </c>
      <c r="AP2682" t="s">
        <v>58</v>
      </c>
      <c r="AQ2682" t="s">
        <v>59</v>
      </c>
      <c r="AR2682" t="s">
        <v>60</v>
      </c>
      <c r="AS2682" t="s">
        <v>6313</v>
      </c>
      <c r="AT2682" t="s">
        <v>16180</v>
      </c>
      <c r="AU2682">
        <v>1</v>
      </c>
      <c r="AV2682">
        <v>855.26</v>
      </c>
    </row>
    <row r="2683" spans="1:48" x14ac:dyDescent="0.35">
      <c r="A2683" t="s">
        <v>16181</v>
      </c>
      <c r="B2683" t="str">
        <f t="shared" si="328"/>
        <v>O</v>
      </c>
      <c r="C2683" t="s">
        <v>6026</v>
      </c>
      <c r="D2683" t="str">
        <f t="shared" si="329"/>
        <v>Oswaldo Hanson</v>
      </c>
      <c r="E2683" s="1">
        <v>44491</v>
      </c>
      <c r="F2683" s="3">
        <f>YEAR(Table1[[#This Row],[StartDate]])</f>
        <v>2021</v>
      </c>
      <c r="G2683" s="3">
        <f t="shared" si="330"/>
        <v>10</v>
      </c>
      <c r="H2683" s="2">
        <f t="shared" ca="1" si="331"/>
        <v>46202</v>
      </c>
      <c r="I2683" s="1">
        <v>44693</v>
      </c>
      <c r="J2683" s="4">
        <f t="shared" ca="1" si="332"/>
        <v>4</v>
      </c>
      <c r="K2683" s="4" t="str" cm="1">
        <f t="array" aca="1" ref="K2683" ca="1">_xlfn.IFS(J2683&lt;1, "New", J2683&lt;3, _xleta.MID, J2683&gt;=3, "Senior")</f>
        <v>Senior</v>
      </c>
      <c r="L2683" t="s">
        <v>40</v>
      </c>
      <c r="M2683" t="s">
        <v>16182</v>
      </c>
      <c r="N2683" t="s">
        <v>16183</v>
      </c>
      <c r="O2683" t="s">
        <v>125</v>
      </c>
      <c r="P2683" t="s">
        <v>44</v>
      </c>
      <c r="Q2683" t="s">
        <v>86</v>
      </c>
      <c r="R2683" t="s">
        <v>87</v>
      </c>
      <c r="S2683" t="str">
        <f t="shared" si="333"/>
        <v>B</v>
      </c>
      <c r="T2683" t="s">
        <v>47</v>
      </c>
      <c r="U2683" t="s">
        <v>195</v>
      </c>
      <c r="V2683" t="s">
        <v>16184</v>
      </c>
      <c r="W2683" t="s">
        <v>49</v>
      </c>
      <c r="X2683" t="s">
        <v>112</v>
      </c>
      <c r="Y2683" t="str">
        <f t="shared" si="334"/>
        <v>General - Con</v>
      </c>
      <c r="Z2683" s="2">
        <v>16564</v>
      </c>
      <c r="AA2683" t="s">
        <v>51</v>
      </c>
      <c r="AB2683" t="s">
        <v>115</v>
      </c>
      <c r="AC2683" t="s">
        <v>53</v>
      </c>
      <c r="AD2683">
        <v>91007</v>
      </c>
      <c r="AE2683" t="s">
        <v>74</v>
      </c>
      <c r="AF2683" t="s">
        <v>116</v>
      </c>
      <c r="AG2683" t="s">
        <v>56</v>
      </c>
      <c r="AH2683">
        <v>2</v>
      </c>
      <c r="AI2683">
        <v>3108</v>
      </c>
      <c r="AJ2683" t="str">
        <f t="shared" si="335"/>
        <v>10</v>
      </c>
      <c r="AK2683" t="s">
        <v>928</v>
      </c>
      <c r="AL2683">
        <v>1</v>
      </c>
      <c r="AM2683">
        <v>4</v>
      </c>
      <c r="AN2683">
        <v>1</v>
      </c>
      <c r="AO2683" s="1">
        <v>45114</v>
      </c>
      <c r="AP2683" t="s">
        <v>75</v>
      </c>
      <c r="AQ2683" t="s">
        <v>76</v>
      </c>
      <c r="AR2683" t="s">
        <v>104</v>
      </c>
      <c r="AS2683" t="s">
        <v>16185</v>
      </c>
      <c r="AT2683" t="s">
        <v>16186</v>
      </c>
      <c r="AU2683">
        <v>1</v>
      </c>
      <c r="AV2683">
        <v>755.13</v>
      </c>
    </row>
    <row r="2684" spans="1:48" x14ac:dyDescent="0.35">
      <c r="A2684" t="s">
        <v>1034</v>
      </c>
      <c r="B2684" t="str">
        <f t="shared" si="328"/>
        <v>S</v>
      </c>
      <c r="C2684" t="s">
        <v>8046</v>
      </c>
      <c r="D2684" t="str">
        <f t="shared" si="329"/>
        <v>Samara Roberson</v>
      </c>
      <c r="E2684" s="1">
        <v>43393</v>
      </c>
      <c r="F2684" s="3">
        <f>YEAR(Table1[[#This Row],[StartDate]])</f>
        <v>2018</v>
      </c>
      <c r="G2684" s="3">
        <f t="shared" si="330"/>
        <v>10</v>
      </c>
      <c r="H2684" s="2">
        <f t="shared" ca="1" si="331"/>
        <v>46202</v>
      </c>
      <c r="J2684">
        <f t="shared" ca="1" si="332"/>
        <v>7</v>
      </c>
      <c r="K2684" t="str" cm="1">
        <f t="array" aca="1" ref="K2684" ca="1">_xlfn.IFS(J2684&lt;1, "New", J2684&lt;3, _xleta.MID, J2684&gt;=3, "Senior")</f>
        <v>Senior</v>
      </c>
      <c r="L2684" t="s">
        <v>40</v>
      </c>
      <c r="M2684" t="s">
        <v>16187</v>
      </c>
      <c r="N2684" t="s">
        <v>16188</v>
      </c>
      <c r="O2684" t="s">
        <v>43</v>
      </c>
      <c r="P2684" t="s">
        <v>44</v>
      </c>
      <c r="Q2684" t="s">
        <v>86</v>
      </c>
      <c r="R2684" t="s">
        <v>68</v>
      </c>
      <c r="S2684" t="str">
        <f t="shared" si="333"/>
        <v>A</v>
      </c>
      <c r="T2684" t="s">
        <v>47</v>
      </c>
      <c r="U2684" t="s">
        <v>48</v>
      </c>
      <c r="W2684" t="s">
        <v>49</v>
      </c>
      <c r="X2684" t="s">
        <v>335</v>
      </c>
      <c r="Y2684" t="str">
        <f t="shared" si="334"/>
        <v>Fielders</v>
      </c>
      <c r="Z2684" t="s">
        <v>16189</v>
      </c>
      <c r="AA2684" t="s">
        <v>51</v>
      </c>
      <c r="AB2684" t="s">
        <v>155</v>
      </c>
      <c r="AC2684" t="s">
        <v>53</v>
      </c>
      <c r="AD2684">
        <v>93749</v>
      </c>
      <c r="AE2684" t="s">
        <v>54</v>
      </c>
      <c r="AF2684" t="s">
        <v>116</v>
      </c>
      <c r="AG2684" t="s">
        <v>1186</v>
      </c>
      <c r="AH2684">
        <v>2</v>
      </c>
      <c r="AI2684">
        <v>3109</v>
      </c>
      <c r="AJ2684" t="str">
        <f t="shared" si="335"/>
        <v>10</v>
      </c>
      <c r="AK2684" s="2">
        <v>44722</v>
      </c>
      <c r="AL2684">
        <v>1</v>
      </c>
      <c r="AM2684">
        <v>2</v>
      </c>
      <c r="AN2684">
        <v>1</v>
      </c>
      <c r="AO2684" s="1">
        <v>45089</v>
      </c>
      <c r="AP2684" t="s">
        <v>75</v>
      </c>
      <c r="AQ2684" t="s">
        <v>76</v>
      </c>
      <c r="AR2684" t="s">
        <v>60</v>
      </c>
      <c r="AS2684" t="s">
        <v>10351</v>
      </c>
      <c r="AT2684" t="s">
        <v>16190</v>
      </c>
      <c r="AU2684">
        <v>1</v>
      </c>
      <c r="AV2684">
        <v>260.83999999999997</v>
      </c>
    </row>
    <row r="2685" spans="1:48" x14ac:dyDescent="0.35">
      <c r="A2685" t="s">
        <v>16191</v>
      </c>
      <c r="B2685" t="str">
        <f t="shared" si="328"/>
        <v>L</v>
      </c>
      <c r="C2685" t="s">
        <v>2313</v>
      </c>
      <c r="D2685" t="str">
        <f t="shared" si="329"/>
        <v>Luis Frazier</v>
      </c>
      <c r="E2685" s="1">
        <v>44636</v>
      </c>
      <c r="F2685" s="3">
        <f>YEAR(Table1[[#This Row],[StartDate]])</f>
        <v>2022</v>
      </c>
      <c r="G2685" s="3">
        <f t="shared" si="330"/>
        <v>3</v>
      </c>
      <c r="H2685" s="2">
        <f t="shared" ca="1" si="331"/>
        <v>46202</v>
      </c>
      <c r="J2685">
        <f t="shared" ca="1" si="332"/>
        <v>4</v>
      </c>
      <c r="K2685" t="str" cm="1">
        <f t="array" aca="1" ref="K2685" ca="1">_xlfn.IFS(J2685&lt;1, "New", J2685&lt;3, _xleta.MID, J2685&gt;=3, "Senior")</f>
        <v>Senior</v>
      </c>
      <c r="L2685" t="s">
        <v>40</v>
      </c>
      <c r="M2685" t="s">
        <v>16192</v>
      </c>
      <c r="N2685" t="s">
        <v>16193</v>
      </c>
      <c r="O2685" t="s">
        <v>184</v>
      </c>
      <c r="P2685" t="s">
        <v>44</v>
      </c>
      <c r="Q2685" t="s">
        <v>45</v>
      </c>
      <c r="R2685" t="s">
        <v>46</v>
      </c>
      <c r="S2685" t="str">
        <f t="shared" si="333"/>
        <v>C</v>
      </c>
      <c r="T2685" t="s">
        <v>86</v>
      </c>
      <c r="U2685" t="s">
        <v>48</v>
      </c>
      <c r="W2685" t="s">
        <v>49</v>
      </c>
      <c r="X2685" t="s">
        <v>459</v>
      </c>
      <c r="Y2685" t="str">
        <f t="shared" si="334"/>
        <v>Wireline Construction</v>
      </c>
      <c r="Z2685" s="2">
        <v>20761</v>
      </c>
      <c r="AA2685" t="s">
        <v>51</v>
      </c>
      <c r="AB2685" t="s">
        <v>1689</v>
      </c>
      <c r="AC2685" t="s">
        <v>53</v>
      </c>
      <c r="AD2685">
        <v>51909</v>
      </c>
      <c r="AE2685" t="s">
        <v>74</v>
      </c>
      <c r="AF2685" t="s">
        <v>101</v>
      </c>
      <c r="AG2685" t="s">
        <v>56</v>
      </c>
      <c r="AH2685">
        <v>2</v>
      </c>
      <c r="AI2685">
        <v>3110</v>
      </c>
      <c r="AJ2685" t="str">
        <f t="shared" si="335"/>
        <v>11</v>
      </c>
      <c r="AK2685" t="s">
        <v>7322</v>
      </c>
      <c r="AL2685">
        <v>1</v>
      </c>
      <c r="AM2685">
        <v>2</v>
      </c>
      <c r="AN2685">
        <v>1</v>
      </c>
      <c r="AO2685" s="1">
        <v>44863</v>
      </c>
      <c r="AP2685" t="s">
        <v>118</v>
      </c>
      <c r="AQ2685" t="s">
        <v>76</v>
      </c>
      <c r="AR2685" t="s">
        <v>104</v>
      </c>
      <c r="AS2685" t="s">
        <v>16194</v>
      </c>
      <c r="AT2685" t="s">
        <v>16195</v>
      </c>
      <c r="AU2685">
        <v>3</v>
      </c>
      <c r="AV2685">
        <v>299.97000000000003</v>
      </c>
    </row>
    <row r="2686" spans="1:48" x14ac:dyDescent="0.35">
      <c r="A2686" t="s">
        <v>5680</v>
      </c>
      <c r="B2686" t="str">
        <f t="shared" si="328"/>
        <v>J</v>
      </c>
      <c r="C2686" t="s">
        <v>2342</v>
      </c>
      <c r="D2686" t="str">
        <f t="shared" si="329"/>
        <v>Jaquan Hancock</v>
      </c>
      <c r="E2686" s="1">
        <v>43447</v>
      </c>
      <c r="F2686" s="3">
        <f>YEAR(Table1[[#This Row],[StartDate]])</f>
        <v>2018</v>
      </c>
      <c r="G2686" s="3">
        <f t="shared" si="330"/>
        <v>12</v>
      </c>
      <c r="H2686" s="2">
        <f t="shared" ca="1" si="331"/>
        <v>46202</v>
      </c>
      <c r="J2686">
        <f t="shared" ca="1" si="332"/>
        <v>7</v>
      </c>
      <c r="K2686" t="str" cm="1">
        <f t="array" aca="1" ref="K2686" ca="1">_xlfn.IFS(J2686&lt;1, "New", J2686&lt;3, _xleta.MID, J2686&gt;=3, "Senior")</f>
        <v>Senior</v>
      </c>
      <c r="L2686" t="s">
        <v>40</v>
      </c>
      <c r="M2686" t="s">
        <v>16196</v>
      </c>
      <c r="N2686" t="s">
        <v>16197</v>
      </c>
      <c r="O2686" t="s">
        <v>67</v>
      </c>
      <c r="P2686" t="s">
        <v>44</v>
      </c>
      <c r="Q2686" t="s">
        <v>69</v>
      </c>
      <c r="R2686" t="s">
        <v>87</v>
      </c>
      <c r="S2686" t="str">
        <f t="shared" si="333"/>
        <v>B</v>
      </c>
      <c r="T2686" t="s">
        <v>47</v>
      </c>
      <c r="U2686" t="s">
        <v>48</v>
      </c>
      <c r="W2686" t="s">
        <v>49</v>
      </c>
      <c r="X2686" t="s">
        <v>126</v>
      </c>
      <c r="Y2686" t="str">
        <f t="shared" si="334"/>
        <v>Field Operations</v>
      </c>
      <c r="Z2686" s="2">
        <v>21371</v>
      </c>
      <c r="AA2686" t="s">
        <v>51</v>
      </c>
      <c r="AB2686" t="s">
        <v>142</v>
      </c>
      <c r="AC2686" t="s">
        <v>53</v>
      </c>
      <c r="AD2686">
        <v>71638</v>
      </c>
      <c r="AE2686" t="s">
        <v>100</v>
      </c>
      <c r="AF2686" t="s">
        <v>143</v>
      </c>
      <c r="AG2686" t="s">
        <v>56</v>
      </c>
      <c r="AH2686">
        <v>1</v>
      </c>
      <c r="AI2686">
        <v>3111</v>
      </c>
      <c r="AJ2686" t="str">
        <f t="shared" si="335"/>
        <v>11</v>
      </c>
      <c r="AK2686" t="s">
        <v>1398</v>
      </c>
      <c r="AL2686">
        <v>2</v>
      </c>
      <c r="AM2686">
        <v>5</v>
      </c>
      <c r="AN2686">
        <v>2</v>
      </c>
      <c r="AO2686" s="1">
        <v>45083</v>
      </c>
      <c r="AP2686" t="s">
        <v>58</v>
      </c>
      <c r="AQ2686" t="s">
        <v>59</v>
      </c>
      <c r="AR2686" t="s">
        <v>77</v>
      </c>
      <c r="AS2686" t="s">
        <v>16198</v>
      </c>
      <c r="AT2686" t="s">
        <v>16199</v>
      </c>
      <c r="AU2686">
        <v>1</v>
      </c>
      <c r="AV2686">
        <v>374.9</v>
      </c>
    </row>
    <row r="2687" spans="1:48" x14ac:dyDescent="0.35">
      <c r="A2687" t="s">
        <v>3470</v>
      </c>
      <c r="B2687" t="str">
        <f t="shared" si="328"/>
        <v>E</v>
      </c>
      <c r="C2687" t="s">
        <v>1274</v>
      </c>
      <c r="D2687" t="str">
        <f t="shared" si="329"/>
        <v>Emanuel George</v>
      </c>
      <c r="E2687" s="1">
        <v>44477</v>
      </c>
      <c r="F2687" s="3">
        <f>YEAR(Table1[[#This Row],[StartDate]])</f>
        <v>2021</v>
      </c>
      <c r="G2687" s="3">
        <f t="shared" si="330"/>
        <v>10</v>
      </c>
      <c r="H2687" s="2">
        <f t="shared" ca="1" si="331"/>
        <v>46202</v>
      </c>
      <c r="I2687" s="1">
        <v>44784</v>
      </c>
      <c r="J2687" s="4">
        <f t="shared" ca="1" si="332"/>
        <v>4</v>
      </c>
      <c r="K2687" s="4" t="str" cm="1">
        <f t="array" aca="1" ref="K2687" ca="1">_xlfn.IFS(J2687&lt;1, "New", J2687&lt;3, _xleta.MID, J2687&gt;=3, "Senior")</f>
        <v>Senior</v>
      </c>
      <c r="L2687" t="s">
        <v>40</v>
      </c>
      <c r="M2687" t="s">
        <v>16200</v>
      </c>
      <c r="N2687" t="s">
        <v>16201</v>
      </c>
      <c r="O2687" t="s">
        <v>194</v>
      </c>
      <c r="P2687" t="s">
        <v>3800</v>
      </c>
      <c r="Q2687" t="s">
        <v>69</v>
      </c>
      <c r="R2687" t="s">
        <v>87</v>
      </c>
      <c r="S2687" t="str">
        <f t="shared" si="333"/>
        <v>B</v>
      </c>
      <c r="T2687" t="s">
        <v>86</v>
      </c>
      <c r="U2687" t="s">
        <v>138</v>
      </c>
      <c r="V2687" t="s">
        <v>16202</v>
      </c>
      <c r="W2687" t="s">
        <v>49</v>
      </c>
      <c r="X2687" t="s">
        <v>426</v>
      </c>
      <c r="Y2687" t="str">
        <f t="shared" si="334"/>
        <v>Shop (Fleet)</v>
      </c>
      <c r="Z2687" t="s">
        <v>1307</v>
      </c>
      <c r="AA2687" t="s">
        <v>51</v>
      </c>
      <c r="AB2687" t="s">
        <v>428</v>
      </c>
      <c r="AC2687" t="s">
        <v>73</v>
      </c>
      <c r="AD2687">
        <v>85416</v>
      </c>
      <c r="AE2687" t="s">
        <v>176</v>
      </c>
      <c r="AF2687" t="s">
        <v>101</v>
      </c>
      <c r="AG2687" t="s">
        <v>56</v>
      </c>
      <c r="AH2687">
        <v>4</v>
      </c>
      <c r="AI2687">
        <v>3112</v>
      </c>
      <c r="AJ2687" t="str">
        <f t="shared" si="335"/>
        <v>11</v>
      </c>
      <c r="AK2687" t="s">
        <v>712</v>
      </c>
      <c r="AL2687">
        <v>5</v>
      </c>
      <c r="AM2687">
        <v>2</v>
      </c>
      <c r="AN2687">
        <v>3</v>
      </c>
      <c r="AO2687" s="1">
        <v>44827</v>
      </c>
      <c r="AP2687" t="s">
        <v>118</v>
      </c>
      <c r="AQ2687" t="s">
        <v>59</v>
      </c>
      <c r="AR2687" t="s">
        <v>130</v>
      </c>
      <c r="AS2687" t="s">
        <v>16203</v>
      </c>
      <c r="AT2687" t="s">
        <v>16204</v>
      </c>
      <c r="AU2687">
        <v>5</v>
      </c>
      <c r="AV2687">
        <v>168.79</v>
      </c>
    </row>
    <row r="2688" spans="1:48" x14ac:dyDescent="0.35">
      <c r="A2688" t="s">
        <v>9593</v>
      </c>
      <c r="B2688" t="str">
        <f t="shared" si="328"/>
        <v>G</v>
      </c>
      <c r="C2688" t="s">
        <v>8572</v>
      </c>
      <c r="D2688" t="str">
        <f t="shared" si="329"/>
        <v>Giselle Calderon</v>
      </c>
      <c r="E2688" s="1">
        <v>43499</v>
      </c>
      <c r="F2688" s="3">
        <f>YEAR(Table1[[#This Row],[StartDate]])</f>
        <v>2019</v>
      </c>
      <c r="G2688" s="3">
        <f t="shared" si="330"/>
        <v>2</v>
      </c>
      <c r="H2688" s="2">
        <f t="shared" ca="1" si="331"/>
        <v>46202</v>
      </c>
      <c r="I2688" s="1">
        <v>43557</v>
      </c>
      <c r="J2688" s="4">
        <f t="shared" ca="1" si="332"/>
        <v>7</v>
      </c>
      <c r="K2688" s="4" t="str" cm="1">
        <f t="array" aca="1" ref="K2688" ca="1">_xlfn.IFS(J2688&lt;1, "New", J2688&lt;3, _xleta.MID, J2688&gt;=3, "Senior")</f>
        <v>Senior</v>
      </c>
      <c r="L2688" t="s">
        <v>1167</v>
      </c>
      <c r="M2688" t="s">
        <v>16205</v>
      </c>
      <c r="N2688" t="s">
        <v>16206</v>
      </c>
      <c r="O2688" t="s">
        <v>111</v>
      </c>
      <c r="P2688" t="s">
        <v>44</v>
      </c>
      <c r="Q2688" t="s">
        <v>45</v>
      </c>
      <c r="R2688" t="s">
        <v>46</v>
      </c>
      <c r="S2688" t="str">
        <f t="shared" si="333"/>
        <v>C</v>
      </c>
      <c r="T2688" t="s">
        <v>86</v>
      </c>
      <c r="U2688" t="s">
        <v>248</v>
      </c>
      <c r="V2688" t="s">
        <v>16207</v>
      </c>
      <c r="W2688" t="s">
        <v>49</v>
      </c>
      <c r="X2688" t="s">
        <v>250</v>
      </c>
      <c r="Y2688" t="str">
        <f t="shared" si="334"/>
        <v>Project Management - Con</v>
      </c>
      <c r="Z2688" s="2">
        <v>29624</v>
      </c>
      <c r="AA2688" t="s">
        <v>51</v>
      </c>
      <c r="AB2688" t="s">
        <v>251</v>
      </c>
      <c r="AC2688" t="s">
        <v>53</v>
      </c>
      <c r="AD2688">
        <v>96092</v>
      </c>
      <c r="AE2688" t="s">
        <v>54</v>
      </c>
      <c r="AF2688" t="s">
        <v>143</v>
      </c>
      <c r="AG2688" t="s">
        <v>56</v>
      </c>
      <c r="AH2688">
        <v>4</v>
      </c>
      <c r="AI2688">
        <v>3113</v>
      </c>
      <c r="AJ2688" t="str">
        <f t="shared" si="335"/>
        <v>11</v>
      </c>
      <c r="AK2688" s="2">
        <v>44752</v>
      </c>
      <c r="AL2688">
        <v>5</v>
      </c>
      <c r="AM2688">
        <v>2</v>
      </c>
      <c r="AN2688">
        <v>5</v>
      </c>
      <c r="AO2688" s="1">
        <v>44884</v>
      </c>
      <c r="AP2688" t="s">
        <v>58</v>
      </c>
      <c r="AQ2688" t="s">
        <v>59</v>
      </c>
      <c r="AR2688" t="s">
        <v>130</v>
      </c>
      <c r="AS2688" t="s">
        <v>16208</v>
      </c>
      <c r="AT2688" t="s">
        <v>16209</v>
      </c>
      <c r="AU2688">
        <v>5</v>
      </c>
      <c r="AV2688">
        <v>236.27</v>
      </c>
    </row>
    <row r="2689" spans="1:48" x14ac:dyDescent="0.35">
      <c r="A2689" t="s">
        <v>15851</v>
      </c>
      <c r="B2689" t="str">
        <f t="shared" si="328"/>
        <v>C</v>
      </c>
      <c r="C2689" t="s">
        <v>316</v>
      </c>
      <c r="D2689" t="str">
        <f t="shared" si="329"/>
        <v>Cullen French</v>
      </c>
      <c r="E2689" s="1">
        <v>43373</v>
      </c>
      <c r="F2689" s="3">
        <f>YEAR(Table1[[#This Row],[StartDate]])</f>
        <v>2018</v>
      </c>
      <c r="G2689" s="3">
        <f t="shared" si="330"/>
        <v>9</v>
      </c>
      <c r="H2689" s="2">
        <f t="shared" ca="1" si="331"/>
        <v>46202</v>
      </c>
      <c r="J2689">
        <f t="shared" ca="1" si="332"/>
        <v>7</v>
      </c>
      <c r="K2689" t="str" cm="1">
        <f t="array" aca="1" ref="K2689" ca="1">_xlfn.IFS(J2689&lt;1, "New", J2689&lt;3, _xleta.MID, J2689&gt;=3, "Senior")</f>
        <v>Senior</v>
      </c>
      <c r="L2689" t="s">
        <v>1167</v>
      </c>
      <c r="M2689" t="s">
        <v>16210</v>
      </c>
      <c r="N2689" t="s">
        <v>16211</v>
      </c>
      <c r="O2689" t="s">
        <v>237</v>
      </c>
      <c r="P2689" t="s">
        <v>44</v>
      </c>
      <c r="Q2689" t="s">
        <v>45</v>
      </c>
      <c r="R2689" t="s">
        <v>46</v>
      </c>
      <c r="S2689" t="str">
        <f t="shared" si="333"/>
        <v>C</v>
      </c>
      <c r="T2689" t="s">
        <v>86</v>
      </c>
      <c r="U2689" t="s">
        <v>48</v>
      </c>
      <c r="W2689" t="s">
        <v>49</v>
      </c>
      <c r="X2689" t="s">
        <v>5338</v>
      </c>
      <c r="Y2689" t="str">
        <f t="shared" si="334"/>
        <v>Isp</v>
      </c>
      <c r="Z2689" s="2">
        <v>20978</v>
      </c>
      <c r="AA2689" t="s">
        <v>51</v>
      </c>
      <c r="AB2689" t="s">
        <v>142</v>
      </c>
      <c r="AC2689" t="s">
        <v>53</v>
      </c>
      <c r="AD2689">
        <v>46346</v>
      </c>
      <c r="AE2689" t="s">
        <v>176</v>
      </c>
      <c r="AF2689" t="s">
        <v>143</v>
      </c>
      <c r="AG2689" t="s">
        <v>56</v>
      </c>
      <c r="AH2689">
        <v>2</v>
      </c>
      <c r="AI2689">
        <v>3114</v>
      </c>
      <c r="AJ2689" t="str">
        <f t="shared" si="335"/>
        <v>11</v>
      </c>
      <c r="AK2689" t="s">
        <v>8836</v>
      </c>
      <c r="AL2689">
        <v>2</v>
      </c>
      <c r="AM2689">
        <v>2</v>
      </c>
      <c r="AN2689">
        <v>2</v>
      </c>
      <c r="AO2689" s="1">
        <v>44936</v>
      </c>
      <c r="AP2689" t="s">
        <v>118</v>
      </c>
      <c r="AQ2689" t="s">
        <v>59</v>
      </c>
      <c r="AR2689" t="s">
        <v>130</v>
      </c>
      <c r="AS2689" t="s">
        <v>5331</v>
      </c>
      <c r="AT2689" t="s">
        <v>16212</v>
      </c>
      <c r="AU2689">
        <v>5</v>
      </c>
      <c r="AV2689">
        <v>569.5</v>
      </c>
    </row>
    <row r="2690" spans="1:48" x14ac:dyDescent="0.35">
      <c r="A2690" t="s">
        <v>16213</v>
      </c>
      <c r="B2690" t="str">
        <f t="shared" ref="B2690:B2753" si="336">LEFT(A2690,1)</f>
        <v>B</v>
      </c>
      <c r="C2690" t="s">
        <v>7192</v>
      </c>
      <c r="D2690" t="str">
        <f t="shared" ref="D2690:D2753" si="337">_xlfn.TEXTJOIN(" ",TRUE,A2690,C2690)</f>
        <v>Braiden Kirby</v>
      </c>
      <c r="E2690" s="1">
        <v>44389</v>
      </c>
      <c r="F2690" s="3">
        <f>YEAR(Table1[[#This Row],[StartDate]])</f>
        <v>2021</v>
      </c>
      <c r="G2690" s="3">
        <f t="shared" ref="G2690:G2753" si="338">MONTH(E2690)</f>
        <v>7</v>
      </c>
      <c r="H2690" s="2">
        <f t="shared" ref="H2690:H2753" ca="1" si="339">TODAY()</f>
        <v>46202</v>
      </c>
      <c r="I2690" s="1">
        <v>44425</v>
      </c>
      <c r="J2690" s="4">
        <f t="shared" ref="J2690:J2753" ca="1" si="340">DATEDIF(E2690, TODAY(), "y")</f>
        <v>4</v>
      </c>
      <c r="K2690" s="4" t="str" cm="1">
        <f t="array" aca="1" ref="K2690" ca="1">_xlfn.IFS(J2690&lt;1, "New", J2690&lt;3, _xleta.MID, J2690&gt;=3, "Senior")</f>
        <v>Senior</v>
      </c>
      <c r="L2690" t="s">
        <v>1167</v>
      </c>
      <c r="M2690" t="s">
        <v>16214</v>
      </c>
      <c r="N2690" t="s">
        <v>16215</v>
      </c>
      <c r="O2690" t="s">
        <v>137</v>
      </c>
      <c r="P2690" t="s">
        <v>44</v>
      </c>
      <c r="Q2690" t="s">
        <v>45</v>
      </c>
      <c r="R2690" t="s">
        <v>68</v>
      </c>
      <c r="S2690" t="str">
        <f t="shared" ref="S2690:S2753" si="341">RIGHT(R2690,1)</f>
        <v>A</v>
      </c>
      <c r="T2690" t="s">
        <v>47</v>
      </c>
      <c r="U2690" t="s">
        <v>248</v>
      </c>
      <c r="V2690" t="s">
        <v>16216</v>
      </c>
      <c r="W2690" t="s">
        <v>49</v>
      </c>
      <c r="X2690" t="s">
        <v>250</v>
      </c>
      <c r="Y2690" t="str">
        <f t="shared" ref="Y2690:Y2753" si="342">PROPER(X2690)</f>
        <v>Project Management - Con</v>
      </c>
      <c r="Z2690" s="2">
        <v>23377</v>
      </c>
      <c r="AA2690" t="s">
        <v>51</v>
      </c>
      <c r="AB2690" t="s">
        <v>5</v>
      </c>
      <c r="AC2690" t="s">
        <v>53</v>
      </c>
      <c r="AD2690">
        <v>10137</v>
      </c>
      <c r="AE2690" t="s">
        <v>74</v>
      </c>
      <c r="AF2690" t="s">
        <v>143</v>
      </c>
      <c r="AG2690" t="s">
        <v>56</v>
      </c>
      <c r="AH2690">
        <v>4</v>
      </c>
      <c r="AI2690">
        <v>3115</v>
      </c>
      <c r="AJ2690" t="str">
        <f t="shared" ref="AJ2690:AJ2753" si="343">MID(AI2690,2,2)</f>
        <v>11</v>
      </c>
      <c r="AK2690" t="s">
        <v>1955</v>
      </c>
      <c r="AL2690">
        <v>1</v>
      </c>
      <c r="AM2690">
        <v>3</v>
      </c>
      <c r="AN2690">
        <v>5</v>
      </c>
      <c r="AO2690" s="1">
        <v>45109</v>
      </c>
      <c r="AP2690" t="s">
        <v>118</v>
      </c>
      <c r="AQ2690" t="s">
        <v>59</v>
      </c>
      <c r="AR2690" t="s">
        <v>77</v>
      </c>
      <c r="AS2690" t="s">
        <v>16217</v>
      </c>
      <c r="AT2690" t="s">
        <v>16218</v>
      </c>
      <c r="AU2690">
        <v>3</v>
      </c>
      <c r="AV2690">
        <v>386.26</v>
      </c>
    </row>
    <row r="2691" spans="1:48" x14ac:dyDescent="0.35">
      <c r="A2691" t="s">
        <v>15083</v>
      </c>
      <c r="B2691" t="str">
        <f t="shared" si="336"/>
        <v>J</v>
      </c>
      <c r="C2691" t="s">
        <v>549</v>
      </c>
      <c r="D2691" t="str">
        <f t="shared" si="337"/>
        <v>Johnathan Harmon</v>
      </c>
      <c r="E2691" s="1">
        <v>44259</v>
      </c>
      <c r="F2691" s="3">
        <f>YEAR(Table1[[#This Row],[StartDate]])</f>
        <v>2021</v>
      </c>
      <c r="G2691" s="3">
        <f t="shared" si="338"/>
        <v>3</v>
      </c>
      <c r="H2691" s="2">
        <f t="shared" ca="1" si="339"/>
        <v>46202</v>
      </c>
      <c r="J2691">
        <f t="shared" ca="1" si="340"/>
        <v>5</v>
      </c>
      <c r="K2691" t="str" cm="1">
        <f t="array" aca="1" ref="K2691" ca="1">_xlfn.IFS(J2691&lt;1, "New", J2691&lt;3, _xleta.MID, J2691&gt;=3, "Senior")</f>
        <v>Senior</v>
      </c>
      <c r="L2691" t="s">
        <v>1167</v>
      </c>
      <c r="M2691" t="s">
        <v>16219</v>
      </c>
      <c r="N2691" t="s">
        <v>16220</v>
      </c>
      <c r="O2691" t="s">
        <v>163</v>
      </c>
      <c r="P2691" t="s">
        <v>44</v>
      </c>
      <c r="Q2691" t="s">
        <v>69</v>
      </c>
      <c r="R2691" t="s">
        <v>87</v>
      </c>
      <c r="S2691" t="str">
        <f t="shared" si="341"/>
        <v>B</v>
      </c>
      <c r="T2691" t="s">
        <v>47</v>
      </c>
      <c r="U2691" t="s">
        <v>48</v>
      </c>
      <c r="W2691" t="s">
        <v>49</v>
      </c>
      <c r="X2691" t="s">
        <v>126</v>
      </c>
      <c r="Y2691" t="str">
        <f t="shared" si="342"/>
        <v>Field Operations</v>
      </c>
      <c r="Z2691" t="s">
        <v>16221</v>
      </c>
      <c r="AA2691" t="s">
        <v>51</v>
      </c>
      <c r="AB2691" t="s">
        <v>230</v>
      </c>
      <c r="AC2691" t="s">
        <v>53</v>
      </c>
      <c r="AD2691">
        <v>97547</v>
      </c>
      <c r="AE2691" t="s">
        <v>74</v>
      </c>
      <c r="AF2691" t="s">
        <v>116</v>
      </c>
      <c r="AG2691" t="s">
        <v>56</v>
      </c>
      <c r="AH2691">
        <v>5</v>
      </c>
      <c r="AI2691">
        <v>3116</v>
      </c>
      <c r="AJ2691" t="str">
        <f t="shared" si="343"/>
        <v>11</v>
      </c>
      <c r="AK2691" t="s">
        <v>6659</v>
      </c>
      <c r="AL2691">
        <v>2</v>
      </c>
      <c r="AM2691">
        <v>1</v>
      </c>
      <c r="AN2691">
        <v>4</v>
      </c>
      <c r="AO2691" s="1">
        <v>44796</v>
      </c>
      <c r="AP2691" t="s">
        <v>103</v>
      </c>
      <c r="AQ2691" t="s">
        <v>76</v>
      </c>
      <c r="AR2691" t="s">
        <v>60</v>
      </c>
      <c r="AS2691" t="s">
        <v>16222</v>
      </c>
      <c r="AT2691" t="s">
        <v>16223</v>
      </c>
      <c r="AU2691">
        <v>4</v>
      </c>
      <c r="AV2691">
        <v>323.12</v>
      </c>
    </row>
    <row r="2692" spans="1:48" x14ac:dyDescent="0.35">
      <c r="A2692" t="s">
        <v>16224</v>
      </c>
      <c r="B2692" t="str">
        <f t="shared" si="336"/>
        <v>C</v>
      </c>
      <c r="C2692" t="s">
        <v>39</v>
      </c>
      <c r="D2692" t="str">
        <f t="shared" si="337"/>
        <v>Camren Bridges</v>
      </c>
      <c r="E2692" s="1">
        <v>43765</v>
      </c>
      <c r="F2692" s="3">
        <f>YEAR(Table1[[#This Row],[StartDate]])</f>
        <v>2019</v>
      </c>
      <c r="G2692" s="3">
        <f t="shared" si="338"/>
        <v>10</v>
      </c>
      <c r="H2692" s="2">
        <f t="shared" ca="1" si="339"/>
        <v>46202</v>
      </c>
      <c r="J2692">
        <f t="shared" ca="1" si="340"/>
        <v>6</v>
      </c>
      <c r="K2692" t="str" cm="1">
        <f t="array" aca="1" ref="K2692" ca="1">_xlfn.IFS(J2692&lt;1, "New", J2692&lt;3, _xleta.MID, J2692&gt;=3, "Senior")</f>
        <v>Senior</v>
      </c>
      <c r="L2692" t="s">
        <v>1167</v>
      </c>
      <c r="M2692" t="s">
        <v>16225</v>
      </c>
      <c r="N2692" t="s">
        <v>16226</v>
      </c>
      <c r="O2692" t="s">
        <v>85</v>
      </c>
      <c r="P2692" t="s">
        <v>44</v>
      </c>
      <c r="Q2692" t="s">
        <v>69</v>
      </c>
      <c r="R2692" t="s">
        <v>46</v>
      </c>
      <c r="S2692" t="str">
        <f t="shared" si="341"/>
        <v>C</v>
      </c>
      <c r="T2692" t="s">
        <v>69</v>
      </c>
      <c r="U2692" t="s">
        <v>48</v>
      </c>
      <c r="W2692" t="s">
        <v>49</v>
      </c>
      <c r="X2692" t="s">
        <v>89</v>
      </c>
      <c r="Y2692" t="str">
        <f t="shared" si="342"/>
        <v>General - Sga</v>
      </c>
      <c r="Z2692" t="s">
        <v>16227</v>
      </c>
      <c r="AA2692" t="s">
        <v>51</v>
      </c>
      <c r="AB2692" t="s">
        <v>230</v>
      </c>
      <c r="AC2692" t="s">
        <v>53</v>
      </c>
      <c r="AD2692">
        <v>48509</v>
      </c>
      <c r="AE2692" t="s">
        <v>54</v>
      </c>
      <c r="AF2692" t="s">
        <v>116</v>
      </c>
      <c r="AG2692" t="s">
        <v>56</v>
      </c>
      <c r="AH2692">
        <v>2</v>
      </c>
      <c r="AI2692">
        <v>3117</v>
      </c>
      <c r="AJ2692" t="str">
        <f t="shared" si="343"/>
        <v>11</v>
      </c>
      <c r="AK2692" t="s">
        <v>1892</v>
      </c>
      <c r="AL2692">
        <v>2</v>
      </c>
      <c r="AM2692">
        <v>3</v>
      </c>
      <c r="AN2692">
        <v>1</v>
      </c>
      <c r="AO2692" s="1">
        <v>45032</v>
      </c>
      <c r="AP2692" t="s">
        <v>221</v>
      </c>
      <c r="AQ2692" t="s">
        <v>76</v>
      </c>
      <c r="AR2692" t="s">
        <v>130</v>
      </c>
      <c r="AS2692" t="s">
        <v>3151</v>
      </c>
      <c r="AT2692" t="s">
        <v>16228</v>
      </c>
      <c r="AU2692">
        <v>5</v>
      </c>
      <c r="AV2692">
        <v>461.57</v>
      </c>
    </row>
    <row r="2693" spans="1:48" x14ac:dyDescent="0.35">
      <c r="A2693" t="s">
        <v>3751</v>
      </c>
      <c r="B2693" t="str">
        <f t="shared" si="336"/>
        <v>J</v>
      </c>
      <c r="C2693" t="s">
        <v>532</v>
      </c>
      <c r="D2693" t="str">
        <f t="shared" si="337"/>
        <v>Jeramiah Chandler</v>
      </c>
      <c r="E2693" s="1">
        <v>43493</v>
      </c>
      <c r="F2693" s="3">
        <f>YEAR(Table1[[#This Row],[StartDate]])</f>
        <v>2019</v>
      </c>
      <c r="G2693" s="3">
        <f t="shared" si="338"/>
        <v>1</v>
      </c>
      <c r="H2693" s="2">
        <f t="shared" ca="1" si="339"/>
        <v>46202</v>
      </c>
      <c r="I2693" s="1">
        <v>44179</v>
      </c>
      <c r="J2693" s="4">
        <f t="shared" ca="1" si="340"/>
        <v>7</v>
      </c>
      <c r="K2693" s="4" t="str" cm="1">
        <f t="array" aca="1" ref="K2693" ca="1">_xlfn.IFS(J2693&lt;1, "New", J2693&lt;3, _xleta.MID, J2693&gt;=3, "Senior")</f>
        <v>Senior</v>
      </c>
      <c r="L2693" t="s">
        <v>1167</v>
      </c>
      <c r="M2693" t="s">
        <v>16229</v>
      </c>
      <c r="N2693" t="s">
        <v>16230</v>
      </c>
      <c r="O2693" t="s">
        <v>125</v>
      </c>
      <c r="P2693" t="s">
        <v>1194</v>
      </c>
      <c r="Q2693" t="s">
        <v>69</v>
      </c>
      <c r="R2693" t="s">
        <v>68</v>
      </c>
      <c r="S2693" t="str">
        <f t="shared" si="341"/>
        <v>A</v>
      </c>
      <c r="T2693" t="s">
        <v>86</v>
      </c>
      <c r="U2693" t="s">
        <v>248</v>
      </c>
      <c r="V2693" t="s">
        <v>16231</v>
      </c>
      <c r="W2693" t="s">
        <v>49</v>
      </c>
      <c r="X2693" t="s">
        <v>504</v>
      </c>
      <c r="Y2693" t="str">
        <f t="shared" si="342"/>
        <v>Catv</v>
      </c>
      <c r="Z2693" t="s">
        <v>16232</v>
      </c>
      <c r="AA2693" t="s">
        <v>51</v>
      </c>
      <c r="AB2693" t="s">
        <v>142</v>
      </c>
      <c r="AC2693" t="s">
        <v>53</v>
      </c>
      <c r="AD2693">
        <v>48848</v>
      </c>
      <c r="AE2693" t="s">
        <v>129</v>
      </c>
      <c r="AF2693" t="s">
        <v>143</v>
      </c>
      <c r="AG2693" t="s">
        <v>56</v>
      </c>
      <c r="AH2693">
        <v>2</v>
      </c>
      <c r="AI2693">
        <v>3118</v>
      </c>
      <c r="AJ2693" t="str">
        <f t="shared" si="343"/>
        <v>11</v>
      </c>
      <c r="AK2693" t="s">
        <v>1825</v>
      </c>
      <c r="AL2693">
        <v>3</v>
      </c>
      <c r="AM2693">
        <v>2</v>
      </c>
      <c r="AN2693">
        <v>3</v>
      </c>
      <c r="AO2693" s="1">
        <v>44871</v>
      </c>
      <c r="AP2693" t="s">
        <v>118</v>
      </c>
      <c r="AQ2693" t="s">
        <v>76</v>
      </c>
      <c r="AR2693" t="s">
        <v>77</v>
      </c>
      <c r="AS2693" t="s">
        <v>16233</v>
      </c>
      <c r="AT2693" t="s">
        <v>16234</v>
      </c>
      <c r="AU2693">
        <v>2</v>
      </c>
      <c r="AV2693">
        <v>543.74</v>
      </c>
    </row>
    <row r="2694" spans="1:48" x14ac:dyDescent="0.35">
      <c r="A2694" t="s">
        <v>16235</v>
      </c>
      <c r="B2694" t="str">
        <f t="shared" si="336"/>
        <v>D</v>
      </c>
      <c r="C2694" t="s">
        <v>2375</v>
      </c>
      <c r="D2694" t="str">
        <f t="shared" si="337"/>
        <v>Dana Stevenson</v>
      </c>
      <c r="E2694" s="1">
        <v>44206</v>
      </c>
      <c r="F2694" s="3">
        <f>YEAR(Table1[[#This Row],[StartDate]])</f>
        <v>2021</v>
      </c>
      <c r="G2694" s="3">
        <f t="shared" si="338"/>
        <v>1</v>
      </c>
      <c r="H2694" s="2">
        <f t="shared" ca="1" si="339"/>
        <v>46202</v>
      </c>
      <c r="J2694">
        <f t="shared" ca="1" si="340"/>
        <v>5</v>
      </c>
      <c r="K2694" t="str" cm="1">
        <f t="array" aca="1" ref="K2694" ca="1">_xlfn.IFS(J2694&lt;1, "New", J2694&lt;3, _xleta.MID, J2694&gt;=3, "Senior")</f>
        <v>Senior</v>
      </c>
      <c r="L2694" t="s">
        <v>40</v>
      </c>
      <c r="M2694" t="s">
        <v>16236</v>
      </c>
      <c r="N2694" t="s">
        <v>16237</v>
      </c>
      <c r="O2694" t="s">
        <v>163</v>
      </c>
      <c r="P2694" t="s">
        <v>44</v>
      </c>
      <c r="Q2694" t="s">
        <v>69</v>
      </c>
      <c r="R2694" t="s">
        <v>46</v>
      </c>
      <c r="S2694" t="str">
        <f t="shared" si="341"/>
        <v>C</v>
      </c>
      <c r="T2694" t="s">
        <v>69</v>
      </c>
      <c r="U2694" t="s">
        <v>48</v>
      </c>
      <c r="W2694" t="s">
        <v>49</v>
      </c>
      <c r="X2694" t="s">
        <v>112</v>
      </c>
      <c r="Y2694" t="str">
        <f t="shared" si="342"/>
        <v>General - Con</v>
      </c>
      <c r="Z2694" s="2">
        <v>34095</v>
      </c>
      <c r="AA2694" t="s">
        <v>51</v>
      </c>
      <c r="AB2694" t="s">
        <v>115</v>
      </c>
      <c r="AC2694" t="s">
        <v>73</v>
      </c>
      <c r="AD2694">
        <v>71016</v>
      </c>
      <c r="AE2694" t="s">
        <v>100</v>
      </c>
      <c r="AF2694" t="s">
        <v>101</v>
      </c>
      <c r="AG2694" t="s">
        <v>56</v>
      </c>
      <c r="AH2694">
        <v>5</v>
      </c>
      <c r="AI2694">
        <v>3119</v>
      </c>
      <c r="AJ2694" t="str">
        <f t="shared" si="343"/>
        <v>11</v>
      </c>
      <c r="AK2694" t="s">
        <v>7182</v>
      </c>
      <c r="AL2694">
        <v>4</v>
      </c>
      <c r="AM2694">
        <v>5</v>
      </c>
      <c r="AN2694">
        <v>2</v>
      </c>
      <c r="AO2694" s="1">
        <v>44983</v>
      </c>
      <c r="AP2694" t="s">
        <v>58</v>
      </c>
      <c r="AQ2694" t="s">
        <v>76</v>
      </c>
      <c r="AR2694" t="s">
        <v>130</v>
      </c>
      <c r="AS2694" t="s">
        <v>16238</v>
      </c>
      <c r="AT2694" t="s">
        <v>16239</v>
      </c>
      <c r="AU2694">
        <v>1</v>
      </c>
      <c r="AV2694">
        <v>899.2</v>
      </c>
    </row>
    <row r="2695" spans="1:48" x14ac:dyDescent="0.35">
      <c r="A2695" t="s">
        <v>4221</v>
      </c>
      <c r="B2695" t="str">
        <f t="shared" si="336"/>
        <v>A</v>
      </c>
      <c r="C2695" t="s">
        <v>6392</v>
      </c>
      <c r="D2695" t="str">
        <f t="shared" si="337"/>
        <v>Angelique Hogan</v>
      </c>
      <c r="E2695" s="1">
        <v>44413</v>
      </c>
      <c r="F2695" s="3">
        <f>YEAR(Table1[[#This Row],[StartDate]])</f>
        <v>2021</v>
      </c>
      <c r="G2695" s="3">
        <f t="shared" si="338"/>
        <v>8</v>
      </c>
      <c r="H2695" s="2">
        <f t="shared" ca="1" si="339"/>
        <v>46202</v>
      </c>
      <c r="I2695" s="1">
        <v>44987</v>
      </c>
      <c r="J2695" s="4">
        <f t="shared" ca="1" si="340"/>
        <v>4</v>
      </c>
      <c r="K2695" s="4" t="str" cm="1">
        <f t="array" aca="1" ref="K2695" ca="1">_xlfn.IFS(J2695&lt;1, "New", J2695&lt;3, _xleta.MID, J2695&gt;=3, "Senior")</f>
        <v>Senior</v>
      </c>
      <c r="L2695" t="s">
        <v>40</v>
      </c>
      <c r="M2695" t="s">
        <v>16240</v>
      </c>
      <c r="N2695" t="s">
        <v>16241</v>
      </c>
      <c r="O2695" t="s">
        <v>85</v>
      </c>
      <c r="P2695" t="s">
        <v>44</v>
      </c>
      <c r="Q2695" t="s">
        <v>69</v>
      </c>
      <c r="R2695" t="s">
        <v>68</v>
      </c>
      <c r="S2695" t="str">
        <f t="shared" si="341"/>
        <v>A</v>
      </c>
      <c r="T2695" t="s">
        <v>86</v>
      </c>
      <c r="U2695" t="s">
        <v>174</v>
      </c>
      <c r="V2695" t="s">
        <v>16242</v>
      </c>
      <c r="W2695" t="s">
        <v>49</v>
      </c>
      <c r="X2695" t="s">
        <v>70</v>
      </c>
      <c r="Y2695" t="str">
        <f t="shared" si="342"/>
        <v>Aerial</v>
      </c>
      <c r="Z2695" s="2">
        <v>16863</v>
      </c>
      <c r="AA2695" t="s">
        <v>51</v>
      </c>
      <c r="AB2695" t="s">
        <v>230</v>
      </c>
      <c r="AC2695" t="s">
        <v>53</v>
      </c>
      <c r="AD2695">
        <v>28645</v>
      </c>
      <c r="AE2695" t="s">
        <v>176</v>
      </c>
      <c r="AF2695" t="s">
        <v>55</v>
      </c>
      <c r="AG2695" t="s">
        <v>56</v>
      </c>
      <c r="AH2695">
        <v>4</v>
      </c>
      <c r="AI2695">
        <v>3120</v>
      </c>
      <c r="AJ2695" t="str">
        <f t="shared" si="343"/>
        <v>12</v>
      </c>
      <c r="AK2695" s="2">
        <v>45203</v>
      </c>
      <c r="AL2695">
        <v>1</v>
      </c>
      <c r="AM2695">
        <v>5</v>
      </c>
      <c r="AN2695">
        <v>3</v>
      </c>
      <c r="AO2695" s="1">
        <v>45112</v>
      </c>
      <c r="AP2695" t="s">
        <v>103</v>
      </c>
      <c r="AQ2695" t="s">
        <v>76</v>
      </c>
      <c r="AR2695" t="s">
        <v>77</v>
      </c>
      <c r="AS2695" t="s">
        <v>16243</v>
      </c>
      <c r="AT2695" t="s">
        <v>16244</v>
      </c>
      <c r="AU2695">
        <v>2</v>
      </c>
      <c r="AV2695">
        <v>144.25</v>
      </c>
    </row>
    <row r="2696" spans="1:48" x14ac:dyDescent="0.35">
      <c r="A2696" t="s">
        <v>16245</v>
      </c>
      <c r="B2696" t="str">
        <f t="shared" si="336"/>
        <v>M</v>
      </c>
      <c r="C2696" t="s">
        <v>413</v>
      </c>
      <c r="D2696" t="str">
        <f t="shared" si="337"/>
        <v>Moriah Dodson</v>
      </c>
      <c r="E2696" s="1">
        <v>44872</v>
      </c>
      <c r="F2696" s="3">
        <f>YEAR(Table1[[#This Row],[StartDate]])</f>
        <v>2022</v>
      </c>
      <c r="G2696" s="3">
        <f t="shared" si="338"/>
        <v>11</v>
      </c>
      <c r="H2696" s="2">
        <f t="shared" ca="1" si="339"/>
        <v>46202</v>
      </c>
      <c r="I2696" s="1">
        <v>44987</v>
      </c>
      <c r="J2696" s="4">
        <f t="shared" ca="1" si="340"/>
        <v>3</v>
      </c>
      <c r="K2696" s="4" t="str" cm="1">
        <f t="array" aca="1" ref="K2696" ca="1">_xlfn.IFS(J2696&lt;1, "New", J2696&lt;3, _xleta.MID, J2696&gt;=3, "Senior")</f>
        <v>Senior</v>
      </c>
      <c r="L2696" t="s">
        <v>40</v>
      </c>
      <c r="M2696" t="s">
        <v>16246</v>
      </c>
      <c r="N2696" t="s">
        <v>16247</v>
      </c>
      <c r="O2696" t="s">
        <v>237</v>
      </c>
      <c r="P2696" t="s">
        <v>44</v>
      </c>
      <c r="Q2696" t="s">
        <v>69</v>
      </c>
      <c r="R2696" t="s">
        <v>46</v>
      </c>
      <c r="S2696" t="str">
        <f t="shared" si="341"/>
        <v>C</v>
      </c>
      <c r="T2696" t="s">
        <v>86</v>
      </c>
      <c r="U2696" t="s">
        <v>195</v>
      </c>
      <c r="V2696" t="s">
        <v>16248</v>
      </c>
      <c r="W2696" t="s">
        <v>49</v>
      </c>
      <c r="X2696" t="s">
        <v>250</v>
      </c>
      <c r="Y2696" t="str">
        <f t="shared" si="342"/>
        <v>Project Management - Con</v>
      </c>
      <c r="Z2696" t="s">
        <v>16249</v>
      </c>
      <c r="AA2696" t="s">
        <v>51</v>
      </c>
      <c r="AB2696" t="s">
        <v>647</v>
      </c>
      <c r="AC2696" t="s">
        <v>53</v>
      </c>
      <c r="AD2696">
        <v>58015</v>
      </c>
      <c r="AE2696" t="s">
        <v>129</v>
      </c>
      <c r="AF2696" t="s">
        <v>101</v>
      </c>
      <c r="AG2696" t="s">
        <v>56</v>
      </c>
      <c r="AH2696">
        <v>4</v>
      </c>
      <c r="AI2696">
        <v>3121</v>
      </c>
      <c r="AJ2696" t="str">
        <f t="shared" si="343"/>
        <v>12</v>
      </c>
      <c r="AK2696" t="s">
        <v>6036</v>
      </c>
      <c r="AL2696">
        <v>4</v>
      </c>
      <c r="AM2696">
        <v>1</v>
      </c>
      <c r="AN2696">
        <v>3</v>
      </c>
      <c r="AO2696" s="1">
        <v>45038</v>
      </c>
      <c r="AP2696" t="s">
        <v>58</v>
      </c>
      <c r="AQ2696" t="s">
        <v>76</v>
      </c>
      <c r="AR2696" t="s">
        <v>60</v>
      </c>
      <c r="AS2696" t="s">
        <v>16250</v>
      </c>
      <c r="AT2696" t="s">
        <v>16251</v>
      </c>
      <c r="AU2696">
        <v>1</v>
      </c>
      <c r="AV2696">
        <v>854.54</v>
      </c>
    </row>
    <row r="2697" spans="1:48" x14ac:dyDescent="0.35">
      <c r="A2697" t="s">
        <v>7024</v>
      </c>
      <c r="B2697" t="str">
        <f t="shared" si="336"/>
        <v>C</v>
      </c>
      <c r="C2697" t="s">
        <v>1835</v>
      </c>
      <c r="D2697" t="str">
        <f t="shared" si="337"/>
        <v>Connor Bray</v>
      </c>
      <c r="E2697" s="1">
        <v>44584</v>
      </c>
      <c r="F2697" s="3">
        <f>YEAR(Table1[[#This Row],[StartDate]])</f>
        <v>2022</v>
      </c>
      <c r="G2697" s="3">
        <f t="shared" si="338"/>
        <v>1</v>
      </c>
      <c r="H2697" s="2">
        <f t="shared" ca="1" si="339"/>
        <v>46202</v>
      </c>
      <c r="I2697" s="1">
        <v>44738</v>
      </c>
      <c r="J2697" s="4">
        <f t="shared" ca="1" si="340"/>
        <v>4</v>
      </c>
      <c r="K2697" s="4" t="str" cm="1">
        <f t="array" aca="1" ref="K2697" ca="1">_xlfn.IFS(J2697&lt;1, "New", J2697&lt;3, _xleta.MID, J2697&gt;=3, "Senior")</f>
        <v>Senior</v>
      </c>
      <c r="L2697" t="s">
        <v>40</v>
      </c>
      <c r="M2697" t="s">
        <v>16252</v>
      </c>
      <c r="N2697" t="s">
        <v>16253</v>
      </c>
      <c r="O2697" t="s">
        <v>184</v>
      </c>
      <c r="P2697" t="s">
        <v>2978</v>
      </c>
      <c r="Q2697" t="s">
        <v>45</v>
      </c>
      <c r="R2697" t="s">
        <v>46</v>
      </c>
      <c r="S2697" t="str">
        <f t="shared" si="341"/>
        <v>C</v>
      </c>
      <c r="T2697" t="s">
        <v>69</v>
      </c>
      <c r="U2697" t="s">
        <v>248</v>
      </c>
      <c r="V2697" t="s">
        <v>16254</v>
      </c>
      <c r="W2697" t="s">
        <v>49</v>
      </c>
      <c r="X2697" t="s">
        <v>250</v>
      </c>
      <c r="Y2697" t="str">
        <f t="shared" si="342"/>
        <v>Project Management - Con</v>
      </c>
      <c r="Z2697" t="s">
        <v>8199</v>
      </c>
      <c r="AA2697" t="s">
        <v>51</v>
      </c>
      <c r="AB2697" t="s">
        <v>647</v>
      </c>
      <c r="AC2697" t="s">
        <v>53</v>
      </c>
      <c r="AD2697">
        <v>18652</v>
      </c>
      <c r="AE2697" t="s">
        <v>54</v>
      </c>
      <c r="AF2697" t="s">
        <v>101</v>
      </c>
      <c r="AG2697" t="s">
        <v>56</v>
      </c>
      <c r="AH2697">
        <v>5</v>
      </c>
      <c r="AI2697">
        <v>3122</v>
      </c>
      <c r="AJ2697" t="str">
        <f t="shared" si="343"/>
        <v>12</v>
      </c>
      <c r="AK2697" s="2">
        <v>44989</v>
      </c>
      <c r="AL2697">
        <v>1</v>
      </c>
      <c r="AM2697">
        <v>1</v>
      </c>
      <c r="AN2697">
        <v>5</v>
      </c>
      <c r="AO2697" s="1">
        <v>44942</v>
      </c>
      <c r="AP2697" t="s">
        <v>75</v>
      </c>
      <c r="AQ2697" t="s">
        <v>76</v>
      </c>
      <c r="AR2697" t="s">
        <v>104</v>
      </c>
      <c r="AS2697" t="s">
        <v>16255</v>
      </c>
      <c r="AT2697" t="s">
        <v>16256</v>
      </c>
      <c r="AU2697">
        <v>4</v>
      </c>
      <c r="AV2697">
        <v>107.47</v>
      </c>
    </row>
    <row r="2698" spans="1:48" x14ac:dyDescent="0.35">
      <c r="A2698" t="s">
        <v>16257</v>
      </c>
      <c r="B2698" t="str">
        <f t="shared" si="336"/>
        <v>Z</v>
      </c>
      <c r="C2698" t="s">
        <v>5957</v>
      </c>
      <c r="D2698" t="str">
        <f t="shared" si="337"/>
        <v>Zaiden Leblanc</v>
      </c>
      <c r="E2698" s="1">
        <v>44389</v>
      </c>
      <c r="F2698" s="3">
        <f>YEAR(Table1[[#This Row],[StartDate]])</f>
        <v>2021</v>
      </c>
      <c r="G2698" s="3">
        <f t="shared" si="338"/>
        <v>7</v>
      </c>
      <c r="H2698" s="2">
        <f t="shared" ca="1" si="339"/>
        <v>46202</v>
      </c>
      <c r="J2698">
        <f t="shared" ca="1" si="340"/>
        <v>4</v>
      </c>
      <c r="K2698" t="str" cm="1">
        <f t="array" aca="1" ref="K2698" ca="1">_xlfn.IFS(J2698&lt;1, "New", J2698&lt;3, _xleta.MID, J2698&gt;=3, "Senior")</f>
        <v>Senior</v>
      </c>
      <c r="L2698" t="s">
        <v>40</v>
      </c>
      <c r="M2698" t="s">
        <v>16258</v>
      </c>
      <c r="N2698" t="s">
        <v>16259</v>
      </c>
      <c r="O2698" t="s">
        <v>111</v>
      </c>
      <c r="P2698" t="s">
        <v>44</v>
      </c>
      <c r="Q2698" t="s">
        <v>86</v>
      </c>
      <c r="R2698" t="s">
        <v>46</v>
      </c>
      <c r="S2698" t="str">
        <f t="shared" si="341"/>
        <v>C</v>
      </c>
      <c r="T2698" t="s">
        <v>69</v>
      </c>
      <c r="U2698" t="s">
        <v>48</v>
      </c>
      <c r="W2698" t="s">
        <v>49</v>
      </c>
      <c r="X2698" t="s">
        <v>206</v>
      </c>
      <c r="Y2698" t="str">
        <f t="shared" si="342"/>
        <v>Splicing</v>
      </c>
      <c r="Z2698" s="2">
        <v>18692</v>
      </c>
      <c r="AA2698" t="s">
        <v>51</v>
      </c>
      <c r="AB2698" t="s">
        <v>647</v>
      </c>
      <c r="AC2698" t="s">
        <v>73</v>
      </c>
      <c r="AD2698">
        <v>94273</v>
      </c>
      <c r="AE2698" t="s">
        <v>74</v>
      </c>
      <c r="AF2698" t="s">
        <v>116</v>
      </c>
      <c r="AG2698" t="s">
        <v>56</v>
      </c>
      <c r="AH2698">
        <v>4</v>
      </c>
      <c r="AI2698">
        <v>3123</v>
      </c>
      <c r="AJ2698" t="str">
        <f t="shared" si="343"/>
        <v>12</v>
      </c>
      <c r="AK2698" s="2">
        <v>45267</v>
      </c>
      <c r="AL2698">
        <v>5</v>
      </c>
      <c r="AM2698">
        <v>2</v>
      </c>
      <c r="AN2698">
        <v>2</v>
      </c>
      <c r="AO2698" s="1">
        <v>44927</v>
      </c>
      <c r="AP2698" t="s">
        <v>221</v>
      </c>
      <c r="AQ2698" t="s">
        <v>76</v>
      </c>
      <c r="AR2698" t="s">
        <v>60</v>
      </c>
      <c r="AS2698" t="s">
        <v>16260</v>
      </c>
      <c r="AT2698" t="s">
        <v>16261</v>
      </c>
      <c r="AU2698">
        <v>4</v>
      </c>
      <c r="AV2698">
        <v>479</v>
      </c>
    </row>
    <row r="2699" spans="1:48" x14ac:dyDescent="0.35">
      <c r="A2699" t="s">
        <v>16262</v>
      </c>
      <c r="B2699" t="str">
        <f t="shared" si="336"/>
        <v>T</v>
      </c>
      <c r="C2699" t="s">
        <v>12514</v>
      </c>
      <c r="D2699" t="str">
        <f t="shared" si="337"/>
        <v>Taliyah Yang</v>
      </c>
      <c r="E2699" s="1">
        <v>43470</v>
      </c>
      <c r="F2699" s="3">
        <f>YEAR(Table1[[#This Row],[StartDate]])</f>
        <v>2019</v>
      </c>
      <c r="G2699" s="3">
        <f t="shared" si="338"/>
        <v>1</v>
      </c>
      <c r="H2699" s="2">
        <f t="shared" ca="1" si="339"/>
        <v>46202</v>
      </c>
      <c r="I2699" s="1">
        <v>44504</v>
      </c>
      <c r="J2699" s="4">
        <f t="shared" ca="1" si="340"/>
        <v>7</v>
      </c>
      <c r="K2699" s="4" t="str" cm="1">
        <f t="array" aca="1" ref="K2699" ca="1">_xlfn.IFS(J2699&lt;1, "New", J2699&lt;3, _xleta.MID, J2699&gt;=3, "Senior")</f>
        <v>Senior</v>
      </c>
      <c r="L2699" t="s">
        <v>40</v>
      </c>
      <c r="M2699" t="s">
        <v>16263</v>
      </c>
      <c r="N2699" t="s">
        <v>16264</v>
      </c>
      <c r="O2699" t="s">
        <v>137</v>
      </c>
      <c r="P2699" t="s">
        <v>2978</v>
      </c>
      <c r="Q2699" t="s">
        <v>86</v>
      </c>
      <c r="R2699" t="s">
        <v>87</v>
      </c>
      <c r="S2699" t="str">
        <f t="shared" si="341"/>
        <v>B</v>
      </c>
      <c r="T2699" t="s">
        <v>69</v>
      </c>
      <c r="U2699" t="s">
        <v>174</v>
      </c>
      <c r="V2699" t="s">
        <v>16265</v>
      </c>
      <c r="W2699" t="s">
        <v>49</v>
      </c>
      <c r="X2699" t="s">
        <v>153</v>
      </c>
      <c r="Y2699" t="str">
        <f t="shared" si="342"/>
        <v>Engineers</v>
      </c>
      <c r="Z2699" t="s">
        <v>16266</v>
      </c>
      <c r="AA2699" t="s">
        <v>51</v>
      </c>
      <c r="AB2699" t="s">
        <v>142</v>
      </c>
      <c r="AC2699" t="s">
        <v>53</v>
      </c>
      <c r="AD2699">
        <v>97060</v>
      </c>
      <c r="AE2699" t="s">
        <v>54</v>
      </c>
      <c r="AF2699" t="s">
        <v>101</v>
      </c>
      <c r="AG2699" t="s">
        <v>56</v>
      </c>
      <c r="AH2699">
        <v>5</v>
      </c>
      <c r="AI2699">
        <v>3124</v>
      </c>
      <c r="AJ2699" t="str">
        <f t="shared" si="343"/>
        <v>12</v>
      </c>
      <c r="AK2699" t="s">
        <v>2049</v>
      </c>
      <c r="AL2699">
        <v>2</v>
      </c>
      <c r="AM2699">
        <v>4</v>
      </c>
      <c r="AN2699">
        <v>2</v>
      </c>
      <c r="AO2699" s="1">
        <v>44806</v>
      </c>
      <c r="AP2699" t="s">
        <v>75</v>
      </c>
      <c r="AQ2699" t="s">
        <v>76</v>
      </c>
      <c r="AR2699" t="s">
        <v>130</v>
      </c>
      <c r="AS2699" t="s">
        <v>16267</v>
      </c>
      <c r="AT2699" t="s">
        <v>16268</v>
      </c>
      <c r="AU2699">
        <v>2</v>
      </c>
      <c r="AV2699">
        <v>965.62</v>
      </c>
    </row>
    <row r="2700" spans="1:48" x14ac:dyDescent="0.35">
      <c r="A2700" t="s">
        <v>8839</v>
      </c>
      <c r="B2700" t="str">
        <f t="shared" si="336"/>
        <v>B</v>
      </c>
      <c r="C2700" t="s">
        <v>7612</v>
      </c>
      <c r="D2700" t="str">
        <f t="shared" si="337"/>
        <v>Boston Cochran</v>
      </c>
      <c r="E2700" s="1">
        <v>43928</v>
      </c>
      <c r="F2700" s="3">
        <f>YEAR(Table1[[#This Row],[StartDate]])</f>
        <v>2020</v>
      </c>
      <c r="G2700" s="3">
        <f t="shared" si="338"/>
        <v>4</v>
      </c>
      <c r="H2700" s="2">
        <f t="shared" ca="1" si="339"/>
        <v>46202</v>
      </c>
      <c r="I2700" s="1">
        <v>44276</v>
      </c>
      <c r="J2700" s="4">
        <f t="shared" ca="1" si="340"/>
        <v>6</v>
      </c>
      <c r="K2700" s="4" t="str" cm="1">
        <f t="array" aca="1" ref="K2700" ca="1">_xlfn.IFS(J2700&lt;1, "New", J2700&lt;3, _xleta.MID, J2700&gt;=3, "Senior")</f>
        <v>Senior</v>
      </c>
      <c r="L2700" t="s">
        <v>40</v>
      </c>
      <c r="M2700" t="s">
        <v>16269</v>
      </c>
      <c r="N2700" t="s">
        <v>16270</v>
      </c>
      <c r="O2700" t="s">
        <v>237</v>
      </c>
      <c r="P2700" t="s">
        <v>2978</v>
      </c>
      <c r="Q2700" t="s">
        <v>69</v>
      </c>
      <c r="R2700" t="s">
        <v>46</v>
      </c>
      <c r="S2700" t="str">
        <f t="shared" si="341"/>
        <v>C</v>
      </c>
      <c r="T2700" t="s">
        <v>69</v>
      </c>
      <c r="U2700" t="s">
        <v>174</v>
      </c>
      <c r="V2700" t="s">
        <v>16271</v>
      </c>
      <c r="W2700" t="s">
        <v>49</v>
      </c>
      <c r="X2700" t="s">
        <v>70</v>
      </c>
      <c r="Y2700" t="str">
        <f t="shared" si="342"/>
        <v>Aerial</v>
      </c>
      <c r="Z2700" s="2">
        <v>33825</v>
      </c>
      <c r="AA2700" t="s">
        <v>51</v>
      </c>
      <c r="AB2700" t="s">
        <v>115</v>
      </c>
      <c r="AC2700" t="s">
        <v>73</v>
      </c>
      <c r="AD2700">
        <v>10433</v>
      </c>
      <c r="AE2700" t="s">
        <v>129</v>
      </c>
      <c r="AF2700" t="s">
        <v>143</v>
      </c>
      <c r="AG2700" t="s">
        <v>56</v>
      </c>
      <c r="AH2700">
        <v>4</v>
      </c>
      <c r="AI2700">
        <v>3125</v>
      </c>
      <c r="AJ2700" t="str">
        <f t="shared" si="343"/>
        <v>12</v>
      </c>
      <c r="AK2700" s="2">
        <v>45145</v>
      </c>
      <c r="AL2700">
        <v>3</v>
      </c>
      <c r="AM2700">
        <v>5</v>
      </c>
      <c r="AN2700">
        <v>4</v>
      </c>
      <c r="AO2700" s="1">
        <v>45117</v>
      </c>
      <c r="AP2700" t="s">
        <v>58</v>
      </c>
      <c r="AQ2700" t="s">
        <v>76</v>
      </c>
      <c r="AR2700" t="s">
        <v>130</v>
      </c>
      <c r="AS2700" t="s">
        <v>16272</v>
      </c>
      <c r="AT2700" t="s">
        <v>4782</v>
      </c>
      <c r="AU2700">
        <v>2</v>
      </c>
      <c r="AV2700">
        <v>459.53</v>
      </c>
    </row>
    <row r="2701" spans="1:48" x14ac:dyDescent="0.35">
      <c r="A2701" t="s">
        <v>15699</v>
      </c>
      <c r="B2701" t="str">
        <f t="shared" si="336"/>
        <v>A</v>
      </c>
      <c r="C2701" t="s">
        <v>3302</v>
      </c>
      <c r="D2701" t="str">
        <f t="shared" si="337"/>
        <v>Amelia Mueller</v>
      </c>
      <c r="E2701" s="1">
        <v>44678</v>
      </c>
      <c r="F2701" s="3">
        <f>YEAR(Table1[[#This Row],[StartDate]])</f>
        <v>2022</v>
      </c>
      <c r="G2701" s="3">
        <f t="shared" si="338"/>
        <v>4</v>
      </c>
      <c r="H2701" s="2">
        <f t="shared" ca="1" si="339"/>
        <v>46202</v>
      </c>
      <c r="J2701">
        <f t="shared" ca="1" si="340"/>
        <v>4</v>
      </c>
      <c r="K2701" t="str" cm="1">
        <f t="array" aca="1" ref="K2701" ca="1">_xlfn.IFS(J2701&lt;1, "New", J2701&lt;3, _xleta.MID, J2701&gt;=3, "Senior")</f>
        <v>Senior</v>
      </c>
      <c r="L2701" t="s">
        <v>40</v>
      </c>
      <c r="M2701" t="s">
        <v>16273</v>
      </c>
      <c r="N2701" t="s">
        <v>16274</v>
      </c>
      <c r="O2701" t="s">
        <v>137</v>
      </c>
      <c r="P2701" t="s">
        <v>44</v>
      </c>
      <c r="Q2701" t="s">
        <v>45</v>
      </c>
      <c r="R2701" t="s">
        <v>46</v>
      </c>
      <c r="S2701" t="str">
        <f t="shared" si="341"/>
        <v>C</v>
      </c>
      <c r="T2701" t="s">
        <v>86</v>
      </c>
      <c r="U2701" t="s">
        <v>48</v>
      </c>
      <c r="W2701" t="s">
        <v>49</v>
      </c>
      <c r="X2701" t="s">
        <v>250</v>
      </c>
      <c r="Y2701" t="str">
        <f t="shared" si="342"/>
        <v>Project Management - Con</v>
      </c>
      <c r="Z2701" s="2">
        <v>28528</v>
      </c>
      <c r="AA2701" t="s">
        <v>51</v>
      </c>
      <c r="AB2701" t="s">
        <v>251</v>
      </c>
      <c r="AC2701" t="s">
        <v>73</v>
      </c>
      <c r="AD2701">
        <v>35212</v>
      </c>
      <c r="AE2701" t="s">
        <v>129</v>
      </c>
      <c r="AF2701" t="s">
        <v>143</v>
      </c>
      <c r="AG2701" t="s">
        <v>56</v>
      </c>
      <c r="AH2701">
        <v>2</v>
      </c>
      <c r="AI2701">
        <v>3126</v>
      </c>
      <c r="AJ2701" t="str">
        <f t="shared" si="343"/>
        <v>12</v>
      </c>
      <c r="AK2701" t="s">
        <v>5966</v>
      </c>
      <c r="AL2701">
        <v>4</v>
      </c>
      <c r="AM2701">
        <v>5</v>
      </c>
      <c r="AN2701">
        <v>1</v>
      </c>
      <c r="AO2701" s="1">
        <v>45128</v>
      </c>
      <c r="AP2701" t="s">
        <v>221</v>
      </c>
      <c r="AQ2701" t="s">
        <v>76</v>
      </c>
      <c r="AR2701" t="s">
        <v>130</v>
      </c>
      <c r="AS2701" t="s">
        <v>16185</v>
      </c>
      <c r="AT2701" t="s">
        <v>16275</v>
      </c>
      <c r="AU2701">
        <v>4</v>
      </c>
      <c r="AV2701">
        <v>667.54</v>
      </c>
    </row>
    <row r="2702" spans="1:48" x14ac:dyDescent="0.35">
      <c r="A2702" t="s">
        <v>16276</v>
      </c>
      <c r="B2702" t="str">
        <f t="shared" si="336"/>
        <v>L</v>
      </c>
      <c r="C2702" t="s">
        <v>12108</v>
      </c>
      <c r="D2702" t="str">
        <f t="shared" si="337"/>
        <v>Lillianna Hull</v>
      </c>
      <c r="E2702" s="1">
        <v>44726</v>
      </c>
      <c r="F2702" s="3">
        <f>YEAR(Table1[[#This Row],[StartDate]])</f>
        <v>2022</v>
      </c>
      <c r="G2702" s="3">
        <f t="shared" si="338"/>
        <v>6</v>
      </c>
      <c r="H2702" s="2">
        <f t="shared" ca="1" si="339"/>
        <v>46202</v>
      </c>
      <c r="I2702" s="1">
        <v>44900</v>
      </c>
      <c r="J2702" s="4">
        <f t="shared" ca="1" si="340"/>
        <v>4</v>
      </c>
      <c r="K2702" s="4" t="str" cm="1">
        <f t="array" aca="1" ref="K2702" ca="1">_xlfn.IFS(J2702&lt;1, "New", J2702&lt;3, _xleta.MID, J2702&gt;=3, "Senior")</f>
        <v>Senior</v>
      </c>
      <c r="L2702" t="s">
        <v>40</v>
      </c>
      <c r="M2702" t="s">
        <v>16277</v>
      </c>
      <c r="N2702" t="s">
        <v>16278</v>
      </c>
      <c r="O2702" t="s">
        <v>163</v>
      </c>
      <c r="P2702" t="s">
        <v>44</v>
      </c>
      <c r="Q2702" t="s">
        <v>69</v>
      </c>
      <c r="R2702" t="s">
        <v>68</v>
      </c>
      <c r="S2702" t="str">
        <f t="shared" si="341"/>
        <v>A</v>
      </c>
      <c r="T2702" t="s">
        <v>69</v>
      </c>
      <c r="U2702" t="s">
        <v>174</v>
      </c>
      <c r="V2702" t="s">
        <v>16279</v>
      </c>
      <c r="W2702" t="s">
        <v>49</v>
      </c>
      <c r="X2702" t="s">
        <v>250</v>
      </c>
      <c r="Y2702" t="str">
        <f t="shared" si="342"/>
        <v>Project Management - Con</v>
      </c>
      <c r="Z2702" t="s">
        <v>16280</v>
      </c>
      <c r="AA2702" t="s">
        <v>51</v>
      </c>
      <c r="AB2702" t="s">
        <v>5</v>
      </c>
      <c r="AC2702" t="s">
        <v>73</v>
      </c>
      <c r="AD2702">
        <v>3213</v>
      </c>
      <c r="AE2702" t="s">
        <v>54</v>
      </c>
      <c r="AF2702" t="s">
        <v>116</v>
      </c>
      <c r="AG2702" t="s">
        <v>56</v>
      </c>
      <c r="AH2702">
        <v>2</v>
      </c>
      <c r="AI2702">
        <v>3127</v>
      </c>
      <c r="AJ2702" t="str">
        <f t="shared" si="343"/>
        <v>12</v>
      </c>
      <c r="AK2702" s="2">
        <v>45173</v>
      </c>
      <c r="AL2702">
        <v>4</v>
      </c>
      <c r="AM2702">
        <v>5</v>
      </c>
      <c r="AN2702">
        <v>5</v>
      </c>
      <c r="AO2702" s="1">
        <v>44976</v>
      </c>
      <c r="AP2702" t="s">
        <v>103</v>
      </c>
      <c r="AQ2702" t="s">
        <v>76</v>
      </c>
      <c r="AR2702" t="s">
        <v>60</v>
      </c>
      <c r="AS2702" t="s">
        <v>16281</v>
      </c>
      <c r="AT2702" t="s">
        <v>16282</v>
      </c>
      <c r="AU2702">
        <v>5</v>
      </c>
      <c r="AV2702">
        <v>309.74</v>
      </c>
    </row>
    <row r="2703" spans="1:48" x14ac:dyDescent="0.35">
      <c r="A2703" t="s">
        <v>10290</v>
      </c>
      <c r="B2703" t="str">
        <f t="shared" si="336"/>
        <v>L</v>
      </c>
      <c r="C2703" t="s">
        <v>4370</v>
      </c>
      <c r="D2703" t="str">
        <f t="shared" si="337"/>
        <v>Laci Frederick</v>
      </c>
      <c r="E2703" s="1">
        <v>43478</v>
      </c>
      <c r="F2703" s="3">
        <f>YEAR(Table1[[#This Row],[StartDate]])</f>
        <v>2019</v>
      </c>
      <c r="G2703" s="3">
        <f t="shared" si="338"/>
        <v>1</v>
      </c>
      <c r="H2703" s="2">
        <f t="shared" ca="1" si="339"/>
        <v>46202</v>
      </c>
      <c r="J2703">
        <f t="shared" ca="1" si="340"/>
        <v>7</v>
      </c>
      <c r="K2703" t="str" cm="1">
        <f t="array" aca="1" ref="K2703" ca="1">_xlfn.IFS(J2703&lt;1, "New", J2703&lt;3, _xleta.MID, J2703&gt;=3, "Senior")</f>
        <v>Senior</v>
      </c>
      <c r="L2703" t="s">
        <v>40</v>
      </c>
      <c r="M2703" t="s">
        <v>16283</v>
      </c>
      <c r="N2703" t="s">
        <v>16284</v>
      </c>
      <c r="O2703" t="s">
        <v>85</v>
      </c>
      <c r="P2703" t="s">
        <v>44</v>
      </c>
      <c r="Q2703" t="s">
        <v>69</v>
      </c>
      <c r="R2703" t="s">
        <v>68</v>
      </c>
      <c r="S2703" t="str">
        <f t="shared" si="341"/>
        <v>A</v>
      </c>
      <c r="T2703" t="s">
        <v>47</v>
      </c>
      <c r="U2703" t="s">
        <v>48</v>
      </c>
      <c r="W2703" t="s">
        <v>49</v>
      </c>
      <c r="X2703" t="s">
        <v>126</v>
      </c>
      <c r="Y2703" t="str">
        <f t="shared" si="342"/>
        <v>Field Operations</v>
      </c>
      <c r="Z2703" t="s">
        <v>16285</v>
      </c>
      <c r="AA2703" t="s">
        <v>51</v>
      </c>
      <c r="AB2703" t="s">
        <v>142</v>
      </c>
      <c r="AC2703" t="s">
        <v>53</v>
      </c>
      <c r="AD2703">
        <v>7259</v>
      </c>
      <c r="AE2703" t="s">
        <v>129</v>
      </c>
      <c r="AF2703" t="s">
        <v>55</v>
      </c>
      <c r="AG2703" t="s">
        <v>56</v>
      </c>
      <c r="AH2703">
        <v>2</v>
      </c>
      <c r="AI2703">
        <v>3128</v>
      </c>
      <c r="AJ2703" t="str">
        <f t="shared" si="343"/>
        <v>12</v>
      </c>
      <c r="AK2703" t="s">
        <v>4075</v>
      </c>
      <c r="AL2703">
        <v>3</v>
      </c>
      <c r="AM2703">
        <v>5</v>
      </c>
      <c r="AN2703">
        <v>4</v>
      </c>
      <c r="AO2703" s="1">
        <v>44985</v>
      </c>
      <c r="AP2703" t="s">
        <v>221</v>
      </c>
      <c r="AQ2703" t="s">
        <v>59</v>
      </c>
      <c r="AR2703" t="s">
        <v>104</v>
      </c>
      <c r="AS2703" t="s">
        <v>16286</v>
      </c>
      <c r="AT2703" t="s">
        <v>11928</v>
      </c>
      <c r="AU2703">
        <v>1</v>
      </c>
      <c r="AV2703">
        <v>830.63</v>
      </c>
    </row>
    <row r="2704" spans="1:48" x14ac:dyDescent="0.35">
      <c r="A2704" t="s">
        <v>4328</v>
      </c>
      <c r="B2704" t="str">
        <f t="shared" si="336"/>
        <v>J</v>
      </c>
      <c r="C2704" t="s">
        <v>877</v>
      </c>
      <c r="D2704" t="str">
        <f t="shared" si="337"/>
        <v>Jayda Chapman</v>
      </c>
      <c r="E2704" s="1">
        <v>43637</v>
      </c>
      <c r="F2704" s="3">
        <f>YEAR(Table1[[#This Row],[StartDate]])</f>
        <v>2019</v>
      </c>
      <c r="G2704" s="3">
        <f t="shared" si="338"/>
        <v>6</v>
      </c>
      <c r="H2704" s="2">
        <f t="shared" ca="1" si="339"/>
        <v>46202</v>
      </c>
      <c r="J2704">
        <f t="shared" ca="1" si="340"/>
        <v>7</v>
      </c>
      <c r="K2704" t="str" cm="1">
        <f t="array" aca="1" ref="K2704" ca="1">_xlfn.IFS(J2704&lt;1, "New", J2704&lt;3, _xleta.MID, J2704&gt;=3, "Senior")</f>
        <v>Senior</v>
      </c>
      <c r="L2704" t="s">
        <v>40</v>
      </c>
      <c r="M2704" t="s">
        <v>16287</v>
      </c>
      <c r="N2704" t="s">
        <v>16288</v>
      </c>
      <c r="O2704" t="s">
        <v>125</v>
      </c>
      <c r="P2704" t="s">
        <v>44</v>
      </c>
      <c r="Q2704" t="s">
        <v>86</v>
      </c>
      <c r="R2704" t="s">
        <v>68</v>
      </c>
      <c r="S2704" t="str">
        <f t="shared" si="341"/>
        <v>A</v>
      </c>
      <c r="T2704" t="s">
        <v>69</v>
      </c>
      <c r="U2704" t="s">
        <v>48</v>
      </c>
      <c r="W2704" t="s">
        <v>49</v>
      </c>
      <c r="X2704" t="s">
        <v>1271</v>
      </c>
      <c r="Y2704" t="str">
        <f t="shared" si="342"/>
        <v>Underground</v>
      </c>
      <c r="Z2704" s="2">
        <v>31358</v>
      </c>
      <c r="AA2704" t="s">
        <v>51</v>
      </c>
      <c r="AB2704" t="s">
        <v>115</v>
      </c>
      <c r="AC2704" t="s">
        <v>53</v>
      </c>
      <c r="AD2704">
        <v>11631</v>
      </c>
      <c r="AE2704" t="s">
        <v>129</v>
      </c>
      <c r="AF2704" t="s">
        <v>55</v>
      </c>
      <c r="AG2704" t="s">
        <v>56</v>
      </c>
      <c r="AH2704">
        <v>5</v>
      </c>
      <c r="AI2704">
        <v>3129</v>
      </c>
      <c r="AJ2704" t="str">
        <f t="shared" si="343"/>
        <v>12</v>
      </c>
      <c r="AK2704" t="s">
        <v>759</v>
      </c>
      <c r="AL2704">
        <v>4</v>
      </c>
      <c r="AM2704">
        <v>2</v>
      </c>
      <c r="AN2704">
        <v>4</v>
      </c>
      <c r="AO2704" s="1">
        <v>45088</v>
      </c>
      <c r="AP2704" t="s">
        <v>118</v>
      </c>
      <c r="AQ2704" t="s">
        <v>59</v>
      </c>
      <c r="AR2704" t="s">
        <v>77</v>
      </c>
      <c r="AS2704" t="s">
        <v>16289</v>
      </c>
      <c r="AT2704" t="s">
        <v>16290</v>
      </c>
      <c r="AU2704">
        <v>4</v>
      </c>
      <c r="AV2704">
        <v>277.31</v>
      </c>
    </row>
    <row r="2705" spans="1:48" x14ac:dyDescent="0.35">
      <c r="A2705" t="s">
        <v>2281</v>
      </c>
      <c r="B2705" t="str">
        <f t="shared" si="336"/>
        <v>K</v>
      </c>
      <c r="C2705" t="s">
        <v>340</v>
      </c>
      <c r="D2705" t="str">
        <f t="shared" si="337"/>
        <v>Kennedy Beard</v>
      </c>
      <c r="E2705" s="1">
        <v>44053</v>
      </c>
      <c r="F2705" s="3">
        <f>YEAR(Table1[[#This Row],[StartDate]])</f>
        <v>2020</v>
      </c>
      <c r="G2705" s="3">
        <f t="shared" si="338"/>
        <v>8</v>
      </c>
      <c r="H2705" s="2">
        <f t="shared" ca="1" si="339"/>
        <v>46202</v>
      </c>
      <c r="I2705" s="1">
        <v>44940</v>
      </c>
      <c r="J2705" s="4">
        <f t="shared" ca="1" si="340"/>
        <v>5</v>
      </c>
      <c r="K2705" s="4" t="str" cm="1">
        <f t="array" aca="1" ref="K2705" ca="1">_xlfn.IFS(J2705&lt;1, "New", J2705&lt;3, _xleta.MID, J2705&gt;=3, "Senior")</f>
        <v>Senior</v>
      </c>
      <c r="L2705" t="s">
        <v>40</v>
      </c>
      <c r="M2705" t="s">
        <v>16291</v>
      </c>
      <c r="N2705" t="s">
        <v>16292</v>
      </c>
      <c r="O2705" t="s">
        <v>43</v>
      </c>
      <c r="P2705" t="s">
        <v>44</v>
      </c>
      <c r="Q2705" t="s">
        <v>69</v>
      </c>
      <c r="R2705" t="s">
        <v>68</v>
      </c>
      <c r="S2705" t="str">
        <f t="shared" si="341"/>
        <v>A</v>
      </c>
      <c r="T2705" t="s">
        <v>47</v>
      </c>
      <c r="U2705" t="s">
        <v>248</v>
      </c>
      <c r="V2705" t="s">
        <v>16293</v>
      </c>
      <c r="W2705" t="s">
        <v>49</v>
      </c>
      <c r="X2705" t="s">
        <v>459</v>
      </c>
      <c r="Y2705" t="str">
        <f t="shared" si="342"/>
        <v>Wireline Construction</v>
      </c>
      <c r="Z2705" s="2">
        <v>29834</v>
      </c>
      <c r="AA2705" t="s">
        <v>51</v>
      </c>
      <c r="AB2705" t="s">
        <v>355</v>
      </c>
      <c r="AC2705" t="s">
        <v>53</v>
      </c>
      <c r="AD2705">
        <v>73890</v>
      </c>
      <c r="AE2705" t="s">
        <v>129</v>
      </c>
      <c r="AF2705" t="s">
        <v>55</v>
      </c>
      <c r="AG2705" t="s">
        <v>56</v>
      </c>
      <c r="AH2705">
        <v>5</v>
      </c>
      <c r="AI2705">
        <v>3130</v>
      </c>
      <c r="AJ2705" t="str">
        <f t="shared" si="343"/>
        <v>13</v>
      </c>
      <c r="AK2705" t="s">
        <v>1798</v>
      </c>
      <c r="AL2705">
        <v>4</v>
      </c>
      <c r="AM2705">
        <v>3</v>
      </c>
      <c r="AN2705">
        <v>3</v>
      </c>
      <c r="AO2705" s="1">
        <v>45006</v>
      </c>
      <c r="AP2705" t="s">
        <v>75</v>
      </c>
      <c r="AQ2705" t="s">
        <v>59</v>
      </c>
      <c r="AR2705" t="s">
        <v>77</v>
      </c>
      <c r="AS2705" t="s">
        <v>16294</v>
      </c>
      <c r="AT2705" t="s">
        <v>16295</v>
      </c>
      <c r="AU2705">
        <v>3</v>
      </c>
      <c r="AV2705">
        <v>501.5</v>
      </c>
    </row>
    <row r="2706" spans="1:48" x14ac:dyDescent="0.35">
      <c r="A2706" t="s">
        <v>8132</v>
      </c>
      <c r="B2706" t="str">
        <f t="shared" si="336"/>
        <v>A</v>
      </c>
      <c r="C2706" t="s">
        <v>3414</v>
      </c>
      <c r="D2706" t="str">
        <f t="shared" si="337"/>
        <v>Alma Hanna</v>
      </c>
      <c r="E2706" s="1">
        <v>44299</v>
      </c>
      <c r="F2706" s="3">
        <f>YEAR(Table1[[#This Row],[StartDate]])</f>
        <v>2021</v>
      </c>
      <c r="G2706" s="3">
        <f t="shared" si="338"/>
        <v>4</v>
      </c>
      <c r="H2706" s="2">
        <f t="shared" ca="1" si="339"/>
        <v>46202</v>
      </c>
      <c r="I2706" s="1">
        <v>44723</v>
      </c>
      <c r="J2706" s="4">
        <f t="shared" ca="1" si="340"/>
        <v>5</v>
      </c>
      <c r="K2706" s="4" t="str" cm="1">
        <f t="array" aca="1" ref="K2706" ca="1">_xlfn.IFS(J2706&lt;1, "New", J2706&lt;3, _xleta.MID, J2706&gt;=3, "Senior")</f>
        <v>Senior</v>
      </c>
      <c r="L2706" t="s">
        <v>40</v>
      </c>
      <c r="M2706" t="s">
        <v>16296</v>
      </c>
      <c r="N2706" t="s">
        <v>16297</v>
      </c>
      <c r="O2706" t="s">
        <v>184</v>
      </c>
      <c r="P2706" t="s">
        <v>44</v>
      </c>
      <c r="Q2706" t="s">
        <v>45</v>
      </c>
      <c r="R2706" t="s">
        <v>46</v>
      </c>
      <c r="S2706" t="str">
        <f t="shared" si="341"/>
        <v>C</v>
      </c>
      <c r="T2706" t="s">
        <v>47</v>
      </c>
      <c r="U2706" t="s">
        <v>174</v>
      </c>
      <c r="V2706" t="s">
        <v>16298</v>
      </c>
      <c r="W2706" t="s">
        <v>49</v>
      </c>
      <c r="X2706" t="s">
        <v>459</v>
      </c>
      <c r="Y2706" t="str">
        <f t="shared" si="342"/>
        <v>Wireline Construction</v>
      </c>
      <c r="Z2706" t="s">
        <v>16299</v>
      </c>
      <c r="AA2706" t="s">
        <v>51</v>
      </c>
      <c r="AB2706" t="s">
        <v>115</v>
      </c>
      <c r="AC2706" t="s">
        <v>53</v>
      </c>
      <c r="AD2706">
        <v>28053</v>
      </c>
      <c r="AE2706" t="s">
        <v>74</v>
      </c>
      <c r="AF2706" t="s">
        <v>101</v>
      </c>
      <c r="AG2706" t="s">
        <v>56</v>
      </c>
      <c r="AH2706">
        <v>2</v>
      </c>
      <c r="AI2706">
        <v>3131</v>
      </c>
      <c r="AJ2706" t="str">
        <f t="shared" si="343"/>
        <v>13</v>
      </c>
      <c r="AK2706" s="2">
        <v>44750</v>
      </c>
      <c r="AL2706">
        <v>3</v>
      </c>
      <c r="AM2706">
        <v>2</v>
      </c>
      <c r="AN2706">
        <v>5</v>
      </c>
      <c r="AO2706" s="1">
        <v>44941</v>
      </c>
      <c r="AP2706" t="s">
        <v>58</v>
      </c>
      <c r="AQ2706" t="s">
        <v>59</v>
      </c>
      <c r="AR2706" t="s">
        <v>104</v>
      </c>
      <c r="AS2706" t="s">
        <v>16300</v>
      </c>
      <c r="AT2706" t="s">
        <v>16301</v>
      </c>
      <c r="AU2706">
        <v>3</v>
      </c>
      <c r="AV2706">
        <v>937.85</v>
      </c>
    </row>
    <row r="2707" spans="1:48" x14ac:dyDescent="0.35">
      <c r="A2707" t="s">
        <v>16302</v>
      </c>
      <c r="B2707" t="str">
        <f t="shared" si="336"/>
        <v>X</v>
      </c>
      <c r="C2707" t="s">
        <v>13708</v>
      </c>
      <c r="D2707" t="str">
        <f t="shared" si="337"/>
        <v>Ximena Suarez</v>
      </c>
      <c r="E2707" s="1">
        <v>43948</v>
      </c>
      <c r="F2707" s="3">
        <f>YEAR(Table1[[#This Row],[StartDate]])</f>
        <v>2020</v>
      </c>
      <c r="G2707" s="3">
        <f t="shared" si="338"/>
        <v>4</v>
      </c>
      <c r="H2707" s="2">
        <f t="shared" ca="1" si="339"/>
        <v>46202</v>
      </c>
      <c r="I2707" s="1">
        <v>44852</v>
      </c>
      <c r="J2707" s="4">
        <f t="shared" ca="1" si="340"/>
        <v>6</v>
      </c>
      <c r="K2707" s="4" t="str" cm="1">
        <f t="array" aca="1" ref="K2707" ca="1">_xlfn.IFS(J2707&lt;1, "New", J2707&lt;3, _xleta.MID, J2707&gt;=3, "Senior")</f>
        <v>Senior</v>
      </c>
      <c r="L2707" t="s">
        <v>40</v>
      </c>
      <c r="M2707" t="s">
        <v>16303</v>
      </c>
      <c r="N2707" t="s">
        <v>16304</v>
      </c>
      <c r="O2707" t="s">
        <v>67</v>
      </c>
      <c r="P2707" t="s">
        <v>44</v>
      </c>
      <c r="Q2707" t="s">
        <v>86</v>
      </c>
      <c r="R2707" t="s">
        <v>68</v>
      </c>
      <c r="S2707" t="str">
        <f t="shared" si="341"/>
        <v>A</v>
      </c>
      <c r="T2707" t="s">
        <v>86</v>
      </c>
      <c r="U2707" t="s">
        <v>138</v>
      </c>
      <c r="V2707" t="s">
        <v>16305</v>
      </c>
      <c r="W2707" t="s">
        <v>49</v>
      </c>
      <c r="X2707" t="s">
        <v>126</v>
      </c>
      <c r="Y2707" t="str">
        <f t="shared" si="342"/>
        <v>Field Operations</v>
      </c>
      <c r="Z2707" t="s">
        <v>16306</v>
      </c>
      <c r="AA2707" t="s">
        <v>51</v>
      </c>
      <c r="AB2707" t="s">
        <v>115</v>
      </c>
      <c r="AC2707" t="s">
        <v>53</v>
      </c>
      <c r="AD2707">
        <v>12694</v>
      </c>
      <c r="AE2707" t="s">
        <v>176</v>
      </c>
      <c r="AF2707" t="s">
        <v>143</v>
      </c>
      <c r="AG2707" t="s">
        <v>56</v>
      </c>
      <c r="AH2707">
        <v>4</v>
      </c>
      <c r="AI2707">
        <v>3132</v>
      </c>
      <c r="AJ2707" t="str">
        <f t="shared" si="343"/>
        <v>13</v>
      </c>
      <c r="AK2707" t="s">
        <v>686</v>
      </c>
      <c r="AL2707">
        <v>2</v>
      </c>
      <c r="AM2707">
        <v>2</v>
      </c>
      <c r="AN2707">
        <v>1</v>
      </c>
      <c r="AO2707" s="1">
        <v>45001</v>
      </c>
      <c r="AP2707" t="s">
        <v>221</v>
      </c>
      <c r="AQ2707" t="s">
        <v>59</v>
      </c>
      <c r="AR2707" t="s">
        <v>77</v>
      </c>
      <c r="AS2707" t="s">
        <v>7661</v>
      </c>
      <c r="AT2707" t="s">
        <v>16307</v>
      </c>
      <c r="AU2707">
        <v>3</v>
      </c>
      <c r="AV2707">
        <v>134.91999999999999</v>
      </c>
    </row>
    <row r="2708" spans="1:48" x14ac:dyDescent="0.35">
      <c r="A2708" t="s">
        <v>5393</v>
      </c>
      <c r="B2708" t="str">
        <f t="shared" si="336"/>
        <v>A</v>
      </c>
      <c r="C2708" t="s">
        <v>1460</v>
      </c>
      <c r="D2708" t="str">
        <f t="shared" si="337"/>
        <v>Aydin Dixon</v>
      </c>
      <c r="E2708" s="1">
        <v>44617</v>
      </c>
      <c r="F2708" s="3">
        <f>YEAR(Table1[[#This Row],[StartDate]])</f>
        <v>2022</v>
      </c>
      <c r="G2708" s="3">
        <f t="shared" si="338"/>
        <v>2</v>
      </c>
      <c r="H2708" s="2">
        <f t="shared" ca="1" si="339"/>
        <v>46202</v>
      </c>
      <c r="I2708" s="1">
        <v>44622</v>
      </c>
      <c r="J2708" s="4">
        <f t="shared" ca="1" si="340"/>
        <v>4</v>
      </c>
      <c r="K2708" s="4" t="str" cm="1">
        <f t="array" aca="1" ref="K2708" ca="1">_xlfn.IFS(J2708&lt;1, "New", J2708&lt;3, _xleta.MID, J2708&gt;=3, "Senior")</f>
        <v>Senior</v>
      </c>
      <c r="L2708" t="s">
        <v>40</v>
      </c>
      <c r="M2708" t="s">
        <v>16308</v>
      </c>
      <c r="N2708" t="s">
        <v>16309</v>
      </c>
      <c r="O2708" t="s">
        <v>194</v>
      </c>
      <c r="P2708" t="s">
        <v>3800</v>
      </c>
      <c r="Q2708" t="s">
        <v>45</v>
      </c>
      <c r="R2708" t="s">
        <v>46</v>
      </c>
      <c r="S2708" t="str">
        <f t="shared" si="341"/>
        <v>C</v>
      </c>
      <c r="T2708" t="s">
        <v>69</v>
      </c>
      <c r="U2708" t="s">
        <v>174</v>
      </c>
      <c r="V2708" t="s">
        <v>16310</v>
      </c>
      <c r="W2708" t="s">
        <v>49</v>
      </c>
      <c r="X2708" t="s">
        <v>250</v>
      </c>
      <c r="Y2708" t="str">
        <f t="shared" si="342"/>
        <v>Project Management - Con</v>
      </c>
      <c r="Z2708" t="s">
        <v>16311</v>
      </c>
      <c r="AA2708" t="s">
        <v>51</v>
      </c>
      <c r="AB2708" t="s">
        <v>251</v>
      </c>
      <c r="AC2708" t="s">
        <v>73</v>
      </c>
      <c r="AD2708">
        <v>83481</v>
      </c>
      <c r="AE2708" t="s">
        <v>54</v>
      </c>
      <c r="AF2708" t="s">
        <v>116</v>
      </c>
      <c r="AG2708" t="s">
        <v>56</v>
      </c>
      <c r="AH2708">
        <v>5</v>
      </c>
      <c r="AI2708">
        <v>3133</v>
      </c>
      <c r="AJ2708" t="str">
        <f t="shared" si="343"/>
        <v>13</v>
      </c>
      <c r="AK2708" t="s">
        <v>5170</v>
      </c>
      <c r="AL2708">
        <v>1</v>
      </c>
      <c r="AM2708">
        <v>5</v>
      </c>
      <c r="AN2708">
        <v>1</v>
      </c>
      <c r="AO2708" s="1">
        <v>44844</v>
      </c>
      <c r="AP2708" t="s">
        <v>221</v>
      </c>
      <c r="AQ2708" t="s">
        <v>76</v>
      </c>
      <c r="AR2708" t="s">
        <v>77</v>
      </c>
      <c r="AS2708" t="s">
        <v>4932</v>
      </c>
      <c r="AT2708" t="s">
        <v>16312</v>
      </c>
      <c r="AU2708">
        <v>3</v>
      </c>
      <c r="AV2708">
        <v>946.99</v>
      </c>
    </row>
    <row r="2709" spans="1:48" x14ac:dyDescent="0.35">
      <c r="A2709" t="s">
        <v>15821</v>
      </c>
      <c r="B2709" t="str">
        <f t="shared" si="336"/>
        <v>H</v>
      </c>
      <c r="C2709" t="s">
        <v>12552</v>
      </c>
      <c r="D2709" t="str">
        <f t="shared" si="337"/>
        <v>Heidi Joyce</v>
      </c>
      <c r="E2709" s="1">
        <v>43440</v>
      </c>
      <c r="F2709" s="3">
        <f>YEAR(Table1[[#This Row],[StartDate]])</f>
        <v>2018</v>
      </c>
      <c r="G2709" s="3">
        <f t="shared" si="338"/>
        <v>12</v>
      </c>
      <c r="H2709" s="2">
        <f t="shared" ca="1" si="339"/>
        <v>46202</v>
      </c>
      <c r="I2709" s="1">
        <v>44896</v>
      </c>
      <c r="J2709" s="4">
        <f t="shared" ca="1" si="340"/>
        <v>7</v>
      </c>
      <c r="K2709" s="4" t="str" cm="1">
        <f t="array" aca="1" ref="K2709" ca="1">_xlfn.IFS(J2709&lt;1, "New", J2709&lt;3, _xleta.MID, J2709&gt;=3, "Senior")</f>
        <v>Senior</v>
      </c>
      <c r="L2709" t="s">
        <v>1167</v>
      </c>
      <c r="M2709" t="s">
        <v>16313</v>
      </c>
      <c r="N2709" t="s">
        <v>16314</v>
      </c>
      <c r="O2709" t="s">
        <v>111</v>
      </c>
      <c r="P2709" t="s">
        <v>44</v>
      </c>
      <c r="Q2709" t="s">
        <v>69</v>
      </c>
      <c r="R2709" t="s">
        <v>46</v>
      </c>
      <c r="S2709" t="str">
        <f t="shared" si="341"/>
        <v>C</v>
      </c>
      <c r="T2709" t="s">
        <v>86</v>
      </c>
      <c r="U2709" t="s">
        <v>248</v>
      </c>
      <c r="V2709" t="s">
        <v>16315</v>
      </c>
      <c r="W2709" t="s">
        <v>49</v>
      </c>
      <c r="X2709" t="s">
        <v>335</v>
      </c>
      <c r="Y2709" t="str">
        <f t="shared" si="342"/>
        <v>Fielders</v>
      </c>
      <c r="Z2709" t="s">
        <v>16316</v>
      </c>
      <c r="AA2709" t="s">
        <v>51</v>
      </c>
      <c r="AB2709" t="s">
        <v>155</v>
      </c>
      <c r="AC2709" t="s">
        <v>53</v>
      </c>
      <c r="AD2709">
        <v>2140</v>
      </c>
      <c r="AE2709" t="s">
        <v>74</v>
      </c>
      <c r="AF2709" t="s">
        <v>116</v>
      </c>
      <c r="AG2709" t="s">
        <v>144</v>
      </c>
      <c r="AH2709">
        <v>5</v>
      </c>
      <c r="AI2709">
        <v>3134</v>
      </c>
      <c r="AJ2709" t="str">
        <f t="shared" si="343"/>
        <v>13</v>
      </c>
      <c r="AK2709" t="s">
        <v>1171</v>
      </c>
      <c r="AL2709">
        <v>3</v>
      </c>
      <c r="AM2709">
        <v>2</v>
      </c>
      <c r="AN2709">
        <v>1</v>
      </c>
      <c r="AO2709" s="1">
        <v>45003</v>
      </c>
      <c r="AP2709" t="s">
        <v>118</v>
      </c>
      <c r="AQ2709" t="s">
        <v>76</v>
      </c>
      <c r="AR2709" t="s">
        <v>104</v>
      </c>
      <c r="AS2709" t="s">
        <v>16317</v>
      </c>
      <c r="AT2709" t="s">
        <v>16318</v>
      </c>
      <c r="AU2709">
        <v>4</v>
      </c>
      <c r="AV2709">
        <v>945.68</v>
      </c>
    </row>
    <row r="2710" spans="1:48" x14ac:dyDescent="0.35">
      <c r="A2710" t="s">
        <v>6513</v>
      </c>
      <c r="B2710" t="str">
        <f t="shared" si="336"/>
        <v>E</v>
      </c>
      <c r="C2710" t="s">
        <v>9615</v>
      </c>
      <c r="D2710" t="str">
        <f t="shared" si="337"/>
        <v>Elle Spears</v>
      </c>
      <c r="E2710" s="1">
        <v>43902</v>
      </c>
      <c r="F2710" s="3">
        <f>YEAR(Table1[[#This Row],[StartDate]])</f>
        <v>2020</v>
      </c>
      <c r="G2710" s="3">
        <f t="shared" si="338"/>
        <v>3</v>
      </c>
      <c r="H2710" s="2">
        <f t="shared" ca="1" si="339"/>
        <v>46202</v>
      </c>
      <c r="I2710" s="1">
        <v>45083</v>
      </c>
      <c r="J2710" s="4">
        <f t="shared" ca="1" si="340"/>
        <v>6</v>
      </c>
      <c r="K2710" s="4" t="str" cm="1">
        <f t="array" aca="1" ref="K2710" ca="1">_xlfn.IFS(J2710&lt;1, "New", J2710&lt;3, _xleta.MID, J2710&gt;=3, "Senior")</f>
        <v>Senior</v>
      </c>
      <c r="L2710" t="s">
        <v>1167</v>
      </c>
      <c r="M2710" t="s">
        <v>16319</v>
      </c>
      <c r="N2710" t="s">
        <v>16320</v>
      </c>
      <c r="O2710" t="s">
        <v>125</v>
      </c>
      <c r="P2710" t="s">
        <v>44</v>
      </c>
      <c r="Q2710" t="s">
        <v>69</v>
      </c>
      <c r="R2710" t="s">
        <v>68</v>
      </c>
      <c r="S2710" t="str">
        <f t="shared" si="341"/>
        <v>A</v>
      </c>
      <c r="T2710" t="s">
        <v>47</v>
      </c>
      <c r="U2710" t="s">
        <v>138</v>
      </c>
      <c r="V2710" t="s">
        <v>16321</v>
      </c>
      <c r="W2710" t="s">
        <v>49</v>
      </c>
      <c r="X2710" t="s">
        <v>250</v>
      </c>
      <c r="Y2710" t="str">
        <f t="shared" si="342"/>
        <v>Project Management - Con</v>
      </c>
      <c r="Z2710" t="s">
        <v>15202</v>
      </c>
      <c r="AA2710" t="s">
        <v>51</v>
      </c>
      <c r="AB2710" t="s">
        <v>980</v>
      </c>
      <c r="AC2710" t="s">
        <v>53</v>
      </c>
      <c r="AD2710">
        <v>9790</v>
      </c>
      <c r="AE2710" t="s">
        <v>54</v>
      </c>
      <c r="AF2710" t="s">
        <v>101</v>
      </c>
      <c r="AG2710" t="s">
        <v>56</v>
      </c>
      <c r="AH2710">
        <v>4</v>
      </c>
      <c r="AI2710">
        <v>3135</v>
      </c>
      <c r="AJ2710" t="str">
        <f t="shared" si="343"/>
        <v>13</v>
      </c>
      <c r="AK2710" t="s">
        <v>3498</v>
      </c>
      <c r="AL2710">
        <v>1</v>
      </c>
      <c r="AM2710">
        <v>2</v>
      </c>
      <c r="AN2710">
        <v>1</v>
      </c>
      <c r="AO2710" s="1">
        <v>44954</v>
      </c>
      <c r="AP2710" t="s">
        <v>221</v>
      </c>
      <c r="AQ2710" t="s">
        <v>59</v>
      </c>
      <c r="AR2710" t="s">
        <v>130</v>
      </c>
      <c r="AS2710" t="s">
        <v>16322</v>
      </c>
      <c r="AT2710" t="s">
        <v>16323</v>
      </c>
      <c r="AU2710">
        <v>5</v>
      </c>
      <c r="AV2710">
        <v>142.21</v>
      </c>
    </row>
    <row r="2711" spans="1:48" x14ac:dyDescent="0.35">
      <c r="A2711" t="s">
        <v>1630</v>
      </c>
      <c r="B2711" t="str">
        <f t="shared" si="336"/>
        <v>C</v>
      </c>
      <c r="C2711" t="s">
        <v>1911</v>
      </c>
      <c r="D2711" t="str">
        <f t="shared" si="337"/>
        <v>Cesar Anderson</v>
      </c>
      <c r="E2711" s="1">
        <v>44881</v>
      </c>
      <c r="F2711" s="3">
        <f>YEAR(Table1[[#This Row],[StartDate]])</f>
        <v>2022</v>
      </c>
      <c r="G2711" s="3">
        <f t="shared" si="338"/>
        <v>11</v>
      </c>
      <c r="H2711" s="2">
        <f t="shared" ca="1" si="339"/>
        <v>46202</v>
      </c>
      <c r="J2711">
        <f t="shared" ca="1" si="340"/>
        <v>3</v>
      </c>
      <c r="K2711" t="str" cm="1">
        <f t="array" aca="1" ref="K2711" ca="1">_xlfn.IFS(J2711&lt;1, "New", J2711&lt;3, _xleta.MID, J2711&gt;=3, "Senior")</f>
        <v>Senior</v>
      </c>
      <c r="L2711" t="s">
        <v>1167</v>
      </c>
      <c r="M2711" t="s">
        <v>13489</v>
      </c>
      <c r="N2711" t="s">
        <v>16324</v>
      </c>
      <c r="O2711" t="s">
        <v>43</v>
      </c>
      <c r="P2711" t="s">
        <v>44</v>
      </c>
      <c r="Q2711" t="s">
        <v>86</v>
      </c>
      <c r="R2711" t="s">
        <v>87</v>
      </c>
      <c r="S2711" t="str">
        <f t="shared" si="341"/>
        <v>B</v>
      </c>
      <c r="T2711" t="s">
        <v>86</v>
      </c>
      <c r="U2711" t="s">
        <v>48</v>
      </c>
      <c r="W2711" t="s">
        <v>49</v>
      </c>
      <c r="X2711" t="s">
        <v>250</v>
      </c>
      <c r="Y2711" t="str">
        <f t="shared" si="342"/>
        <v>Project Management - Con</v>
      </c>
      <c r="Z2711" t="s">
        <v>11278</v>
      </c>
      <c r="AA2711" t="s">
        <v>51</v>
      </c>
      <c r="AB2711" t="s">
        <v>327</v>
      </c>
      <c r="AC2711" t="s">
        <v>53</v>
      </c>
      <c r="AD2711">
        <v>52077</v>
      </c>
      <c r="AE2711" t="s">
        <v>74</v>
      </c>
      <c r="AF2711" t="s">
        <v>116</v>
      </c>
      <c r="AG2711" t="s">
        <v>56</v>
      </c>
      <c r="AH2711">
        <v>4</v>
      </c>
      <c r="AI2711">
        <v>3136</v>
      </c>
      <c r="AJ2711" t="str">
        <f t="shared" si="343"/>
        <v>13</v>
      </c>
      <c r="AK2711" t="s">
        <v>2184</v>
      </c>
      <c r="AL2711">
        <v>5</v>
      </c>
      <c r="AM2711">
        <v>3</v>
      </c>
      <c r="AN2711">
        <v>5</v>
      </c>
      <c r="AO2711" s="1">
        <v>44887</v>
      </c>
      <c r="AP2711" t="s">
        <v>103</v>
      </c>
      <c r="AQ2711" t="s">
        <v>76</v>
      </c>
      <c r="AR2711" t="s">
        <v>60</v>
      </c>
      <c r="AS2711" t="s">
        <v>16325</v>
      </c>
      <c r="AT2711" t="s">
        <v>16326</v>
      </c>
      <c r="AU2711">
        <v>2</v>
      </c>
      <c r="AV2711">
        <v>386.95</v>
      </c>
    </row>
    <row r="2712" spans="1:48" x14ac:dyDescent="0.35">
      <c r="A2712" t="s">
        <v>2260</v>
      </c>
      <c r="B2712" t="str">
        <f t="shared" si="336"/>
        <v>D</v>
      </c>
      <c r="C2712" t="s">
        <v>8458</v>
      </c>
      <c r="D2712" t="str">
        <f t="shared" si="337"/>
        <v>Dean Mckenzie</v>
      </c>
      <c r="E2712" s="1">
        <v>43443</v>
      </c>
      <c r="F2712" s="3">
        <f>YEAR(Table1[[#This Row],[StartDate]])</f>
        <v>2018</v>
      </c>
      <c r="G2712" s="3">
        <f t="shared" si="338"/>
        <v>12</v>
      </c>
      <c r="H2712" s="2">
        <f t="shared" ca="1" si="339"/>
        <v>46202</v>
      </c>
      <c r="I2712" s="1">
        <v>45102</v>
      </c>
      <c r="J2712" s="4">
        <f t="shared" ca="1" si="340"/>
        <v>7</v>
      </c>
      <c r="K2712" s="4" t="str" cm="1">
        <f t="array" aca="1" ref="K2712" ca="1">_xlfn.IFS(J2712&lt;1, "New", J2712&lt;3, _xleta.MID, J2712&gt;=3, "Senior")</f>
        <v>Senior</v>
      </c>
      <c r="L2712" t="s">
        <v>1167</v>
      </c>
      <c r="M2712" t="s">
        <v>16327</v>
      </c>
      <c r="N2712" t="s">
        <v>16328</v>
      </c>
      <c r="O2712" t="s">
        <v>67</v>
      </c>
      <c r="P2712" t="s">
        <v>1194</v>
      </c>
      <c r="Q2712" t="s">
        <v>45</v>
      </c>
      <c r="R2712" t="s">
        <v>87</v>
      </c>
      <c r="S2712" t="str">
        <f t="shared" si="341"/>
        <v>B</v>
      </c>
      <c r="T2712" t="s">
        <v>47</v>
      </c>
      <c r="U2712" t="s">
        <v>138</v>
      </c>
      <c r="V2712" t="s">
        <v>16329</v>
      </c>
      <c r="W2712" t="s">
        <v>49</v>
      </c>
      <c r="X2712" t="s">
        <v>126</v>
      </c>
      <c r="Y2712" t="str">
        <f t="shared" si="342"/>
        <v>Field Operations</v>
      </c>
      <c r="Z2712" s="2">
        <v>34764</v>
      </c>
      <c r="AA2712" t="s">
        <v>51</v>
      </c>
      <c r="AB2712" t="s">
        <v>115</v>
      </c>
      <c r="AC2712" t="s">
        <v>53</v>
      </c>
      <c r="AD2712">
        <v>50624</v>
      </c>
      <c r="AE2712" t="s">
        <v>100</v>
      </c>
      <c r="AF2712" t="s">
        <v>101</v>
      </c>
      <c r="AG2712" t="s">
        <v>56</v>
      </c>
      <c r="AH2712">
        <v>2</v>
      </c>
      <c r="AI2712">
        <v>3137</v>
      </c>
      <c r="AJ2712" t="str">
        <f t="shared" si="343"/>
        <v>13</v>
      </c>
      <c r="AK2712" t="s">
        <v>1286</v>
      </c>
      <c r="AL2712">
        <v>1</v>
      </c>
      <c r="AM2712">
        <v>2</v>
      </c>
      <c r="AN2712">
        <v>4</v>
      </c>
      <c r="AO2712" s="1">
        <v>45088</v>
      </c>
      <c r="AP2712" t="s">
        <v>118</v>
      </c>
      <c r="AQ2712" t="s">
        <v>76</v>
      </c>
      <c r="AR2712" t="s">
        <v>130</v>
      </c>
      <c r="AS2712" t="s">
        <v>16330</v>
      </c>
      <c r="AT2712" t="s">
        <v>16331</v>
      </c>
      <c r="AU2712">
        <v>4</v>
      </c>
      <c r="AV2712">
        <v>641.67999999999995</v>
      </c>
    </row>
    <row r="2713" spans="1:48" x14ac:dyDescent="0.35">
      <c r="A2713" t="s">
        <v>16105</v>
      </c>
      <c r="B2713" t="str">
        <f t="shared" si="336"/>
        <v>I</v>
      </c>
      <c r="C2713" t="s">
        <v>2513</v>
      </c>
      <c r="D2713" t="str">
        <f t="shared" si="337"/>
        <v>Isabell Wu</v>
      </c>
      <c r="E2713" s="1">
        <v>44920</v>
      </c>
      <c r="F2713" s="3">
        <f>YEAR(Table1[[#This Row],[StartDate]])</f>
        <v>2022</v>
      </c>
      <c r="G2713" s="3">
        <f t="shared" si="338"/>
        <v>12</v>
      </c>
      <c r="H2713" s="2">
        <f t="shared" ca="1" si="339"/>
        <v>46202</v>
      </c>
      <c r="I2713" s="1">
        <v>44993</v>
      </c>
      <c r="J2713" s="4">
        <f t="shared" ca="1" si="340"/>
        <v>3</v>
      </c>
      <c r="K2713" s="4" t="str" cm="1">
        <f t="array" aca="1" ref="K2713" ca="1">_xlfn.IFS(J2713&lt;1, "New", J2713&lt;3, _xleta.MID, J2713&gt;=3, "Senior")</f>
        <v>Senior</v>
      </c>
      <c r="L2713" t="s">
        <v>1167</v>
      </c>
      <c r="M2713" t="s">
        <v>16332</v>
      </c>
      <c r="N2713" t="s">
        <v>16333</v>
      </c>
      <c r="O2713" t="s">
        <v>194</v>
      </c>
      <c r="P2713" t="s">
        <v>1194</v>
      </c>
      <c r="Q2713" t="s">
        <v>45</v>
      </c>
      <c r="R2713" t="s">
        <v>68</v>
      </c>
      <c r="S2713" t="str">
        <f t="shared" si="341"/>
        <v>A</v>
      </c>
      <c r="T2713" t="s">
        <v>86</v>
      </c>
      <c r="U2713" t="s">
        <v>248</v>
      </c>
      <c r="V2713" t="s">
        <v>16334</v>
      </c>
      <c r="W2713" t="s">
        <v>49</v>
      </c>
      <c r="X2713" t="s">
        <v>126</v>
      </c>
      <c r="Y2713" t="str">
        <f t="shared" si="342"/>
        <v>Field Operations</v>
      </c>
      <c r="Z2713" s="2">
        <v>31962</v>
      </c>
      <c r="AA2713" t="s">
        <v>51</v>
      </c>
      <c r="AB2713" t="s">
        <v>115</v>
      </c>
      <c r="AC2713" t="s">
        <v>53</v>
      </c>
      <c r="AD2713">
        <v>83438</v>
      </c>
      <c r="AE2713" t="s">
        <v>129</v>
      </c>
      <c r="AF2713" t="s">
        <v>101</v>
      </c>
      <c r="AG2713" t="s">
        <v>56</v>
      </c>
      <c r="AH2713">
        <v>4</v>
      </c>
      <c r="AI2713">
        <v>3138</v>
      </c>
      <c r="AJ2713" t="str">
        <f t="shared" si="343"/>
        <v>13</v>
      </c>
      <c r="AK2713" s="2">
        <v>45206</v>
      </c>
      <c r="AL2713">
        <v>5</v>
      </c>
      <c r="AM2713">
        <v>3</v>
      </c>
      <c r="AN2713">
        <v>1</v>
      </c>
      <c r="AO2713" s="1">
        <v>45133</v>
      </c>
      <c r="AP2713" t="s">
        <v>103</v>
      </c>
      <c r="AQ2713" t="s">
        <v>59</v>
      </c>
      <c r="AR2713" t="s">
        <v>60</v>
      </c>
      <c r="AS2713" t="s">
        <v>16335</v>
      </c>
      <c r="AT2713" t="s">
        <v>16336</v>
      </c>
      <c r="AU2713">
        <v>2</v>
      </c>
      <c r="AV2713">
        <v>295.67</v>
      </c>
    </row>
    <row r="2714" spans="1:48" x14ac:dyDescent="0.35">
      <c r="A2714" t="s">
        <v>13326</v>
      </c>
      <c r="B2714" t="str">
        <f t="shared" si="336"/>
        <v>K</v>
      </c>
      <c r="C2714" t="s">
        <v>2478</v>
      </c>
      <c r="D2714" t="str">
        <f t="shared" si="337"/>
        <v>Kenny Blanchard</v>
      </c>
      <c r="E2714" s="1">
        <v>44519</v>
      </c>
      <c r="F2714" s="3">
        <f>YEAR(Table1[[#This Row],[StartDate]])</f>
        <v>2021</v>
      </c>
      <c r="G2714" s="3">
        <f t="shared" si="338"/>
        <v>11</v>
      </c>
      <c r="H2714" s="2">
        <f t="shared" ca="1" si="339"/>
        <v>46202</v>
      </c>
      <c r="J2714">
        <f t="shared" ca="1" si="340"/>
        <v>4</v>
      </c>
      <c r="K2714" t="str" cm="1">
        <f t="array" aca="1" ref="K2714" ca="1">_xlfn.IFS(J2714&lt;1, "New", J2714&lt;3, _xleta.MID, J2714&gt;=3, "Senior")</f>
        <v>Senior</v>
      </c>
      <c r="L2714" t="s">
        <v>1167</v>
      </c>
      <c r="M2714" t="s">
        <v>16337</v>
      </c>
      <c r="N2714" t="s">
        <v>16338</v>
      </c>
      <c r="O2714" t="s">
        <v>163</v>
      </c>
      <c r="P2714" t="s">
        <v>44</v>
      </c>
      <c r="Q2714" t="s">
        <v>69</v>
      </c>
      <c r="R2714" t="s">
        <v>68</v>
      </c>
      <c r="S2714" t="str">
        <f t="shared" si="341"/>
        <v>A</v>
      </c>
      <c r="T2714" t="s">
        <v>47</v>
      </c>
      <c r="U2714" t="s">
        <v>48</v>
      </c>
      <c r="W2714" t="s">
        <v>49</v>
      </c>
      <c r="X2714" t="s">
        <v>126</v>
      </c>
      <c r="Y2714" t="str">
        <f t="shared" si="342"/>
        <v>Field Operations</v>
      </c>
      <c r="Z2714" s="2">
        <v>26245</v>
      </c>
      <c r="AA2714" t="s">
        <v>51</v>
      </c>
      <c r="AB2714" t="s">
        <v>142</v>
      </c>
      <c r="AC2714" t="s">
        <v>53</v>
      </c>
      <c r="AD2714">
        <v>29416</v>
      </c>
      <c r="AE2714" t="s">
        <v>176</v>
      </c>
      <c r="AF2714" t="s">
        <v>101</v>
      </c>
      <c r="AG2714" t="s">
        <v>56</v>
      </c>
      <c r="AH2714">
        <v>4</v>
      </c>
      <c r="AI2714">
        <v>3139</v>
      </c>
      <c r="AJ2714" t="str">
        <f t="shared" si="343"/>
        <v>13</v>
      </c>
      <c r="AK2714" t="s">
        <v>537</v>
      </c>
      <c r="AL2714">
        <v>3</v>
      </c>
      <c r="AM2714">
        <v>2</v>
      </c>
      <c r="AN2714">
        <v>1</v>
      </c>
      <c r="AO2714" s="1">
        <v>45039</v>
      </c>
      <c r="AP2714" t="s">
        <v>221</v>
      </c>
      <c r="AQ2714" t="s">
        <v>76</v>
      </c>
      <c r="AR2714" t="s">
        <v>104</v>
      </c>
      <c r="AS2714" t="s">
        <v>8894</v>
      </c>
      <c r="AT2714" t="s">
        <v>16339</v>
      </c>
      <c r="AU2714">
        <v>4</v>
      </c>
      <c r="AV2714">
        <v>649.64</v>
      </c>
    </row>
    <row r="2715" spans="1:48" x14ac:dyDescent="0.35">
      <c r="A2715" t="s">
        <v>5342</v>
      </c>
      <c r="B2715" t="str">
        <f t="shared" si="336"/>
        <v>E</v>
      </c>
      <c r="C2715" t="s">
        <v>340</v>
      </c>
      <c r="D2715" t="str">
        <f t="shared" si="337"/>
        <v>Evie Beard</v>
      </c>
      <c r="E2715" s="1">
        <v>44621</v>
      </c>
      <c r="F2715" s="3">
        <f>YEAR(Table1[[#This Row],[StartDate]])</f>
        <v>2022</v>
      </c>
      <c r="G2715" s="3">
        <f t="shared" si="338"/>
        <v>3</v>
      </c>
      <c r="H2715" s="2">
        <f t="shared" ca="1" si="339"/>
        <v>46202</v>
      </c>
      <c r="J2715">
        <f t="shared" ca="1" si="340"/>
        <v>4</v>
      </c>
      <c r="K2715" t="str" cm="1">
        <f t="array" aca="1" ref="K2715" ca="1">_xlfn.IFS(J2715&lt;1, "New", J2715&lt;3, _xleta.MID, J2715&gt;=3, "Senior")</f>
        <v>Senior</v>
      </c>
      <c r="L2715" t="s">
        <v>40</v>
      </c>
      <c r="M2715" t="s">
        <v>16340</v>
      </c>
      <c r="N2715" t="s">
        <v>16341</v>
      </c>
      <c r="O2715" t="s">
        <v>85</v>
      </c>
      <c r="P2715" t="s">
        <v>44</v>
      </c>
      <c r="Q2715" t="s">
        <v>45</v>
      </c>
      <c r="R2715" t="s">
        <v>46</v>
      </c>
      <c r="S2715" t="str">
        <f t="shared" si="341"/>
        <v>C</v>
      </c>
      <c r="T2715" t="s">
        <v>86</v>
      </c>
      <c r="U2715" t="s">
        <v>48</v>
      </c>
      <c r="W2715" t="s">
        <v>49</v>
      </c>
      <c r="X2715" t="s">
        <v>504</v>
      </c>
      <c r="Y2715" t="str">
        <f t="shared" si="342"/>
        <v>Catv</v>
      </c>
      <c r="Z2715" s="2">
        <v>32908</v>
      </c>
      <c r="AA2715" t="s">
        <v>51</v>
      </c>
      <c r="AB2715" t="s">
        <v>115</v>
      </c>
      <c r="AC2715" t="s">
        <v>73</v>
      </c>
      <c r="AD2715">
        <v>89284</v>
      </c>
      <c r="AE2715" t="s">
        <v>74</v>
      </c>
      <c r="AF2715" t="s">
        <v>55</v>
      </c>
      <c r="AG2715" t="s">
        <v>56</v>
      </c>
      <c r="AH2715">
        <v>5</v>
      </c>
      <c r="AI2715">
        <v>3140</v>
      </c>
      <c r="AJ2715" t="str">
        <f t="shared" si="343"/>
        <v>14</v>
      </c>
      <c r="AK2715" s="2">
        <v>45112</v>
      </c>
      <c r="AL2715">
        <v>1</v>
      </c>
      <c r="AM2715">
        <v>1</v>
      </c>
      <c r="AN2715">
        <v>1</v>
      </c>
      <c r="AO2715" s="1">
        <v>44907</v>
      </c>
      <c r="AP2715" t="s">
        <v>118</v>
      </c>
      <c r="AQ2715" t="s">
        <v>76</v>
      </c>
      <c r="AR2715" t="s">
        <v>60</v>
      </c>
      <c r="AS2715" t="s">
        <v>16342</v>
      </c>
      <c r="AT2715" t="s">
        <v>16343</v>
      </c>
      <c r="AU2715">
        <v>1</v>
      </c>
      <c r="AV2715">
        <v>402.77</v>
      </c>
    </row>
    <row r="2716" spans="1:48" x14ac:dyDescent="0.35">
      <c r="A2716" t="s">
        <v>16344</v>
      </c>
      <c r="B2716" t="str">
        <f t="shared" si="336"/>
        <v>A</v>
      </c>
      <c r="C2716" t="s">
        <v>5830</v>
      </c>
      <c r="D2716" t="str">
        <f t="shared" si="337"/>
        <v>Aliya Morton</v>
      </c>
      <c r="E2716" s="1">
        <v>44272</v>
      </c>
      <c r="F2716" s="3">
        <f>YEAR(Table1[[#This Row],[StartDate]])</f>
        <v>2021</v>
      </c>
      <c r="G2716" s="3">
        <f t="shared" si="338"/>
        <v>3</v>
      </c>
      <c r="H2716" s="2">
        <f t="shared" ca="1" si="339"/>
        <v>46202</v>
      </c>
      <c r="J2716">
        <f t="shared" ca="1" si="340"/>
        <v>5</v>
      </c>
      <c r="K2716" t="str" cm="1">
        <f t="array" aca="1" ref="K2716" ca="1">_xlfn.IFS(J2716&lt;1, "New", J2716&lt;3, _xleta.MID, J2716&gt;=3, "Senior")</f>
        <v>Senior</v>
      </c>
      <c r="L2716" t="s">
        <v>40</v>
      </c>
      <c r="M2716" t="s">
        <v>16345</v>
      </c>
      <c r="N2716" t="s">
        <v>16346</v>
      </c>
      <c r="O2716" t="s">
        <v>125</v>
      </c>
      <c r="P2716" t="s">
        <v>44</v>
      </c>
      <c r="Q2716" t="s">
        <v>86</v>
      </c>
      <c r="R2716" t="s">
        <v>87</v>
      </c>
      <c r="S2716" t="str">
        <f t="shared" si="341"/>
        <v>B</v>
      </c>
      <c r="T2716" t="s">
        <v>47</v>
      </c>
      <c r="U2716" t="s">
        <v>48</v>
      </c>
      <c r="W2716" t="s">
        <v>49</v>
      </c>
      <c r="X2716" t="s">
        <v>126</v>
      </c>
      <c r="Y2716" t="str">
        <f t="shared" si="342"/>
        <v>Field Operations</v>
      </c>
      <c r="Z2716" s="2">
        <v>25848</v>
      </c>
      <c r="AA2716" t="s">
        <v>51</v>
      </c>
      <c r="AB2716" t="s">
        <v>327</v>
      </c>
      <c r="AC2716" t="s">
        <v>73</v>
      </c>
      <c r="AD2716">
        <v>9420</v>
      </c>
      <c r="AE2716" t="s">
        <v>129</v>
      </c>
      <c r="AF2716" t="s">
        <v>116</v>
      </c>
      <c r="AG2716" t="s">
        <v>144</v>
      </c>
      <c r="AH2716">
        <v>2</v>
      </c>
      <c r="AI2716">
        <v>3141</v>
      </c>
      <c r="AJ2716" t="str">
        <f t="shared" si="343"/>
        <v>14</v>
      </c>
      <c r="AK2716" t="s">
        <v>4709</v>
      </c>
      <c r="AL2716">
        <v>3</v>
      </c>
      <c r="AM2716">
        <v>1</v>
      </c>
      <c r="AN2716">
        <v>4</v>
      </c>
      <c r="AO2716" s="1">
        <v>45017</v>
      </c>
      <c r="AP2716" t="s">
        <v>58</v>
      </c>
      <c r="AQ2716" t="s">
        <v>59</v>
      </c>
      <c r="AR2716" t="s">
        <v>77</v>
      </c>
      <c r="AS2716" t="s">
        <v>16347</v>
      </c>
      <c r="AT2716" t="s">
        <v>16348</v>
      </c>
      <c r="AU2716">
        <v>3</v>
      </c>
      <c r="AV2716">
        <v>311.92</v>
      </c>
    </row>
    <row r="2717" spans="1:48" x14ac:dyDescent="0.35">
      <c r="A2717" t="s">
        <v>11665</v>
      </c>
      <c r="B2717" t="str">
        <f t="shared" si="336"/>
        <v>I</v>
      </c>
      <c r="C2717" t="s">
        <v>2913</v>
      </c>
      <c r="D2717" t="str">
        <f t="shared" si="337"/>
        <v>Ingrid Wilkins</v>
      </c>
      <c r="E2717" s="1">
        <v>44237</v>
      </c>
      <c r="F2717" s="3">
        <f>YEAR(Table1[[#This Row],[StartDate]])</f>
        <v>2021</v>
      </c>
      <c r="G2717" s="3">
        <f t="shared" si="338"/>
        <v>2</v>
      </c>
      <c r="H2717" s="2">
        <f t="shared" ca="1" si="339"/>
        <v>46202</v>
      </c>
      <c r="J2717">
        <f t="shared" ca="1" si="340"/>
        <v>5</v>
      </c>
      <c r="K2717" t="str" cm="1">
        <f t="array" aca="1" ref="K2717" ca="1">_xlfn.IFS(J2717&lt;1, "New", J2717&lt;3, _xleta.MID, J2717&gt;=3, "Senior")</f>
        <v>Senior</v>
      </c>
      <c r="L2717" t="s">
        <v>40</v>
      </c>
      <c r="M2717" t="s">
        <v>16349</v>
      </c>
      <c r="N2717" t="s">
        <v>16350</v>
      </c>
      <c r="O2717" t="s">
        <v>43</v>
      </c>
      <c r="P2717" t="s">
        <v>44</v>
      </c>
      <c r="Q2717" t="s">
        <v>86</v>
      </c>
      <c r="R2717" t="s">
        <v>87</v>
      </c>
      <c r="S2717" t="str">
        <f t="shared" si="341"/>
        <v>B</v>
      </c>
      <c r="T2717" t="s">
        <v>69</v>
      </c>
      <c r="U2717" t="s">
        <v>48</v>
      </c>
      <c r="W2717" t="s">
        <v>49</v>
      </c>
      <c r="X2717" t="s">
        <v>112</v>
      </c>
      <c r="Y2717" t="str">
        <f t="shared" si="342"/>
        <v>General - Con</v>
      </c>
      <c r="Z2717" t="s">
        <v>16351</v>
      </c>
      <c r="AA2717" t="s">
        <v>51</v>
      </c>
      <c r="AB2717" t="s">
        <v>436</v>
      </c>
      <c r="AC2717" t="s">
        <v>53</v>
      </c>
      <c r="AD2717">
        <v>49701</v>
      </c>
      <c r="AE2717" t="s">
        <v>54</v>
      </c>
      <c r="AF2717" t="s">
        <v>101</v>
      </c>
      <c r="AG2717" t="s">
        <v>56</v>
      </c>
      <c r="AH2717">
        <v>4</v>
      </c>
      <c r="AI2717">
        <v>3142</v>
      </c>
      <c r="AJ2717" t="str">
        <f t="shared" si="343"/>
        <v>14</v>
      </c>
      <c r="AK2717" s="2">
        <v>44842</v>
      </c>
      <c r="AL2717">
        <v>4</v>
      </c>
      <c r="AM2717">
        <v>5</v>
      </c>
      <c r="AN2717">
        <v>1</v>
      </c>
      <c r="AO2717" s="1">
        <v>44935</v>
      </c>
      <c r="AP2717" t="s">
        <v>221</v>
      </c>
      <c r="AQ2717" t="s">
        <v>76</v>
      </c>
      <c r="AR2717" t="s">
        <v>77</v>
      </c>
      <c r="AS2717" t="s">
        <v>16352</v>
      </c>
      <c r="AT2717" t="s">
        <v>16353</v>
      </c>
      <c r="AU2717">
        <v>5</v>
      </c>
      <c r="AV2717">
        <v>730.99</v>
      </c>
    </row>
    <row r="2718" spans="1:48" x14ac:dyDescent="0.35">
      <c r="A2718" t="s">
        <v>2658</v>
      </c>
      <c r="B2718" t="str">
        <f t="shared" si="336"/>
        <v>M</v>
      </c>
      <c r="C2718" t="s">
        <v>4520</v>
      </c>
      <c r="D2718" t="str">
        <f t="shared" si="337"/>
        <v>Morgan Elliott</v>
      </c>
      <c r="E2718" s="1">
        <v>43371</v>
      </c>
      <c r="F2718" s="3">
        <f>YEAR(Table1[[#This Row],[StartDate]])</f>
        <v>2018</v>
      </c>
      <c r="G2718" s="3">
        <f t="shared" si="338"/>
        <v>9</v>
      </c>
      <c r="H2718" s="2">
        <f t="shared" ca="1" si="339"/>
        <v>46202</v>
      </c>
      <c r="J2718">
        <f t="shared" ca="1" si="340"/>
        <v>7</v>
      </c>
      <c r="K2718" t="str" cm="1">
        <f t="array" aca="1" ref="K2718" ca="1">_xlfn.IFS(J2718&lt;1, "New", J2718&lt;3, _xleta.MID, J2718&gt;=3, "Senior")</f>
        <v>Senior</v>
      </c>
      <c r="L2718" t="s">
        <v>40</v>
      </c>
      <c r="M2718" t="s">
        <v>16354</v>
      </c>
      <c r="N2718" t="s">
        <v>16355</v>
      </c>
      <c r="O2718" t="s">
        <v>184</v>
      </c>
      <c r="P2718" t="s">
        <v>44</v>
      </c>
      <c r="Q2718" t="s">
        <v>86</v>
      </c>
      <c r="R2718" t="s">
        <v>68</v>
      </c>
      <c r="S2718" t="str">
        <f t="shared" si="341"/>
        <v>A</v>
      </c>
      <c r="T2718" t="s">
        <v>47</v>
      </c>
      <c r="U2718" t="s">
        <v>48</v>
      </c>
      <c r="W2718" t="s">
        <v>49</v>
      </c>
      <c r="X2718" t="s">
        <v>70</v>
      </c>
      <c r="Y2718" t="str">
        <f t="shared" si="342"/>
        <v>Aerial</v>
      </c>
      <c r="Z2718" t="s">
        <v>16356</v>
      </c>
      <c r="AA2718" t="s">
        <v>51</v>
      </c>
      <c r="AB2718" t="s">
        <v>230</v>
      </c>
      <c r="AC2718" t="s">
        <v>53</v>
      </c>
      <c r="AD2718">
        <v>32652</v>
      </c>
      <c r="AE2718" t="s">
        <v>129</v>
      </c>
      <c r="AF2718" t="s">
        <v>55</v>
      </c>
      <c r="AG2718" t="s">
        <v>56</v>
      </c>
      <c r="AH2718">
        <v>2</v>
      </c>
      <c r="AI2718">
        <v>3143</v>
      </c>
      <c r="AJ2718" t="str">
        <f t="shared" si="343"/>
        <v>14</v>
      </c>
      <c r="AK2718" t="s">
        <v>2433</v>
      </c>
      <c r="AL2718">
        <v>1</v>
      </c>
      <c r="AM2718">
        <v>4</v>
      </c>
      <c r="AN2718">
        <v>1</v>
      </c>
      <c r="AO2718" s="1">
        <v>45068</v>
      </c>
      <c r="AP2718" t="s">
        <v>103</v>
      </c>
      <c r="AQ2718" t="s">
        <v>59</v>
      </c>
      <c r="AR2718" t="s">
        <v>77</v>
      </c>
      <c r="AS2718" t="s">
        <v>16357</v>
      </c>
      <c r="AT2718" t="s">
        <v>16358</v>
      </c>
      <c r="AU2718">
        <v>3</v>
      </c>
      <c r="AV2718">
        <v>330.04</v>
      </c>
    </row>
    <row r="2719" spans="1:48" x14ac:dyDescent="0.35">
      <c r="A2719" t="s">
        <v>12874</v>
      </c>
      <c r="B2719" t="str">
        <f t="shared" si="336"/>
        <v>S</v>
      </c>
      <c r="C2719" t="s">
        <v>3033</v>
      </c>
      <c r="D2719" t="str">
        <f t="shared" si="337"/>
        <v>Shannon Lambert</v>
      </c>
      <c r="E2719" s="1">
        <v>44236</v>
      </c>
      <c r="F2719" s="3">
        <f>YEAR(Table1[[#This Row],[StartDate]])</f>
        <v>2021</v>
      </c>
      <c r="G2719" s="3">
        <f t="shared" si="338"/>
        <v>2</v>
      </c>
      <c r="H2719" s="2">
        <f t="shared" ca="1" si="339"/>
        <v>46202</v>
      </c>
      <c r="J2719">
        <f t="shared" ca="1" si="340"/>
        <v>5</v>
      </c>
      <c r="K2719" t="str" cm="1">
        <f t="array" aca="1" ref="K2719" ca="1">_xlfn.IFS(J2719&lt;1, "New", J2719&lt;3, _xleta.MID, J2719&gt;=3, "Senior")</f>
        <v>Senior</v>
      </c>
      <c r="L2719" t="s">
        <v>40</v>
      </c>
      <c r="M2719" t="s">
        <v>16359</v>
      </c>
      <c r="N2719" t="s">
        <v>16360</v>
      </c>
      <c r="O2719" t="s">
        <v>67</v>
      </c>
      <c r="P2719" t="s">
        <v>44</v>
      </c>
      <c r="Q2719" t="s">
        <v>45</v>
      </c>
      <c r="R2719" t="s">
        <v>46</v>
      </c>
      <c r="S2719" t="str">
        <f t="shared" si="341"/>
        <v>C</v>
      </c>
      <c r="T2719" t="s">
        <v>69</v>
      </c>
      <c r="U2719" t="s">
        <v>48</v>
      </c>
      <c r="W2719" t="s">
        <v>49</v>
      </c>
      <c r="X2719" t="s">
        <v>153</v>
      </c>
      <c r="Y2719" t="str">
        <f t="shared" si="342"/>
        <v>Engineers</v>
      </c>
      <c r="Z2719" t="s">
        <v>16361</v>
      </c>
      <c r="AA2719" t="s">
        <v>51</v>
      </c>
      <c r="AB2719" t="s">
        <v>155</v>
      </c>
      <c r="AC2719" t="s">
        <v>73</v>
      </c>
      <c r="AD2719">
        <v>4496</v>
      </c>
      <c r="AE2719" t="s">
        <v>74</v>
      </c>
      <c r="AF2719" t="s">
        <v>116</v>
      </c>
      <c r="AG2719" t="s">
        <v>144</v>
      </c>
      <c r="AH2719">
        <v>2</v>
      </c>
      <c r="AI2719">
        <v>3144</v>
      </c>
      <c r="AJ2719" t="str">
        <f t="shared" si="343"/>
        <v>14</v>
      </c>
      <c r="AK2719" t="s">
        <v>8082</v>
      </c>
      <c r="AL2719">
        <v>3</v>
      </c>
      <c r="AM2719">
        <v>4</v>
      </c>
      <c r="AN2719">
        <v>3</v>
      </c>
      <c r="AO2719" s="1">
        <v>45122</v>
      </c>
      <c r="AP2719" t="s">
        <v>221</v>
      </c>
      <c r="AQ2719" t="s">
        <v>59</v>
      </c>
      <c r="AR2719" t="s">
        <v>130</v>
      </c>
      <c r="AS2719" t="s">
        <v>4212</v>
      </c>
      <c r="AT2719" t="s">
        <v>16362</v>
      </c>
      <c r="AU2719">
        <v>3</v>
      </c>
      <c r="AV2719">
        <v>848.99</v>
      </c>
    </row>
    <row r="2720" spans="1:48" x14ac:dyDescent="0.35">
      <c r="A2720" t="s">
        <v>8376</v>
      </c>
      <c r="B2720" t="str">
        <f t="shared" si="336"/>
        <v>P</v>
      </c>
      <c r="C2720" t="s">
        <v>3126</v>
      </c>
      <c r="D2720" t="str">
        <f t="shared" si="337"/>
        <v>Prince Petty</v>
      </c>
      <c r="E2720" s="1">
        <v>44101</v>
      </c>
      <c r="F2720" s="3">
        <f>YEAR(Table1[[#This Row],[StartDate]])</f>
        <v>2020</v>
      </c>
      <c r="G2720" s="3">
        <f t="shared" si="338"/>
        <v>9</v>
      </c>
      <c r="H2720" s="2">
        <f t="shared" ca="1" si="339"/>
        <v>46202</v>
      </c>
      <c r="I2720" s="1">
        <v>44624</v>
      </c>
      <c r="J2720" s="4">
        <f t="shared" ca="1" si="340"/>
        <v>5</v>
      </c>
      <c r="K2720" s="4" t="str" cm="1">
        <f t="array" aca="1" ref="K2720" ca="1">_xlfn.IFS(J2720&lt;1, "New", J2720&lt;3, _xleta.MID, J2720&gt;=3, "Senior")</f>
        <v>Senior</v>
      </c>
      <c r="L2720" t="s">
        <v>40</v>
      </c>
      <c r="M2720" t="s">
        <v>16363</v>
      </c>
      <c r="N2720" t="s">
        <v>16364</v>
      </c>
      <c r="O2720" t="s">
        <v>194</v>
      </c>
      <c r="P2720" t="s">
        <v>2978</v>
      </c>
      <c r="Q2720" t="s">
        <v>69</v>
      </c>
      <c r="R2720" t="s">
        <v>46</v>
      </c>
      <c r="S2720" t="str">
        <f t="shared" si="341"/>
        <v>C</v>
      </c>
      <c r="T2720" t="s">
        <v>47</v>
      </c>
      <c r="U2720" t="s">
        <v>195</v>
      </c>
      <c r="V2720" t="s">
        <v>16365</v>
      </c>
      <c r="W2720" t="s">
        <v>49</v>
      </c>
      <c r="X2720" t="s">
        <v>126</v>
      </c>
      <c r="Y2720" t="str">
        <f t="shared" si="342"/>
        <v>Field Operations</v>
      </c>
      <c r="Z2720" t="s">
        <v>16366</v>
      </c>
      <c r="AA2720" t="s">
        <v>51</v>
      </c>
      <c r="AB2720" t="s">
        <v>275</v>
      </c>
      <c r="AC2720" t="s">
        <v>73</v>
      </c>
      <c r="AD2720">
        <v>59765</v>
      </c>
      <c r="AE2720" t="s">
        <v>176</v>
      </c>
      <c r="AF2720" t="s">
        <v>143</v>
      </c>
      <c r="AG2720" t="s">
        <v>56</v>
      </c>
      <c r="AH2720">
        <v>2</v>
      </c>
      <c r="AI2720">
        <v>3145</v>
      </c>
      <c r="AJ2720" t="str">
        <f t="shared" si="343"/>
        <v>14</v>
      </c>
      <c r="AK2720" t="s">
        <v>9901</v>
      </c>
      <c r="AL2720">
        <v>1</v>
      </c>
      <c r="AM2720">
        <v>2</v>
      </c>
      <c r="AN2720">
        <v>1</v>
      </c>
      <c r="AO2720" s="1">
        <v>45076</v>
      </c>
      <c r="AP2720" t="s">
        <v>58</v>
      </c>
      <c r="AQ2720" t="s">
        <v>59</v>
      </c>
      <c r="AR2720" t="s">
        <v>130</v>
      </c>
      <c r="AS2720" t="s">
        <v>16367</v>
      </c>
      <c r="AT2720" t="s">
        <v>16368</v>
      </c>
      <c r="AU2720">
        <v>4</v>
      </c>
      <c r="AV2720">
        <v>773.76</v>
      </c>
    </row>
    <row r="2721" spans="1:48" x14ac:dyDescent="0.35">
      <c r="A2721" t="s">
        <v>9007</v>
      </c>
      <c r="B2721" t="str">
        <f t="shared" si="336"/>
        <v>A</v>
      </c>
      <c r="C2721" t="s">
        <v>170</v>
      </c>
      <c r="D2721" t="str">
        <f t="shared" si="337"/>
        <v>Abril Joseph</v>
      </c>
      <c r="E2721" s="1">
        <v>43450</v>
      </c>
      <c r="F2721" s="3">
        <f>YEAR(Table1[[#This Row],[StartDate]])</f>
        <v>2018</v>
      </c>
      <c r="G2721" s="3">
        <f t="shared" si="338"/>
        <v>12</v>
      </c>
      <c r="H2721" s="2">
        <f t="shared" ca="1" si="339"/>
        <v>46202</v>
      </c>
      <c r="J2721">
        <f t="shared" ca="1" si="340"/>
        <v>7</v>
      </c>
      <c r="K2721" t="str" cm="1">
        <f t="array" aca="1" ref="K2721" ca="1">_xlfn.IFS(J2721&lt;1, "New", J2721&lt;3, _xleta.MID, J2721&gt;=3, "Senior")</f>
        <v>Senior</v>
      </c>
      <c r="L2721" t="s">
        <v>40</v>
      </c>
      <c r="M2721" t="s">
        <v>16369</v>
      </c>
      <c r="N2721" t="s">
        <v>16370</v>
      </c>
      <c r="O2721" t="s">
        <v>111</v>
      </c>
      <c r="P2721" t="s">
        <v>44</v>
      </c>
      <c r="Q2721" t="s">
        <v>69</v>
      </c>
      <c r="R2721" t="s">
        <v>46</v>
      </c>
      <c r="S2721" t="str">
        <f t="shared" si="341"/>
        <v>C</v>
      </c>
      <c r="T2721" t="s">
        <v>47</v>
      </c>
      <c r="U2721" t="s">
        <v>48</v>
      </c>
      <c r="W2721" t="s">
        <v>49</v>
      </c>
      <c r="X2721" t="s">
        <v>250</v>
      </c>
      <c r="Y2721" t="str">
        <f t="shared" si="342"/>
        <v>Project Management - Con</v>
      </c>
      <c r="Z2721" t="s">
        <v>16371</v>
      </c>
      <c r="AA2721" t="s">
        <v>51</v>
      </c>
      <c r="AB2721" t="s">
        <v>251</v>
      </c>
      <c r="AC2721" t="s">
        <v>53</v>
      </c>
      <c r="AD2721">
        <v>19021</v>
      </c>
      <c r="AE2721" t="s">
        <v>54</v>
      </c>
      <c r="AF2721" t="s">
        <v>55</v>
      </c>
      <c r="AG2721" t="s">
        <v>56</v>
      </c>
      <c r="AH2721">
        <v>4</v>
      </c>
      <c r="AI2721">
        <v>3146</v>
      </c>
      <c r="AJ2721" t="str">
        <f t="shared" si="343"/>
        <v>14</v>
      </c>
      <c r="AK2721" s="2">
        <v>44690</v>
      </c>
      <c r="AL2721">
        <v>5</v>
      </c>
      <c r="AM2721">
        <v>1</v>
      </c>
      <c r="AN2721">
        <v>1</v>
      </c>
      <c r="AO2721" s="1">
        <v>44991</v>
      </c>
      <c r="AP2721" t="s">
        <v>118</v>
      </c>
      <c r="AQ2721" t="s">
        <v>76</v>
      </c>
      <c r="AR2721" t="s">
        <v>130</v>
      </c>
      <c r="AS2721" t="s">
        <v>16372</v>
      </c>
      <c r="AT2721" t="s">
        <v>16373</v>
      </c>
      <c r="AU2721">
        <v>5</v>
      </c>
      <c r="AV2721">
        <v>560.03</v>
      </c>
    </row>
    <row r="2722" spans="1:48" x14ac:dyDescent="0.35">
      <c r="A2722" t="s">
        <v>255</v>
      </c>
      <c r="B2722" t="str">
        <f t="shared" si="336"/>
        <v>B</v>
      </c>
      <c r="C2722" t="s">
        <v>2068</v>
      </c>
      <c r="D2722" t="str">
        <f t="shared" si="337"/>
        <v>Bobby Levy</v>
      </c>
      <c r="E2722" s="1">
        <v>45124</v>
      </c>
      <c r="F2722" s="3">
        <f>YEAR(Table1[[#This Row],[StartDate]])</f>
        <v>2023</v>
      </c>
      <c r="G2722" s="3">
        <f t="shared" si="338"/>
        <v>7</v>
      </c>
      <c r="H2722" s="2">
        <f t="shared" ca="1" si="339"/>
        <v>46202</v>
      </c>
      <c r="I2722" s="1">
        <v>45135</v>
      </c>
      <c r="J2722" s="4">
        <f t="shared" ca="1" si="340"/>
        <v>2</v>
      </c>
      <c r="K2722" s="4" t="e" cm="1" vm="1">
        <f t="array" aca="1" ref="K2722" ca="1">_xlfn.IFS(J2722&lt;1, "New", J2722&lt;3, _xleta.MID, J2722&gt;=3, "Senior")</f>
        <v>#VALUE!</v>
      </c>
      <c r="L2722" t="s">
        <v>40</v>
      </c>
      <c r="M2722" t="s">
        <v>16374</v>
      </c>
      <c r="N2722" t="s">
        <v>16375</v>
      </c>
      <c r="O2722" t="s">
        <v>237</v>
      </c>
      <c r="P2722" t="s">
        <v>44</v>
      </c>
      <c r="Q2722" t="s">
        <v>45</v>
      </c>
      <c r="R2722" t="s">
        <v>87</v>
      </c>
      <c r="S2722" t="str">
        <f t="shared" si="341"/>
        <v>B</v>
      </c>
      <c r="T2722" t="s">
        <v>47</v>
      </c>
      <c r="U2722" t="s">
        <v>138</v>
      </c>
      <c r="V2722" t="s">
        <v>16376</v>
      </c>
      <c r="W2722" t="s">
        <v>49</v>
      </c>
      <c r="X2722" t="s">
        <v>89</v>
      </c>
      <c r="Y2722" t="str">
        <f t="shared" si="342"/>
        <v>General - Sga</v>
      </c>
      <c r="Z2722" t="s">
        <v>16377</v>
      </c>
      <c r="AA2722" t="s">
        <v>51</v>
      </c>
      <c r="AB2722" t="s">
        <v>155</v>
      </c>
      <c r="AC2722" t="s">
        <v>73</v>
      </c>
      <c r="AD2722">
        <v>48709</v>
      </c>
      <c r="AE2722" t="s">
        <v>74</v>
      </c>
      <c r="AF2722" t="s">
        <v>143</v>
      </c>
      <c r="AG2722" t="s">
        <v>56</v>
      </c>
      <c r="AH2722">
        <v>5</v>
      </c>
      <c r="AI2722">
        <v>3147</v>
      </c>
      <c r="AJ2722" t="str">
        <f t="shared" si="343"/>
        <v>14</v>
      </c>
      <c r="AK2722" t="s">
        <v>2587</v>
      </c>
      <c r="AL2722">
        <v>2</v>
      </c>
      <c r="AM2722">
        <v>2</v>
      </c>
      <c r="AN2722">
        <v>5</v>
      </c>
      <c r="AO2722" s="1">
        <v>44915</v>
      </c>
      <c r="AP2722" t="s">
        <v>103</v>
      </c>
      <c r="AQ2722" t="s">
        <v>76</v>
      </c>
      <c r="AR2722" t="s">
        <v>104</v>
      </c>
      <c r="AS2722" t="s">
        <v>16378</v>
      </c>
      <c r="AT2722" t="s">
        <v>16379</v>
      </c>
      <c r="AU2722">
        <v>4</v>
      </c>
      <c r="AV2722">
        <v>820.65</v>
      </c>
    </row>
    <row r="2723" spans="1:48" x14ac:dyDescent="0.35">
      <c r="A2723" t="s">
        <v>16380</v>
      </c>
      <c r="B2723" t="str">
        <f t="shared" si="336"/>
        <v>G</v>
      </c>
      <c r="C2723" t="s">
        <v>3062</v>
      </c>
      <c r="D2723" t="str">
        <f t="shared" si="337"/>
        <v>Gustavo Durham</v>
      </c>
      <c r="E2723" s="1">
        <v>43979</v>
      </c>
      <c r="F2723" s="3">
        <f>YEAR(Table1[[#This Row],[StartDate]])</f>
        <v>2020</v>
      </c>
      <c r="G2723" s="3">
        <f t="shared" si="338"/>
        <v>5</v>
      </c>
      <c r="H2723" s="2">
        <f t="shared" ca="1" si="339"/>
        <v>46202</v>
      </c>
      <c r="I2723" s="1">
        <v>44544</v>
      </c>
      <c r="J2723" s="4">
        <f t="shared" ca="1" si="340"/>
        <v>6</v>
      </c>
      <c r="K2723" s="4" t="str" cm="1">
        <f t="array" aca="1" ref="K2723" ca="1">_xlfn.IFS(J2723&lt;1, "New", J2723&lt;3, _xleta.MID, J2723&gt;=3, "Senior")</f>
        <v>Senior</v>
      </c>
      <c r="L2723" t="s">
        <v>40</v>
      </c>
      <c r="M2723" t="s">
        <v>16381</v>
      </c>
      <c r="N2723" t="s">
        <v>16382</v>
      </c>
      <c r="O2723" t="s">
        <v>137</v>
      </c>
      <c r="P2723" t="s">
        <v>44</v>
      </c>
      <c r="Q2723" t="s">
        <v>86</v>
      </c>
      <c r="R2723" t="s">
        <v>46</v>
      </c>
      <c r="S2723" t="str">
        <f t="shared" si="341"/>
        <v>C</v>
      </c>
      <c r="T2723" t="s">
        <v>47</v>
      </c>
      <c r="U2723" t="s">
        <v>248</v>
      </c>
      <c r="V2723" t="s">
        <v>16383</v>
      </c>
      <c r="W2723" t="s">
        <v>49</v>
      </c>
      <c r="X2723" t="s">
        <v>70</v>
      </c>
      <c r="Y2723" t="str">
        <f t="shared" si="342"/>
        <v>Aerial</v>
      </c>
      <c r="Z2723" s="2">
        <v>18266</v>
      </c>
      <c r="AA2723" t="s">
        <v>51</v>
      </c>
      <c r="AB2723" t="s">
        <v>327</v>
      </c>
      <c r="AC2723" t="s">
        <v>73</v>
      </c>
      <c r="AD2723">
        <v>76147</v>
      </c>
      <c r="AE2723" t="s">
        <v>54</v>
      </c>
      <c r="AF2723" t="s">
        <v>101</v>
      </c>
      <c r="AG2723" t="s">
        <v>144</v>
      </c>
      <c r="AH2723">
        <v>2</v>
      </c>
      <c r="AI2723">
        <v>3148</v>
      </c>
      <c r="AJ2723" t="str">
        <f t="shared" si="343"/>
        <v>14</v>
      </c>
      <c r="AK2723" t="s">
        <v>3000</v>
      </c>
      <c r="AL2723">
        <v>4</v>
      </c>
      <c r="AM2723">
        <v>5</v>
      </c>
      <c r="AN2723">
        <v>1</v>
      </c>
      <c r="AO2723" s="1">
        <v>45026</v>
      </c>
      <c r="AP2723" t="s">
        <v>221</v>
      </c>
      <c r="AQ2723" t="s">
        <v>76</v>
      </c>
      <c r="AR2723" t="s">
        <v>104</v>
      </c>
      <c r="AS2723" t="s">
        <v>16384</v>
      </c>
      <c r="AT2723" t="s">
        <v>16385</v>
      </c>
      <c r="AU2723">
        <v>2</v>
      </c>
      <c r="AV2723">
        <v>727.06</v>
      </c>
    </row>
    <row r="2724" spans="1:48" x14ac:dyDescent="0.35">
      <c r="A2724" t="s">
        <v>9813</v>
      </c>
      <c r="B2724" t="str">
        <f t="shared" si="336"/>
        <v>T</v>
      </c>
      <c r="C2724" t="s">
        <v>3990</v>
      </c>
      <c r="D2724" t="str">
        <f t="shared" si="337"/>
        <v>Teagan Stevens</v>
      </c>
      <c r="E2724" s="1">
        <v>44256</v>
      </c>
      <c r="F2724" s="3">
        <f>YEAR(Table1[[#This Row],[StartDate]])</f>
        <v>2021</v>
      </c>
      <c r="G2724" s="3">
        <f t="shared" si="338"/>
        <v>3</v>
      </c>
      <c r="H2724" s="2">
        <f t="shared" ca="1" si="339"/>
        <v>46202</v>
      </c>
      <c r="I2724" s="1">
        <v>45021</v>
      </c>
      <c r="J2724" s="4">
        <f t="shared" ca="1" si="340"/>
        <v>5</v>
      </c>
      <c r="K2724" s="4" t="str" cm="1">
        <f t="array" aca="1" ref="K2724" ca="1">_xlfn.IFS(J2724&lt;1, "New", J2724&lt;3, _xleta.MID, J2724&gt;=3, "Senior")</f>
        <v>Senior</v>
      </c>
      <c r="L2724" t="s">
        <v>40</v>
      </c>
      <c r="M2724" t="s">
        <v>16386</v>
      </c>
      <c r="N2724" t="s">
        <v>16387</v>
      </c>
      <c r="O2724" t="s">
        <v>163</v>
      </c>
      <c r="P2724" t="s">
        <v>44</v>
      </c>
      <c r="Q2724" t="s">
        <v>86</v>
      </c>
      <c r="R2724" t="s">
        <v>68</v>
      </c>
      <c r="S2724" t="str">
        <f t="shared" si="341"/>
        <v>A</v>
      </c>
      <c r="T2724" t="s">
        <v>69</v>
      </c>
      <c r="U2724" t="s">
        <v>248</v>
      </c>
      <c r="V2724" t="s">
        <v>16388</v>
      </c>
      <c r="W2724" t="s">
        <v>49</v>
      </c>
      <c r="X2724" t="s">
        <v>126</v>
      </c>
      <c r="Y2724" t="str">
        <f t="shared" si="342"/>
        <v>Field Operations</v>
      </c>
      <c r="Z2724" t="s">
        <v>16389</v>
      </c>
      <c r="AA2724" t="s">
        <v>51</v>
      </c>
      <c r="AB2724" t="s">
        <v>115</v>
      </c>
      <c r="AC2724" t="s">
        <v>53</v>
      </c>
      <c r="AD2724">
        <v>19987</v>
      </c>
      <c r="AE2724" t="s">
        <v>129</v>
      </c>
      <c r="AF2724" t="s">
        <v>101</v>
      </c>
      <c r="AG2724" t="s">
        <v>144</v>
      </c>
      <c r="AH2724">
        <v>2</v>
      </c>
      <c r="AI2724">
        <v>3149</v>
      </c>
      <c r="AJ2724" t="str">
        <f t="shared" si="343"/>
        <v>14</v>
      </c>
      <c r="AK2724" t="s">
        <v>759</v>
      </c>
      <c r="AL2724">
        <v>2</v>
      </c>
      <c r="AM2724">
        <v>1</v>
      </c>
      <c r="AN2724">
        <v>4</v>
      </c>
      <c r="AO2724" s="1">
        <v>45114</v>
      </c>
      <c r="AP2724" t="s">
        <v>75</v>
      </c>
      <c r="AQ2724" t="s">
        <v>59</v>
      </c>
      <c r="AR2724" t="s">
        <v>60</v>
      </c>
      <c r="AS2724" t="s">
        <v>16390</v>
      </c>
      <c r="AT2724" t="s">
        <v>16391</v>
      </c>
      <c r="AU2724">
        <v>2</v>
      </c>
      <c r="AV2724">
        <v>858.12</v>
      </c>
    </row>
    <row r="2725" spans="1:48" x14ac:dyDescent="0.35">
      <c r="A2725" t="s">
        <v>16392</v>
      </c>
      <c r="B2725" t="str">
        <f t="shared" si="336"/>
        <v>N</v>
      </c>
      <c r="C2725" t="s">
        <v>501</v>
      </c>
      <c r="D2725" t="str">
        <f t="shared" si="337"/>
        <v>Neil Patton</v>
      </c>
      <c r="E2725" s="1">
        <v>44604</v>
      </c>
      <c r="F2725" s="3">
        <f>YEAR(Table1[[#This Row],[StartDate]])</f>
        <v>2022</v>
      </c>
      <c r="G2725" s="3">
        <f t="shared" si="338"/>
        <v>2</v>
      </c>
      <c r="H2725" s="2">
        <f t="shared" ca="1" si="339"/>
        <v>46202</v>
      </c>
      <c r="J2725">
        <f t="shared" ca="1" si="340"/>
        <v>4</v>
      </c>
      <c r="K2725" t="str" cm="1">
        <f t="array" aca="1" ref="K2725" ca="1">_xlfn.IFS(J2725&lt;1, "New", J2725&lt;3, _xleta.MID, J2725&gt;=3, "Senior")</f>
        <v>Senior</v>
      </c>
      <c r="L2725" t="s">
        <v>40</v>
      </c>
      <c r="M2725" t="s">
        <v>16393</v>
      </c>
      <c r="N2725" t="s">
        <v>16394</v>
      </c>
      <c r="O2725" t="s">
        <v>85</v>
      </c>
      <c r="P2725" t="s">
        <v>44</v>
      </c>
      <c r="Q2725" t="s">
        <v>86</v>
      </c>
      <c r="R2725" t="s">
        <v>46</v>
      </c>
      <c r="S2725" t="str">
        <f t="shared" si="341"/>
        <v>C</v>
      </c>
      <c r="T2725" t="s">
        <v>69</v>
      </c>
      <c r="U2725" t="s">
        <v>48</v>
      </c>
      <c r="W2725" t="s">
        <v>49</v>
      </c>
      <c r="X2725" t="s">
        <v>70</v>
      </c>
      <c r="Y2725" t="str">
        <f t="shared" si="342"/>
        <v>Aerial</v>
      </c>
      <c r="Z2725" s="2">
        <v>20128</v>
      </c>
      <c r="AA2725" t="s">
        <v>51</v>
      </c>
      <c r="AB2725" t="s">
        <v>327</v>
      </c>
      <c r="AC2725" t="s">
        <v>53</v>
      </c>
      <c r="AD2725">
        <v>11927</v>
      </c>
      <c r="AE2725" t="s">
        <v>176</v>
      </c>
      <c r="AF2725" t="s">
        <v>55</v>
      </c>
      <c r="AG2725" t="s">
        <v>56</v>
      </c>
      <c r="AH2725">
        <v>2</v>
      </c>
      <c r="AI2725">
        <v>3150</v>
      </c>
      <c r="AJ2725" t="str">
        <f t="shared" si="343"/>
        <v>15</v>
      </c>
      <c r="AK2725" t="s">
        <v>1324</v>
      </c>
      <c r="AL2725">
        <v>3</v>
      </c>
      <c r="AM2725">
        <v>2</v>
      </c>
      <c r="AN2725">
        <v>2</v>
      </c>
      <c r="AO2725" s="1">
        <v>44954</v>
      </c>
      <c r="AP2725" t="s">
        <v>75</v>
      </c>
      <c r="AQ2725" t="s">
        <v>76</v>
      </c>
      <c r="AR2725" t="s">
        <v>60</v>
      </c>
      <c r="AS2725" t="s">
        <v>16395</v>
      </c>
      <c r="AT2725" t="s">
        <v>16396</v>
      </c>
      <c r="AU2725">
        <v>4</v>
      </c>
      <c r="AV2725">
        <v>781.04</v>
      </c>
    </row>
    <row r="2726" spans="1:48" x14ac:dyDescent="0.35">
      <c r="A2726" t="s">
        <v>1106</v>
      </c>
      <c r="B2726" t="str">
        <f t="shared" si="336"/>
        <v>K</v>
      </c>
      <c r="C2726" t="s">
        <v>1402</v>
      </c>
      <c r="D2726" t="str">
        <f t="shared" si="337"/>
        <v>Khalil Guzman</v>
      </c>
      <c r="E2726" s="1">
        <v>44618</v>
      </c>
      <c r="F2726" s="3">
        <f>YEAR(Table1[[#This Row],[StartDate]])</f>
        <v>2022</v>
      </c>
      <c r="G2726" s="3">
        <f t="shared" si="338"/>
        <v>2</v>
      </c>
      <c r="H2726" s="2">
        <f t="shared" ca="1" si="339"/>
        <v>46202</v>
      </c>
      <c r="J2726">
        <f t="shared" ca="1" si="340"/>
        <v>4</v>
      </c>
      <c r="K2726" t="str" cm="1">
        <f t="array" aca="1" ref="K2726" ca="1">_xlfn.IFS(J2726&lt;1, "New", J2726&lt;3, _xleta.MID, J2726&gt;=3, "Senior")</f>
        <v>Senior</v>
      </c>
      <c r="L2726" t="s">
        <v>40</v>
      </c>
      <c r="M2726" t="s">
        <v>16397</v>
      </c>
      <c r="N2726" t="s">
        <v>16398</v>
      </c>
      <c r="O2726" t="s">
        <v>125</v>
      </c>
      <c r="P2726" t="s">
        <v>44</v>
      </c>
      <c r="Q2726" t="s">
        <v>69</v>
      </c>
      <c r="R2726" t="s">
        <v>46</v>
      </c>
      <c r="S2726" t="str">
        <f t="shared" si="341"/>
        <v>C</v>
      </c>
      <c r="T2726" t="s">
        <v>47</v>
      </c>
      <c r="U2726" t="s">
        <v>48</v>
      </c>
      <c r="W2726" t="s">
        <v>49</v>
      </c>
      <c r="X2726" t="s">
        <v>126</v>
      </c>
      <c r="Y2726" t="str">
        <f t="shared" si="342"/>
        <v>Field Operations</v>
      </c>
      <c r="Z2726" t="s">
        <v>16399</v>
      </c>
      <c r="AA2726" t="s">
        <v>51</v>
      </c>
      <c r="AB2726" t="s">
        <v>155</v>
      </c>
      <c r="AC2726" t="s">
        <v>53</v>
      </c>
      <c r="AD2726">
        <v>81158</v>
      </c>
      <c r="AE2726" t="s">
        <v>54</v>
      </c>
      <c r="AF2726" t="s">
        <v>55</v>
      </c>
      <c r="AG2726" t="s">
        <v>144</v>
      </c>
      <c r="AH2726">
        <v>4</v>
      </c>
      <c r="AI2726">
        <v>3151</v>
      </c>
      <c r="AJ2726" t="str">
        <f t="shared" si="343"/>
        <v>15</v>
      </c>
      <c r="AK2726" t="s">
        <v>943</v>
      </c>
      <c r="AL2726">
        <v>3</v>
      </c>
      <c r="AM2726">
        <v>3</v>
      </c>
      <c r="AN2726">
        <v>1</v>
      </c>
      <c r="AO2726" s="1">
        <v>44840</v>
      </c>
      <c r="AP2726" t="s">
        <v>103</v>
      </c>
      <c r="AQ2726" t="s">
        <v>59</v>
      </c>
      <c r="AR2726" t="s">
        <v>130</v>
      </c>
      <c r="AS2726" t="s">
        <v>16400</v>
      </c>
      <c r="AT2726" t="s">
        <v>16401</v>
      </c>
      <c r="AU2726">
        <v>2</v>
      </c>
      <c r="AV2726">
        <v>978.88</v>
      </c>
    </row>
    <row r="2727" spans="1:48" x14ac:dyDescent="0.35">
      <c r="A2727" t="s">
        <v>15721</v>
      </c>
      <c r="B2727" t="str">
        <f t="shared" si="336"/>
        <v>A</v>
      </c>
      <c r="C2727" t="s">
        <v>10999</v>
      </c>
      <c r="D2727" t="str">
        <f t="shared" si="337"/>
        <v>Alaina Mayo</v>
      </c>
      <c r="E2727" s="1">
        <v>44747</v>
      </c>
      <c r="F2727" s="3">
        <f>YEAR(Table1[[#This Row],[StartDate]])</f>
        <v>2022</v>
      </c>
      <c r="G2727" s="3">
        <f t="shared" si="338"/>
        <v>7</v>
      </c>
      <c r="H2727" s="2">
        <f t="shared" ca="1" si="339"/>
        <v>46202</v>
      </c>
      <c r="I2727" s="1">
        <v>44923</v>
      </c>
      <c r="J2727" s="4">
        <f t="shared" ca="1" si="340"/>
        <v>3</v>
      </c>
      <c r="K2727" s="4" t="str" cm="1">
        <f t="array" aca="1" ref="K2727" ca="1">_xlfn.IFS(J2727&lt;1, "New", J2727&lt;3, _xleta.MID, J2727&gt;=3, "Senior")</f>
        <v>Senior</v>
      </c>
      <c r="L2727" t="s">
        <v>40</v>
      </c>
      <c r="M2727" t="s">
        <v>16402</v>
      </c>
      <c r="N2727" t="s">
        <v>16403</v>
      </c>
      <c r="O2727" t="s">
        <v>43</v>
      </c>
      <c r="P2727" t="s">
        <v>44</v>
      </c>
      <c r="Q2727" t="s">
        <v>45</v>
      </c>
      <c r="R2727" t="s">
        <v>46</v>
      </c>
      <c r="S2727" t="str">
        <f t="shared" si="341"/>
        <v>C</v>
      </c>
      <c r="T2727" t="s">
        <v>47</v>
      </c>
      <c r="U2727" t="s">
        <v>248</v>
      </c>
      <c r="V2727" t="s">
        <v>16404</v>
      </c>
      <c r="W2727" t="s">
        <v>49</v>
      </c>
      <c r="X2727" t="s">
        <v>126</v>
      </c>
      <c r="Y2727" t="str">
        <f t="shared" si="342"/>
        <v>Field Operations</v>
      </c>
      <c r="Z2727" t="s">
        <v>16405</v>
      </c>
      <c r="AA2727" t="s">
        <v>51</v>
      </c>
      <c r="AB2727" t="s">
        <v>115</v>
      </c>
      <c r="AC2727" t="s">
        <v>53</v>
      </c>
      <c r="AD2727">
        <v>27163</v>
      </c>
      <c r="AE2727" t="s">
        <v>129</v>
      </c>
      <c r="AF2727" t="s">
        <v>55</v>
      </c>
      <c r="AG2727" t="s">
        <v>144</v>
      </c>
      <c r="AH2727">
        <v>5</v>
      </c>
      <c r="AI2727">
        <v>3152</v>
      </c>
      <c r="AJ2727" t="str">
        <f t="shared" si="343"/>
        <v>15</v>
      </c>
      <c r="AK2727" t="s">
        <v>6422</v>
      </c>
      <c r="AL2727">
        <v>1</v>
      </c>
      <c r="AM2727">
        <v>3</v>
      </c>
      <c r="AN2727">
        <v>1</v>
      </c>
      <c r="AO2727" s="1">
        <v>45009</v>
      </c>
      <c r="AP2727" t="s">
        <v>221</v>
      </c>
      <c r="AQ2727" t="s">
        <v>59</v>
      </c>
      <c r="AR2727" t="s">
        <v>60</v>
      </c>
      <c r="AS2727" t="s">
        <v>16406</v>
      </c>
      <c r="AT2727" t="s">
        <v>16407</v>
      </c>
      <c r="AU2727">
        <v>4</v>
      </c>
      <c r="AV2727">
        <v>955.95</v>
      </c>
    </row>
    <row r="2728" spans="1:48" x14ac:dyDescent="0.35">
      <c r="A2728" t="s">
        <v>16408</v>
      </c>
      <c r="B2728" t="str">
        <f t="shared" si="336"/>
        <v>J</v>
      </c>
      <c r="C2728" t="s">
        <v>2658</v>
      </c>
      <c r="D2728" t="str">
        <f t="shared" si="337"/>
        <v>Jagger Morgan</v>
      </c>
      <c r="E2728" s="1">
        <v>43798</v>
      </c>
      <c r="F2728" s="3">
        <f>YEAR(Table1[[#This Row],[StartDate]])</f>
        <v>2019</v>
      </c>
      <c r="G2728" s="3">
        <f t="shared" si="338"/>
        <v>11</v>
      </c>
      <c r="H2728" s="2">
        <f t="shared" ca="1" si="339"/>
        <v>46202</v>
      </c>
      <c r="I2728" s="1">
        <v>44631</v>
      </c>
      <c r="J2728" s="4">
        <f t="shared" ca="1" si="340"/>
        <v>6</v>
      </c>
      <c r="K2728" s="4" t="str" cm="1">
        <f t="array" aca="1" ref="K2728" ca="1">_xlfn.IFS(J2728&lt;1, "New", J2728&lt;3, _xleta.MID, J2728&gt;=3, "Senior")</f>
        <v>Senior</v>
      </c>
      <c r="L2728" t="s">
        <v>40</v>
      </c>
      <c r="M2728" t="s">
        <v>16409</v>
      </c>
      <c r="N2728" t="s">
        <v>16410</v>
      </c>
      <c r="O2728" t="s">
        <v>184</v>
      </c>
      <c r="P2728" t="s">
        <v>44</v>
      </c>
      <c r="Q2728" t="s">
        <v>69</v>
      </c>
      <c r="R2728" t="s">
        <v>68</v>
      </c>
      <c r="S2728" t="str">
        <f t="shared" si="341"/>
        <v>A</v>
      </c>
      <c r="T2728" t="s">
        <v>86</v>
      </c>
      <c r="U2728" t="s">
        <v>195</v>
      </c>
      <c r="V2728" t="s">
        <v>16411</v>
      </c>
      <c r="W2728" t="s">
        <v>49</v>
      </c>
      <c r="X2728" t="s">
        <v>126</v>
      </c>
      <c r="Y2728" t="str">
        <f t="shared" si="342"/>
        <v>Field Operations</v>
      </c>
      <c r="Z2728" t="s">
        <v>16412</v>
      </c>
      <c r="AA2728" t="s">
        <v>51</v>
      </c>
      <c r="AB2728" t="s">
        <v>142</v>
      </c>
      <c r="AC2728" t="s">
        <v>53</v>
      </c>
      <c r="AD2728">
        <v>96230</v>
      </c>
      <c r="AE2728" t="s">
        <v>100</v>
      </c>
      <c r="AF2728" t="s">
        <v>101</v>
      </c>
      <c r="AG2728" t="s">
        <v>56</v>
      </c>
      <c r="AH2728">
        <v>4</v>
      </c>
      <c r="AI2728">
        <v>3153</v>
      </c>
      <c r="AJ2728" t="str">
        <f t="shared" si="343"/>
        <v>15</v>
      </c>
      <c r="AK2728" s="2">
        <v>44662</v>
      </c>
      <c r="AL2728">
        <v>1</v>
      </c>
      <c r="AM2728">
        <v>5</v>
      </c>
      <c r="AN2728">
        <v>3</v>
      </c>
      <c r="AO2728" s="1">
        <v>45118</v>
      </c>
      <c r="AP2728" t="s">
        <v>221</v>
      </c>
      <c r="AQ2728" t="s">
        <v>76</v>
      </c>
      <c r="AR2728" t="s">
        <v>130</v>
      </c>
      <c r="AS2728" t="s">
        <v>16413</v>
      </c>
      <c r="AT2728" t="s">
        <v>16414</v>
      </c>
      <c r="AU2728">
        <v>5</v>
      </c>
      <c r="AV2728">
        <v>897.64</v>
      </c>
    </row>
    <row r="2729" spans="1:48" x14ac:dyDescent="0.35">
      <c r="A2729" t="s">
        <v>8908</v>
      </c>
      <c r="B2729" t="str">
        <f t="shared" si="336"/>
        <v>D</v>
      </c>
      <c r="C2729" t="s">
        <v>2281</v>
      </c>
      <c r="D2729" t="str">
        <f t="shared" si="337"/>
        <v>Donavan Kennedy</v>
      </c>
      <c r="E2729" s="1">
        <v>43518</v>
      </c>
      <c r="F2729" s="3">
        <f>YEAR(Table1[[#This Row],[StartDate]])</f>
        <v>2019</v>
      </c>
      <c r="G2729" s="3">
        <f t="shared" si="338"/>
        <v>2</v>
      </c>
      <c r="H2729" s="2">
        <f t="shared" ca="1" si="339"/>
        <v>46202</v>
      </c>
      <c r="J2729">
        <f t="shared" ca="1" si="340"/>
        <v>7</v>
      </c>
      <c r="K2729" t="str" cm="1">
        <f t="array" aca="1" ref="K2729" ca="1">_xlfn.IFS(J2729&lt;1, "New", J2729&lt;3, _xleta.MID, J2729&gt;=3, "Senior")</f>
        <v>Senior</v>
      </c>
      <c r="L2729" t="s">
        <v>40</v>
      </c>
      <c r="M2729" t="s">
        <v>16415</v>
      </c>
      <c r="N2729" t="s">
        <v>16416</v>
      </c>
      <c r="O2729" t="s">
        <v>67</v>
      </c>
      <c r="P2729" t="s">
        <v>44</v>
      </c>
      <c r="Q2729" t="s">
        <v>86</v>
      </c>
      <c r="R2729" t="s">
        <v>87</v>
      </c>
      <c r="S2729" t="str">
        <f t="shared" si="341"/>
        <v>B</v>
      </c>
      <c r="T2729" t="s">
        <v>47</v>
      </c>
      <c r="U2729" t="s">
        <v>48</v>
      </c>
      <c r="W2729" t="s">
        <v>49</v>
      </c>
      <c r="X2729" t="s">
        <v>153</v>
      </c>
      <c r="Y2729" t="str">
        <f t="shared" si="342"/>
        <v>Engineers</v>
      </c>
      <c r="Z2729" t="s">
        <v>16417</v>
      </c>
      <c r="AA2729" t="s">
        <v>51</v>
      </c>
      <c r="AB2729" t="s">
        <v>155</v>
      </c>
      <c r="AC2729" t="s">
        <v>53</v>
      </c>
      <c r="AD2729">
        <v>75205</v>
      </c>
      <c r="AE2729" t="s">
        <v>129</v>
      </c>
      <c r="AF2729" t="s">
        <v>101</v>
      </c>
      <c r="AG2729" t="s">
        <v>56</v>
      </c>
      <c r="AH2729">
        <v>2</v>
      </c>
      <c r="AI2729">
        <v>3154</v>
      </c>
      <c r="AJ2729" t="str">
        <f t="shared" si="343"/>
        <v>15</v>
      </c>
      <c r="AK2729" s="2">
        <v>44991</v>
      </c>
      <c r="AL2729">
        <v>1</v>
      </c>
      <c r="AM2729">
        <v>3</v>
      </c>
      <c r="AN2729">
        <v>5</v>
      </c>
      <c r="AO2729" s="1">
        <v>45071</v>
      </c>
      <c r="AP2729" t="s">
        <v>75</v>
      </c>
      <c r="AQ2729" t="s">
        <v>76</v>
      </c>
      <c r="AR2729" t="s">
        <v>130</v>
      </c>
      <c r="AS2729" t="s">
        <v>1786</v>
      </c>
      <c r="AT2729" t="s">
        <v>16418</v>
      </c>
      <c r="AU2729">
        <v>4</v>
      </c>
      <c r="AV2729">
        <v>418.08</v>
      </c>
    </row>
    <row r="2730" spans="1:48" x14ac:dyDescent="0.35">
      <c r="A2730" t="s">
        <v>3282</v>
      </c>
      <c r="B2730" t="str">
        <f t="shared" si="336"/>
        <v>A</v>
      </c>
      <c r="C2730" t="s">
        <v>4370</v>
      </c>
      <c r="D2730" t="str">
        <f t="shared" si="337"/>
        <v>Amy Frederick</v>
      </c>
      <c r="E2730" s="1">
        <v>44028</v>
      </c>
      <c r="F2730" s="3">
        <f>YEAR(Table1[[#This Row],[StartDate]])</f>
        <v>2020</v>
      </c>
      <c r="G2730" s="3">
        <f t="shared" si="338"/>
        <v>7</v>
      </c>
      <c r="H2730" s="2">
        <f t="shared" ca="1" si="339"/>
        <v>46202</v>
      </c>
      <c r="I2730" s="1">
        <v>44607</v>
      </c>
      <c r="J2730" s="4">
        <f t="shared" ca="1" si="340"/>
        <v>5</v>
      </c>
      <c r="K2730" s="4" t="str" cm="1">
        <f t="array" aca="1" ref="K2730" ca="1">_xlfn.IFS(J2730&lt;1, "New", J2730&lt;3, _xleta.MID, J2730&gt;=3, "Senior")</f>
        <v>Senior</v>
      </c>
      <c r="L2730" t="s">
        <v>40</v>
      </c>
      <c r="M2730" t="s">
        <v>16419</v>
      </c>
      <c r="N2730" t="s">
        <v>16420</v>
      </c>
      <c r="O2730" t="s">
        <v>194</v>
      </c>
      <c r="P2730" t="s">
        <v>3800</v>
      </c>
      <c r="Q2730" t="s">
        <v>45</v>
      </c>
      <c r="R2730" t="s">
        <v>87</v>
      </c>
      <c r="S2730" t="str">
        <f t="shared" si="341"/>
        <v>B</v>
      </c>
      <c r="T2730" t="s">
        <v>47</v>
      </c>
      <c r="U2730" t="s">
        <v>248</v>
      </c>
      <c r="V2730" t="s">
        <v>16421</v>
      </c>
      <c r="W2730" t="s">
        <v>49</v>
      </c>
      <c r="X2730" t="s">
        <v>112</v>
      </c>
      <c r="Y2730" t="str">
        <f t="shared" si="342"/>
        <v>General - Con</v>
      </c>
      <c r="Z2730" t="s">
        <v>16422</v>
      </c>
      <c r="AA2730" t="s">
        <v>51</v>
      </c>
      <c r="AB2730" t="s">
        <v>230</v>
      </c>
      <c r="AC2730" t="s">
        <v>73</v>
      </c>
      <c r="AD2730">
        <v>56136</v>
      </c>
      <c r="AE2730" t="s">
        <v>129</v>
      </c>
      <c r="AF2730" t="s">
        <v>116</v>
      </c>
      <c r="AG2730" t="s">
        <v>56</v>
      </c>
      <c r="AH2730">
        <v>2</v>
      </c>
      <c r="AI2730">
        <v>3155</v>
      </c>
      <c r="AJ2730" t="str">
        <f t="shared" si="343"/>
        <v>15</v>
      </c>
      <c r="AK2730" t="s">
        <v>5554</v>
      </c>
      <c r="AL2730">
        <v>2</v>
      </c>
      <c r="AM2730">
        <v>5</v>
      </c>
      <c r="AN2730">
        <v>4</v>
      </c>
      <c r="AO2730" s="1">
        <v>44800</v>
      </c>
      <c r="AP2730" t="s">
        <v>221</v>
      </c>
      <c r="AQ2730" t="s">
        <v>76</v>
      </c>
      <c r="AR2730" t="s">
        <v>60</v>
      </c>
      <c r="AS2730" t="s">
        <v>16423</v>
      </c>
      <c r="AT2730" t="s">
        <v>16424</v>
      </c>
      <c r="AU2730">
        <v>5</v>
      </c>
      <c r="AV2730">
        <v>336.64</v>
      </c>
    </row>
    <row r="2731" spans="1:48" x14ac:dyDescent="0.35">
      <c r="A2731" t="s">
        <v>3116</v>
      </c>
      <c r="B2731" t="str">
        <f t="shared" si="336"/>
        <v>P</v>
      </c>
      <c r="C2731" t="s">
        <v>10161</v>
      </c>
      <c r="D2731" t="str">
        <f t="shared" si="337"/>
        <v>Pierce Charles</v>
      </c>
      <c r="E2731" s="1">
        <v>43664</v>
      </c>
      <c r="F2731" s="3">
        <f>YEAR(Table1[[#This Row],[StartDate]])</f>
        <v>2019</v>
      </c>
      <c r="G2731" s="3">
        <f t="shared" si="338"/>
        <v>7</v>
      </c>
      <c r="H2731" s="2">
        <f t="shared" ca="1" si="339"/>
        <v>46202</v>
      </c>
      <c r="I2731" s="1">
        <v>43880</v>
      </c>
      <c r="J2731" s="4">
        <f t="shared" ca="1" si="340"/>
        <v>6</v>
      </c>
      <c r="K2731" s="4" t="str" cm="1">
        <f t="array" aca="1" ref="K2731" ca="1">_xlfn.IFS(J2731&lt;1, "New", J2731&lt;3, _xleta.MID, J2731&gt;=3, "Senior")</f>
        <v>Senior</v>
      </c>
      <c r="L2731" t="s">
        <v>1167</v>
      </c>
      <c r="M2731" t="s">
        <v>16425</v>
      </c>
      <c r="N2731" t="s">
        <v>16426</v>
      </c>
      <c r="O2731" t="s">
        <v>194</v>
      </c>
      <c r="P2731" t="s">
        <v>1194</v>
      </c>
      <c r="Q2731" t="s">
        <v>45</v>
      </c>
      <c r="R2731" t="s">
        <v>87</v>
      </c>
      <c r="S2731" t="str">
        <f t="shared" si="341"/>
        <v>B</v>
      </c>
      <c r="T2731" t="s">
        <v>69</v>
      </c>
      <c r="U2731" t="s">
        <v>248</v>
      </c>
      <c r="V2731" t="s">
        <v>16427</v>
      </c>
      <c r="W2731" t="s">
        <v>49</v>
      </c>
      <c r="X2731" t="s">
        <v>112</v>
      </c>
      <c r="Y2731" t="str">
        <f t="shared" si="342"/>
        <v>General - Con</v>
      </c>
      <c r="Z2731" t="s">
        <v>16428</v>
      </c>
      <c r="AA2731" t="s">
        <v>51</v>
      </c>
      <c r="AB2731" t="s">
        <v>230</v>
      </c>
      <c r="AC2731" t="s">
        <v>53</v>
      </c>
      <c r="AD2731">
        <v>65327</v>
      </c>
      <c r="AE2731" t="s">
        <v>129</v>
      </c>
      <c r="AF2731" t="s">
        <v>116</v>
      </c>
      <c r="AG2731" t="s">
        <v>56</v>
      </c>
      <c r="AH2731">
        <v>5</v>
      </c>
      <c r="AI2731">
        <v>3156</v>
      </c>
      <c r="AJ2731" t="str">
        <f t="shared" si="343"/>
        <v>15</v>
      </c>
      <c r="AK2731" t="s">
        <v>1209</v>
      </c>
      <c r="AL2731">
        <v>4</v>
      </c>
      <c r="AM2731">
        <v>2</v>
      </c>
      <c r="AN2731">
        <v>2</v>
      </c>
      <c r="AO2731" s="1">
        <v>45018</v>
      </c>
      <c r="AP2731" t="s">
        <v>221</v>
      </c>
      <c r="AQ2731" t="s">
        <v>76</v>
      </c>
      <c r="AR2731" t="s">
        <v>60</v>
      </c>
      <c r="AS2731" t="s">
        <v>16429</v>
      </c>
      <c r="AT2731" t="s">
        <v>16430</v>
      </c>
      <c r="AU2731">
        <v>4</v>
      </c>
      <c r="AV2731">
        <v>171.46</v>
      </c>
    </row>
    <row r="2732" spans="1:48" x14ac:dyDescent="0.35">
      <c r="A2732" t="s">
        <v>16431</v>
      </c>
      <c r="B2732" t="str">
        <f t="shared" si="336"/>
        <v>D</v>
      </c>
      <c r="C2732" t="s">
        <v>2824</v>
      </c>
      <c r="D2732" t="str">
        <f t="shared" si="337"/>
        <v>Deegan Pham</v>
      </c>
      <c r="E2732" s="1">
        <v>43534</v>
      </c>
      <c r="F2732" s="3">
        <f>YEAR(Table1[[#This Row],[StartDate]])</f>
        <v>2019</v>
      </c>
      <c r="G2732" s="3">
        <f t="shared" si="338"/>
        <v>3</v>
      </c>
      <c r="H2732" s="2">
        <f t="shared" ca="1" si="339"/>
        <v>46202</v>
      </c>
      <c r="I2732" s="1">
        <v>44516</v>
      </c>
      <c r="J2732" s="4">
        <f t="shared" ca="1" si="340"/>
        <v>7</v>
      </c>
      <c r="K2732" s="4" t="str" cm="1">
        <f t="array" aca="1" ref="K2732" ca="1">_xlfn.IFS(J2732&lt;1, "New", J2732&lt;3, _xleta.MID, J2732&gt;=3, "Senior")</f>
        <v>Senior</v>
      </c>
      <c r="L2732" t="s">
        <v>1167</v>
      </c>
      <c r="M2732" t="s">
        <v>16432</v>
      </c>
      <c r="N2732" t="s">
        <v>16433</v>
      </c>
      <c r="O2732" t="s">
        <v>111</v>
      </c>
      <c r="P2732" t="s">
        <v>44</v>
      </c>
      <c r="Q2732" t="s">
        <v>45</v>
      </c>
      <c r="R2732" t="s">
        <v>68</v>
      </c>
      <c r="S2732" t="str">
        <f t="shared" si="341"/>
        <v>A</v>
      </c>
      <c r="T2732" t="s">
        <v>86</v>
      </c>
      <c r="U2732" t="s">
        <v>248</v>
      </c>
      <c r="V2732" t="s">
        <v>16434</v>
      </c>
      <c r="W2732" t="s">
        <v>49</v>
      </c>
      <c r="X2732" t="s">
        <v>1506</v>
      </c>
      <c r="Y2732" t="str">
        <f t="shared" si="342"/>
        <v>Billable Consultants</v>
      </c>
      <c r="Z2732" t="s">
        <v>16435</v>
      </c>
      <c r="AA2732" t="s">
        <v>51</v>
      </c>
      <c r="AB2732" t="s">
        <v>155</v>
      </c>
      <c r="AC2732" t="s">
        <v>53</v>
      </c>
      <c r="AD2732">
        <v>25266</v>
      </c>
      <c r="AE2732" t="s">
        <v>54</v>
      </c>
      <c r="AF2732" t="s">
        <v>143</v>
      </c>
      <c r="AG2732" t="s">
        <v>144</v>
      </c>
      <c r="AH2732">
        <v>5</v>
      </c>
      <c r="AI2732">
        <v>3157</v>
      </c>
      <c r="AJ2732" t="str">
        <f t="shared" si="343"/>
        <v>15</v>
      </c>
      <c r="AK2732" s="2">
        <v>45234</v>
      </c>
      <c r="AL2732">
        <v>4</v>
      </c>
      <c r="AM2732">
        <v>1</v>
      </c>
      <c r="AN2732">
        <v>3</v>
      </c>
      <c r="AO2732" s="1">
        <v>45072</v>
      </c>
      <c r="AP2732" t="s">
        <v>103</v>
      </c>
      <c r="AQ2732" t="s">
        <v>59</v>
      </c>
      <c r="AR2732" t="s">
        <v>77</v>
      </c>
      <c r="AS2732" t="s">
        <v>15609</v>
      </c>
      <c r="AT2732" t="s">
        <v>3607</v>
      </c>
      <c r="AU2732">
        <v>3</v>
      </c>
      <c r="AV2732">
        <v>401.9</v>
      </c>
    </row>
    <row r="2733" spans="1:48" x14ac:dyDescent="0.35">
      <c r="A2733" t="s">
        <v>6411</v>
      </c>
      <c r="B2733" t="str">
        <f t="shared" si="336"/>
        <v>S</v>
      </c>
      <c r="C2733" t="s">
        <v>16436</v>
      </c>
      <c r="D2733" t="str">
        <f t="shared" si="337"/>
        <v>Seth Oneill</v>
      </c>
      <c r="E2733" s="1">
        <v>45076</v>
      </c>
      <c r="F2733" s="3">
        <f>YEAR(Table1[[#This Row],[StartDate]])</f>
        <v>2023</v>
      </c>
      <c r="G2733" s="3">
        <f t="shared" si="338"/>
        <v>5</v>
      </c>
      <c r="H2733" s="2">
        <f t="shared" ca="1" si="339"/>
        <v>46202</v>
      </c>
      <c r="I2733" s="1">
        <v>45128</v>
      </c>
      <c r="J2733" s="4">
        <f t="shared" ca="1" si="340"/>
        <v>3</v>
      </c>
      <c r="K2733" s="4" t="str" cm="1">
        <f t="array" aca="1" ref="K2733" ca="1">_xlfn.IFS(J2733&lt;1, "New", J2733&lt;3, _xleta.MID, J2733&gt;=3, "Senior")</f>
        <v>Senior</v>
      </c>
      <c r="L2733" t="s">
        <v>1167</v>
      </c>
      <c r="M2733" t="s">
        <v>15707</v>
      </c>
      <c r="N2733" t="s">
        <v>16437</v>
      </c>
      <c r="O2733" t="s">
        <v>237</v>
      </c>
      <c r="P2733" t="s">
        <v>44</v>
      </c>
      <c r="Q2733" t="s">
        <v>69</v>
      </c>
      <c r="R2733" t="s">
        <v>68</v>
      </c>
      <c r="S2733" t="str">
        <f t="shared" si="341"/>
        <v>A</v>
      </c>
      <c r="T2733" t="s">
        <v>86</v>
      </c>
      <c r="U2733" t="s">
        <v>195</v>
      </c>
      <c r="V2733" t="s">
        <v>16438</v>
      </c>
      <c r="W2733" t="s">
        <v>49</v>
      </c>
      <c r="X2733" t="s">
        <v>89</v>
      </c>
      <c r="Y2733" t="str">
        <f t="shared" si="342"/>
        <v>General - Sga</v>
      </c>
      <c r="Z2733" t="s">
        <v>3404</v>
      </c>
      <c r="AA2733" t="s">
        <v>51</v>
      </c>
      <c r="AB2733" t="s">
        <v>261</v>
      </c>
      <c r="AC2733" t="s">
        <v>53</v>
      </c>
      <c r="AD2733">
        <v>35824</v>
      </c>
      <c r="AE2733" t="s">
        <v>74</v>
      </c>
      <c r="AF2733" t="s">
        <v>143</v>
      </c>
      <c r="AG2733" t="s">
        <v>144</v>
      </c>
      <c r="AH2733">
        <v>2</v>
      </c>
      <c r="AI2733">
        <v>3158</v>
      </c>
      <c r="AJ2733" t="str">
        <f t="shared" si="343"/>
        <v>15</v>
      </c>
      <c r="AK2733" s="2">
        <v>44959</v>
      </c>
      <c r="AL2733">
        <v>1</v>
      </c>
      <c r="AM2733">
        <v>1</v>
      </c>
      <c r="AN2733">
        <v>3</v>
      </c>
      <c r="AO2733" s="1">
        <v>44914</v>
      </c>
      <c r="AP2733" t="s">
        <v>221</v>
      </c>
      <c r="AQ2733" t="s">
        <v>59</v>
      </c>
      <c r="AR2733" t="s">
        <v>130</v>
      </c>
      <c r="AS2733" t="s">
        <v>16439</v>
      </c>
      <c r="AT2733" t="s">
        <v>16440</v>
      </c>
      <c r="AU2733">
        <v>5</v>
      </c>
      <c r="AV2733">
        <v>266.62</v>
      </c>
    </row>
    <row r="2734" spans="1:48" x14ac:dyDescent="0.35">
      <c r="A2734" t="s">
        <v>6531</v>
      </c>
      <c r="B2734" t="str">
        <f t="shared" si="336"/>
        <v>M</v>
      </c>
      <c r="C2734" t="s">
        <v>3430</v>
      </c>
      <c r="D2734" t="str">
        <f t="shared" si="337"/>
        <v>Mollie Woodward</v>
      </c>
      <c r="E2734" s="1">
        <v>43335</v>
      </c>
      <c r="F2734" s="3">
        <f>YEAR(Table1[[#This Row],[StartDate]])</f>
        <v>2018</v>
      </c>
      <c r="G2734" s="3">
        <f t="shared" si="338"/>
        <v>8</v>
      </c>
      <c r="H2734" s="2">
        <f t="shared" ca="1" si="339"/>
        <v>46202</v>
      </c>
      <c r="I2734" s="1">
        <v>43635</v>
      </c>
      <c r="J2734" s="4">
        <f t="shared" ca="1" si="340"/>
        <v>7</v>
      </c>
      <c r="K2734" s="4" t="str" cm="1">
        <f t="array" aca="1" ref="K2734" ca="1">_xlfn.IFS(J2734&lt;1, "New", J2734&lt;3, _xleta.MID, J2734&gt;=3, "Senior")</f>
        <v>Senior</v>
      </c>
      <c r="L2734" t="s">
        <v>1167</v>
      </c>
      <c r="M2734" t="s">
        <v>16441</v>
      </c>
      <c r="N2734" t="s">
        <v>16442</v>
      </c>
      <c r="O2734" t="s">
        <v>137</v>
      </c>
      <c r="P2734" t="s">
        <v>44</v>
      </c>
      <c r="Q2734" t="s">
        <v>86</v>
      </c>
      <c r="R2734" t="s">
        <v>87</v>
      </c>
      <c r="S2734" t="str">
        <f t="shared" si="341"/>
        <v>B</v>
      </c>
      <c r="T2734" t="s">
        <v>69</v>
      </c>
      <c r="U2734" t="s">
        <v>248</v>
      </c>
      <c r="V2734" t="s">
        <v>16443</v>
      </c>
      <c r="W2734" t="s">
        <v>49</v>
      </c>
      <c r="X2734" t="s">
        <v>126</v>
      </c>
      <c r="Y2734" t="str">
        <f t="shared" si="342"/>
        <v>Field Operations</v>
      </c>
      <c r="Z2734" t="s">
        <v>16444</v>
      </c>
      <c r="AA2734" t="s">
        <v>51</v>
      </c>
      <c r="AB2734" t="s">
        <v>536</v>
      </c>
      <c r="AC2734" t="s">
        <v>53</v>
      </c>
      <c r="AD2734">
        <v>24940</v>
      </c>
      <c r="AE2734" t="s">
        <v>176</v>
      </c>
      <c r="AF2734" t="s">
        <v>116</v>
      </c>
      <c r="AG2734" t="s">
        <v>56</v>
      </c>
      <c r="AH2734">
        <v>4</v>
      </c>
      <c r="AI2734">
        <v>3159</v>
      </c>
      <c r="AJ2734" t="str">
        <f t="shared" si="343"/>
        <v>15</v>
      </c>
      <c r="AK2734" t="s">
        <v>2042</v>
      </c>
      <c r="AL2734">
        <v>1</v>
      </c>
      <c r="AM2734">
        <v>1</v>
      </c>
      <c r="AN2734">
        <v>2</v>
      </c>
      <c r="AO2734" s="1">
        <v>45035</v>
      </c>
      <c r="AP2734" t="s">
        <v>118</v>
      </c>
      <c r="AQ2734" t="s">
        <v>76</v>
      </c>
      <c r="AR2734" t="s">
        <v>60</v>
      </c>
      <c r="AS2734" t="s">
        <v>16445</v>
      </c>
      <c r="AT2734" t="s">
        <v>13938</v>
      </c>
      <c r="AU2734">
        <v>2</v>
      </c>
      <c r="AV2734">
        <v>913.36</v>
      </c>
    </row>
    <row r="2735" spans="1:48" x14ac:dyDescent="0.35">
      <c r="A2735" t="s">
        <v>16085</v>
      </c>
      <c r="B2735" t="str">
        <f t="shared" si="336"/>
        <v>B</v>
      </c>
      <c r="C2735" t="s">
        <v>2599</v>
      </c>
      <c r="D2735" t="str">
        <f t="shared" si="337"/>
        <v>Baylee Warner</v>
      </c>
      <c r="E2735" s="1">
        <v>43530</v>
      </c>
      <c r="F2735" s="3">
        <f>YEAR(Table1[[#This Row],[StartDate]])</f>
        <v>2019</v>
      </c>
      <c r="G2735" s="3">
        <f t="shared" si="338"/>
        <v>3</v>
      </c>
      <c r="H2735" s="2">
        <f t="shared" ca="1" si="339"/>
        <v>46202</v>
      </c>
      <c r="J2735">
        <f t="shared" ca="1" si="340"/>
        <v>7</v>
      </c>
      <c r="K2735" t="str" cm="1">
        <f t="array" aca="1" ref="K2735" ca="1">_xlfn.IFS(J2735&lt;1, "New", J2735&lt;3, _xleta.MID, J2735&gt;=3, "Senior")</f>
        <v>Senior</v>
      </c>
      <c r="L2735" t="s">
        <v>1167</v>
      </c>
      <c r="M2735" t="s">
        <v>16446</v>
      </c>
      <c r="N2735" t="s">
        <v>16447</v>
      </c>
      <c r="O2735" t="s">
        <v>163</v>
      </c>
      <c r="P2735" t="s">
        <v>44</v>
      </c>
      <c r="Q2735" t="s">
        <v>86</v>
      </c>
      <c r="R2735" t="s">
        <v>68</v>
      </c>
      <c r="S2735" t="str">
        <f t="shared" si="341"/>
        <v>A</v>
      </c>
      <c r="T2735" t="s">
        <v>69</v>
      </c>
      <c r="U2735" t="s">
        <v>48</v>
      </c>
      <c r="W2735" t="s">
        <v>49</v>
      </c>
      <c r="X2735" t="s">
        <v>206</v>
      </c>
      <c r="Y2735" t="str">
        <f t="shared" si="342"/>
        <v>Splicing</v>
      </c>
      <c r="Z2735" t="s">
        <v>16448</v>
      </c>
      <c r="AA2735" t="s">
        <v>51</v>
      </c>
      <c r="AB2735" t="s">
        <v>209</v>
      </c>
      <c r="AC2735" t="s">
        <v>53</v>
      </c>
      <c r="AD2735">
        <v>69293</v>
      </c>
      <c r="AE2735" t="s">
        <v>100</v>
      </c>
      <c r="AF2735" t="s">
        <v>101</v>
      </c>
      <c r="AG2735" t="s">
        <v>144</v>
      </c>
      <c r="AH2735">
        <v>4</v>
      </c>
      <c r="AI2735">
        <v>3160</v>
      </c>
      <c r="AJ2735" t="str">
        <f t="shared" si="343"/>
        <v>16</v>
      </c>
      <c r="AK2735" t="s">
        <v>5255</v>
      </c>
      <c r="AL2735">
        <v>5</v>
      </c>
      <c r="AM2735">
        <v>5</v>
      </c>
      <c r="AN2735">
        <v>3</v>
      </c>
      <c r="AO2735" s="1">
        <v>44937</v>
      </c>
      <c r="AP2735" t="s">
        <v>58</v>
      </c>
      <c r="AQ2735" t="s">
        <v>59</v>
      </c>
      <c r="AR2735" t="s">
        <v>60</v>
      </c>
      <c r="AS2735" t="s">
        <v>16449</v>
      </c>
      <c r="AT2735" t="s">
        <v>16450</v>
      </c>
      <c r="AU2735">
        <v>3</v>
      </c>
      <c r="AV2735">
        <v>619.29</v>
      </c>
    </row>
    <row r="2736" spans="1:48" x14ac:dyDescent="0.35">
      <c r="A2736" t="s">
        <v>4954</v>
      </c>
      <c r="B2736" t="str">
        <f t="shared" si="336"/>
        <v>C</v>
      </c>
      <c r="C2736" t="s">
        <v>7988</v>
      </c>
      <c r="D2736" t="str">
        <f t="shared" si="337"/>
        <v>Celeste Allison</v>
      </c>
      <c r="E2736" s="1">
        <v>45139</v>
      </c>
      <c r="F2736" s="3">
        <f>YEAR(Table1[[#This Row],[StartDate]])</f>
        <v>2023</v>
      </c>
      <c r="G2736" s="3">
        <f t="shared" si="338"/>
        <v>8</v>
      </c>
      <c r="H2736" s="2">
        <f t="shared" ca="1" si="339"/>
        <v>46202</v>
      </c>
      <c r="I2736" s="1">
        <v>45140</v>
      </c>
      <c r="J2736" s="4">
        <f t="shared" ca="1" si="340"/>
        <v>2</v>
      </c>
      <c r="K2736" s="4" t="e" cm="1" vm="1">
        <f t="array" aca="1" ref="K2736" ca="1">_xlfn.IFS(J2736&lt;1, "New", J2736&lt;3, _xleta.MID, J2736&gt;=3, "Senior")</f>
        <v>#VALUE!</v>
      </c>
      <c r="L2736" t="s">
        <v>1167</v>
      </c>
      <c r="M2736" t="s">
        <v>16451</v>
      </c>
      <c r="N2736" t="s">
        <v>16452</v>
      </c>
      <c r="O2736" t="s">
        <v>85</v>
      </c>
      <c r="P2736" t="s">
        <v>1194</v>
      </c>
      <c r="Q2736" t="s">
        <v>86</v>
      </c>
      <c r="R2736" t="s">
        <v>46</v>
      </c>
      <c r="S2736" t="str">
        <f t="shared" si="341"/>
        <v>C</v>
      </c>
      <c r="T2736" t="s">
        <v>86</v>
      </c>
      <c r="U2736" t="s">
        <v>138</v>
      </c>
      <c r="V2736" t="s">
        <v>16453</v>
      </c>
      <c r="W2736" t="s">
        <v>49</v>
      </c>
      <c r="X2736" t="s">
        <v>112</v>
      </c>
      <c r="Y2736" t="str">
        <f t="shared" si="342"/>
        <v>General - Con</v>
      </c>
      <c r="Z2736" t="s">
        <v>16454</v>
      </c>
      <c r="AA2736" t="s">
        <v>51</v>
      </c>
      <c r="AB2736" t="s">
        <v>115</v>
      </c>
      <c r="AC2736" t="s">
        <v>53</v>
      </c>
      <c r="AD2736">
        <v>9346</v>
      </c>
      <c r="AE2736" t="s">
        <v>129</v>
      </c>
      <c r="AF2736" t="s">
        <v>143</v>
      </c>
      <c r="AG2736" t="s">
        <v>56</v>
      </c>
      <c r="AH2736">
        <v>1</v>
      </c>
      <c r="AI2736">
        <v>3161</v>
      </c>
      <c r="AJ2736" t="str">
        <f t="shared" si="343"/>
        <v>16</v>
      </c>
      <c r="AK2736" t="s">
        <v>928</v>
      </c>
      <c r="AL2736">
        <v>1</v>
      </c>
      <c r="AM2736">
        <v>5</v>
      </c>
      <c r="AN2736">
        <v>4</v>
      </c>
      <c r="AO2736" s="1">
        <v>44819</v>
      </c>
      <c r="AP2736" t="s">
        <v>75</v>
      </c>
      <c r="AQ2736" t="s">
        <v>76</v>
      </c>
      <c r="AR2736" t="s">
        <v>130</v>
      </c>
      <c r="AS2736" t="s">
        <v>16455</v>
      </c>
      <c r="AT2736" t="s">
        <v>9562</v>
      </c>
      <c r="AU2736">
        <v>3</v>
      </c>
      <c r="AV2736">
        <v>398.98</v>
      </c>
    </row>
    <row r="2737" spans="1:48" x14ac:dyDescent="0.35">
      <c r="A2737" t="s">
        <v>5295</v>
      </c>
      <c r="B2737" t="str">
        <f t="shared" si="336"/>
        <v>C</v>
      </c>
      <c r="C2737" t="s">
        <v>2477</v>
      </c>
      <c r="D2737" t="str">
        <f t="shared" si="337"/>
        <v>Camryn Clark</v>
      </c>
      <c r="E2737" s="1">
        <v>43885</v>
      </c>
      <c r="F2737" s="3">
        <f>YEAR(Table1[[#This Row],[StartDate]])</f>
        <v>2020</v>
      </c>
      <c r="G2737" s="3">
        <f t="shared" si="338"/>
        <v>2</v>
      </c>
      <c r="H2737" s="2">
        <f t="shared" ca="1" si="339"/>
        <v>46202</v>
      </c>
      <c r="I2737" s="1">
        <v>44189</v>
      </c>
      <c r="J2737" s="4">
        <f t="shared" ca="1" si="340"/>
        <v>6</v>
      </c>
      <c r="K2737" s="4" t="str" cm="1">
        <f t="array" aca="1" ref="K2737" ca="1">_xlfn.IFS(J2737&lt;1, "New", J2737&lt;3, _xleta.MID, J2737&gt;=3, "Senior")</f>
        <v>Senior</v>
      </c>
      <c r="L2737" t="s">
        <v>1167</v>
      </c>
      <c r="M2737" t="s">
        <v>16456</v>
      </c>
      <c r="N2737" t="s">
        <v>16457</v>
      </c>
      <c r="O2737" t="s">
        <v>125</v>
      </c>
      <c r="P2737" t="s">
        <v>44</v>
      </c>
      <c r="Q2737" t="s">
        <v>69</v>
      </c>
      <c r="R2737" t="s">
        <v>68</v>
      </c>
      <c r="S2737" t="str">
        <f t="shared" si="341"/>
        <v>A</v>
      </c>
      <c r="T2737" t="s">
        <v>47</v>
      </c>
      <c r="U2737" t="s">
        <v>174</v>
      </c>
      <c r="V2737" t="s">
        <v>16458</v>
      </c>
      <c r="W2737" t="s">
        <v>49</v>
      </c>
      <c r="X2737" t="s">
        <v>5338</v>
      </c>
      <c r="Y2737" t="str">
        <f t="shared" si="342"/>
        <v>Isp</v>
      </c>
      <c r="Z2737" t="s">
        <v>16459</v>
      </c>
      <c r="AA2737" t="s">
        <v>51</v>
      </c>
      <c r="AB2737" t="s">
        <v>355</v>
      </c>
      <c r="AC2737" t="s">
        <v>73</v>
      </c>
      <c r="AD2737">
        <v>57257</v>
      </c>
      <c r="AE2737" t="s">
        <v>54</v>
      </c>
      <c r="AF2737" t="s">
        <v>101</v>
      </c>
      <c r="AG2737" t="s">
        <v>56</v>
      </c>
      <c r="AH2737">
        <v>5</v>
      </c>
      <c r="AI2737">
        <v>3162</v>
      </c>
      <c r="AJ2737" t="str">
        <f t="shared" si="343"/>
        <v>16</v>
      </c>
      <c r="AK2737" t="s">
        <v>2145</v>
      </c>
      <c r="AL2737">
        <v>4</v>
      </c>
      <c r="AM2737">
        <v>4</v>
      </c>
      <c r="AN2737">
        <v>2</v>
      </c>
      <c r="AO2737" s="1">
        <v>45131</v>
      </c>
      <c r="AP2737" t="s">
        <v>118</v>
      </c>
      <c r="AQ2737" t="s">
        <v>59</v>
      </c>
      <c r="AR2737" t="s">
        <v>60</v>
      </c>
      <c r="AS2737" t="s">
        <v>16460</v>
      </c>
      <c r="AT2737" t="s">
        <v>16461</v>
      </c>
      <c r="AU2737">
        <v>5</v>
      </c>
      <c r="AV2737">
        <v>569.76</v>
      </c>
    </row>
    <row r="2738" spans="1:48" x14ac:dyDescent="0.35">
      <c r="A2738" t="s">
        <v>723</v>
      </c>
      <c r="B2738" t="str">
        <f t="shared" si="336"/>
        <v>G</v>
      </c>
      <c r="C2738" t="s">
        <v>7013</v>
      </c>
      <c r="D2738" t="str">
        <f t="shared" si="337"/>
        <v>Geovanni Crawford</v>
      </c>
      <c r="E2738" s="1">
        <v>43734</v>
      </c>
      <c r="F2738" s="3">
        <f>YEAR(Table1[[#This Row],[StartDate]])</f>
        <v>2019</v>
      </c>
      <c r="G2738" s="3">
        <f t="shared" si="338"/>
        <v>9</v>
      </c>
      <c r="H2738" s="2">
        <f t="shared" ca="1" si="339"/>
        <v>46202</v>
      </c>
      <c r="J2738">
        <f t="shared" ca="1" si="340"/>
        <v>6</v>
      </c>
      <c r="K2738" t="str" cm="1">
        <f t="array" aca="1" ref="K2738" ca="1">_xlfn.IFS(J2738&lt;1, "New", J2738&lt;3, _xleta.MID, J2738&gt;=3, "Senior")</f>
        <v>Senior</v>
      </c>
      <c r="L2738" t="s">
        <v>40</v>
      </c>
      <c r="M2738" t="s">
        <v>16462</v>
      </c>
      <c r="N2738" t="s">
        <v>16463</v>
      </c>
      <c r="O2738" t="s">
        <v>85</v>
      </c>
      <c r="P2738" t="s">
        <v>44</v>
      </c>
      <c r="Q2738" t="s">
        <v>45</v>
      </c>
      <c r="R2738" t="s">
        <v>68</v>
      </c>
      <c r="S2738" t="str">
        <f t="shared" si="341"/>
        <v>A</v>
      </c>
      <c r="T2738" t="s">
        <v>86</v>
      </c>
      <c r="U2738" t="s">
        <v>48</v>
      </c>
      <c r="W2738" t="s">
        <v>49</v>
      </c>
      <c r="X2738" t="s">
        <v>504</v>
      </c>
      <c r="Y2738" t="str">
        <f t="shared" si="342"/>
        <v>Catv</v>
      </c>
      <c r="Z2738" t="s">
        <v>16464</v>
      </c>
      <c r="AA2738" t="s">
        <v>51</v>
      </c>
      <c r="AB2738" t="s">
        <v>115</v>
      </c>
      <c r="AC2738" t="s">
        <v>73</v>
      </c>
      <c r="AD2738">
        <v>57484</v>
      </c>
      <c r="AE2738" t="s">
        <v>129</v>
      </c>
      <c r="AF2738" t="s">
        <v>116</v>
      </c>
      <c r="AG2738" t="s">
        <v>56</v>
      </c>
      <c r="AH2738">
        <v>4</v>
      </c>
      <c r="AI2738">
        <v>3163</v>
      </c>
      <c r="AJ2738" t="str">
        <f t="shared" si="343"/>
        <v>16</v>
      </c>
      <c r="AK2738" t="s">
        <v>2400</v>
      </c>
      <c r="AL2738">
        <v>2</v>
      </c>
      <c r="AM2738">
        <v>4</v>
      </c>
      <c r="AN2738">
        <v>5</v>
      </c>
      <c r="AO2738" s="1">
        <v>44835</v>
      </c>
      <c r="AP2738" t="s">
        <v>103</v>
      </c>
      <c r="AQ2738" t="s">
        <v>59</v>
      </c>
      <c r="AR2738" t="s">
        <v>130</v>
      </c>
      <c r="AS2738" t="s">
        <v>16465</v>
      </c>
      <c r="AT2738" t="s">
        <v>16466</v>
      </c>
      <c r="AU2738">
        <v>4</v>
      </c>
      <c r="AV2738">
        <v>807.32</v>
      </c>
    </row>
    <row r="2739" spans="1:48" x14ac:dyDescent="0.35">
      <c r="A2739" t="s">
        <v>16467</v>
      </c>
      <c r="B2739" t="str">
        <f t="shared" si="336"/>
        <v>D</v>
      </c>
      <c r="C2739" t="s">
        <v>2478</v>
      </c>
      <c r="D2739" t="str">
        <f t="shared" si="337"/>
        <v>Danielle Blanchard</v>
      </c>
      <c r="E2739" s="1">
        <v>44902</v>
      </c>
      <c r="F2739" s="3">
        <f>YEAR(Table1[[#This Row],[StartDate]])</f>
        <v>2022</v>
      </c>
      <c r="G2739" s="3">
        <f t="shared" si="338"/>
        <v>12</v>
      </c>
      <c r="H2739" s="2">
        <f t="shared" ca="1" si="339"/>
        <v>46202</v>
      </c>
      <c r="I2739" s="1">
        <v>45085</v>
      </c>
      <c r="J2739" s="4">
        <f t="shared" ca="1" si="340"/>
        <v>3</v>
      </c>
      <c r="K2739" s="4" t="str" cm="1">
        <f t="array" aca="1" ref="K2739" ca="1">_xlfn.IFS(J2739&lt;1, "New", J2739&lt;3, _xleta.MID, J2739&gt;=3, "Senior")</f>
        <v>Senior</v>
      </c>
      <c r="L2739" t="s">
        <v>40</v>
      </c>
      <c r="M2739" t="s">
        <v>16468</v>
      </c>
      <c r="N2739" t="s">
        <v>16469</v>
      </c>
      <c r="O2739" t="s">
        <v>125</v>
      </c>
      <c r="P2739" t="s">
        <v>1194</v>
      </c>
      <c r="Q2739" t="s">
        <v>86</v>
      </c>
      <c r="R2739" t="s">
        <v>46</v>
      </c>
      <c r="S2739" t="str">
        <f t="shared" si="341"/>
        <v>C</v>
      </c>
      <c r="T2739" t="s">
        <v>47</v>
      </c>
      <c r="U2739" t="s">
        <v>174</v>
      </c>
      <c r="V2739" t="s">
        <v>16470</v>
      </c>
      <c r="W2739" t="s">
        <v>49</v>
      </c>
      <c r="X2739" t="s">
        <v>126</v>
      </c>
      <c r="Y2739" t="str">
        <f t="shared" si="342"/>
        <v>Field Operations</v>
      </c>
      <c r="Z2739" t="s">
        <v>16471</v>
      </c>
      <c r="AA2739" t="s">
        <v>51</v>
      </c>
      <c r="AB2739" t="s">
        <v>327</v>
      </c>
      <c r="AC2739" t="s">
        <v>53</v>
      </c>
      <c r="AD2739">
        <v>89536</v>
      </c>
      <c r="AE2739" t="s">
        <v>100</v>
      </c>
      <c r="AF2739" t="s">
        <v>116</v>
      </c>
      <c r="AG2739" t="s">
        <v>56</v>
      </c>
      <c r="AH2739">
        <v>5</v>
      </c>
      <c r="AI2739">
        <v>3164</v>
      </c>
      <c r="AJ2739" t="str">
        <f t="shared" si="343"/>
        <v>16</v>
      </c>
      <c r="AK2739" s="2">
        <v>44602</v>
      </c>
      <c r="AL2739">
        <v>4</v>
      </c>
      <c r="AM2739">
        <v>2</v>
      </c>
      <c r="AN2739">
        <v>3</v>
      </c>
      <c r="AO2739" s="1">
        <v>44967</v>
      </c>
      <c r="AP2739" t="s">
        <v>103</v>
      </c>
      <c r="AQ2739" t="s">
        <v>76</v>
      </c>
      <c r="AR2739" t="s">
        <v>130</v>
      </c>
      <c r="AS2739" t="s">
        <v>16472</v>
      </c>
      <c r="AT2739" t="s">
        <v>16473</v>
      </c>
      <c r="AU2739">
        <v>3</v>
      </c>
      <c r="AV2739">
        <v>981.17</v>
      </c>
    </row>
    <row r="2740" spans="1:48" x14ac:dyDescent="0.35">
      <c r="A2740" t="s">
        <v>4380</v>
      </c>
      <c r="B2740" t="str">
        <f t="shared" si="336"/>
        <v>K</v>
      </c>
      <c r="C2740" t="s">
        <v>5277</v>
      </c>
      <c r="D2740" t="str">
        <f t="shared" si="337"/>
        <v>Kasey Pineda</v>
      </c>
      <c r="E2740" s="1">
        <v>43532</v>
      </c>
      <c r="F2740" s="3">
        <f>YEAR(Table1[[#This Row],[StartDate]])</f>
        <v>2019</v>
      </c>
      <c r="G2740" s="3">
        <f t="shared" si="338"/>
        <v>3</v>
      </c>
      <c r="H2740" s="2">
        <f t="shared" ca="1" si="339"/>
        <v>46202</v>
      </c>
      <c r="I2740" s="1">
        <v>44235</v>
      </c>
      <c r="J2740" s="4">
        <f t="shared" ca="1" si="340"/>
        <v>7</v>
      </c>
      <c r="K2740" s="4" t="str" cm="1">
        <f t="array" aca="1" ref="K2740" ca="1">_xlfn.IFS(J2740&lt;1, "New", J2740&lt;3, _xleta.MID, J2740&gt;=3, "Senior")</f>
        <v>Senior</v>
      </c>
      <c r="L2740" t="s">
        <v>40</v>
      </c>
      <c r="M2740" t="s">
        <v>16474</v>
      </c>
      <c r="N2740" t="s">
        <v>16475</v>
      </c>
      <c r="O2740" t="s">
        <v>43</v>
      </c>
      <c r="P2740" t="s">
        <v>44</v>
      </c>
      <c r="Q2740" t="s">
        <v>69</v>
      </c>
      <c r="R2740" t="s">
        <v>46</v>
      </c>
      <c r="S2740" t="str">
        <f t="shared" si="341"/>
        <v>C</v>
      </c>
      <c r="T2740" t="s">
        <v>86</v>
      </c>
      <c r="U2740" t="s">
        <v>195</v>
      </c>
      <c r="V2740" t="s">
        <v>16476</v>
      </c>
      <c r="W2740" t="s">
        <v>49</v>
      </c>
      <c r="X2740" t="s">
        <v>126</v>
      </c>
      <c r="Y2740" t="str">
        <f t="shared" si="342"/>
        <v>Field Operations</v>
      </c>
      <c r="Z2740" t="s">
        <v>16477</v>
      </c>
      <c r="AA2740" t="s">
        <v>51</v>
      </c>
      <c r="AB2740" t="s">
        <v>115</v>
      </c>
      <c r="AC2740" t="s">
        <v>53</v>
      </c>
      <c r="AD2740">
        <v>38677</v>
      </c>
      <c r="AE2740" t="s">
        <v>129</v>
      </c>
      <c r="AF2740" t="s">
        <v>101</v>
      </c>
      <c r="AG2740" t="s">
        <v>56</v>
      </c>
      <c r="AH2740">
        <v>2</v>
      </c>
      <c r="AI2740">
        <v>3165</v>
      </c>
      <c r="AJ2740" t="str">
        <f t="shared" si="343"/>
        <v>16</v>
      </c>
      <c r="AK2740" t="s">
        <v>6704</v>
      </c>
      <c r="AL2740">
        <v>1</v>
      </c>
      <c r="AM2740">
        <v>5</v>
      </c>
      <c r="AN2740">
        <v>5</v>
      </c>
      <c r="AO2740" s="1">
        <v>44801</v>
      </c>
      <c r="AP2740" t="s">
        <v>58</v>
      </c>
      <c r="AQ2740" t="s">
        <v>76</v>
      </c>
      <c r="AR2740" t="s">
        <v>60</v>
      </c>
      <c r="AS2740" t="s">
        <v>16478</v>
      </c>
      <c r="AT2740" t="s">
        <v>16479</v>
      </c>
      <c r="AU2740">
        <v>4</v>
      </c>
      <c r="AV2740">
        <v>972.9</v>
      </c>
    </row>
    <row r="2741" spans="1:48" x14ac:dyDescent="0.35">
      <c r="A2741" t="s">
        <v>4145</v>
      </c>
      <c r="B2741" t="str">
        <f t="shared" si="336"/>
        <v>K</v>
      </c>
      <c r="C2741" t="s">
        <v>12355</v>
      </c>
      <c r="D2741" t="str">
        <f t="shared" si="337"/>
        <v>Kenzie Friedman</v>
      </c>
      <c r="E2741" s="1">
        <v>43683</v>
      </c>
      <c r="F2741" s="3">
        <f>YEAR(Table1[[#This Row],[StartDate]])</f>
        <v>2019</v>
      </c>
      <c r="G2741" s="3">
        <f t="shared" si="338"/>
        <v>8</v>
      </c>
      <c r="H2741" s="2">
        <f t="shared" ca="1" si="339"/>
        <v>46202</v>
      </c>
      <c r="I2741" s="1">
        <v>44769</v>
      </c>
      <c r="J2741" s="4">
        <f t="shared" ca="1" si="340"/>
        <v>6</v>
      </c>
      <c r="K2741" s="4" t="str" cm="1">
        <f t="array" aca="1" ref="K2741" ca="1">_xlfn.IFS(J2741&lt;1, "New", J2741&lt;3, _xleta.MID, J2741&gt;=3, "Senior")</f>
        <v>Senior</v>
      </c>
      <c r="L2741" t="s">
        <v>40</v>
      </c>
      <c r="M2741" t="s">
        <v>16480</v>
      </c>
      <c r="N2741" t="s">
        <v>16481</v>
      </c>
      <c r="O2741" t="s">
        <v>184</v>
      </c>
      <c r="P2741" t="s">
        <v>44</v>
      </c>
      <c r="Q2741" t="s">
        <v>69</v>
      </c>
      <c r="R2741" t="s">
        <v>68</v>
      </c>
      <c r="S2741" t="str">
        <f t="shared" si="341"/>
        <v>A</v>
      </c>
      <c r="T2741" t="s">
        <v>86</v>
      </c>
      <c r="U2741" t="s">
        <v>174</v>
      </c>
      <c r="V2741" t="s">
        <v>16482</v>
      </c>
      <c r="W2741" t="s">
        <v>49</v>
      </c>
      <c r="X2741" t="s">
        <v>126</v>
      </c>
      <c r="Y2741" t="str">
        <f t="shared" si="342"/>
        <v>Field Operations</v>
      </c>
      <c r="Z2741" s="2">
        <v>34011</v>
      </c>
      <c r="AA2741" t="s">
        <v>51</v>
      </c>
      <c r="AB2741" t="s">
        <v>115</v>
      </c>
      <c r="AC2741" t="s">
        <v>53</v>
      </c>
      <c r="AD2741">
        <v>28796</v>
      </c>
      <c r="AE2741" t="s">
        <v>54</v>
      </c>
      <c r="AF2741" t="s">
        <v>101</v>
      </c>
      <c r="AG2741" t="s">
        <v>144</v>
      </c>
      <c r="AH2741">
        <v>2</v>
      </c>
      <c r="AI2741">
        <v>3166</v>
      </c>
      <c r="AJ2741" t="str">
        <f t="shared" si="343"/>
        <v>16</v>
      </c>
      <c r="AK2741" t="s">
        <v>3490</v>
      </c>
      <c r="AL2741">
        <v>2</v>
      </c>
      <c r="AM2741">
        <v>4</v>
      </c>
      <c r="AN2741">
        <v>1</v>
      </c>
      <c r="AO2741" s="1">
        <v>44953</v>
      </c>
      <c r="AP2741" t="s">
        <v>103</v>
      </c>
      <c r="AQ2741" t="s">
        <v>59</v>
      </c>
      <c r="AR2741" t="s">
        <v>77</v>
      </c>
      <c r="AS2741" t="s">
        <v>16483</v>
      </c>
      <c r="AT2741" t="s">
        <v>16484</v>
      </c>
      <c r="AU2741">
        <v>4</v>
      </c>
      <c r="AV2741">
        <v>928.71</v>
      </c>
    </row>
    <row r="2742" spans="1:48" x14ac:dyDescent="0.35">
      <c r="A2742" t="s">
        <v>16485</v>
      </c>
      <c r="B2742" t="str">
        <f t="shared" si="336"/>
        <v>D</v>
      </c>
      <c r="C2742" t="s">
        <v>16486</v>
      </c>
      <c r="D2742" t="str">
        <f t="shared" si="337"/>
        <v>Destinee Mejia</v>
      </c>
      <c r="E2742" s="1">
        <v>43635</v>
      </c>
      <c r="F2742" s="3">
        <f>YEAR(Table1[[#This Row],[StartDate]])</f>
        <v>2019</v>
      </c>
      <c r="G2742" s="3">
        <f t="shared" si="338"/>
        <v>6</v>
      </c>
      <c r="H2742" s="2">
        <f t="shared" ca="1" si="339"/>
        <v>46202</v>
      </c>
      <c r="J2742">
        <f t="shared" ca="1" si="340"/>
        <v>7</v>
      </c>
      <c r="K2742" t="str" cm="1">
        <f t="array" aca="1" ref="K2742" ca="1">_xlfn.IFS(J2742&lt;1, "New", J2742&lt;3, _xleta.MID, J2742&gt;=3, "Senior")</f>
        <v>Senior</v>
      </c>
      <c r="L2742" t="s">
        <v>40</v>
      </c>
      <c r="M2742" t="s">
        <v>16487</v>
      </c>
      <c r="N2742" t="s">
        <v>16488</v>
      </c>
      <c r="O2742" t="s">
        <v>67</v>
      </c>
      <c r="P2742" t="s">
        <v>44</v>
      </c>
      <c r="Q2742" t="s">
        <v>86</v>
      </c>
      <c r="R2742" t="s">
        <v>87</v>
      </c>
      <c r="S2742" t="str">
        <f t="shared" si="341"/>
        <v>B</v>
      </c>
      <c r="T2742" t="s">
        <v>69</v>
      </c>
      <c r="U2742" t="s">
        <v>48</v>
      </c>
      <c r="W2742" t="s">
        <v>49</v>
      </c>
      <c r="X2742" t="s">
        <v>206</v>
      </c>
      <c r="Y2742" t="str">
        <f t="shared" si="342"/>
        <v>Splicing</v>
      </c>
      <c r="Z2742" t="s">
        <v>16489</v>
      </c>
      <c r="AA2742" t="s">
        <v>51</v>
      </c>
      <c r="AB2742" t="s">
        <v>230</v>
      </c>
      <c r="AC2742" t="s">
        <v>73</v>
      </c>
      <c r="AD2742">
        <v>2156</v>
      </c>
      <c r="AE2742" t="s">
        <v>100</v>
      </c>
      <c r="AF2742" t="s">
        <v>143</v>
      </c>
      <c r="AG2742" t="s">
        <v>144</v>
      </c>
      <c r="AH2742">
        <v>4</v>
      </c>
      <c r="AI2742">
        <v>3167</v>
      </c>
      <c r="AJ2742" t="str">
        <f t="shared" si="343"/>
        <v>16</v>
      </c>
      <c r="AK2742" t="s">
        <v>882</v>
      </c>
      <c r="AL2742">
        <v>5</v>
      </c>
      <c r="AM2742">
        <v>2</v>
      </c>
      <c r="AN2742">
        <v>1</v>
      </c>
      <c r="AO2742" s="1">
        <v>44941</v>
      </c>
      <c r="AP2742" t="s">
        <v>58</v>
      </c>
      <c r="AQ2742" t="s">
        <v>76</v>
      </c>
      <c r="AR2742" t="s">
        <v>130</v>
      </c>
      <c r="AS2742" t="s">
        <v>16490</v>
      </c>
      <c r="AT2742" t="s">
        <v>16491</v>
      </c>
      <c r="AU2742">
        <v>1</v>
      </c>
      <c r="AV2742">
        <v>975.21</v>
      </c>
    </row>
    <row r="2743" spans="1:48" x14ac:dyDescent="0.35">
      <c r="A2743" t="s">
        <v>15096</v>
      </c>
      <c r="B2743" t="str">
        <f t="shared" si="336"/>
        <v>D</v>
      </c>
      <c r="C2743" t="s">
        <v>2646</v>
      </c>
      <c r="D2743" t="str">
        <f t="shared" si="337"/>
        <v>Deshawn Henry</v>
      </c>
      <c r="E2743" s="1">
        <v>44600</v>
      </c>
      <c r="F2743" s="3">
        <f>YEAR(Table1[[#This Row],[StartDate]])</f>
        <v>2022</v>
      </c>
      <c r="G2743" s="3">
        <f t="shared" si="338"/>
        <v>2</v>
      </c>
      <c r="H2743" s="2">
        <f t="shared" ca="1" si="339"/>
        <v>46202</v>
      </c>
      <c r="I2743" s="1">
        <v>45125</v>
      </c>
      <c r="J2743" s="4">
        <f t="shared" ca="1" si="340"/>
        <v>4</v>
      </c>
      <c r="K2743" s="4" t="str" cm="1">
        <f t="array" aca="1" ref="K2743" ca="1">_xlfn.IFS(J2743&lt;1, "New", J2743&lt;3, _xleta.MID, J2743&gt;=3, "Senior")</f>
        <v>Senior</v>
      </c>
      <c r="L2743" t="s">
        <v>40</v>
      </c>
      <c r="M2743" t="s">
        <v>16492</v>
      </c>
      <c r="N2743" t="s">
        <v>16493</v>
      </c>
      <c r="O2743" t="s">
        <v>194</v>
      </c>
      <c r="P2743" t="s">
        <v>2978</v>
      </c>
      <c r="Q2743" t="s">
        <v>69</v>
      </c>
      <c r="R2743" t="s">
        <v>68</v>
      </c>
      <c r="S2743" t="str">
        <f t="shared" si="341"/>
        <v>A</v>
      </c>
      <c r="T2743" t="s">
        <v>86</v>
      </c>
      <c r="U2743" t="s">
        <v>248</v>
      </c>
      <c r="V2743" t="s">
        <v>16494</v>
      </c>
      <c r="W2743" t="s">
        <v>49</v>
      </c>
      <c r="X2743" t="s">
        <v>3319</v>
      </c>
      <c r="Y2743" t="str">
        <f t="shared" si="342"/>
        <v>Sales &amp; Marketing</v>
      </c>
      <c r="Z2743" t="s">
        <v>16495</v>
      </c>
      <c r="AA2743" t="s">
        <v>51</v>
      </c>
      <c r="AB2743" t="s">
        <v>90</v>
      </c>
      <c r="AC2743" t="s">
        <v>73</v>
      </c>
      <c r="AD2743">
        <v>86333</v>
      </c>
      <c r="AE2743" t="s">
        <v>74</v>
      </c>
      <c r="AF2743" t="s">
        <v>116</v>
      </c>
      <c r="AG2743" t="s">
        <v>56</v>
      </c>
      <c r="AH2743">
        <v>2</v>
      </c>
      <c r="AI2743">
        <v>3168</v>
      </c>
      <c r="AJ2743" t="str">
        <f t="shared" si="343"/>
        <v>16</v>
      </c>
      <c r="AK2743" s="2">
        <v>45054</v>
      </c>
      <c r="AL2743">
        <v>5</v>
      </c>
      <c r="AM2743">
        <v>2</v>
      </c>
      <c r="AN2743">
        <v>2</v>
      </c>
      <c r="AO2743" s="1">
        <v>45056</v>
      </c>
      <c r="AP2743" t="s">
        <v>58</v>
      </c>
      <c r="AQ2743" t="s">
        <v>76</v>
      </c>
      <c r="AR2743" t="s">
        <v>60</v>
      </c>
      <c r="AS2743" t="s">
        <v>16496</v>
      </c>
      <c r="AT2743" t="s">
        <v>16497</v>
      </c>
      <c r="AU2743">
        <v>5</v>
      </c>
      <c r="AV2743">
        <v>613.58000000000004</v>
      </c>
    </row>
    <row r="2744" spans="1:48" x14ac:dyDescent="0.35">
      <c r="A2744" t="s">
        <v>16498</v>
      </c>
      <c r="B2744" t="str">
        <f t="shared" si="336"/>
        <v>C</v>
      </c>
      <c r="C2744" t="s">
        <v>9199</v>
      </c>
      <c r="D2744" t="str">
        <f t="shared" si="337"/>
        <v>Cristian Ritter</v>
      </c>
      <c r="E2744" s="1">
        <v>43624</v>
      </c>
      <c r="F2744" s="3">
        <f>YEAR(Table1[[#This Row],[StartDate]])</f>
        <v>2019</v>
      </c>
      <c r="G2744" s="3">
        <f t="shared" si="338"/>
        <v>6</v>
      </c>
      <c r="H2744" s="2">
        <f t="shared" ca="1" si="339"/>
        <v>46202</v>
      </c>
      <c r="I2744" s="1">
        <v>44225</v>
      </c>
      <c r="J2744" s="4">
        <f t="shared" ca="1" si="340"/>
        <v>7</v>
      </c>
      <c r="K2744" s="4" t="str" cm="1">
        <f t="array" aca="1" ref="K2744" ca="1">_xlfn.IFS(J2744&lt;1, "New", J2744&lt;3, _xleta.MID, J2744&gt;=3, "Senior")</f>
        <v>Senior</v>
      </c>
      <c r="L2744" t="s">
        <v>40</v>
      </c>
      <c r="M2744" t="s">
        <v>16499</v>
      </c>
      <c r="N2744" t="s">
        <v>16500</v>
      </c>
      <c r="O2744" t="s">
        <v>111</v>
      </c>
      <c r="P2744" t="s">
        <v>44</v>
      </c>
      <c r="Q2744" t="s">
        <v>69</v>
      </c>
      <c r="R2744" t="s">
        <v>87</v>
      </c>
      <c r="S2744" t="str">
        <f t="shared" si="341"/>
        <v>B</v>
      </c>
      <c r="T2744" t="s">
        <v>69</v>
      </c>
      <c r="U2744" t="s">
        <v>174</v>
      </c>
      <c r="V2744" t="s">
        <v>16501</v>
      </c>
      <c r="W2744" t="s">
        <v>49</v>
      </c>
      <c r="X2744" t="s">
        <v>70</v>
      </c>
      <c r="Y2744" t="str">
        <f t="shared" si="342"/>
        <v>Aerial</v>
      </c>
      <c r="Z2744" s="2">
        <v>18691</v>
      </c>
      <c r="AA2744" t="s">
        <v>51</v>
      </c>
      <c r="AB2744" t="s">
        <v>230</v>
      </c>
      <c r="AC2744" t="s">
        <v>53</v>
      </c>
      <c r="AD2744">
        <v>17633</v>
      </c>
      <c r="AE2744" t="s">
        <v>100</v>
      </c>
      <c r="AF2744" t="s">
        <v>101</v>
      </c>
      <c r="AG2744" t="s">
        <v>144</v>
      </c>
      <c r="AH2744">
        <v>4</v>
      </c>
      <c r="AI2744">
        <v>3169</v>
      </c>
      <c r="AJ2744" t="str">
        <f t="shared" si="343"/>
        <v>16</v>
      </c>
      <c r="AK2744" t="s">
        <v>1308</v>
      </c>
      <c r="AL2744">
        <v>3</v>
      </c>
      <c r="AM2744">
        <v>2</v>
      </c>
      <c r="AN2744">
        <v>3</v>
      </c>
      <c r="AO2744" s="1">
        <v>44982</v>
      </c>
      <c r="AP2744" t="s">
        <v>221</v>
      </c>
      <c r="AQ2744" t="s">
        <v>59</v>
      </c>
      <c r="AR2744" t="s">
        <v>104</v>
      </c>
      <c r="AS2744" t="s">
        <v>16502</v>
      </c>
      <c r="AT2744" t="s">
        <v>16503</v>
      </c>
      <c r="AU2744">
        <v>4</v>
      </c>
      <c r="AV2744">
        <v>109.96</v>
      </c>
    </row>
    <row r="2745" spans="1:48" x14ac:dyDescent="0.35">
      <c r="A2745" t="s">
        <v>7937</v>
      </c>
      <c r="B2745" t="str">
        <f t="shared" si="336"/>
        <v>D</v>
      </c>
      <c r="C2745" t="s">
        <v>3200</v>
      </c>
      <c r="D2745" t="str">
        <f t="shared" si="337"/>
        <v>Demarcus Huffman</v>
      </c>
      <c r="E2745" s="1">
        <v>44589</v>
      </c>
      <c r="F2745" s="3">
        <f>YEAR(Table1[[#This Row],[StartDate]])</f>
        <v>2022</v>
      </c>
      <c r="G2745" s="3">
        <f t="shared" si="338"/>
        <v>1</v>
      </c>
      <c r="H2745" s="2">
        <f t="shared" ca="1" si="339"/>
        <v>46202</v>
      </c>
      <c r="I2745" s="1">
        <v>45100</v>
      </c>
      <c r="J2745" s="4">
        <f t="shared" ca="1" si="340"/>
        <v>4</v>
      </c>
      <c r="K2745" s="4" t="str" cm="1">
        <f t="array" aca="1" ref="K2745" ca="1">_xlfn.IFS(J2745&lt;1, "New", J2745&lt;3, _xleta.MID, J2745&gt;=3, "Senior")</f>
        <v>Senior</v>
      </c>
      <c r="L2745" t="s">
        <v>40</v>
      </c>
      <c r="M2745" t="s">
        <v>16504</v>
      </c>
      <c r="N2745" t="s">
        <v>16505</v>
      </c>
      <c r="O2745" t="s">
        <v>237</v>
      </c>
      <c r="P2745" t="s">
        <v>44</v>
      </c>
      <c r="Q2745" t="s">
        <v>86</v>
      </c>
      <c r="R2745" t="s">
        <v>46</v>
      </c>
      <c r="S2745" t="str">
        <f t="shared" si="341"/>
        <v>C</v>
      </c>
      <c r="T2745" t="s">
        <v>86</v>
      </c>
      <c r="U2745" t="s">
        <v>195</v>
      </c>
      <c r="V2745" t="s">
        <v>16506</v>
      </c>
      <c r="W2745" t="s">
        <v>49</v>
      </c>
      <c r="X2745" t="s">
        <v>126</v>
      </c>
      <c r="Y2745" t="str">
        <f t="shared" si="342"/>
        <v>Field Operations</v>
      </c>
      <c r="Z2745" t="s">
        <v>16507</v>
      </c>
      <c r="AA2745" t="s">
        <v>51</v>
      </c>
      <c r="AB2745" t="s">
        <v>142</v>
      </c>
      <c r="AC2745" t="s">
        <v>73</v>
      </c>
      <c r="AD2745">
        <v>16568</v>
      </c>
      <c r="AE2745" t="s">
        <v>176</v>
      </c>
      <c r="AF2745" t="s">
        <v>116</v>
      </c>
      <c r="AG2745" t="s">
        <v>56</v>
      </c>
      <c r="AH2745">
        <v>2</v>
      </c>
      <c r="AI2745">
        <v>3170</v>
      </c>
      <c r="AJ2745" t="str">
        <f t="shared" si="343"/>
        <v>17</v>
      </c>
      <c r="AK2745" t="s">
        <v>1018</v>
      </c>
      <c r="AL2745">
        <v>1</v>
      </c>
      <c r="AM2745">
        <v>3</v>
      </c>
      <c r="AN2745">
        <v>2</v>
      </c>
      <c r="AO2745" s="1">
        <v>44801</v>
      </c>
      <c r="AP2745" t="s">
        <v>118</v>
      </c>
      <c r="AQ2745" t="s">
        <v>76</v>
      </c>
      <c r="AR2745" t="s">
        <v>60</v>
      </c>
      <c r="AS2745" t="s">
        <v>16508</v>
      </c>
      <c r="AT2745" t="s">
        <v>16509</v>
      </c>
      <c r="AU2745">
        <v>2</v>
      </c>
      <c r="AV2745">
        <v>361.28</v>
      </c>
    </row>
    <row r="2746" spans="1:48" x14ac:dyDescent="0.35">
      <c r="A2746" t="s">
        <v>8965</v>
      </c>
      <c r="B2746" t="str">
        <f t="shared" si="336"/>
        <v>R</v>
      </c>
      <c r="C2746" t="s">
        <v>3400</v>
      </c>
      <c r="D2746" t="str">
        <f t="shared" si="337"/>
        <v>Regina Lopez</v>
      </c>
      <c r="E2746" s="1">
        <v>44069</v>
      </c>
      <c r="F2746" s="3">
        <f>YEAR(Table1[[#This Row],[StartDate]])</f>
        <v>2020</v>
      </c>
      <c r="G2746" s="3">
        <f t="shared" si="338"/>
        <v>8</v>
      </c>
      <c r="H2746" s="2">
        <f t="shared" ca="1" si="339"/>
        <v>46202</v>
      </c>
      <c r="I2746" s="1">
        <v>44784</v>
      </c>
      <c r="J2746" s="4">
        <f t="shared" ca="1" si="340"/>
        <v>5</v>
      </c>
      <c r="K2746" s="4" t="str" cm="1">
        <f t="array" aca="1" ref="K2746" ca="1">_xlfn.IFS(J2746&lt;1, "New", J2746&lt;3, _xleta.MID, J2746&gt;=3, "Senior")</f>
        <v>Senior</v>
      </c>
      <c r="L2746" t="s">
        <v>40</v>
      </c>
      <c r="M2746" t="s">
        <v>16510</v>
      </c>
      <c r="N2746" t="s">
        <v>16511</v>
      </c>
      <c r="O2746" t="s">
        <v>137</v>
      </c>
      <c r="P2746" t="s">
        <v>44</v>
      </c>
      <c r="Q2746" t="s">
        <v>69</v>
      </c>
      <c r="R2746" t="s">
        <v>68</v>
      </c>
      <c r="S2746" t="str">
        <f t="shared" si="341"/>
        <v>A</v>
      </c>
      <c r="T2746" t="s">
        <v>69</v>
      </c>
      <c r="U2746" t="s">
        <v>138</v>
      </c>
      <c r="V2746" t="s">
        <v>16512</v>
      </c>
      <c r="W2746" t="s">
        <v>49</v>
      </c>
      <c r="X2746" t="s">
        <v>153</v>
      </c>
      <c r="Y2746" t="str">
        <f t="shared" si="342"/>
        <v>Engineers</v>
      </c>
      <c r="Z2746" t="s">
        <v>16513</v>
      </c>
      <c r="AA2746" t="s">
        <v>51</v>
      </c>
      <c r="AB2746" t="s">
        <v>155</v>
      </c>
      <c r="AC2746" t="s">
        <v>53</v>
      </c>
      <c r="AD2746">
        <v>44233</v>
      </c>
      <c r="AE2746" t="s">
        <v>54</v>
      </c>
      <c r="AF2746" t="s">
        <v>55</v>
      </c>
      <c r="AG2746" t="s">
        <v>56</v>
      </c>
      <c r="AH2746">
        <v>5</v>
      </c>
      <c r="AI2746">
        <v>3171</v>
      </c>
      <c r="AJ2746" t="str">
        <f t="shared" si="343"/>
        <v>17</v>
      </c>
      <c r="AK2746" s="2">
        <v>45139</v>
      </c>
      <c r="AL2746">
        <v>4</v>
      </c>
      <c r="AM2746">
        <v>1</v>
      </c>
      <c r="AN2746">
        <v>5</v>
      </c>
      <c r="AO2746" s="1">
        <v>45107</v>
      </c>
      <c r="AP2746" t="s">
        <v>58</v>
      </c>
      <c r="AQ2746" t="s">
        <v>76</v>
      </c>
      <c r="AR2746" t="s">
        <v>60</v>
      </c>
      <c r="AS2746" t="s">
        <v>16514</v>
      </c>
      <c r="AT2746" t="s">
        <v>16515</v>
      </c>
      <c r="AU2746">
        <v>4</v>
      </c>
      <c r="AV2746">
        <v>248.66</v>
      </c>
    </row>
    <row r="2747" spans="1:48" x14ac:dyDescent="0.35">
      <c r="A2747" t="s">
        <v>2200</v>
      </c>
      <c r="B2747" t="str">
        <f t="shared" si="336"/>
        <v>J</v>
      </c>
      <c r="C2747" t="s">
        <v>2477</v>
      </c>
      <c r="D2747" t="str">
        <f t="shared" si="337"/>
        <v>Justice Clark</v>
      </c>
      <c r="E2747" s="1">
        <v>43577</v>
      </c>
      <c r="F2747" s="3">
        <f>YEAR(Table1[[#This Row],[StartDate]])</f>
        <v>2019</v>
      </c>
      <c r="G2747" s="3">
        <f t="shared" si="338"/>
        <v>4</v>
      </c>
      <c r="H2747" s="2">
        <f t="shared" ca="1" si="339"/>
        <v>46202</v>
      </c>
      <c r="J2747">
        <f t="shared" ca="1" si="340"/>
        <v>7</v>
      </c>
      <c r="K2747" t="str" cm="1">
        <f t="array" aca="1" ref="K2747" ca="1">_xlfn.IFS(J2747&lt;1, "New", J2747&lt;3, _xleta.MID, J2747&gt;=3, "Senior")</f>
        <v>Senior</v>
      </c>
      <c r="L2747" t="s">
        <v>40</v>
      </c>
      <c r="M2747" t="s">
        <v>2090</v>
      </c>
      <c r="N2747" t="s">
        <v>16516</v>
      </c>
      <c r="O2747" t="s">
        <v>163</v>
      </c>
      <c r="P2747" t="s">
        <v>44</v>
      </c>
      <c r="Q2747" t="s">
        <v>45</v>
      </c>
      <c r="R2747" t="s">
        <v>46</v>
      </c>
      <c r="S2747" t="str">
        <f t="shared" si="341"/>
        <v>C</v>
      </c>
      <c r="T2747" t="s">
        <v>69</v>
      </c>
      <c r="U2747" t="s">
        <v>48</v>
      </c>
      <c r="W2747" t="s">
        <v>49</v>
      </c>
      <c r="X2747" t="s">
        <v>426</v>
      </c>
      <c r="Y2747" t="str">
        <f t="shared" si="342"/>
        <v>Shop (Fleet)</v>
      </c>
      <c r="Z2747" s="2">
        <v>30566</v>
      </c>
      <c r="AA2747" t="s">
        <v>51</v>
      </c>
      <c r="AB2747" t="s">
        <v>428</v>
      </c>
      <c r="AC2747" t="s">
        <v>53</v>
      </c>
      <c r="AD2747">
        <v>41155</v>
      </c>
      <c r="AE2747" t="s">
        <v>176</v>
      </c>
      <c r="AF2747" t="s">
        <v>143</v>
      </c>
      <c r="AG2747" t="s">
        <v>56</v>
      </c>
      <c r="AH2747">
        <v>4</v>
      </c>
      <c r="AI2747">
        <v>3172</v>
      </c>
      <c r="AJ2747" t="str">
        <f t="shared" si="343"/>
        <v>17</v>
      </c>
      <c r="AK2747" s="2">
        <v>44601</v>
      </c>
      <c r="AL2747">
        <v>2</v>
      </c>
      <c r="AM2747">
        <v>3</v>
      </c>
      <c r="AN2747">
        <v>1</v>
      </c>
      <c r="AO2747" s="1">
        <v>44920</v>
      </c>
      <c r="AP2747" t="s">
        <v>75</v>
      </c>
      <c r="AQ2747" t="s">
        <v>76</v>
      </c>
      <c r="AR2747" t="s">
        <v>60</v>
      </c>
      <c r="AS2747" t="s">
        <v>16517</v>
      </c>
      <c r="AT2747" t="s">
        <v>16518</v>
      </c>
      <c r="AU2747">
        <v>5</v>
      </c>
      <c r="AV2747">
        <v>742.18</v>
      </c>
    </row>
    <row r="2748" spans="1:48" x14ac:dyDescent="0.35">
      <c r="A2748" t="s">
        <v>12788</v>
      </c>
      <c r="B2748" t="str">
        <f t="shared" si="336"/>
        <v>T</v>
      </c>
      <c r="C2748" t="s">
        <v>6290</v>
      </c>
      <c r="D2748" t="str">
        <f t="shared" si="337"/>
        <v>Tucker Sweeney</v>
      </c>
      <c r="E2748" s="1">
        <v>44916</v>
      </c>
      <c r="F2748" s="3">
        <f>YEAR(Table1[[#This Row],[StartDate]])</f>
        <v>2022</v>
      </c>
      <c r="G2748" s="3">
        <f t="shared" si="338"/>
        <v>12</v>
      </c>
      <c r="H2748" s="2">
        <f t="shared" ca="1" si="339"/>
        <v>46202</v>
      </c>
      <c r="I2748" s="1">
        <v>45076</v>
      </c>
      <c r="J2748" s="4">
        <f t="shared" ca="1" si="340"/>
        <v>3</v>
      </c>
      <c r="K2748" s="4" t="str" cm="1">
        <f t="array" aca="1" ref="K2748" ca="1">_xlfn.IFS(J2748&lt;1, "New", J2748&lt;3, _xleta.MID, J2748&gt;=3, "Senior")</f>
        <v>Senior</v>
      </c>
      <c r="L2748" t="s">
        <v>40</v>
      </c>
      <c r="M2748" t="s">
        <v>16519</v>
      </c>
      <c r="N2748" t="s">
        <v>16520</v>
      </c>
      <c r="O2748" t="s">
        <v>85</v>
      </c>
      <c r="P2748" t="s">
        <v>44</v>
      </c>
      <c r="Q2748" t="s">
        <v>45</v>
      </c>
      <c r="R2748" t="s">
        <v>68</v>
      </c>
      <c r="S2748" t="str">
        <f t="shared" si="341"/>
        <v>A</v>
      </c>
      <c r="T2748" t="s">
        <v>69</v>
      </c>
      <c r="U2748" t="s">
        <v>174</v>
      </c>
      <c r="V2748" t="s">
        <v>16521</v>
      </c>
      <c r="W2748" t="s">
        <v>49</v>
      </c>
      <c r="X2748" t="s">
        <v>1506</v>
      </c>
      <c r="Y2748" t="str">
        <f t="shared" si="342"/>
        <v>Billable Consultants</v>
      </c>
      <c r="Z2748" t="s">
        <v>5953</v>
      </c>
      <c r="AA2748" t="s">
        <v>51</v>
      </c>
      <c r="AB2748" t="s">
        <v>155</v>
      </c>
      <c r="AC2748" t="s">
        <v>53</v>
      </c>
      <c r="AD2748">
        <v>24597</v>
      </c>
      <c r="AE2748" t="s">
        <v>176</v>
      </c>
      <c r="AF2748" t="s">
        <v>116</v>
      </c>
      <c r="AG2748" t="s">
        <v>56</v>
      </c>
      <c r="AH2748">
        <v>1</v>
      </c>
      <c r="AI2748">
        <v>3173</v>
      </c>
      <c r="AJ2748" t="str">
        <f t="shared" si="343"/>
        <v>17</v>
      </c>
      <c r="AK2748" t="s">
        <v>5446</v>
      </c>
      <c r="AL2748">
        <v>5</v>
      </c>
      <c r="AM2748">
        <v>4</v>
      </c>
      <c r="AN2748">
        <v>3</v>
      </c>
      <c r="AO2748" s="1">
        <v>45078</v>
      </c>
      <c r="AP2748" t="s">
        <v>221</v>
      </c>
      <c r="AQ2748" t="s">
        <v>76</v>
      </c>
      <c r="AR2748" t="s">
        <v>77</v>
      </c>
      <c r="AS2748" t="s">
        <v>16522</v>
      </c>
      <c r="AT2748" t="s">
        <v>16523</v>
      </c>
      <c r="AU2748">
        <v>3</v>
      </c>
      <c r="AV2748">
        <v>573.30999999999995</v>
      </c>
    </row>
    <row r="2749" spans="1:48" x14ac:dyDescent="0.35">
      <c r="A2749" t="s">
        <v>1379</v>
      </c>
      <c r="B2749" t="str">
        <f t="shared" si="336"/>
        <v>R</v>
      </c>
      <c r="C2749" t="s">
        <v>5780</v>
      </c>
      <c r="D2749" t="str">
        <f t="shared" si="337"/>
        <v>Roy Pratt</v>
      </c>
      <c r="E2749" s="1">
        <v>44846</v>
      </c>
      <c r="F2749" s="3">
        <f>YEAR(Table1[[#This Row],[StartDate]])</f>
        <v>2022</v>
      </c>
      <c r="G2749" s="3">
        <f t="shared" si="338"/>
        <v>10</v>
      </c>
      <c r="H2749" s="2">
        <f t="shared" ca="1" si="339"/>
        <v>46202</v>
      </c>
      <c r="I2749" s="1">
        <v>45110</v>
      </c>
      <c r="J2749" s="4">
        <f t="shared" ca="1" si="340"/>
        <v>3</v>
      </c>
      <c r="K2749" s="4" t="str" cm="1">
        <f t="array" aca="1" ref="K2749" ca="1">_xlfn.IFS(J2749&lt;1, "New", J2749&lt;3, _xleta.MID, J2749&gt;=3, "Senior")</f>
        <v>Senior</v>
      </c>
      <c r="L2749" t="s">
        <v>40</v>
      </c>
      <c r="M2749" t="s">
        <v>16524</v>
      </c>
      <c r="N2749" t="s">
        <v>16525</v>
      </c>
      <c r="O2749" t="s">
        <v>125</v>
      </c>
      <c r="P2749" t="s">
        <v>44</v>
      </c>
      <c r="Q2749" t="s">
        <v>86</v>
      </c>
      <c r="R2749" t="s">
        <v>46</v>
      </c>
      <c r="S2749" t="str">
        <f t="shared" si="341"/>
        <v>C</v>
      </c>
      <c r="T2749" t="s">
        <v>69</v>
      </c>
      <c r="U2749" t="s">
        <v>138</v>
      </c>
      <c r="V2749" t="s">
        <v>16526</v>
      </c>
      <c r="W2749" t="s">
        <v>49</v>
      </c>
      <c r="X2749" t="s">
        <v>504</v>
      </c>
      <c r="Y2749" t="str">
        <f t="shared" si="342"/>
        <v>Catv</v>
      </c>
      <c r="Z2749" t="s">
        <v>16527</v>
      </c>
      <c r="AA2749" t="s">
        <v>51</v>
      </c>
      <c r="AB2749" t="s">
        <v>327</v>
      </c>
      <c r="AC2749" t="s">
        <v>53</v>
      </c>
      <c r="AD2749">
        <v>59255</v>
      </c>
      <c r="AE2749" t="s">
        <v>74</v>
      </c>
      <c r="AF2749" t="s">
        <v>101</v>
      </c>
      <c r="AG2749" t="s">
        <v>56</v>
      </c>
      <c r="AH2749">
        <v>5</v>
      </c>
      <c r="AI2749">
        <v>3174</v>
      </c>
      <c r="AJ2749" t="str">
        <f t="shared" si="343"/>
        <v>17</v>
      </c>
      <c r="AK2749" s="2">
        <v>44958</v>
      </c>
      <c r="AL2749">
        <v>1</v>
      </c>
      <c r="AM2749">
        <v>5</v>
      </c>
      <c r="AN2749">
        <v>5</v>
      </c>
      <c r="AO2749" s="1">
        <v>44904</v>
      </c>
      <c r="AP2749" t="s">
        <v>221</v>
      </c>
      <c r="AQ2749" t="s">
        <v>76</v>
      </c>
      <c r="AR2749" t="s">
        <v>104</v>
      </c>
      <c r="AS2749" t="s">
        <v>16528</v>
      </c>
      <c r="AT2749" t="s">
        <v>16529</v>
      </c>
      <c r="AU2749">
        <v>4</v>
      </c>
      <c r="AV2749">
        <v>860.91</v>
      </c>
    </row>
    <row r="2750" spans="1:48" x14ac:dyDescent="0.35">
      <c r="A2750" t="s">
        <v>1645</v>
      </c>
      <c r="B2750" t="str">
        <f t="shared" si="336"/>
        <v>R</v>
      </c>
      <c r="C2750" t="s">
        <v>6199</v>
      </c>
      <c r="D2750" t="str">
        <f t="shared" si="337"/>
        <v>Raphael Whitney</v>
      </c>
      <c r="E2750" s="1">
        <v>45130</v>
      </c>
      <c r="F2750" s="3">
        <f>YEAR(Table1[[#This Row],[StartDate]])</f>
        <v>2023</v>
      </c>
      <c r="G2750" s="3">
        <f t="shared" si="338"/>
        <v>7</v>
      </c>
      <c r="H2750" s="2">
        <f t="shared" ca="1" si="339"/>
        <v>46202</v>
      </c>
      <c r="I2750" s="1">
        <v>45139</v>
      </c>
      <c r="J2750" s="4">
        <f t="shared" ca="1" si="340"/>
        <v>2</v>
      </c>
      <c r="K2750" s="4" t="e" cm="1" vm="1">
        <f t="array" aca="1" ref="K2750" ca="1">_xlfn.IFS(J2750&lt;1, "New", J2750&lt;3, _xleta.MID, J2750&gt;=3, "Senior")</f>
        <v>#VALUE!</v>
      </c>
      <c r="L2750" t="s">
        <v>40</v>
      </c>
      <c r="M2750" t="s">
        <v>16530</v>
      </c>
      <c r="N2750" t="s">
        <v>16531</v>
      </c>
      <c r="O2750" t="s">
        <v>43</v>
      </c>
      <c r="P2750" t="s">
        <v>44</v>
      </c>
      <c r="Q2750" t="s">
        <v>86</v>
      </c>
      <c r="R2750" t="s">
        <v>87</v>
      </c>
      <c r="S2750" t="str">
        <f t="shared" si="341"/>
        <v>B</v>
      </c>
      <c r="T2750" t="s">
        <v>86</v>
      </c>
      <c r="U2750" t="s">
        <v>248</v>
      </c>
      <c r="V2750" t="s">
        <v>16532</v>
      </c>
      <c r="W2750" t="s">
        <v>49</v>
      </c>
      <c r="X2750" t="s">
        <v>335</v>
      </c>
      <c r="Y2750" t="str">
        <f t="shared" si="342"/>
        <v>Fielders</v>
      </c>
      <c r="Z2750" s="2">
        <v>17478</v>
      </c>
      <c r="AA2750" t="s">
        <v>51</v>
      </c>
      <c r="AB2750" t="s">
        <v>155</v>
      </c>
      <c r="AC2750" t="s">
        <v>53</v>
      </c>
      <c r="AD2750">
        <v>97410</v>
      </c>
      <c r="AE2750" t="s">
        <v>176</v>
      </c>
      <c r="AF2750" t="s">
        <v>101</v>
      </c>
      <c r="AG2750" t="s">
        <v>56</v>
      </c>
      <c r="AH2750">
        <v>1</v>
      </c>
      <c r="AI2750">
        <v>3175</v>
      </c>
      <c r="AJ2750" t="str">
        <f t="shared" si="343"/>
        <v>17</v>
      </c>
      <c r="AK2750" s="2">
        <v>44987</v>
      </c>
      <c r="AL2750">
        <v>5</v>
      </c>
      <c r="AM2750">
        <v>4</v>
      </c>
      <c r="AN2750">
        <v>1</v>
      </c>
      <c r="AO2750" s="1">
        <v>45068</v>
      </c>
      <c r="AP2750" t="s">
        <v>118</v>
      </c>
      <c r="AQ2750" t="s">
        <v>76</v>
      </c>
      <c r="AR2750" t="s">
        <v>60</v>
      </c>
      <c r="AS2750" t="s">
        <v>16533</v>
      </c>
      <c r="AT2750" t="s">
        <v>7669</v>
      </c>
      <c r="AU2750">
        <v>4</v>
      </c>
      <c r="AV2750">
        <v>686.77</v>
      </c>
    </row>
    <row r="2751" spans="1:48" x14ac:dyDescent="0.35">
      <c r="A2751" t="s">
        <v>5134</v>
      </c>
      <c r="B2751" t="str">
        <f t="shared" si="336"/>
        <v>C</v>
      </c>
      <c r="C2751" t="s">
        <v>14900</v>
      </c>
      <c r="D2751" t="str">
        <f t="shared" si="337"/>
        <v>Cade Palmer</v>
      </c>
      <c r="E2751" s="1">
        <v>43447</v>
      </c>
      <c r="F2751" s="3">
        <f>YEAR(Table1[[#This Row],[StartDate]])</f>
        <v>2018</v>
      </c>
      <c r="G2751" s="3">
        <f t="shared" si="338"/>
        <v>12</v>
      </c>
      <c r="H2751" s="2">
        <f t="shared" ca="1" si="339"/>
        <v>46202</v>
      </c>
      <c r="I2751" s="1">
        <v>44005</v>
      </c>
      <c r="J2751" s="4">
        <f t="shared" ca="1" si="340"/>
        <v>7</v>
      </c>
      <c r="K2751" s="4" t="str" cm="1">
        <f t="array" aca="1" ref="K2751" ca="1">_xlfn.IFS(J2751&lt;1, "New", J2751&lt;3, _xleta.MID, J2751&gt;=3, "Senior")</f>
        <v>Senior</v>
      </c>
      <c r="L2751" t="s">
        <v>40</v>
      </c>
      <c r="M2751" t="s">
        <v>8279</v>
      </c>
      <c r="N2751" t="s">
        <v>16534</v>
      </c>
      <c r="O2751" t="s">
        <v>184</v>
      </c>
      <c r="P2751" t="s">
        <v>44</v>
      </c>
      <c r="Q2751" t="s">
        <v>86</v>
      </c>
      <c r="R2751" t="s">
        <v>68</v>
      </c>
      <c r="S2751" t="str">
        <f t="shared" si="341"/>
        <v>A</v>
      </c>
      <c r="T2751" t="s">
        <v>86</v>
      </c>
      <c r="U2751" t="s">
        <v>174</v>
      </c>
      <c r="V2751" t="s">
        <v>16535</v>
      </c>
      <c r="W2751" t="s">
        <v>49</v>
      </c>
      <c r="X2751" t="s">
        <v>250</v>
      </c>
      <c r="Y2751" t="str">
        <f t="shared" si="342"/>
        <v>Project Management - Con</v>
      </c>
      <c r="Z2751" t="s">
        <v>16536</v>
      </c>
      <c r="AA2751" t="s">
        <v>51</v>
      </c>
      <c r="AB2751" t="s">
        <v>251</v>
      </c>
      <c r="AC2751" t="s">
        <v>53</v>
      </c>
      <c r="AD2751">
        <v>42252</v>
      </c>
      <c r="AE2751" t="s">
        <v>100</v>
      </c>
      <c r="AF2751" t="s">
        <v>55</v>
      </c>
      <c r="AG2751" t="s">
        <v>144</v>
      </c>
      <c r="AH2751">
        <v>1</v>
      </c>
      <c r="AI2751">
        <v>3176</v>
      </c>
      <c r="AJ2751" t="str">
        <f t="shared" si="343"/>
        <v>17</v>
      </c>
      <c r="AK2751" s="2">
        <v>45171</v>
      </c>
      <c r="AL2751">
        <v>5</v>
      </c>
      <c r="AM2751">
        <v>3</v>
      </c>
      <c r="AN2751">
        <v>5</v>
      </c>
      <c r="AO2751" s="1">
        <v>44950</v>
      </c>
      <c r="AP2751" t="s">
        <v>58</v>
      </c>
      <c r="AQ2751" t="s">
        <v>76</v>
      </c>
      <c r="AR2751" t="s">
        <v>130</v>
      </c>
      <c r="AS2751" t="s">
        <v>16537</v>
      </c>
      <c r="AT2751" t="s">
        <v>10928</v>
      </c>
      <c r="AU2751">
        <v>5</v>
      </c>
      <c r="AV2751">
        <v>638.26</v>
      </c>
    </row>
    <row r="2752" spans="1:48" x14ac:dyDescent="0.35">
      <c r="A2752" t="s">
        <v>3562</v>
      </c>
      <c r="B2752" t="str">
        <f t="shared" si="336"/>
        <v>A</v>
      </c>
      <c r="C2752" t="s">
        <v>214</v>
      </c>
      <c r="D2752" t="str">
        <f t="shared" si="337"/>
        <v>Abel Potts</v>
      </c>
      <c r="E2752" s="1">
        <v>43738</v>
      </c>
      <c r="F2752" s="3">
        <f>YEAR(Table1[[#This Row],[StartDate]])</f>
        <v>2019</v>
      </c>
      <c r="G2752" s="3">
        <f t="shared" si="338"/>
        <v>9</v>
      </c>
      <c r="H2752" s="2">
        <f t="shared" ca="1" si="339"/>
        <v>46202</v>
      </c>
      <c r="I2752" s="1">
        <v>44370</v>
      </c>
      <c r="J2752" s="4">
        <f t="shared" ca="1" si="340"/>
        <v>6</v>
      </c>
      <c r="K2752" s="4" t="str" cm="1">
        <f t="array" aca="1" ref="K2752" ca="1">_xlfn.IFS(J2752&lt;1, "New", J2752&lt;3, _xleta.MID, J2752&gt;=3, "Senior")</f>
        <v>Senior</v>
      </c>
      <c r="L2752" t="s">
        <v>40</v>
      </c>
      <c r="M2752" t="s">
        <v>16538</v>
      </c>
      <c r="N2752" t="s">
        <v>16539</v>
      </c>
      <c r="O2752" t="s">
        <v>67</v>
      </c>
      <c r="P2752" t="s">
        <v>3800</v>
      </c>
      <c r="Q2752" t="s">
        <v>86</v>
      </c>
      <c r="R2752" t="s">
        <v>68</v>
      </c>
      <c r="S2752" t="str">
        <f t="shared" si="341"/>
        <v>A</v>
      </c>
      <c r="T2752" t="s">
        <v>86</v>
      </c>
      <c r="U2752" t="s">
        <v>174</v>
      </c>
      <c r="V2752" t="s">
        <v>16540</v>
      </c>
      <c r="W2752" t="s">
        <v>49</v>
      </c>
      <c r="X2752" t="s">
        <v>250</v>
      </c>
      <c r="Y2752" t="str">
        <f t="shared" si="342"/>
        <v>Project Management - Con</v>
      </c>
      <c r="Z2752" t="s">
        <v>16541</v>
      </c>
      <c r="AA2752" t="s">
        <v>51</v>
      </c>
      <c r="AB2752" t="s">
        <v>251</v>
      </c>
      <c r="AC2752" t="s">
        <v>53</v>
      </c>
      <c r="AD2752">
        <v>48294</v>
      </c>
      <c r="AE2752" t="s">
        <v>176</v>
      </c>
      <c r="AF2752" t="s">
        <v>101</v>
      </c>
      <c r="AG2752" t="s">
        <v>56</v>
      </c>
      <c r="AH2752">
        <v>1</v>
      </c>
      <c r="AI2752">
        <v>3177</v>
      </c>
      <c r="AJ2752" t="str">
        <f t="shared" si="343"/>
        <v>17</v>
      </c>
      <c r="AK2752" t="s">
        <v>736</v>
      </c>
      <c r="AL2752">
        <v>3</v>
      </c>
      <c r="AM2752">
        <v>4</v>
      </c>
      <c r="AN2752">
        <v>2</v>
      </c>
      <c r="AO2752" s="1">
        <v>45010</v>
      </c>
      <c r="AP2752" t="s">
        <v>58</v>
      </c>
      <c r="AQ2752" t="s">
        <v>76</v>
      </c>
      <c r="AR2752" t="s">
        <v>77</v>
      </c>
      <c r="AS2752" t="s">
        <v>16542</v>
      </c>
      <c r="AT2752" t="s">
        <v>16543</v>
      </c>
      <c r="AU2752">
        <v>2</v>
      </c>
      <c r="AV2752">
        <v>423.71</v>
      </c>
    </row>
    <row r="2753" spans="1:48" x14ac:dyDescent="0.35">
      <c r="A2753" t="s">
        <v>16544</v>
      </c>
      <c r="B2753" t="str">
        <f t="shared" si="336"/>
        <v>W</v>
      </c>
      <c r="C2753" t="s">
        <v>339</v>
      </c>
      <c r="D2753" t="str">
        <f t="shared" si="337"/>
        <v>Wayne Leon</v>
      </c>
      <c r="E2753" s="1">
        <v>43854</v>
      </c>
      <c r="F2753" s="3">
        <f>YEAR(Table1[[#This Row],[StartDate]])</f>
        <v>2020</v>
      </c>
      <c r="G2753" s="3">
        <f t="shared" si="338"/>
        <v>1</v>
      </c>
      <c r="H2753" s="2">
        <f t="shared" ca="1" si="339"/>
        <v>46202</v>
      </c>
      <c r="I2753" s="1">
        <v>45086</v>
      </c>
      <c r="J2753" s="4">
        <f t="shared" ca="1" si="340"/>
        <v>6</v>
      </c>
      <c r="K2753" s="4" t="str" cm="1">
        <f t="array" aca="1" ref="K2753" ca="1">_xlfn.IFS(J2753&lt;1, "New", J2753&lt;3, _xleta.MID, J2753&gt;=3, "Senior")</f>
        <v>Senior</v>
      </c>
      <c r="L2753" t="s">
        <v>1167</v>
      </c>
      <c r="M2753" t="s">
        <v>16545</v>
      </c>
      <c r="N2753" t="s">
        <v>16546</v>
      </c>
      <c r="O2753" t="s">
        <v>194</v>
      </c>
      <c r="P2753" t="s">
        <v>1194</v>
      </c>
      <c r="Q2753" t="s">
        <v>69</v>
      </c>
      <c r="R2753" t="s">
        <v>46</v>
      </c>
      <c r="S2753" t="str">
        <f t="shared" si="341"/>
        <v>C</v>
      </c>
      <c r="T2753" t="s">
        <v>69</v>
      </c>
      <c r="U2753" t="s">
        <v>138</v>
      </c>
      <c r="V2753" t="s">
        <v>16547</v>
      </c>
      <c r="W2753" t="s">
        <v>49</v>
      </c>
      <c r="X2753" t="s">
        <v>126</v>
      </c>
      <c r="Y2753" t="str">
        <f t="shared" si="342"/>
        <v>Field Operations</v>
      </c>
      <c r="Z2753" t="s">
        <v>16548</v>
      </c>
      <c r="AA2753" t="s">
        <v>51</v>
      </c>
      <c r="AB2753" t="s">
        <v>608</v>
      </c>
      <c r="AC2753" t="s">
        <v>53</v>
      </c>
      <c r="AD2753">
        <v>45258</v>
      </c>
      <c r="AE2753" t="s">
        <v>54</v>
      </c>
      <c r="AF2753" t="s">
        <v>116</v>
      </c>
      <c r="AG2753" t="s">
        <v>1186</v>
      </c>
      <c r="AH2753">
        <v>1</v>
      </c>
      <c r="AI2753">
        <v>3178</v>
      </c>
      <c r="AJ2753" t="str">
        <f t="shared" si="343"/>
        <v>17</v>
      </c>
      <c r="AK2753" s="2">
        <v>44752</v>
      </c>
      <c r="AL2753">
        <v>5</v>
      </c>
      <c r="AM2753">
        <v>2</v>
      </c>
      <c r="AN2753">
        <v>1</v>
      </c>
      <c r="AO2753" s="1">
        <v>45048</v>
      </c>
      <c r="AP2753" t="s">
        <v>221</v>
      </c>
      <c r="AQ2753" t="s">
        <v>59</v>
      </c>
      <c r="AR2753" t="s">
        <v>77</v>
      </c>
      <c r="AS2753" t="s">
        <v>16549</v>
      </c>
      <c r="AT2753" t="s">
        <v>16550</v>
      </c>
      <c r="AU2753">
        <v>3</v>
      </c>
      <c r="AV2753">
        <v>708.78</v>
      </c>
    </row>
    <row r="2754" spans="1:48" x14ac:dyDescent="0.35">
      <c r="A2754" t="s">
        <v>2133</v>
      </c>
      <c r="B2754" t="str">
        <f t="shared" ref="B2754:B2817" si="344">LEFT(A2754,1)</f>
        <v>A</v>
      </c>
      <c r="C2754" t="s">
        <v>870</v>
      </c>
      <c r="D2754" t="str">
        <f t="shared" ref="D2754:D2817" si="345">_xlfn.TEXTJOIN(" ",TRUE,A2754,C2754)</f>
        <v>Amya Armstrong</v>
      </c>
      <c r="E2754" s="1">
        <v>44188</v>
      </c>
      <c r="F2754" s="3">
        <f>YEAR(Table1[[#This Row],[StartDate]])</f>
        <v>2020</v>
      </c>
      <c r="G2754" s="3">
        <f t="shared" ref="G2754:G2817" si="346">MONTH(E2754)</f>
        <v>12</v>
      </c>
      <c r="H2754" s="2">
        <f t="shared" ref="H2754:H2817" ca="1" si="347">TODAY()</f>
        <v>46202</v>
      </c>
      <c r="I2754" s="1">
        <v>44272</v>
      </c>
      <c r="J2754" s="4">
        <f t="shared" ref="J2754:J2817" ca="1" si="348">DATEDIF(E2754, TODAY(), "y")</f>
        <v>5</v>
      </c>
      <c r="K2754" s="4" t="str" cm="1">
        <f t="array" aca="1" ref="K2754" ca="1">_xlfn.IFS(J2754&lt;1, "New", J2754&lt;3, _xleta.MID, J2754&gt;=3, "Senior")</f>
        <v>Senior</v>
      </c>
      <c r="L2754" t="s">
        <v>1167</v>
      </c>
      <c r="M2754" t="s">
        <v>16551</v>
      </c>
      <c r="N2754" t="s">
        <v>16552</v>
      </c>
      <c r="O2754" t="s">
        <v>111</v>
      </c>
      <c r="P2754" t="s">
        <v>44</v>
      </c>
      <c r="Q2754" t="s">
        <v>86</v>
      </c>
      <c r="R2754" t="s">
        <v>46</v>
      </c>
      <c r="S2754" t="str">
        <f t="shared" ref="S2754:S2817" si="349">RIGHT(R2754,1)</f>
        <v>C</v>
      </c>
      <c r="T2754" t="s">
        <v>86</v>
      </c>
      <c r="U2754" t="s">
        <v>248</v>
      </c>
      <c r="V2754" t="s">
        <v>16553</v>
      </c>
      <c r="W2754" t="s">
        <v>49</v>
      </c>
      <c r="X2754" t="s">
        <v>126</v>
      </c>
      <c r="Y2754" t="str">
        <f t="shared" ref="Y2754:Y2817" si="350">PROPER(X2754)</f>
        <v>Field Operations</v>
      </c>
      <c r="Z2754" t="s">
        <v>16554</v>
      </c>
      <c r="AA2754" t="s">
        <v>51</v>
      </c>
      <c r="AB2754" t="s">
        <v>230</v>
      </c>
      <c r="AC2754" t="s">
        <v>73</v>
      </c>
      <c r="AD2754">
        <v>96822</v>
      </c>
      <c r="AE2754" t="s">
        <v>129</v>
      </c>
      <c r="AF2754" t="s">
        <v>143</v>
      </c>
      <c r="AG2754" t="s">
        <v>56</v>
      </c>
      <c r="AH2754">
        <v>2</v>
      </c>
      <c r="AI2754">
        <v>3179</v>
      </c>
      <c r="AJ2754" t="str">
        <f t="shared" ref="AJ2754:AJ2817" si="351">MID(AI2754,2,2)</f>
        <v>17</v>
      </c>
      <c r="AK2754" t="s">
        <v>91</v>
      </c>
      <c r="AL2754">
        <v>5</v>
      </c>
      <c r="AM2754">
        <v>2</v>
      </c>
      <c r="AN2754">
        <v>1</v>
      </c>
      <c r="AO2754" s="1">
        <v>45049</v>
      </c>
      <c r="AP2754" t="s">
        <v>58</v>
      </c>
      <c r="AQ2754" t="s">
        <v>59</v>
      </c>
      <c r="AR2754" t="s">
        <v>130</v>
      </c>
      <c r="AS2754" t="s">
        <v>16555</v>
      </c>
      <c r="AT2754" t="s">
        <v>16556</v>
      </c>
      <c r="AU2754">
        <v>2</v>
      </c>
      <c r="AV2754">
        <v>376.96</v>
      </c>
    </row>
    <row r="2755" spans="1:48" x14ac:dyDescent="0.35">
      <c r="A2755" t="s">
        <v>2333</v>
      </c>
      <c r="B2755" t="str">
        <f t="shared" si="344"/>
        <v>J</v>
      </c>
      <c r="C2755" t="s">
        <v>1767</v>
      </c>
      <c r="D2755" t="str">
        <f t="shared" si="345"/>
        <v>Johnny Whitehead</v>
      </c>
      <c r="E2755" s="1">
        <v>43623</v>
      </c>
      <c r="F2755" s="3">
        <f>YEAR(Table1[[#This Row],[StartDate]])</f>
        <v>2019</v>
      </c>
      <c r="G2755" s="3">
        <f t="shared" si="346"/>
        <v>6</v>
      </c>
      <c r="H2755" s="2">
        <f t="shared" ca="1" si="347"/>
        <v>46202</v>
      </c>
      <c r="I2755" s="1">
        <v>43841</v>
      </c>
      <c r="J2755" s="4">
        <f t="shared" ca="1" si="348"/>
        <v>7</v>
      </c>
      <c r="K2755" s="4" t="str" cm="1">
        <f t="array" aca="1" ref="K2755" ca="1">_xlfn.IFS(J2755&lt;1, "New", J2755&lt;3, _xleta.MID, J2755&gt;=3, "Senior")</f>
        <v>Senior</v>
      </c>
      <c r="L2755" t="s">
        <v>1167</v>
      </c>
      <c r="M2755" t="s">
        <v>16557</v>
      </c>
      <c r="N2755" t="s">
        <v>16558</v>
      </c>
      <c r="O2755" t="s">
        <v>237</v>
      </c>
      <c r="P2755" t="s">
        <v>1194</v>
      </c>
      <c r="Q2755" t="s">
        <v>86</v>
      </c>
      <c r="R2755" t="s">
        <v>87</v>
      </c>
      <c r="S2755" t="str">
        <f t="shared" si="349"/>
        <v>B</v>
      </c>
      <c r="T2755" t="s">
        <v>47</v>
      </c>
      <c r="U2755" t="s">
        <v>195</v>
      </c>
      <c r="V2755" t="s">
        <v>16559</v>
      </c>
      <c r="W2755" t="s">
        <v>49</v>
      </c>
      <c r="X2755" t="s">
        <v>126</v>
      </c>
      <c r="Y2755" t="str">
        <f t="shared" si="350"/>
        <v>Field Operations</v>
      </c>
      <c r="Z2755" t="s">
        <v>16560</v>
      </c>
      <c r="AA2755" t="s">
        <v>51</v>
      </c>
      <c r="AB2755" t="s">
        <v>142</v>
      </c>
      <c r="AC2755" t="s">
        <v>53</v>
      </c>
      <c r="AD2755">
        <v>14828</v>
      </c>
      <c r="AE2755" t="s">
        <v>74</v>
      </c>
      <c r="AF2755" t="s">
        <v>143</v>
      </c>
      <c r="AG2755" t="s">
        <v>56</v>
      </c>
      <c r="AH2755">
        <v>4</v>
      </c>
      <c r="AI2755">
        <v>3180</v>
      </c>
      <c r="AJ2755" t="str">
        <f t="shared" si="351"/>
        <v>18</v>
      </c>
      <c r="AK2755" t="s">
        <v>5474</v>
      </c>
      <c r="AL2755">
        <v>2</v>
      </c>
      <c r="AM2755">
        <v>1</v>
      </c>
      <c r="AN2755">
        <v>1</v>
      </c>
      <c r="AO2755" s="1">
        <v>45110</v>
      </c>
      <c r="AP2755" t="s">
        <v>103</v>
      </c>
      <c r="AQ2755" t="s">
        <v>76</v>
      </c>
      <c r="AR2755" t="s">
        <v>104</v>
      </c>
      <c r="AS2755" t="s">
        <v>16561</v>
      </c>
      <c r="AT2755" t="s">
        <v>16562</v>
      </c>
      <c r="AU2755">
        <v>1</v>
      </c>
      <c r="AV2755">
        <v>829.59</v>
      </c>
    </row>
    <row r="2756" spans="1:48" x14ac:dyDescent="0.35">
      <c r="A2756" t="s">
        <v>11989</v>
      </c>
      <c r="B2756" t="str">
        <f t="shared" si="344"/>
        <v>A</v>
      </c>
      <c r="C2756" t="s">
        <v>440</v>
      </c>
      <c r="D2756" t="str">
        <f t="shared" si="345"/>
        <v>Antwan Clayton</v>
      </c>
      <c r="E2756" s="1">
        <v>43824</v>
      </c>
      <c r="F2756" s="3">
        <f>YEAR(Table1[[#This Row],[StartDate]])</f>
        <v>2019</v>
      </c>
      <c r="G2756" s="3">
        <f t="shared" si="346"/>
        <v>12</v>
      </c>
      <c r="H2756" s="2">
        <f t="shared" ca="1" si="347"/>
        <v>46202</v>
      </c>
      <c r="I2756" s="1">
        <v>44514</v>
      </c>
      <c r="J2756" s="4">
        <f t="shared" ca="1" si="348"/>
        <v>6</v>
      </c>
      <c r="K2756" s="4" t="str" cm="1">
        <f t="array" aca="1" ref="K2756" ca="1">_xlfn.IFS(J2756&lt;1, "New", J2756&lt;3, _xleta.MID, J2756&gt;=3, "Senior")</f>
        <v>Senior</v>
      </c>
      <c r="L2756" t="s">
        <v>1167</v>
      </c>
      <c r="M2756" t="s">
        <v>16563</v>
      </c>
      <c r="N2756" t="s">
        <v>16564</v>
      </c>
      <c r="O2756" t="s">
        <v>137</v>
      </c>
      <c r="P2756" t="s">
        <v>44</v>
      </c>
      <c r="Q2756" t="s">
        <v>45</v>
      </c>
      <c r="R2756" t="s">
        <v>46</v>
      </c>
      <c r="S2756" t="str">
        <f t="shared" si="349"/>
        <v>C</v>
      </c>
      <c r="T2756" t="s">
        <v>47</v>
      </c>
      <c r="U2756" t="s">
        <v>248</v>
      </c>
      <c r="V2756" t="s">
        <v>16565</v>
      </c>
      <c r="W2756" t="s">
        <v>49</v>
      </c>
      <c r="X2756" t="s">
        <v>112</v>
      </c>
      <c r="Y2756" t="str">
        <f t="shared" si="350"/>
        <v>General - Con</v>
      </c>
      <c r="Z2756" t="s">
        <v>16566</v>
      </c>
      <c r="AA2756" t="s">
        <v>51</v>
      </c>
      <c r="AB2756" t="s">
        <v>327</v>
      </c>
      <c r="AC2756" t="s">
        <v>53</v>
      </c>
      <c r="AD2756">
        <v>26328</v>
      </c>
      <c r="AE2756" t="s">
        <v>100</v>
      </c>
      <c r="AF2756" t="s">
        <v>101</v>
      </c>
      <c r="AG2756" t="s">
        <v>56</v>
      </c>
      <c r="AH2756">
        <v>4</v>
      </c>
      <c r="AI2756">
        <v>3181</v>
      </c>
      <c r="AJ2756" t="str">
        <f t="shared" si="351"/>
        <v>18</v>
      </c>
      <c r="AK2756" s="2">
        <v>45050</v>
      </c>
      <c r="AL2756">
        <v>5</v>
      </c>
      <c r="AM2756">
        <v>4</v>
      </c>
      <c r="AN2756">
        <v>1</v>
      </c>
      <c r="AO2756" s="1">
        <v>44939</v>
      </c>
      <c r="AP2756" t="s">
        <v>58</v>
      </c>
      <c r="AQ2756" t="s">
        <v>59</v>
      </c>
      <c r="AR2756" t="s">
        <v>77</v>
      </c>
      <c r="AS2756" t="s">
        <v>16567</v>
      </c>
      <c r="AT2756" t="s">
        <v>16568</v>
      </c>
      <c r="AU2756">
        <v>4</v>
      </c>
      <c r="AV2756">
        <v>900.21</v>
      </c>
    </row>
    <row r="2757" spans="1:48" x14ac:dyDescent="0.35">
      <c r="A2757" t="s">
        <v>6159</v>
      </c>
      <c r="B2757" t="str">
        <f t="shared" si="344"/>
        <v>D</v>
      </c>
      <c r="C2757" t="s">
        <v>298</v>
      </c>
      <c r="D2757" t="str">
        <f t="shared" si="345"/>
        <v>Dexter Preston</v>
      </c>
      <c r="E2757" s="1">
        <v>44952</v>
      </c>
      <c r="F2757" s="3">
        <f>YEAR(Table1[[#This Row],[StartDate]])</f>
        <v>2023</v>
      </c>
      <c r="G2757" s="3">
        <f t="shared" si="346"/>
        <v>1</v>
      </c>
      <c r="H2757" s="2">
        <f t="shared" ca="1" si="347"/>
        <v>46202</v>
      </c>
      <c r="J2757">
        <f t="shared" ca="1" si="348"/>
        <v>3</v>
      </c>
      <c r="K2757" t="str" cm="1">
        <f t="array" aca="1" ref="K2757" ca="1">_xlfn.IFS(J2757&lt;1, "New", J2757&lt;3, _xleta.MID, J2757&gt;=3, "Senior")</f>
        <v>Senior</v>
      </c>
      <c r="L2757" t="s">
        <v>1167</v>
      </c>
      <c r="M2757" t="s">
        <v>16569</v>
      </c>
      <c r="N2757" t="s">
        <v>16570</v>
      </c>
      <c r="O2757" t="s">
        <v>163</v>
      </c>
      <c r="P2757" t="s">
        <v>44</v>
      </c>
      <c r="Q2757" t="s">
        <v>45</v>
      </c>
      <c r="R2757" t="s">
        <v>87</v>
      </c>
      <c r="S2757" t="str">
        <f t="shared" si="349"/>
        <v>B</v>
      </c>
      <c r="T2757" t="s">
        <v>47</v>
      </c>
      <c r="U2757" t="s">
        <v>48</v>
      </c>
      <c r="W2757" t="s">
        <v>49</v>
      </c>
      <c r="X2757" t="s">
        <v>126</v>
      </c>
      <c r="Y2757" t="str">
        <f t="shared" si="350"/>
        <v>Field Operations</v>
      </c>
      <c r="Z2757" t="s">
        <v>16571</v>
      </c>
      <c r="AA2757" t="s">
        <v>51</v>
      </c>
      <c r="AB2757" t="s">
        <v>142</v>
      </c>
      <c r="AC2757" t="s">
        <v>53</v>
      </c>
      <c r="AD2757">
        <v>55287</v>
      </c>
      <c r="AE2757" t="s">
        <v>54</v>
      </c>
      <c r="AF2757" t="s">
        <v>116</v>
      </c>
      <c r="AG2757" t="s">
        <v>1186</v>
      </c>
      <c r="AH2757">
        <v>2</v>
      </c>
      <c r="AI2757">
        <v>3182</v>
      </c>
      <c r="AJ2757" t="str">
        <f t="shared" si="351"/>
        <v>18</v>
      </c>
      <c r="AK2757" t="s">
        <v>3369</v>
      </c>
      <c r="AL2757">
        <v>3</v>
      </c>
      <c r="AM2757">
        <v>3</v>
      </c>
      <c r="AN2757">
        <v>4</v>
      </c>
      <c r="AO2757" s="1">
        <v>45048</v>
      </c>
      <c r="AP2757" t="s">
        <v>118</v>
      </c>
      <c r="AQ2757" t="s">
        <v>59</v>
      </c>
      <c r="AR2757" t="s">
        <v>130</v>
      </c>
      <c r="AS2757" t="s">
        <v>16572</v>
      </c>
      <c r="AT2757" t="s">
        <v>16573</v>
      </c>
      <c r="AU2757">
        <v>2</v>
      </c>
      <c r="AV2757">
        <v>825.61</v>
      </c>
    </row>
    <row r="2758" spans="1:48" x14ac:dyDescent="0.35">
      <c r="A2758" t="s">
        <v>38</v>
      </c>
      <c r="B2758" t="str">
        <f t="shared" si="344"/>
        <v>U</v>
      </c>
      <c r="C2758" t="s">
        <v>2208</v>
      </c>
      <c r="D2758" t="str">
        <f t="shared" si="345"/>
        <v>Uriah Guerrero</v>
      </c>
      <c r="E2758" s="1">
        <v>44868</v>
      </c>
      <c r="F2758" s="3">
        <f>YEAR(Table1[[#This Row],[StartDate]])</f>
        <v>2022</v>
      </c>
      <c r="G2758" s="3">
        <f t="shared" si="346"/>
        <v>11</v>
      </c>
      <c r="H2758" s="2">
        <f t="shared" ca="1" si="347"/>
        <v>46202</v>
      </c>
      <c r="I2758" s="1">
        <v>45141</v>
      </c>
      <c r="J2758" s="4">
        <f t="shared" ca="1" si="348"/>
        <v>3</v>
      </c>
      <c r="K2758" s="4" t="str" cm="1">
        <f t="array" aca="1" ref="K2758" ca="1">_xlfn.IFS(J2758&lt;1, "New", J2758&lt;3, _xleta.MID, J2758&gt;=3, "Senior")</f>
        <v>Senior</v>
      </c>
      <c r="L2758" t="s">
        <v>1167</v>
      </c>
      <c r="M2758" t="s">
        <v>16574</v>
      </c>
      <c r="N2758" t="s">
        <v>16575</v>
      </c>
      <c r="O2758" t="s">
        <v>85</v>
      </c>
      <c r="P2758" t="s">
        <v>1194</v>
      </c>
      <c r="Q2758" t="s">
        <v>86</v>
      </c>
      <c r="R2758" t="s">
        <v>68</v>
      </c>
      <c r="S2758" t="str">
        <f t="shared" si="349"/>
        <v>A</v>
      </c>
      <c r="T2758" t="s">
        <v>47</v>
      </c>
      <c r="U2758" t="s">
        <v>174</v>
      </c>
      <c r="V2758" t="s">
        <v>16576</v>
      </c>
      <c r="W2758" t="s">
        <v>49</v>
      </c>
      <c r="X2758" t="s">
        <v>153</v>
      </c>
      <c r="Y2758" t="str">
        <f t="shared" si="350"/>
        <v>Engineers</v>
      </c>
      <c r="Z2758" t="s">
        <v>16577</v>
      </c>
      <c r="AA2758" t="s">
        <v>51</v>
      </c>
      <c r="AB2758" t="s">
        <v>142</v>
      </c>
      <c r="AC2758" t="s">
        <v>73</v>
      </c>
      <c r="AD2758">
        <v>40809</v>
      </c>
      <c r="AE2758" t="s">
        <v>100</v>
      </c>
      <c r="AF2758" t="s">
        <v>101</v>
      </c>
      <c r="AG2758" t="s">
        <v>1186</v>
      </c>
      <c r="AH2758">
        <v>3</v>
      </c>
      <c r="AI2758">
        <v>3183</v>
      </c>
      <c r="AJ2758" t="str">
        <f t="shared" si="351"/>
        <v>18</v>
      </c>
      <c r="AK2758" s="2">
        <v>45082</v>
      </c>
      <c r="AL2758">
        <v>1</v>
      </c>
      <c r="AM2758">
        <v>1</v>
      </c>
      <c r="AN2758">
        <v>4</v>
      </c>
      <c r="AO2758" s="1">
        <v>45135</v>
      </c>
      <c r="AP2758" t="s">
        <v>75</v>
      </c>
      <c r="AQ2758" t="s">
        <v>76</v>
      </c>
      <c r="AR2758" t="s">
        <v>104</v>
      </c>
      <c r="AS2758" t="s">
        <v>16578</v>
      </c>
      <c r="AT2758" t="s">
        <v>16579</v>
      </c>
      <c r="AU2758">
        <v>1</v>
      </c>
      <c r="AV2758">
        <v>205.22</v>
      </c>
    </row>
    <row r="2759" spans="1:48" x14ac:dyDescent="0.35">
      <c r="A2759" t="s">
        <v>6047</v>
      </c>
      <c r="B2759" t="str">
        <f t="shared" si="344"/>
        <v>D</v>
      </c>
      <c r="C2759" t="s">
        <v>9071</v>
      </c>
      <c r="D2759" t="str">
        <f t="shared" si="345"/>
        <v>Dakota Oliver</v>
      </c>
      <c r="E2759" s="1">
        <v>44694</v>
      </c>
      <c r="F2759" s="3">
        <f>YEAR(Table1[[#This Row],[StartDate]])</f>
        <v>2022</v>
      </c>
      <c r="G2759" s="3">
        <f t="shared" si="346"/>
        <v>5</v>
      </c>
      <c r="H2759" s="2">
        <f t="shared" ca="1" si="347"/>
        <v>46202</v>
      </c>
      <c r="J2759">
        <f t="shared" ca="1" si="348"/>
        <v>4</v>
      </c>
      <c r="K2759" t="str" cm="1">
        <f t="array" aca="1" ref="K2759" ca="1">_xlfn.IFS(J2759&lt;1, "New", J2759&lt;3, _xleta.MID, J2759&gt;=3, "Senior")</f>
        <v>Senior</v>
      </c>
      <c r="L2759" t="s">
        <v>40</v>
      </c>
      <c r="M2759" t="s">
        <v>16580</v>
      </c>
      <c r="N2759" t="s">
        <v>16581</v>
      </c>
      <c r="O2759" t="s">
        <v>194</v>
      </c>
      <c r="P2759" t="s">
        <v>44</v>
      </c>
      <c r="Q2759" t="s">
        <v>69</v>
      </c>
      <c r="R2759" t="s">
        <v>68</v>
      </c>
      <c r="S2759" t="str">
        <f t="shared" si="349"/>
        <v>A</v>
      </c>
      <c r="T2759" t="s">
        <v>86</v>
      </c>
      <c r="U2759" t="s">
        <v>48</v>
      </c>
      <c r="W2759" t="s">
        <v>49</v>
      </c>
      <c r="X2759" t="s">
        <v>126</v>
      </c>
      <c r="Y2759" t="str">
        <f t="shared" si="350"/>
        <v>Field Operations</v>
      </c>
      <c r="Z2759" t="s">
        <v>16582</v>
      </c>
      <c r="AA2759" t="s">
        <v>51</v>
      </c>
      <c r="AB2759" t="s">
        <v>418</v>
      </c>
      <c r="AC2759" t="s">
        <v>53</v>
      </c>
      <c r="AD2759">
        <v>9994</v>
      </c>
      <c r="AE2759" t="s">
        <v>74</v>
      </c>
      <c r="AF2759" t="s">
        <v>101</v>
      </c>
      <c r="AG2759" t="s">
        <v>1186</v>
      </c>
      <c r="AH2759">
        <v>5</v>
      </c>
      <c r="AI2759">
        <v>3184</v>
      </c>
      <c r="AJ2759" t="str">
        <f t="shared" si="351"/>
        <v>18</v>
      </c>
      <c r="AK2759" s="2">
        <v>44992</v>
      </c>
      <c r="AL2759">
        <v>3</v>
      </c>
      <c r="AM2759">
        <v>1</v>
      </c>
      <c r="AN2759">
        <v>4</v>
      </c>
      <c r="AO2759" s="1">
        <v>44813</v>
      </c>
      <c r="AP2759" t="s">
        <v>118</v>
      </c>
      <c r="AQ2759" t="s">
        <v>59</v>
      </c>
      <c r="AR2759" t="s">
        <v>60</v>
      </c>
      <c r="AS2759" t="s">
        <v>16583</v>
      </c>
      <c r="AT2759" t="s">
        <v>16584</v>
      </c>
      <c r="AU2759">
        <v>3</v>
      </c>
      <c r="AV2759">
        <v>441.79</v>
      </c>
    </row>
    <row r="2760" spans="1:48" x14ac:dyDescent="0.35">
      <c r="A2760" t="s">
        <v>1371</v>
      </c>
      <c r="B2760" t="str">
        <f t="shared" si="344"/>
        <v>S</v>
      </c>
      <c r="C2760" t="s">
        <v>3247</v>
      </c>
      <c r="D2760" t="str">
        <f t="shared" si="345"/>
        <v>Selena Yoder</v>
      </c>
      <c r="E2760" s="1">
        <v>44097</v>
      </c>
      <c r="F2760" s="3">
        <f>YEAR(Table1[[#This Row],[StartDate]])</f>
        <v>2020</v>
      </c>
      <c r="G2760" s="3">
        <f t="shared" si="346"/>
        <v>9</v>
      </c>
      <c r="H2760" s="2">
        <f t="shared" ca="1" si="347"/>
        <v>46202</v>
      </c>
      <c r="I2760" s="1">
        <v>45000</v>
      </c>
      <c r="J2760" s="4">
        <f t="shared" ca="1" si="348"/>
        <v>5</v>
      </c>
      <c r="K2760" s="4" t="str" cm="1">
        <f t="array" aca="1" ref="K2760" ca="1">_xlfn.IFS(J2760&lt;1, "New", J2760&lt;3, _xleta.MID, J2760&gt;=3, "Senior")</f>
        <v>Senior</v>
      </c>
      <c r="L2760" t="s">
        <v>40</v>
      </c>
      <c r="M2760" t="s">
        <v>16585</v>
      </c>
      <c r="N2760" t="s">
        <v>16586</v>
      </c>
      <c r="O2760" t="s">
        <v>163</v>
      </c>
      <c r="P2760" t="s">
        <v>1194</v>
      </c>
      <c r="Q2760" t="s">
        <v>45</v>
      </c>
      <c r="R2760" t="s">
        <v>46</v>
      </c>
      <c r="S2760" t="str">
        <f t="shared" si="349"/>
        <v>C</v>
      </c>
      <c r="T2760" t="s">
        <v>47</v>
      </c>
      <c r="U2760" t="s">
        <v>248</v>
      </c>
      <c r="V2760" t="s">
        <v>16587</v>
      </c>
      <c r="W2760" t="s">
        <v>49</v>
      </c>
      <c r="X2760" t="s">
        <v>126</v>
      </c>
      <c r="Y2760" t="str">
        <f t="shared" si="350"/>
        <v>Field Operations</v>
      </c>
      <c r="Z2760" s="2">
        <v>36444</v>
      </c>
      <c r="AA2760" t="s">
        <v>51</v>
      </c>
      <c r="AB2760" t="s">
        <v>90</v>
      </c>
      <c r="AC2760" t="s">
        <v>53</v>
      </c>
      <c r="AD2760">
        <v>91605</v>
      </c>
      <c r="AE2760" t="s">
        <v>100</v>
      </c>
      <c r="AF2760" t="s">
        <v>143</v>
      </c>
      <c r="AG2760" t="s">
        <v>1186</v>
      </c>
      <c r="AH2760">
        <v>2</v>
      </c>
      <c r="AI2760">
        <v>3185</v>
      </c>
      <c r="AJ2760" t="str">
        <f t="shared" si="351"/>
        <v>18</v>
      </c>
      <c r="AK2760" t="s">
        <v>5255</v>
      </c>
      <c r="AL2760">
        <v>5</v>
      </c>
      <c r="AM2760">
        <v>4</v>
      </c>
      <c r="AN2760">
        <v>5</v>
      </c>
      <c r="AO2760" s="1">
        <v>44893</v>
      </c>
      <c r="AP2760" t="s">
        <v>221</v>
      </c>
      <c r="AQ2760" t="s">
        <v>76</v>
      </c>
      <c r="AR2760" t="s">
        <v>130</v>
      </c>
      <c r="AS2760" t="s">
        <v>1477</v>
      </c>
      <c r="AT2760" t="s">
        <v>16588</v>
      </c>
      <c r="AU2760">
        <v>3</v>
      </c>
      <c r="AV2760">
        <v>491.87</v>
      </c>
    </row>
    <row r="2761" spans="1:48" x14ac:dyDescent="0.35">
      <c r="A2761" t="s">
        <v>10308</v>
      </c>
      <c r="B2761" t="str">
        <f t="shared" si="344"/>
        <v>K</v>
      </c>
      <c r="C2761" t="s">
        <v>816</v>
      </c>
      <c r="D2761" t="str">
        <f t="shared" si="345"/>
        <v>Kaila Flowers</v>
      </c>
      <c r="E2761" s="1">
        <v>44437</v>
      </c>
      <c r="F2761" s="3">
        <f>YEAR(Table1[[#This Row],[StartDate]])</f>
        <v>2021</v>
      </c>
      <c r="G2761" s="3">
        <f t="shared" si="346"/>
        <v>8</v>
      </c>
      <c r="H2761" s="2">
        <f t="shared" ca="1" si="347"/>
        <v>46202</v>
      </c>
      <c r="I2761" s="1">
        <v>44873</v>
      </c>
      <c r="J2761" s="4">
        <f t="shared" ca="1" si="348"/>
        <v>4</v>
      </c>
      <c r="K2761" s="4" t="str" cm="1">
        <f t="array" aca="1" ref="K2761" ca="1">_xlfn.IFS(J2761&lt;1, "New", J2761&lt;3, _xleta.MID, J2761&gt;=3, "Senior")</f>
        <v>Senior</v>
      </c>
      <c r="L2761" t="s">
        <v>40</v>
      </c>
      <c r="M2761" t="s">
        <v>9881</v>
      </c>
      <c r="N2761" t="s">
        <v>16589</v>
      </c>
      <c r="O2761" t="s">
        <v>85</v>
      </c>
      <c r="P2761" t="s">
        <v>44</v>
      </c>
      <c r="Q2761" t="s">
        <v>69</v>
      </c>
      <c r="R2761" t="s">
        <v>68</v>
      </c>
      <c r="S2761" t="str">
        <f t="shared" si="349"/>
        <v>A</v>
      </c>
      <c r="T2761" t="s">
        <v>86</v>
      </c>
      <c r="U2761" t="s">
        <v>248</v>
      </c>
      <c r="V2761" t="s">
        <v>16590</v>
      </c>
      <c r="W2761" t="s">
        <v>49</v>
      </c>
      <c r="X2761" t="s">
        <v>70</v>
      </c>
      <c r="Y2761" t="str">
        <f t="shared" si="350"/>
        <v>Aerial</v>
      </c>
      <c r="Z2761" s="2">
        <v>24536</v>
      </c>
      <c r="AA2761" t="s">
        <v>51</v>
      </c>
      <c r="AB2761" t="s">
        <v>5</v>
      </c>
      <c r="AC2761" t="s">
        <v>53</v>
      </c>
      <c r="AD2761">
        <v>76162</v>
      </c>
      <c r="AE2761" t="s">
        <v>129</v>
      </c>
      <c r="AF2761" t="s">
        <v>143</v>
      </c>
      <c r="AG2761" t="s">
        <v>56</v>
      </c>
      <c r="AH2761">
        <v>2</v>
      </c>
      <c r="AI2761">
        <v>3186</v>
      </c>
      <c r="AJ2761" t="str">
        <f t="shared" si="351"/>
        <v>18</v>
      </c>
      <c r="AK2761" s="2">
        <v>45266</v>
      </c>
      <c r="AL2761">
        <v>5</v>
      </c>
      <c r="AM2761">
        <v>2</v>
      </c>
      <c r="AN2761">
        <v>3</v>
      </c>
      <c r="AO2761" s="1">
        <v>45026</v>
      </c>
      <c r="AP2761" t="s">
        <v>118</v>
      </c>
      <c r="AQ2761" t="s">
        <v>59</v>
      </c>
      <c r="AR2761" t="s">
        <v>60</v>
      </c>
      <c r="AS2761" t="s">
        <v>16591</v>
      </c>
      <c r="AT2761" t="s">
        <v>16592</v>
      </c>
      <c r="AU2761">
        <v>4</v>
      </c>
      <c r="AV2761">
        <v>927.48</v>
      </c>
    </row>
    <row r="2762" spans="1:48" x14ac:dyDescent="0.35">
      <c r="A2762" t="s">
        <v>16593</v>
      </c>
      <c r="B2762" t="str">
        <f t="shared" si="344"/>
        <v>D</v>
      </c>
      <c r="C2762" t="s">
        <v>1603</v>
      </c>
      <c r="D2762" t="str">
        <f t="shared" si="345"/>
        <v>Dashawn Ramirez</v>
      </c>
      <c r="E2762" s="1">
        <v>44908</v>
      </c>
      <c r="F2762" s="3">
        <f>YEAR(Table1[[#This Row],[StartDate]])</f>
        <v>2022</v>
      </c>
      <c r="G2762" s="3">
        <f t="shared" si="346"/>
        <v>12</v>
      </c>
      <c r="H2762" s="2">
        <f t="shared" ca="1" si="347"/>
        <v>46202</v>
      </c>
      <c r="I2762" s="1">
        <v>44937</v>
      </c>
      <c r="J2762" s="4">
        <f t="shared" ca="1" si="348"/>
        <v>3</v>
      </c>
      <c r="K2762" s="4" t="str" cm="1">
        <f t="array" aca="1" ref="K2762" ca="1">_xlfn.IFS(J2762&lt;1, "New", J2762&lt;3, _xleta.MID, J2762&gt;=3, "Senior")</f>
        <v>Senior</v>
      </c>
      <c r="L2762" t="s">
        <v>40</v>
      </c>
      <c r="M2762" t="s">
        <v>16594</v>
      </c>
      <c r="N2762" t="s">
        <v>16595</v>
      </c>
      <c r="O2762" t="s">
        <v>237</v>
      </c>
      <c r="P2762" t="s">
        <v>44</v>
      </c>
      <c r="Q2762" t="s">
        <v>45</v>
      </c>
      <c r="R2762" t="s">
        <v>46</v>
      </c>
      <c r="S2762" t="str">
        <f t="shared" si="349"/>
        <v>C</v>
      </c>
      <c r="T2762" t="s">
        <v>86</v>
      </c>
      <c r="U2762" t="s">
        <v>174</v>
      </c>
      <c r="V2762" t="s">
        <v>16596</v>
      </c>
      <c r="W2762" t="s">
        <v>49</v>
      </c>
      <c r="X2762" t="s">
        <v>459</v>
      </c>
      <c r="Y2762" t="str">
        <f t="shared" si="350"/>
        <v>Wireline Construction</v>
      </c>
      <c r="Z2762" s="2">
        <v>22862</v>
      </c>
      <c r="AA2762" t="s">
        <v>51</v>
      </c>
      <c r="AB2762" t="s">
        <v>647</v>
      </c>
      <c r="AC2762" t="s">
        <v>53</v>
      </c>
      <c r="AD2762">
        <v>13522</v>
      </c>
      <c r="AE2762" t="s">
        <v>129</v>
      </c>
      <c r="AF2762" t="s">
        <v>101</v>
      </c>
      <c r="AG2762" t="s">
        <v>1186</v>
      </c>
      <c r="AH2762">
        <v>3</v>
      </c>
      <c r="AI2762">
        <v>3187</v>
      </c>
      <c r="AJ2762" t="str">
        <f t="shared" si="351"/>
        <v>18</v>
      </c>
      <c r="AK2762" s="2">
        <v>44958</v>
      </c>
      <c r="AL2762">
        <v>4</v>
      </c>
      <c r="AM2762">
        <v>2</v>
      </c>
      <c r="AN2762">
        <v>2</v>
      </c>
      <c r="AO2762" s="1">
        <v>45133</v>
      </c>
      <c r="AP2762" t="s">
        <v>58</v>
      </c>
      <c r="AQ2762" t="s">
        <v>59</v>
      </c>
      <c r="AR2762" t="s">
        <v>104</v>
      </c>
      <c r="AS2762" t="s">
        <v>16597</v>
      </c>
      <c r="AT2762" t="s">
        <v>16598</v>
      </c>
      <c r="AU2762">
        <v>3</v>
      </c>
      <c r="AV2762">
        <v>831.15</v>
      </c>
    </row>
    <row r="2763" spans="1:48" x14ac:dyDescent="0.35">
      <c r="A2763" t="s">
        <v>16599</v>
      </c>
      <c r="B2763" t="str">
        <f t="shared" si="344"/>
        <v>M</v>
      </c>
      <c r="C2763" t="s">
        <v>2274</v>
      </c>
      <c r="D2763" t="str">
        <f t="shared" si="345"/>
        <v>Meghan Ray</v>
      </c>
      <c r="E2763" s="1">
        <v>44871</v>
      </c>
      <c r="F2763" s="3">
        <f>YEAR(Table1[[#This Row],[StartDate]])</f>
        <v>2022</v>
      </c>
      <c r="G2763" s="3">
        <f t="shared" si="346"/>
        <v>11</v>
      </c>
      <c r="H2763" s="2">
        <f t="shared" ca="1" si="347"/>
        <v>46202</v>
      </c>
      <c r="J2763">
        <f t="shared" ca="1" si="348"/>
        <v>3</v>
      </c>
      <c r="K2763" t="str" cm="1">
        <f t="array" aca="1" ref="K2763" ca="1">_xlfn.IFS(J2763&lt;1, "New", J2763&lt;3, _xleta.MID, J2763&gt;=3, "Senior")</f>
        <v>Senior</v>
      </c>
      <c r="L2763" t="s">
        <v>40</v>
      </c>
      <c r="M2763" t="s">
        <v>16600</v>
      </c>
      <c r="N2763" t="s">
        <v>16601</v>
      </c>
      <c r="O2763" t="s">
        <v>184</v>
      </c>
      <c r="P2763" t="s">
        <v>44</v>
      </c>
      <c r="Q2763" t="s">
        <v>69</v>
      </c>
      <c r="R2763" t="s">
        <v>46</v>
      </c>
      <c r="S2763" t="str">
        <f t="shared" si="349"/>
        <v>C</v>
      </c>
      <c r="T2763" t="s">
        <v>69</v>
      </c>
      <c r="U2763" t="s">
        <v>48</v>
      </c>
      <c r="W2763" t="s">
        <v>49</v>
      </c>
      <c r="X2763" t="s">
        <v>126</v>
      </c>
      <c r="Y2763" t="str">
        <f t="shared" si="350"/>
        <v>Field Operations</v>
      </c>
      <c r="Z2763" s="2">
        <v>28591</v>
      </c>
      <c r="AA2763" t="s">
        <v>51</v>
      </c>
      <c r="AB2763" t="s">
        <v>115</v>
      </c>
      <c r="AC2763" t="s">
        <v>73</v>
      </c>
      <c r="AD2763">
        <v>2956</v>
      </c>
      <c r="AE2763" t="s">
        <v>74</v>
      </c>
      <c r="AF2763" t="s">
        <v>143</v>
      </c>
      <c r="AG2763" t="s">
        <v>56</v>
      </c>
      <c r="AH2763">
        <v>4</v>
      </c>
      <c r="AI2763">
        <v>3188</v>
      </c>
      <c r="AJ2763" t="str">
        <f t="shared" si="351"/>
        <v>18</v>
      </c>
      <c r="AK2763" t="s">
        <v>3644</v>
      </c>
      <c r="AL2763">
        <v>5</v>
      </c>
      <c r="AM2763">
        <v>2</v>
      </c>
      <c r="AN2763">
        <v>4</v>
      </c>
      <c r="AO2763" s="1">
        <v>45062</v>
      </c>
      <c r="AP2763" t="s">
        <v>58</v>
      </c>
      <c r="AQ2763" t="s">
        <v>59</v>
      </c>
      <c r="AR2763" t="s">
        <v>77</v>
      </c>
      <c r="AS2763" t="s">
        <v>16602</v>
      </c>
      <c r="AT2763" t="s">
        <v>16603</v>
      </c>
      <c r="AU2763">
        <v>3</v>
      </c>
      <c r="AV2763">
        <v>976.9</v>
      </c>
    </row>
    <row r="2764" spans="1:48" x14ac:dyDescent="0.35">
      <c r="A2764" t="s">
        <v>8479</v>
      </c>
      <c r="B2764" t="str">
        <f t="shared" si="344"/>
        <v>J</v>
      </c>
      <c r="C2764" t="s">
        <v>14900</v>
      </c>
      <c r="D2764" t="str">
        <f t="shared" si="345"/>
        <v>Jasiah Palmer</v>
      </c>
      <c r="E2764" s="1">
        <v>45142</v>
      </c>
      <c r="F2764" s="3">
        <f>YEAR(Table1[[#This Row],[StartDate]])</f>
        <v>2023</v>
      </c>
      <c r="G2764" s="3">
        <f t="shared" si="346"/>
        <v>8</v>
      </c>
      <c r="H2764" s="2">
        <f t="shared" ca="1" si="347"/>
        <v>46202</v>
      </c>
      <c r="J2764">
        <f t="shared" ca="1" si="348"/>
        <v>2</v>
      </c>
      <c r="K2764" t="e" cm="1" vm="1">
        <f t="array" aca="1" ref="K2764" ca="1">_xlfn.IFS(J2764&lt;1, "New", J2764&lt;3, _xleta.MID, J2764&gt;=3, "Senior")</f>
        <v>#VALUE!</v>
      </c>
      <c r="L2764" t="s">
        <v>40</v>
      </c>
      <c r="M2764" t="s">
        <v>16604</v>
      </c>
      <c r="N2764" t="s">
        <v>16605</v>
      </c>
      <c r="O2764" t="s">
        <v>111</v>
      </c>
      <c r="P2764" t="s">
        <v>44</v>
      </c>
      <c r="Q2764" t="s">
        <v>86</v>
      </c>
      <c r="R2764" t="s">
        <v>46</v>
      </c>
      <c r="S2764" t="str">
        <f t="shared" si="349"/>
        <v>C</v>
      </c>
      <c r="T2764" t="s">
        <v>47</v>
      </c>
      <c r="U2764" t="s">
        <v>48</v>
      </c>
      <c r="W2764" t="s">
        <v>49</v>
      </c>
      <c r="X2764" t="s">
        <v>250</v>
      </c>
      <c r="Y2764" t="str">
        <f t="shared" si="350"/>
        <v>Project Management - Con</v>
      </c>
      <c r="Z2764" t="s">
        <v>2432</v>
      </c>
      <c r="AA2764" t="s">
        <v>51</v>
      </c>
      <c r="AB2764" t="s">
        <v>647</v>
      </c>
      <c r="AC2764" t="s">
        <v>53</v>
      </c>
      <c r="AD2764">
        <v>46851</v>
      </c>
      <c r="AE2764" t="s">
        <v>176</v>
      </c>
      <c r="AF2764" t="s">
        <v>116</v>
      </c>
      <c r="AG2764" t="s">
        <v>1186</v>
      </c>
      <c r="AH2764">
        <v>1</v>
      </c>
      <c r="AI2764">
        <v>3189</v>
      </c>
      <c r="AJ2764" t="str">
        <f t="shared" si="351"/>
        <v>18</v>
      </c>
      <c r="AK2764" t="s">
        <v>2130</v>
      </c>
      <c r="AL2764">
        <v>4</v>
      </c>
      <c r="AM2764">
        <v>3</v>
      </c>
      <c r="AN2764">
        <v>4</v>
      </c>
      <c r="AO2764" s="1">
        <v>44815</v>
      </c>
      <c r="AP2764" t="s">
        <v>58</v>
      </c>
      <c r="AQ2764" t="s">
        <v>59</v>
      </c>
      <c r="AR2764" t="s">
        <v>130</v>
      </c>
      <c r="AS2764" t="s">
        <v>16606</v>
      </c>
      <c r="AT2764" t="s">
        <v>16607</v>
      </c>
      <c r="AU2764">
        <v>5</v>
      </c>
      <c r="AV2764">
        <v>574.76</v>
      </c>
    </row>
    <row r="2765" spans="1:48" x14ac:dyDescent="0.35">
      <c r="A2765" t="s">
        <v>588</v>
      </c>
      <c r="B2765" t="str">
        <f t="shared" si="344"/>
        <v>J</v>
      </c>
      <c r="C2765" t="s">
        <v>907</v>
      </c>
      <c r="D2765" t="str">
        <f t="shared" si="345"/>
        <v>Jaiden Hawkins</v>
      </c>
      <c r="E2765" s="1">
        <v>44150</v>
      </c>
      <c r="F2765" s="3">
        <f>YEAR(Table1[[#This Row],[StartDate]])</f>
        <v>2020</v>
      </c>
      <c r="G2765" s="3">
        <f t="shared" si="346"/>
        <v>11</v>
      </c>
      <c r="H2765" s="2">
        <f t="shared" ca="1" si="347"/>
        <v>46202</v>
      </c>
      <c r="J2765">
        <f t="shared" ca="1" si="348"/>
        <v>5</v>
      </c>
      <c r="K2765" t="str" cm="1">
        <f t="array" aca="1" ref="K2765" ca="1">_xlfn.IFS(J2765&lt;1, "New", J2765&lt;3, _xleta.MID, J2765&gt;=3, "Senior")</f>
        <v>Senior</v>
      </c>
      <c r="L2765" t="s">
        <v>40</v>
      </c>
      <c r="M2765" t="s">
        <v>16608</v>
      </c>
      <c r="N2765" t="s">
        <v>16609</v>
      </c>
      <c r="O2765" t="s">
        <v>137</v>
      </c>
      <c r="P2765" t="s">
        <v>44</v>
      </c>
      <c r="Q2765" t="s">
        <v>45</v>
      </c>
      <c r="R2765" t="s">
        <v>46</v>
      </c>
      <c r="S2765" t="str">
        <f t="shared" si="349"/>
        <v>C</v>
      </c>
      <c r="T2765" t="s">
        <v>69</v>
      </c>
      <c r="U2765" t="s">
        <v>48</v>
      </c>
      <c r="W2765" t="s">
        <v>49</v>
      </c>
      <c r="X2765" t="s">
        <v>112</v>
      </c>
      <c r="Y2765" t="str">
        <f t="shared" si="350"/>
        <v>General - Con</v>
      </c>
      <c r="Z2765" s="2">
        <v>36070</v>
      </c>
      <c r="AA2765" t="s">
        <v>51</v>
      </c>
      <c r="AB2765" t="s">
        <v>2064</v>
      </c>
      <c r="AC2765" t="s">
        <v>73</v>
      </c>
      <c r="AD2765">
        <v>89125</v>
      </c>
      <c r="AE2765" t="s">
        <v>54</v>
      </c>
      <c r="AF2765" t="s">
        <v>143</v>
      </c>
      <c r="AG2765" t="s">
        <v>1186</v>
      </c>
      <c r="AH2765">
        <v>2</v>
      </c>
      <c r="AI2765">
        <v>3190</v>
      </c>
      <c r="AJ2765" t="str">
        <f t="shared" si="351"/>
        <v>19</v>
      </c>
      <c r="AK2765" t="s">
        <v>187</v>
      </c>
      <c r="AL2765">
        <v>4</v>
      </c>
      <c r="AM2765">
        <v>5</v>
      </c>
      <c r="AN2765">
        <v>5</v>
      </c>
      <c r="AO2765" s="1">
        <v>45120</v>
      </c>
      <c r="AP2765" t="s">
        <v>58</v>
      </c>
      <c r="AQ2765" t="s">
        <v>76</v>
      </c>
      <c r="AR2765" t="s">
        <v>130</v>
      </c>
      <c r="AS2765" t="s">
        <v>14201</v>
      </c>
      <c r="AT2765" t="s">
        <v>16610</v>
      </c>
      <c r="AU2765">
        <v>3</v>
      </c>
      <c r="AV2765">
        <v>911.6</v>
      </c>
    </row>
    <row r="2766" spans="1:48" x14ac:dyDescent="0.35">
      <c r="A2766" t="s">
        <v>13306</v>
      </c>
      <c r="B2766" t="str">
        <f t="shared" si="344"/>
        <v>M</v>
      </c>
      <c r="C2766" t="s">
        <v>349</v>
      </c>
      <c r="D2766" t="str">
        <f t="shared" si="345"/>
        <v>Monserrat Miranda</v>
      </c>
      <c r="E2766" s="1">
        <v>44748</v>
      </c>
      <c r="F2766" s="3">
        <f>YEAR(Table1[[#This Row],[StartDate]])</f>
        <v>2022</v>
      </c>
      <c r="G2766" s="3">
        <f t="shared" si="346"/>
        <v>7</v>
      </c>
      <c r="H2766" s="2">
        <f t="shared" ca="1" si="347"/>
        <v>46202</v>
      </c>
      <c r="I2766" s="1">
        <v>44785</v>
      </c>
      <c r="J2766" s="4">
        <f t="shared" ca="1" si="348"/>
        <v>3</v>
      </c>
      <c r="K2766" s="4" t="str" cm="1">
        <f t="array" aca="1" ref="K2766" ca="1">_xlfn.IFS(J2766&lt;1, "New", J2766&lt;3, _xleta.MID, J2766&gt;=3, "Senior")</f>
        <v>Senior</v>
      </c>
      <c r="L2766" t="s">
        <v>40</v>
      </c>
      <c r="M2766" t="s">
        <v>16611</v>
      </c>
      <c r="N2766" t="s">
        <v>16612</v>
      </c>
      <c r="O2766" t="s">
        <v>125</v>
      </c>
      <c r="P2766" t="s">
        <v>44</v>
      </c>
      <c r="Q2766" t="s">
        <v>69</v>
      </c>
      <c r="R2766" t="s">
        <v>68</v>
      </c>
      <c r="S2766" t="str">
        <f t="shared" si="349"/>
        <v>A</v>
      </c>
      <c r="T2766" t="s">
        <v>69</v>
      </c>
      <c r="U2766" t="s">
        <v>195</v>
      </c>
      <c r="V2766" t="s">
        <v>16613</v>
      </c>
      <c r="W2766" t="s">
        <v>49</v>
      </c>
      <c r="X2766" t="s">
        <v>1634</v>
      </c>
      <c r="Y2766" t="str">
        <f t="shared" si="350"/>
        <v>Technology / It</v>
      </c>
      <c r="Z2766" t="s">
        <v>16614</v>
      </c>
      <c r="AA2766" t="s">
        <v>51</v>
      </c>
      <c r="AB2766" t="s">
        <v>142</v>
      </c>
      <c r="AC2766" t="s">
        <v>73</v>
      </c>
      <c r="AD2766">
        <v>29435</v>
      </c>
      <c r="AE2766" t="s">
        <v>129</v>
      </c>
      <c r="AF2766" t="s">
        <v>116</v>
      </c>
      <c r="AG2766" t="s">
        <v>56</v>
      </c>
      <c r="AH2766">
        <v>2</v>
      </c>
      <c r="AI2766">
        <v>3191</v>
      </c>
      <c r="AJ2766" t="str">
        <f t="shared" si="351"/>
        <v>19</v>
      </c>
      <c r="AK2766" t="s">
        <v>943</v>
      </c>
      <c r="AL2766">
        <v>1</v>
      </c>
      <c r="AM2766">
        <v>2</v>
      </c>
      <c r="AN2766">
        <v>2</v>
      </c>
      <c r="AO2766" s="1">
        <v>44962</v>
      </c>
      <c r="AP2766" t="s">
        <v>103</v>
      </c>
      <c r="AQ2766" t="s">
        <v>76</v>
      </c>
      <c r="AR2766" t="s">
        <v>77</v>
      </c>
      <c r="AS2766" t="s">
        <v>16615</v>
      </c>
      <c r="AT2766" t="s">
        <v>16616</v>
      </c>
      <c r="AU2766">
        <v>3</v>
      </c>
      <c r="AV2766">
        <v>476.39</v>
      </c>
    </row>
    <row r="2767" spans="1:48" x14ac:dyDescent="0.35">
      <c r="A2767" t="s">
        <v>13998</v>
      </c>
      <c r="B2767" t="str">
        <f t="shared" si="344"/>
        <v>J</v>
      </c>
      <c r="C2767" t="s">
        <v>1076</v>
      </c>
      <c r="D2767" t="str">
        <f t="shared" si="345"/>
        <v>Johnathon Lynch</v>
      </c>
      <c r="E2767" s="1">
        <v>43576</v>
      </c>
      <c r="F2767" s="3">
        <f>YEAR(Table1[[#This Row],[StartDate]])</f>
        <v>2019</v>
      </c>
      <c r="G2767" s="3">
        <f t="shared" si="346"/>
        <v>4</v>
      </c>
      <c r="H2767" s="2">
        <f t="shared" ca="1" si="347"/>
        <v>46202</v>
      </c>
      <c r="I2767" s="1">
        <v>44573</v>
      </c>
      <c r="J2767" s="4">
        <f t="shared" ca="1" si="348"/>
        <v>7</v>
      </c>
      <c r="K2767" s="4" t="str" cm="1">
        <f t="array" aca="1" ref="K2767" ca="1">_xlfn.IFS(J2767&lt;1, "New", J2767&lt;3, _xleta.MID, J2767&gt;=3, "Senior")</f>
        <v>Senior</v>
      </c>
      <c r="L2767" t="s">
        <v>40</v>
      </c>
      <c r="M2767" t="s">
        <v>16617</v>
      </c>
      <c r="N2767" t="s">
        <v>16618</v>
      </c>
      <c r="O2767" t="s">
        <v>43</v>
      </c>
      <c r="P2767" t="s">
        <v>44</v>
      </c>
      <c r="Q2767" t="s">
        <v>86</v>
      </c>
      <c r="R2767" t="s">
        <v>68</v>
      </c>
      <c r="S2767" t="str">
        <f t="shared" si="349"/>
        <v>A</v>
      </c>
      <c r="T2767" t="s">
        <v>69</v>
      </c>
      <c r="U2767" t="s">
        <v>174</v>
      </c>
      <c r="V2767" t="s">
        <v>16619</v>
      </c>
      <c r="W2767" t="s">
        <v>49</v>
      </c>
      <c r="X2767" t="s">
        <v>70</v>
      </c>
      <c r="Y2767" t="str">
        <f t="shared" si="350"/>
        <v>Aerial</v>
      </c>
      <c r="Z2767" s="2">
        <v>35765</v>
      </c>
      <c r="AA2767" t="s">
        <v>51</v>
      </c>
      <c r="AB2767" t="s">
        <v>115</v>
      </c>
      <c r="AC2767" t="s">
        <v>53</v>
      </c>
      <c r="AD2767">
        <v>26250</v>
      </c>
      <c r="AE2767" t="s">
        <v>129</v>
      </c>
      <c r="AF2767" t="s">
        <v>101</v>
      </c>
      <c r="AG2767" t="s">
        <v>56</v>
      </c>
      <c r="AH2767">
        <v>3</v>
      </c>
      <c r="AI2767">
        <v>3192</v>
      </c>
      <c r="AJ2767" t="str">
        <f t="shared" si="351"/>
        <v>19</v>
      </c>
      <c r="AK2767" t="s">
        <v>1278</v>
      </c>
      <c r="AL2767">
        <v>5</v>
      </c>
      <c r="AM2767">
        <v>4</v>
      </c>
      <c r="AN2767">
        <v>1</v>
      </c>
      <c r="AO2767" s="1">
        <v>44801</v>
      </c>
      <c r="AP2767" t="s">
        <v>118</v>
      </c>
      <c r="AQ2767" t="s">
        <v>59</v>
      </c>
      <c r="AR2767" t="s">
        <v>77</v>
      </c>
      <c r="AS2767" t="s">
        <v>16620</v>
      </c>
      <c r="AT2767" t="s">
        <v>16621</v>
      </c>
      <c r="AU2767">
        <v>1</v>
      </c>
      <c r="AV2767">
        <v>752.12</v>
      </c>
    </row>
    <row r="2768" spans="1:48" x14ac:dyDescent="0.35">
      <c r="A2768" t="s">
        <v>16622</v>
      </c>
      <c r="B2768" t="str">
        <f t="shared" si="344"/>
        <v>D</v>
      </c>
      <c r="C2768" t="s">
        <v>3823</v>
      </c>
      <c r="D2768" t="str">
        <f t="shared" si="345"/>
        <v>Dayanara Murray</v>
      </c>
      <c r="E2768" s="1">
        <v>44436</v>
      </c>
      <c r="F2768" s="3">
        <f>YEAR(Table1[[#This Row],[StartDate]])</f>
        <v>2021</v>
      </c>
      <c r="G2768" s="3">
        <f t="shared" si="346"/>
        <v>8</v>
      </c>
      <c r="H2768" s="2">
        <f t="shared" ca="1" si="347"/>
        <v>46202</v>
      </c>
      <c r="J2768">
        <f t="shared" ca="1" si="348"/>
        <v>4</v>
      </c>
      <c r="K2768" t="str" cm="1">
        <f t="array" aca="1" ref="K2768" ca="1">_xlfn.IFS(J2768&lt;1, "New", J2768&lt;3, _xleta.MID, J2768&gt;=3, "Senior")</f>
        <v>Senior</v>
      </c>
      <c r="L2768" t="s">
        <v>40</v>
      </c>
      <c r="M2768" t="s">
        <v>16623</v>
      </c>
      <c r="N2768" t="s">
        <v>16624</v>
      </c>
      <c r="O2768" t="s">
        <v>67</v>
      </c>
      <c r="P2768" t="s">
        <v>44</v>
      </c>
      <c r="Q2768" t="s">
        <v>86</v>
      </c>
      <c r="R2768" t="s">
        <v>46</v>
      </c>
      <c r="S2768" t="str">
        <f t="shared" si="349"/>
        <v>C</v>
      </c>
      <c r="T2768" t="s">
        <v>47</v>
      </c>
      <c r="U2768" t="s">
        <v>48</v>
      </c>
      <c r="W2768" t="s">
        <v>49</v>
      </c>
      <c r="X2768" t="s">
        <v>112</v>
      </c>
      <c r="Y2768" t="str">
        <f t="shared" si="350"/>
        <v>General - Con</v>
      </c>
      <c r="Z2768" t="s">
        <v>16625</v>
      </c>
      <c r="AA2768" t="s">
        <v>51</v>
      </c>
      <c r="AB2768" t="s">
        <v>115</v>
      </c>
      <c r="AC2768" t="s">
        <v>53</v>
      </c>
      <c r="AD2768">
        <v>67626</v>
      </c>
      <c r="AE2768" t="s">
        <v>129</v>
      </c>
      <c r="AF2768" t="s">
        <v>143</v>
      </c>
      <c r="AG2768" t="s">
        <v>1186</v>
      </c>
      <c r="AH2768">
        <v>3</v>
      </c>
      <c r="AI2768">
        <v>3193</v>
      </c>
      <c r="AJ2768" t="str">
        <f t="shared" si="351"/>
        <v>19</v>
      </c>
      <c r="AK2768" s="2">
        <v>45054</v>
      </c>
      <c r="AL2768">
        <v>1</v>
      </c>
      <c r="AM2768">
        <v>1</v>
      </c>
      <c r="AN2768">
        <v>5</v>
      </c>
      <c r="AO2768" s="1">
        <v>45032</v>
      </c>
      <c r="AP2768" t="s">
        <v>103</v>
      </c>
      <c r="AQ2768" t="s">
        <v>76</v>
      </c>
      <c r="AR2768" t="s">
        <v>104</v>
      </c>
      <c r="AS2768" t="s">
        <v>16626</v>
      </c>
      <c r="AT2768" t="s">
        <v>6288</v>
      </c>
      <c r="AU2768">
        <v>3</v>
      </c>
      <c r="AV2768">
        <v>240.94</v>
      </c>
    </row>
    <row r="2769" spans="1:48" x14ac:dyDescent="0.35">
      <c r="A2769" t="s">
        <v>7862</v>
      </c>
      <c r="B2769" t="str">
        <f t="shared" si="344"/>
        <v>A</v>
      </c>
      <c r="C2769" t="s">
        <v>9070</v>
      </c>
      <c r="D2769" t="str">
        <f t="shared" si="345"/>
        <v>Alessandro Sawyer</v>
      </c>
      <c r="E2769" s="1">
        <v>44280</v>
      </c>
      <c r="F2769" s="3">
        <f>YEAR(Table1[[#This Row],[StartDate]])</f>
        <v>2021</v>
      </c>
      <c r="G2769" s="3">
        <f t="shared" si="346"/>
        <v>3</v>
      </c>
      <c r="H2769" s="2">
        <f t="shared" ca="1" si="347"/>
        <v>46202</v>
      </c>
      <c r="J2769">
        <f t="shared" ca="1" si="348"/>
        <v>5</v>
      </c>
      <c r="K2769" t="str" cm="1">
        <f t="array" aca="1" ref="K2769" ca="1">_xlfn.IFS(J2769&lt;1, "New", J2769&lt;3, _xleta.MID, J2769&gt;=3, "Senior")</f>
        <v>Senior</v>
      </c>
      <c r="L2769" t="s">
        <v>40</v>
      </c>
      <c r="M2769" t="s">
        <v>16627</v>
      </c>
      <c r="N2769" t="s">
        <v>16628</v>
      </c>
      <c r="O2769" t="s">
        <v>194</v>
      </c>
      <c r="P2769" t="s">
        <v>44</v>
      </c>
      <c r="Q2769" t="s">
        <v>45</v>
      </c>
      <c r="R2769" t="s">
        <v>87</v>
      </c>
      <c r="S2769" t="str">
        <f t="shared" si="349"/>
        <v>B</v>
      </c>
      <c r="T2769" t="s">
        <v>86</v>
      </c>
      <c r="U2769" t="s">
        <v>48</v>
      </c>
      <c r="W2769" t="s">
        <v>49</v>
      </c>
      <c r="X2769" t="s">
        <v>126</v>
      </c>
      <c r="Y2769" t="str">
        <f t="shared" si="350"/>
        <v>Field Operations</v>
      </c>
      <c r="Z2769" s="2">
        <v>35011</v>
      </c>
      <c r="AA2769" t="s">
        <v>51</v>
      </c>
      <c r="AB2769" t="s">
        <v>536</v>
      </c>
      <c r="AC2769" t="s">
        <v>53</v>
      </c>
      <c r="AD2769">
        <v>46143</v>
      </c>
      <c r="AE2769" t="s">
        <v>176</v>
      </c>
      <c r="AF2769" t="s">
        <v>143</v>
      </c>
      <c r="AG2769" t="s">
        <v>56</v>
      </c>
      <c r="AH2769">
        <v>1</v>
      </c>
      <c r="AI2769">
        <v>3194</v>
      </c>
      <c r="AJ2769" t="str">
        <f t="shared" si="351"/>
        <v>19</v>
      </c>
      <c r="AK2769" t="s">
        <v>670</v>
      </c>
      <c r="AL2769">
        <v>2</v>
      </c>
      <c r="AM2769">
        <v>5</v>
      </c>
      <c r="AN2769">
        <v>5</v>
      </c>
      <c r="AO2769" s="1">
        <v>44949</v>
      </c>
      <c r="AP2769" t="s">
        <v>58</v>
      </c>
      <c r="AQ2769" t="s">
        <v>59</v>
      </c>
      <c r="AR2769" t="s">
        <v>130</v>
      </c>
      <c r="AS2769" t="s">
        <v>10351</v>
      </c>
      <c r="AT2769" t="s">
        <v>16629</v>
      </c>
      <c r="AU2769">
        <v>5</v>
      </c>
      <c r="AV2769">
        <v>143.28</v>
      </c>
    </row>
    <row r="2770" spans="1:48" x14ac:dyDescent="0.35">
      <c r="A2770" t="s">
        <v>16630</v>
      </c>
      <c r="B2770" t="str">
        <f t="shared" si="344"/>
        <v>K</v>
      </c>
      <c r="C2770" t="s">
        <v>6392</v>
      </c>
      <c r="D2770" t="str">
        <f t="shared" si="345"/>
        <v>Kaylen Hogan</v>
      </c>
      <c r="E2770" s="1">
        <v>44028</v>
      </c>
      <c r="F2770" s="3">
        <f>YEAR(Table1[[#This Row],[StartDate]])</f>
        <v>2020</v>
      </c>
      <c r="G2770" s="3">
        <f t="shared" si="346"/>
        <v>7</v>
      </c>
      <c r="H2770" s="2">
        <f t="shared" ca="1" si="347"/>
        <v>46202</v>
      </c>
      <c r="I2770" s="1">
        <v>44119</v>
      </c>
      <c r="J2770" s="4">
        <f t="shared" ca="1" si="348"/>
        <v>5</v>
      </c>
      <c r="K2770" s="4" t="str" cm="1">
        <f t="array" aca="1" ref="K2770" ca="1">_xlfn.IFS(J2770&lt;1, "New", J2770&lt;3, _xleta.MID, J2770&gt;=3, "Senior")</f>
        <v>Senior</v>
      </c>
      <c r="L2770" t="s">
        <v>40</v>
      </c>
      <c r="M2770" t="s">
        <v>16631</v>
      </c>
      <c r="N2770" t="s">
        <v>16632</v>
      </c>
      <c r="O2770" t="s">
        <v>163</v>
      </c>
      <c r="P2770" t="s">
        <v>44</v>
      </c>
      <c r="Q2770" t="s">
        <v>86</v>
      </c>
      <c r="R2770" t="s">
        <v>68</v>
      </c>
      <c r="S2770" t="str">
        <f t="shared" si="349"/>
        <v>A</v>
      </c>
      <c r="T2770" t="s">
        <v>86</v>
      </c>
      <c r="U2770" t="s">
        <v>174</v>
      </c>
      <c r="V2770" t="s">
        <v>16633</v>
      </c>
      <c r="W2770" t="s">
        <v>49</v>
      </c>
      <c r="X2770" t="s">
        <v>112</v>
      </c>
      <c r="Y2770" t="str">
        <f t="shared" si="350"/>
        <v>General - Con</v>
      </c>
      <c r="Z2770" t="s">
        <v>16634</v>
      </c>
      <c r="AA2770" t="s">
        <v>51</v>
      </c>
      <c r="AB2770" t="s">
        <v>142</v>
      </c>
      <c r="AC2770" t="s">
        <v>53</v>
      </c>
      <c r="AD2770">
        <v>70709</v>
      </c>
      <c r="AE2770" t="s">
        <v>54</v>
      </c>
      <c r="AF2770" t="s">
        <v>143</v>
      </c>
      <c r="AG2770" t="s">
        <v>56</v>
      </c>
      <c r="AH2770">
        <v>2</v>
      </c>
      <c r="AI2770">
        <v>3195</v>
      </c>
      <c r="AJ2770" t="str">
        <f t="shared" si="351"/>
        <v>19</v>
      </c>
      <c r="AK2770" t="s">
        <v>1286</v>
      </c>
      <c r="AL2770">
        <v>5</v>
      </c>
      <c r="AM2770">
        <v>4</v>
      </c>
      <c r="AN2770">
        <v>1</v>
      </c>
      <c r="AO2770" s="1">
        <v>45105</v>
      </c>
      <c r="AP2770" t="s">
        <v>75</v>
      </c>
      <c r="AQ2770" t="s">
        <v>76</v>
      </c>
      <c r="AR2770" t="s">
        <v>60</v>
      </c>
      <c r="AS2770" t="s">
        <v>16635</v>
      </c>
      <c r="AT2770" t="s">
        <v>16636</v>
      </c>
      <c r="AU2770">
        <v>1</v>
      </c>
      <c r="AV2770">
        <v>556.09</v>
      </c>
    </row>
    <row r="2771" spans="1:48" x14ac:dyDescent="0.35">
      <c r="A2771" t="s">
        <v>12161</v>
      </c>
      <c r="B2771" t="str">
        <f t="shared" si="344"/>
        <v>K</v>
      </c>
      <c r="C2771" t="s">
        <v>94</v>
      </c>
      <c r="D2771" t="str">
        <f t="shared" si="345"/>
        <v>Karley Michael</v>
      </c>
      <c r="E2771" s="1">
        <v>43432</v>
      </c>
      <c r="F2771" s="3">
        <f>YEAR(Table1[[#This Row],[StartDate]])</f>
        <v>2018</v>
      </c>
      <c r="G2771" s="3">
        <f t="shared" si="346"/>
        <v>11</v>
      </c>
      <c r="H2771" s="2">
        <f t="shared" ca="1" si="347"/>
        <v>46202</v>
      </c>
      <c r="I2771" s="1">
        <v>44422</v>
      </c>
      <c r="J2771" s="4">
        <f t="shared" ca="1" si="348"/>
        <v>7</v>
      </c>
      <c r="K2771" s="4" t="str" cm="1">
        <f t="array" aca="1" ref="K2771" ca="1">_xlfn.IFS(J2771&lt;1, "New", J2771&lt;3, _xleta.MID, J2771&gt;=3, "Senior")</f>
        <v>Senior</v>
      </c>
      <c r="L2771" t="s">
        <v>40</v>
      </c>
      <c r="M2771" t="s">
        <v>16637</v>
      </c>
      <c r="N2771" t="s">
        <v>16638</v>
      </c>
      <c r="O2771" t="s">
        <v>85</v>
      </c>
      <c r="P2771" t="s">
        <v>44</v>
      </c>
      <c r="Q2771" t="s">
        <v>86</v>
      </c>
      <c r="R2771" t="s">
        <v>87</v>
      </c>
      <c r="S2771" t="str">
        <f t="shared" si="349"/>
        <v>B</v>
      </c>
      <c r="T2771" t="s">
        <v>47</v>
      </c>
      <c r="U2771" t="s">
        <v>138</v>
      </c>
      <c r="V2771" t="s">
        <v>16639</v>
      </c>
      <c r="W2771" t="s">
        <v>49</v>
      </c>
      <c r="X2771" t="s">
        <v>153</v>
      </c>
      <c r="Y2771" t="str">
        <f t="shared" si="350"/>
        <v>Engineers</v>
      </c>
      <c r="Z2771" s="2">
        <v>27374</v>
      </c>
      <c r="AA2771" t="s">
        <v>51</v>
      </c>
      <c r="AB2771" t="s">
        <v>647</v>
      </c>
      <c r="AC2771" t="s">
        <v>53</v>
      </c>
      <c r="AD2771">
        <v>60139</v>
      </c>
      <c r="AE2771" t="s">
        <v>100</v>
      </c>
      <c r="AF2771" t="s">
        <v>143</v>
      </c>
      <c r="AG2771" t="s">
        <v>56</v>
      </c>
      <c r="AH2771">
        <v>2</v>
      </c>
      <c r="AI2771">
        <v>3196</v>
      </c>
      <c r="AJ2771" t="str">
        <f t="shared" si="351"/>
        <v>19</v>
      </c>
      <c r="AK2771" t="s">
        <v>241</v>
      </c>
      <c r="AL2771">
        <v>3</v>
      </c>
      <c r="AM2771">
        <v>3</v>
      </c>
      <c r="AN2771">
        <v>1</v>
      </c>
      <c r="AO2771" s="1">
        <v>45083</v>
      </c>
      <c r="AP2771" t="s">
        <v>75</v>
      </c>
      <c r="AQ2771" t="s">
        <v>59</v>
      </c>
      <c r="AR2771" t="s">
        <v>130</v>
      </c>
      <c r="AS2771" t="s">
        <v>16640</v>
      </c>
      <c r="AT2771" t="s">
        <v>16641</v>
      </c>
      <c r="AU2771">
        <v>5</v>
      </c>
      <c r="AV2771">
        <v>518.62</v>
      </c>
    </row>
    <row r="2772" spans="1:48" x14ac:dyDescent="0.35">
      <c r="A2772" t="s">
        <v>5068</v>
      </c>
      <c r="B2772" t="str">
        <f t="shared" si="344"/>
        <v>E</v>
      </c>
      <c r="C2772" t="s">
        <v>12331</v>
      </c>
      <c r="D2772" t="str">
        <f t="shared" si="345"/>
        <v>Erik Parks</v>
      </c>
      <c r="E2772" s="1">
        <v>43643</v>
      </c>
      <c r="F2772" s="3">
        <f>YEAR(Table1[[#This Row],[StartDate]])</f>
        <v>2019</v>
      </c>
      <c r="G2772" s="3">
        <f t="shared" si="346"/>
        <v>6</v>
      </c>
      <c r="H2772" s="2">
        <f t="shared" ca="1" si="347"/>
        <v>46202</v>
      </c>
      <c r="J2772">
        <f t="shared" ca="1" si="348"/>
        <v>7</v>
      </c>
      <c r="K2772" t="str" cm="1">
        <f t="array" aca="1" ref="K2772" ca="1">_xlfn.IFS(J2772&lt;1, "New", J2772&lt;3, _xleta.MID, J2772&gt;=3, "Senior")</f>
        <v>Senior</v>
      </c>
      <c r="L2772" t="s">
        <v>40</v>
      </c>
      <c r="M2772" t="s">
        <v>16642</v>
      </c>
      <c r="N2772" t="s">
        <v>16643</v>
      </c>
      <c r="O2772" t="s">
        <v>237</v>
      </c>
      <c r="P2772" t="s">
        <v>44</v>
      </c>
      <c r="Q2772" t="s">
        <v>45</v>
      </c>
      <c r="R2772" t="s">
        <v>68</v>
      </c>
      <c r="S2772" t="str">
        <f t="shared" si="349"/>
        <v>A</v>
      </c>
      <c r="T2772" t="s">
        <v>86</v>
      </c>
      <c r="U2772" t="s">
        <v>48</v>
      </c>
      <c r="W2772" t="s">
        <v>49</v>
      </c>
      <c r="X2772" t="s">
        <v>112</v>
      </c>
      <c r="Y2772" t="str">
        <f t="shared" si="350"/>
        <v>General - Con</v>
      </c>
      <c r="Z2772" t="s">
        <v>16644</v>
      </c>
      <c r="AA2772" t="s">
        <v>51</v>
      </c>
      <c r="AB2772" t="s">
        <v>230</v>
      </c>
      <c r="AC2772" t="s">
        <v>53</v>
      </c>
      <c r="AD2772">
        <v>15469</v>
      </c>
      <c r="AE2772" t="s">
        <v>74</v>
      </c>
      <c r="AF2772" t="s">
        <v>143</v>
      </c>
      <c r="AG2772" t="s">
        <v>1186</v>
      </c>
      <c r="AH2772">
        <v>1</v>
      </c>
      <c r="AI2772">
        <v>3197</v>
      </c>
      <c r="AJ2772" t="str">
        <f t="shared" si="351"/>
        <v>19</v>
      </c>
      <c r="AK2772" t="s">
        <v>7490</v>
      </c>
      <c r="AL2772">
        <v>5</v>
      </c>
      <c r="AM2772">
        <v>5</v>
      </c>
      <c r="AN2772">
        <v>2</v>
      </c>
      <c r="AO2772" s="1">
        <v>44875</v>
      </c>
      <c r="AP2772" t="s">
        <v>75</v>
      </c>
      <c r="AQ2772" t="s">
        <v>59</v>
      </c>
      <c r="AR2772" t="s">
        <v>60</v>
      </c>
      <c r="AS2772" t="s">
        <v>16645</v>
      </c>
      <c r="AT2772" t="s">
        <v>16646</v>
      </c>
      <c r="AU2772">
        <v>4</v>
      </c>
      <c r="AV2772">
        <v>694.79</v>
      </c>
    </row>
    <row r="2773" spans="1:48" x14ac:dyDescent="0.35">
      <c r="A2773" t="s">
        <v>12072</v>
      </c>
      <c r="B2773" t="str">
        <f t="shared" si="344"/>
        <v>V</v>
      </c>
      <c r="C2773" t="s">
        <v>6872</v>
      </c>
      <c r="D2773" t="str">
        <f t="shared" si="345"/>
        <v>Violet Bennett</v>
      </c>
      <c r="E2773" s="1">
        <v>44930</v>
      </c>
      <c r="F2773" s="3">
        <f>YEAR(Table1[[#This Row],[StartDate]])</f>
        <v>2023</v>
      </c>
      <c r="G2773" s="3">
        <f t="shared" si="346"/>
        <v>1</v>
      </c>
      <c r="H2773" s="2">
        <f t="shared" ca="1" si="347"/>
        <v>46202</v>
      </c>
      <c r="J2773">
        <f t="shared" ca="1" si="348"/>
        <v>3</v>
      </c>
      <c r="K2773" t="str" cm="1">
        <f t="array" aca="1" ref="K2773" ca="1">_xlfn.IFS(J2773&lt;1, "New", J2773&lt;3, _xleta.MID, J2773&gt;=3, "Senior")</f>
        <v>Senior</v>
      </c>
      <c r="L2773" t="s">
        <v>40</v>
      </c>
      <c r="M2773" t="s">
        <v>16647</v>
      </c>
      <c r="N2773" t="s">
        <v>16648</v>
      </c>
      <c r="O2773" t="s">
        <v>184</v>
      </c>
      <c r="P2773" t="s">
        <v>44</v>
      </c>
      <c r="Q2773" t="s">
        <v>45</v>
      </c>
      <c r="R2773" t="s">
        <v>68</v>
      </c>
      <c r="S2773" t="str">
        <f t="shared" si="349"/>
        <v>A</v>
      </c>
      <c r="T2773" t="s">
        <v>47</v>
      </c>
      <c r="U2773" t="s">
        <v>48</v>
      </c>
      <c r="W2773" t="s">
        <v>49</v>
      </c>
      <c r="X2773" t="s">
        <v>112</v>
      </c>
      <c r="Y2773" t="str">
        <f t="shared" si="350"/>
        <v>General - Con</v>
      </c>
      <c r="Z2773" t="s">
        <v>16649</v>
      </c>
      <c r="AA2773" t="s">
        <v>51</v>
      </c>
      <c r="AB2773" t="s">
        <v>115</v>
      </c>
      <c r="AC2773" t="s">
        <v>53</v>
      </c>
      <c r="AD2773">
        <v>77690</v>
      </c>
      <c r="AE2773" t="s">
        <v>176</v>
      </c>
      <c r="AF2773" t="s">
        <v>116</v>
      </c>
      <c r="AG2773" t="s">
        <v>56</v>
      </c>
      <c r="AH2773">
        <v>2</v>
      </c>
      <c r="AI2773">
        <v>3198</v>
      </c>
      <c r="AJ2773" t="str">
        <f t="shared" si="351"/>
        <v>19</v>
      </c>
      <c r="AK2773" s="2">
        <v>45017</v>
      </c>
      <c r="AL2773">
        <v>1</v>
      </c>
      <c r="AM2773">
        <v>3</v>
      </c>
      <c r="AN2773">
        <v>1</v>
      </c>
      <c r="AO2773" s="1">
        <v>45078</v>
      </c>
      <c r="AP2773" t="s">
        <v>221</v>
      </c>
      <c r="AQ2773" t="s">
        <v>59</v>
      </c>
      <c r="AR2773" t="s">
        <v>104</v>
      </c>
      <c r="AS2773" t="s">
        <v>16650</v>
      </c>
      <c r="AT2773" t="s">
        <v>16651</v>
      </c>
      <c r="AU2773">
        <v>2</v>
      </c>
      <c r="AV2773">
        <v>445.34</v>
      </c>
    </row>
    <row r="2774" spans="1:48" x14ac:dyDescent="0.35">
      <c r="A2774" t="s">
        <v>16652</v>
      </c>
      <c r="B2774" t="str">
        <f t="shared" si="344"/>
        <v>H</v>
      </c>
      <c r="C2774" t="s">
        <v>16653</v>
      </c>
      <c r="D2774" t="str">
        <f t="shared" si="345"/>
        <v>Hannah Jacobi</v>
      </c>
      <c r="E2774" s="1">
        <v>43426</v>
      </c>
      <c r="F2774" s="3">
        <f>YEAR(Table1[[#This Row],[StartDate]])</f>
        <v>2018</v>
      </c>
      <c r="G2774" s="3">
        <f t="shared" si="346"/>
        <v>11</v>
      </c>
      <c r="H2774" s="2">
        <f t="shared" ca="1" si="347"/>
        <v>46202</v>
      </c>
      <c r="J2774">
        <f t="shared" ca="1" si="348"/>
        <v>7</v>
      </c>
      <c r="K2774" t="str" cm="1">
        <f t="array" aca="1" ref="K2774" ca="1">_xlfn.IFS(J2774&lt;1, "New", J2774&lt;3, _xleta.MID, J2774&gt;=3, "Senior")</f>
        <v>Senior</v>
      </c>
      <c r="L2774" t="s">
        <v>40</v>
      </c>
      <c r="M2774" t="s">
        <v>16654</v>
      </c>
      <c r="N2774" t="s">
        <v>16655</v>
      </c>
      <c r="O2774" t="s">
        <v>125</v>
      </c>
      <c r="P2774" t="s">
        <v>44</v>
      </c>
      <c r="Q2774" t="s">
        <v>86</v>
      </c>
      <c r="R2774" t="s">
        <v>87</v>
      </c>
      <c r="S2774" t="str">
        <f t="shared" si="349"/>
        <v>B</v>
      </c>
      <c r="T2774" t="s">
        <v>86</v>
      </c>
      <c r="U2774" t="s">
        <v>48</v>
      </c>
      <c r="W2774" t="s">
        <v>49</v>
      </c>
      <c r="X2774" t="s">
        <v>153</v>
      </c>
      <c r="Y2774" t="str">
        <f t="shared" si="350"/>
        <v>Engineers</v>
      </c>
      <c r="Z2774" t="s">
        <v>16656</v>
      </c>
      <c r="AA2774" t="s">
        <v>51</v>
      </c>
      <c r="AB2774" t="s">
        <v>155</v>
      </c>
      <c r="AC2774" t="s">
        <v>53</v>
      </c>
      <c r="AD2774">
        <v>1778</v>
      </c>
      <c r="AE2774" t="s">
        <v>74</v>
      </c>
      <c r="AF2774" t="s">
        <v>116</v>
      </c>
      <c r="AG2774" t="s">
        <v>56</v>
      </c>
      <c r="AH2774">
        <v>2</v>
      </c>
      <c r="AI2774">
        <v>3199</v>
      </c>
      <c r="AJ2774" t="str">
        <f t="shared" si="351"/>
        <v>19</v>
      </c>
      <c r="AK2774" t="s">
        <v>7096</v>
      </c>
      <c r="AL2774">
        <v>1</v>
      </c>
      <c r="AM2774">
        <v>4</v>
      </c>
      <c r="AN2774">
        <v>4</v>
      </c>
      <c r="AO2774" s="1">
        <v>44827</v>
      </c>
      <c r="AP2774" t="s">
        <v>118</v>
      </c>
      <c r="AQ2774" t="s">
        <v>59</v>
      </c>
      <c r="AR2774" t="s">
        <v>77</v>
      </c>
      <c r="AS2774" t="s">
        <v>16657</v>
      </c>
      <c r="AT2774" t="s">
        <v>16658</v>
      </c>
      <c r="AU2774">
        <v>5</v>
      </c>
      <c r="AV2774">
        <v>609.17999999999995</v>
      </c>
    </row>
    <row r="2775" spans="1:48" x14ac:dyDescent="0.35">
      <c r="A2775" t="s">
        <v>6278</v>
      </c>
      <c r="B2775" t="str">
        <f t="shared" si="344"/>
        <v>P</v>
      </c>
      <c r="C2775" t="s">
        <v>5870</v>
      </c>
      <c r="D2775" t="str">
        <f t="shared" si="345"/>
        <v>Peter Robertson</v>
      </c>
      <c r="E2775" s="1">
        <v>44204</v>
      </c>
      <c r="F2775" s="3">
        <f>YEAR(Table1[[#This Row],[StartDate]])</f>
        <v>2021</v>
      </c>
      <c r="G2775" s="3">
        <f t="shared" si="346"/>
        <v>1</v>
      </c>
      <c r="H2775" s="2">
        <f t="shared" ca="1" si="347"/>
        <v>46202</v>
      </c>
      <c r="J2775">
        <f t="shared" ca="1" si="348"/>
        <v>5</v>
      </c>
      <c r="K2775" t="str" cm="1">
        <f t="array" aca="1" ref="K2775" ca="1">_xlfn.IFS(J2775&lt;1, "New", J2775&lt;3, _xleta.MID, J2775&gt;=3, "Senior")</f>
        <v>Senior</v>
      </c>
      <c r="L2775" t="s">
        <v>1167</v>
      </c>
      <c r="M2775" t="s">
        <v>16659</v>
      </c>
      <c r="N2775" t="s">
        <v>16660</v>
      </c>
      <c r="O2775" t="s">
        <v>85</v>
      </c>
      <c r="P2775" t="s">
        <v>44</v>
      </c>
      <c r="Q2775" t="s">
        <v>69</v>
      </c>
      <c r="R2775" t="s">
        <v>87</v>
      </c>
      <c r="S2775" t="str">
        <f t="shared" si="349"/>
        <v>B</v>
      </c>
      <c r="T2775" t="s">
        <v>47</v>
      </c>
      <c r="U2775" t="s">
        <v>48</v>
      </c>
      <c r="W2775" t="s">
        <v>49</v>
      </c>
      <c r="X2775" t="s">
        <v>1506</v>
      </c>
      <c r="Y2775" t="str">
        <f t="shared" si="350"/>
        <v>Billable Consultants</v>
      </c>
      <c r="Z2775" t="s">
        <v>16661</v>
      </c>
      <c r="AA2775" t="s">
        <v>51</v>
      </c>
      <c r="AB2775" t="s">
        <v>155</v>
      </c>
      <c r="AC2775" t="s">
        <v>73</v>
      </c>
      <c r="AD2775">
        <v>2138</v>
      </c>
      <c r="AE2775" t="s">
        <v>176</v>
      </c>
      <c r="AF2775" t="s">
        <v>116</v>
      </c>
      <c r="AG2775" t="s">
        <v>56</v>
      </c>
      <c r="AH2775">
        <v>4</v>
      </c>
      <c r="AI2775">
        <v>3200</v>
      </c>
      <c r="AJ2775" t="str">
        <f t="shared" si="351"/>
        <v>20</v>
      </c>
      <c r="AK2775" t="s">
        <v>1346</v>
      </c>
      <c r="AL2775">
        <v>5</v>
      </c>
      <c r="AM2775">
        <v>1</v>
      </c>
      <c r="AN2775">
        <v>3</v>
      </c>
      <c r="AO2775" s="1">
        <v>45003</v>
      </c>
      <c r="AP2775" t="s">
        <v>221</v>
      </c>
      <c r="AQ2775" t="s">
        <v>59</v>
      </c>
      <c r="AR2775" t="s">
        <v>104</v>
      </c>
      <c r="AS2775" t="s">
        <v>16662</v>
      </c>
      <c r="AT2775" t="s">
        <v>16663</v>
      </c>
      <c r="AU2775">
        <v>1</v>
      </c>
      <c r="AV2775">
        <v>473.02</v>
      </c>
    </row>
    <row r="2776" spans="1:48" x14ac:dyDescent="0.35">
      <c r="A2776" t="s">
        <v>16664</v>
      </c>
      <c r="B2776" t="str">
        <f t="shared" si="344"/>
        <v>J</v>
      </c>
      <c r="C2776" t="s">
        <v>16665</v>
      </c>
      <c r="D2776" t="str">
        <f t="shared" si="345"/>
        <v>Josephine Bugali</v>
      </c>
      <c r="E2776" s="1">
        <v>44883</v>
      </c>
      <c r="F2776" s="3">
        <f>YEAR(Table1[[#This Row],[StartDate]])</f>
        <v>2022</v>
      </c>
      <c r="G2776" s="3">
        <f t="shared" si="346"/>
        <v>11</v>
      </c>
      <c r="H2776" s="2">
        <f t="shared" ca="1" si="347"/>
        <v>46202</v>
      </c>
      <c r="J2776">
        <f t="shared" ca="1" si="348"/>
        <v>3</v>
      </c>
      <c r="K2776" t="str" cm="1">
        <f t="array" aca="1" ref="K2776" ca="1">_xlfn.IFS(J2776&lt;1, "New", J2776&lt;3, _xleta.MID, J2776&gt;=3, "Senior")</f>
        <v>Senior</v>
      </c>
      <c r="L2776" t="s">
        <v>40</v>
      </c>
      <c r="M2776" t="s">
        <v>16666</v>
      </c>
      <c r="N2776" t="s">
        <v>16667</v>
      </c>
      <c r="O2776" t="s">
        <v>67</v>
      </c>
      <c r="P2776" t="s">
        <v>44</v>
      </c>
      <c r="Q2776" t="s">
        <v>69</v>
      </c>
      <c r="R2776" t="s">
        <v>68</v>
      </c>
      <c r="S2776" t="str">
        <f t="shared" si="349"/>
        <v>A</v>
      </c>
      <c r="T2776" t="s">
        <v>69</v>
      </c>
      <c r="U2776" t="s">
        <v>48</v>
      </c>
      <c r="W2776" t="s">
        <v>49</v>
      </c>
      <c r="X2776" t="s">
        <v>70</v>
      </c>
      <c r="Y2776" t="str">
        <f t="shared" si="350"/>
        <v>Aerial</v>
      </c>
      <c r="Z2776" t="s">
        <v>16668</v>
      </c>
      <c r="AA2776" t="s">
        <v>51</v>
      </c>
      <c r="AB2776" t="s">
        <v>142</v>
      </c>
      <c r="AC2776" t="s">
        <v>53</v>
      </c>
      <c r="AD2776">
        <v>2043</v>
      </c>
      <c r="AE2776" t="s">
        <v>176</v>
      </c>
      <c r="AF2776" t="s">
        <v>55</v>
      </c>
      <c r="AG2776" t="s">
        <v>56</v>
      </c>
      <c r="AH2776">
        <v>4</v>
      </c>
      <c r="AI2776">
        <v>3201</v>
      </c>
      <c r="AJ2776" t="str">
        <f t="shared" si="351"/>
        <v>20</v>
      </c>
      <c r="AK2776" t="s">
        <v>1155</v>
      </c>
      <c r="AL2776">
        <v>1</v>
      </c>
      <c r="AM2776">
        <v>4</v>
      </c>
      <c r="AN2776">
        <v>5</v>
      </c>
      <c r="AO2776" s="1">
        <v>45082</v>
      </c>
      <c r="AP2776" t="s">
        <v>58</v>
      </c>
      <c r="AQ2776" t="s">
        <v>59</v>
      </c>
      <c r="AR2776" t="s">
        <v>60</v>
      </c>
      <c r="AS2776" t="s">
        <v>16669</v>
      </c>
      <c r="AT2776" t="s">
        <v>16670</v>
      </c>
      <c r="AU2776">
        <v>2</v>
      </c>
      <c r="AV2776">
        <v>758.46</v>
      </c>
    </row>
    <row r="2777" spans="1:48" x14ac:dyDescent="0.35">
      <c r="A2777" t="s">
        <v>12614</v>
      </c>
      <c r="B2777" t="str">
        <f t="shared" si="344"/>
        <v>D</v>
      </c>
      <c r="C2777" t="s">
        <v>7500</v>
      </c>
      <c r="D2777" t="str">
        <f t="shared" si="345"/>
        <v>Dallas Leach</v>
      </c>
      <c r="E2777" s="1">
        <v>44003</v>
      </c>
      <c r="F2777" s="3">
        <f>YEAR(Table1[[#This Row],[StartDate]])</f>
        <v>2020</v>
      </c>
      <c r="G2777" s="3">
        <f t="shared" si="346"/>
        <v>6</v>
      </c>
      <c r="H2777" s="2">
        <f t="shared" ca="1" si="347"/>
        <v>46202</v>
      </c>
      <c r="I2777" s="1">
        <v>45100</v>
      </c>
      <c r="J2777" s="4">
        <f t="shared" ca="1" si="348"/>
        <v>6</v>
      </c>
      <c r="K2777" s="4" t="str" cm="1">
        <f t="array" aca="1" ref="K2777" ca="1">_xlfn.IFS(J2777&lt;1, "New", J2777&lt;3, _xleta.MID, J2777&gt;=3, "Senior")</f>
        <v>Senior</v>
      </c>
      <c r="L2777" t="s">
        <v>40</v>
      </c>
      <c r="M2777" t="s">
        <v>16671</v>
      </c>
      <c r="N2777" t="s">
        <v>16672</v>
      </c>
      <c r="O2777" t="s">
        <v>137</v>
      </c>
      <c r="P2777" t="s">
        <v>1194</v>
      </c>
      <c r="Q2777" t="s">
        <v>45</v>
      </c>
      <c r="R2777" t="s">
        <v>68</v>
      </c>
      <c r="S2777" t="str">
        <f t="shared" si="349"/>
        <v>A</v>
      </c>
      <c r="T2777" t="s">
        <v>86</v>
      </c>
      <c r="U2777" t="s">
        <v>138</v>
      </c>
      <c r="V2777" t="s">
        <v>16673</v>
      </c>
      <c r="W2777" t="s">
        <v>49</v>
      </c>
      <c r="X2777" t="s">
        <v>153</v>
      </c>
      <c r="Y2777" t="str">
        <f t="shared" si="350"/>
        <v>Engineers</v>
      </c>
      <c r="Z2777" t="s">
        <v>16674</v>
      </c>
      <c r="AA2777" t="s">
        <v>51</v>
      </c>
      <c r="AB2777" t="s">
        <v>155</v>
      </c>
      <c r="AC2777" t="s">
        <v>53</v>
      </c>
      <c r="AD2777">
        <v>1810</v>
      </c>
      <c r="AE2777" t="s">
        <v>100</v>
      </c>
      <c r="AF2777" t="s">
        <v>101</v>
      </c>
      <c r="AG2777" t="s">
        <v>56</v>
      </c>
      <c r="AH2777">
        <v>4</v>
      </c>
      <c r="AI2777">
        <v>3202</v>
      </c>
      <c r="AJ2777" t="str">
        <f t="shared" si="351"/>
        <v>20</v>
      </c>
      <c r="AK2777" t="s">
        <v>3072</v>
      </c>
      <c r="AL2777">
        <v>2</v>
      </c>
      <c r="AM2777">
        <v>5</v>
      </c>
      <c r="AN2777">
        <v>1</v>
      </c>
      <c r="AO2777" s="1">
        <v>44803</v>
      </c>
      <c r="AP2777" t="s">
        <v>75</v>
      </c>
      <c r="AQ2777" t="s">
        <v>59</v>
      </c>
      <c r="AR2777" t="s">
        <v>130</v>
      </c>
      <c r="AS2777" t="s">
        <v>16675</v>
      </c>
      <c r="AT2777" t="s">
        <v>16676</v>
      </c>
      <c r="AU2777">
        <v>3</v>
      </c>
      <c r="AV2777">
        <v>194.06</v>
      </c>
    </row>
    <row r="2778" spans="1:48" x14ac:dyDescent="0.35">
      <c r="A2778" t="s">
        <v>16677</v>
      </c>
      <c r="B2778" t="str">
        <f t="shared" si="344"/>
        <v>M</v>
      </c>
      <c r="C2778" t="s">
        <v>7485</v>
      </c>
      <c r="D2778" t="str">
        <f t="shared" si="345"/>
        <v>Marianne Eaton</v>
      </c>
      <c r="E2778" s="1">
        <v>44215</v>
      </c>
      <c r="F2778" s="3">
        <f>YEAR(Table1[[#This Row],[StartDate]])</f>
        <v>2021</v>
      </c>
      <c r="G2778" s="3">
        <f t="shared" si="346"/>
        <v>1</v>
      </c>
      <c r="H2778" s="2">
        <f t="shared" ca="1" si="347"/>
        <v>46202</v>
      </c>
      <c r="I2778" s="1">
        <v>44815</v>
      </c>
      <c r="J2778" s="4">
        <f t="shared" ca="1" si="348"/>
        <v>5</v>
      </c>
      <c r="K2778" s="4" t="str" cm="1">
        <f t="array" aca="1" ref="K2778" ca="1">_xlfn.IFS(J2778&lt;1, "New", J2778&lt;3, _xleta.MID, J2778&gt;=3, "Senior")</f>
        <v>Senior</v>
      </c>
      <c r="L2778" t="s">
        <v>40</v>
      </c>
      <c r="M2778" t="s">
        <v>16678</v>
      </c>
      <c r="N2778" t="s">
        <v>16679</v>
      </c>
      <c r="O2778" t="s">
        <v>237</v>
      </c>
      <c r="P2778" t="s">
        <v>1194</v>
      </c>
      <c r="Q2778" t="s">
        <v>45</v>
      </c>
      <c r="R2778" t="s">
        <v>46</v>
      </c>
      <c r="S2778" t="str">
        <f t="shared" si="349"/>
        <v>C</v>
      </c>
      <c r="T2778" t="s">
        <v>69</v>
      </c>
      <c r="U2778" t="s">
        <v>248</v>
      </c>
      <c r="V2778" t="s">
        <v>16680</v>
      </c>
      <c r="W2778" t="s">
        <v>49</v>
      </c>
      <c r="X2778" t="s">
        <v>89</v>
      </c>
      <c r="Y2778" t="str">
        <f t="shared" si="350"/>
        <v>General - Sga</v>
      </c>
      <c r="Z2778" s="2">
        <v>22563</v>
      </c>
      <c r="AA2778" t="s">
        <v>51</v>
      </c>
      <c r="AB2778" t="s">
        <v>608</v>
      </c>
      <c r="AC2778" t="s">
        <v>53</v>
      </c>
      <c r="AD2778">
        <v>2343</v>
      </c>
      <c r="AE2778" t="s">
        <v>54</v>
      </c>
      <c r="AF2778" t="s">
        <v>101</v>
      </c>
      <c r="AG2778" t="s">
        <v>56</v>
      </c>
      <c r="AH2778">
        <v>4</v>
      </c>
      <c r="AI2778">
        <v>3203</v>
      </c>
      <c r="AJ2778" t="str">
        <f t="shared" si="351"/>
        <v>20</v>
      </c>
      <c r="AK2778" s="2">
        <v>44876</v>
      </c>
      <c r="AL2778">
        <v>4</v>
      </c>
      <c r="AM2778">
        <v>4</v>
      </c>
      <c r="AN2778">
        <v>2</v>
      </c>
      <c r="AO2778" s="1">
        <v>44805</v>
      </c>
      <c r="AP2778" t="s">
        <v>103</v>
      </c>
      <c r="AQ2778" t="s">
        <v>76</v>
      </c>
      <c r="AR2778" t="s">
        <v>130</v>
      </c>
      <c r="AS2778" t="s">
        <v>16681</v>
      </c>
      <c r="AT2778" t="s">
        <v>16682</v>
      </c>
      <c r="AU2778">
        <v>2</v>
      </c>
      <c r="AV2778">
        <v>317.06</v>
      </c>
    </row>
    <row r="2779" spans="1:48" x14ac:dyDescent="0.35">
      <c r="A2779" t="s">
        <v>13988</v>
      </c>
      <c r="B2779" t="str">
        <f t="shared" si="344"/>
        <v>B</v>
      </c>
      <c r="C2779" t="s">
        <v>16683</v>
      </c>
      <c r="D2779" t="str">
        <f t="shared" si="345"/>
        <v>Bruno Rossetti</v>
      </c>
      <c r="E2779" s="1">
        <v>45081</v>
      </c>
      <c r="F2779" s="3">
        <f>YEAR(Table1[[#This Row],[StartDate]])</f>
        <v>2023</v>
      </c>
      <c r="G2779" s="3">
        <f t="shared" si="346"/>
        <v>6</v>
      </c>
      <c r="H2779" s="2">
        <f t="shared" ca="1" si="347"/>
        <v>46202</v>
      </c>
      <c r="J2779">
        <f t="shared" ca="1" si="348"/>
        <v>3</v>
      </c>
      <c r="K2779" t="str" cm="1">
        <f t="array" aca="1" ref="K2779" ca="1">_xlfn.IFS(J2779&lt;1, "New", J2779&lt;3, _xleta.MID, J2779&gt;=3, "Senior")</f>
        <v>Senior</v>
      </c>
      <c r="L2779" t="s">
        <v>40</v>
      </c>
      <c r="M2779" t="s">
        <v>16684</v>
      </c>
      <c r="N2779" t="s">
        <v>16685</v>
      </c>
      <c r="O2779" t="s">
        <v>125</v>
      </c>
      <c r="P2779" t="s">
        <v>44</v>
      </c>
      <c r="Q2779" t="s">
        <v>45</v>
      </c>
      <c r="R2779" t="s">
        <v>46</v>
      </c>
      <c r="S2779" t="str">
        <f t="shared" si="349"/>
        <v>C</v>
      </c>
      <c r="T2779" t="s">
        <v>86</v>
      </c>
      <c r="U2779" t="s">
        <v>48</v>
      </c>
      <c r="W2779" t="s">
        <v>49</v>
      </c>
      <c r="X2779" t="s">
        <v>89</v>
      </c>
      <c r="Y2779" t="str">
        <f t="shared" si="350"/>
        <v>General - Sga</v>
      </c>
      <c r="Z2779" s="2">
        <v>21895</v>
      </c>
      <c r="AA2779" t="s">
        <v>51</v>
      </c>
      <c r="AB2779" t="s">
        <v>2064</v>
      </c>
      <c r="AC2779" t="s">
        <v>73</v>
      </c>
      <c r="AD2779">
        <v>2155</v>
      </c>
      <c r="AE2779" t="s">
        <v>54</v>
      </c>
      <c r="AF2779" t="s">
        <v>101</v>
      </c>
      <c r="AG2779" t="s">
        <v>56</v>
      </c>
      <c r="AH2779">
        <v>4</v>
      </c>
      <c r="AI2779">
        <v>3204</v>
      </c>
      <c r="AJ2779" t="str">
        <f t="shared" si="351"/>
        <v>20</v>
      </c>
      <c r="AK2779" t="s">
        <v>1155</v>
      </c>
      <c r="AL2779">
        <v>4</v>
      </c>
      <c r="AM2779">
        <v>1</v>
      </c>
      <c r="AN2779">
        <v>1</v>
      </c>
      <c r="AO2779" s="1">
        <v>44782</v>
      </c>
      <c r="AP2779" t="s">
        <v>221</v>
      </c>
      <c r="AQ2779" t="s">
        <v>59</v>
      </c>
      <c r="AR2779" t="s">
        <v>130</v>
      </c>
      <c r="AS2779" t="s">
        <v>16686</v>
      </c>
      <c r="AT2779" t="s">
        <v>16687</v>
      </c>
      <c r="AU2779">
        <v>1</v>
      </c>
      <c r="AV2779">
        <v>291.89999999999998</v>
      </c>
    </row>
    <row r="2780" spans="1:48" x14ac:dyDescent="0.35">
      <c r="A2780" t="s">
        <v>16688</v>
      </c>
      <c r="B2780" t="str">
        <f t="shared" si="344"/>
        <v>R</v>
      </c>
      <c r="C2780" t="s">
        <v>16689</v>
      </c>
      <c r="D2780" t="str">
        <f t="shared" si="345"/>
        <v>Roxana Goyal</v>
      </c>
      <c r="E2780" s="1">
        <v>44056</v>
      </c>
      <c r="F2780" s="3">
        <f>YEAR(Table1[[#This Row],[StartDate]])</f>
        <v>2020</v>
      </c>
      <c r="G2780" s="3">
        <f t="shared" si="346"/>
        <v>8</v>
      </c>
      <c r="H2780" s="2">
        <f t="shared" ca="1" si="347"/>
        <v>46202</v>
      </c>
      <c r="I2780" s="1">
        <v>44456</v>
      </c>
      <c r="J2780" s="4">
        <f t="shared" ca="1" si="348"/>
        <v>5</v>
      </c>
      <c r="K2780" s="4" t="str" cm="1">
        <f t="array" aca="1" ref="K2780" ca="1">_xlfn.IFS(J2780&lt;1, "New", J2780&lt;3, _xleta.MID, J2780&gt;=3, "Senior")</f>
        <v>Senior</v>
      </c>
      <c r="L2780" t="s">
        <v>40</v>
      </c>
      <c r="M2780" t="s">
        <v>16690</v>
      </c>
      <c r="N2780" t="s">
        <v>16691</v>
      </c>
      <c r="O2780" t="s">
        <v>111</v>
      </c>
      <c r="P2780" t="s">
        <v>2978</v>
      </c>
      <c r="Q2780" t="s">
        <v>45</v>
      </c>
      <c r="R2780" t="s">
        <v>46</v>
      </c>
      <c r="S2780" t="str">
        <f t="shared" si="349"/>
        <v>C</v>
      </c>
      <c r="T2780" t="s">
        <v>69</v>
      </c>
      <c r="U2780" t="s">
        <v>248</v>
      </c>
      <c r="V2780" t="s">
        <v>16692</v>
      </c>
      <c r="W2780" t="s">
        <v>49</v>
      </c>
      <c r="X2780" t="s">
        <v>70</v>
      </c>
      <c r="Y2780" t="str">
        <f t="shared" si="350"/>
        <v>Aerial</v>
      </c>
      <c r="Z2780" s="2">
        <v>32175</v>
      </c>
      <c r="AA2780" t="s">
        <v>51</v>
      </c>
      <c r="AB2780" t="s">
        <v>230</v>
      </c>
      <c r="AC2780" t="s">
        <v>53</v>
      </c>
      <c r="AD2780">
        <v>1864</v>
      </c>
      <c r="AE2780" t="s">
        <v>176</v>
      </c>
      <c r="AF2780" t="s">
        <v>116</v>
      </c>
      <c r="AG2780" t="s">
        <v>56</v>
      </c>
      <c r="AH2780">
        <v>4</v>
      </c>
      <c r="AI2780">
        <v>3205</v>
      </c>
      <c r="AJ2780" t="str">
        <f t="shared" si="351"/>
        <v>20</v>
      </c>
      <c r="AK2780" s="2">
        <v>44631</v>
      </c>
      <c r="AL2780">
        <v>3</v>
      </c>
      <c r="AM2780">
        <v>1</v>
      </c>
      <c r="AN2780">
        <v>3</v>
      </c>
      <c r="AO2780" s="1">
        <v>45081</v>
      </c>
      <c r="AP2780" t="s">
        <v>75</v>
      </c>
      <c r="AQ2780" t="s">
        <v>76</v>
      </c>
      <c r="AR2780" t="s">
        <v>77</v>
      </c>
      <c r="AS2780" t="s">
        <v>16693</v>
      </c>
      <c r="AT2780" t="s">
        <v>2671</v>
      </c>
      <c r="AU2780">
        <v>3</v>
      </c>
      <c r="AV2780">
        <v>407.29</v>
      </c>
    </row>
    <row r="2781" spans="1:48" x14ac:dyDescent="0.35">
      <c r="A2781" t="s">
        <v>531</v>
      </c>
      <c r="B2781" t="str">
        <f t="shared" si="344"/>
        <v>T</v>
      </c>
      <c r="C2781" t="s">
        <v>9974</v>
      </c>
      <c r="D2781" t="str">
        <f t="shared" si="345"/>
        <v>Thomas Barbara</v>
      </c>
      <c r="E2781" s="1">
        <v>43714</v>
      </c>
      <c r="F2781" s="3">
        <f>YEAR(Table1[[#This Row],[StartDate]])</f>
        <v>2019</v>
      </c>
      <c r="G2781" s="3">
        <f t="shared" si="346"/>
        <v>9</v>
      </c>
      <c r="H2781" s="2">
        <f t="shared" ca="1" si="347"/>
        <v>46202</v>
      </c>
      <c r="J2781">
        <f t="shared" ca="1" si="348"/>
        <v>6</v>
      </c>
      <c r="K2781" t="str" cm="1">
        <f t="array" aca="1" ref="K2781" ca="1">_xlfn.IFS(J2781&lt;1, "New", J2781&lt;3, _xleta.MID, J2781&gt;=3, "Senior")</f>
        <v>Senior</v>
      </c>
      <c r="L2781" t="s">
        <v>40</v>
      </c>
      <c r="M2781" t="s">
        <v>16694</v>
      </c>
      <c r="N2781" t="s">
        <v>16695</v>
      </c>
      <c r="O2781" t="s">
        <v>125</v>
      </c>
      <c r="P2781" t="s">
        <v>44</v>
      </c>
      <c r="Q2781" t="s">
        <v>69</v>
      </c>
      <c r="R2781" t="s">
        <v>68</v>
      </c>
      <c r="S2781" t="str">
        <f t="shared" si="349"/>
        <v>A</v>
      </c>
      <c r="T2781" t="s">
        <v>69</v>
      </c>
      <c r="U2781" t="s">
        <v>48</v>
      </c>
      <c r="W2781" t="s">
        <v>49</v>
      </c>
      <c r="X2781" t="s">
        <v>459</v>
      </c>
      <c r="Y2781" t="str">
        <f t="shared" si="350"/>
        <v>Wireline Construction</v>
      </c>
      <c r="Z2781" t="s">
        <v>16696</v>
      </c>
      <c r="AA2781" t="s">
        <v>51</v>
      </c>
      <c r="AB2781" t="s">
        <v>536</v>
      </c>
      <c r="AC2781" t="s">
        <v>73</v>
      </c>
      <c r="AD2781">
        <v>2062</v>
      </c>
      <c r="AE2781" t="s">
        <v>74</v>
      </c>
      <c r="AF2781" t="s">
        <v>143</v>
      </c>
      <c r="AG2781" t="s">
        <v>56</v>
      </c>
      <c r="AH2781">
        <v>2</v>
      </c>
      <c r="AI2781">
        <v>3206</v>
      </c>
      <c r="AJ2781" t="str">
        <f t="shared" si="351"/>
        <v>20</v>
      </c>
      <c r="AK2781" t="s">
        <v>3589</v>
      </c>
      <c r="AL2781">
        <v>2</v>
      </c>
      <c r="AM2781">
        <v>4</v>
      </c>
      <c r="AN2781">
        <v>4</v>
      </c>
      <c r="AO2781" s="1">
        <v>45017</v>
      </c>
      <c r="AP2781" t="s">
        <v>58</v>
      </c>
      <c r="AQ2781" t="s">
        <v>59</v>
      </c>
      <c r="AR2781" t="s">
        <v>130</v>
      </c>
      <c r="AS2781" t="s">
        <v>16697</v>
      </c>
      <c r="AT2781" t="s">
        <v>16698</v>
      </c>
      <c r="AU2781">
        <v>2</v>
      </c>
      <c r="AV2781">
        <v>143.32</v>
      </c>
    </row>
    <row r="2782" spans="1:48" x14ac:dyDescent="0.35">
      <c r="A2782" t="s">
        <v>7740</v>
      </c>
      <c r="B2782" t="str">
        <f t="shared" si="344"/>
        <v>L</v>
      </c>
      <c r="C2782" t="s">
        <v>16699</v>
      </c>
      <c r="D2782" t="str">
        <f t="shared" si="345"/>
        <v>Lynn O'hare</v>
      </c>
      <c r="E2782" s="1">
        <v>44647</v>
      </c>
      <c r="F2782" s="3">
        <f>YEAR(Table1[[#This Row],[StartDate]])</f>
        <v>2022</v>
      </c>
      <c r="G2782" s="3">
        <f t="shared" si="346"/>
        <v>3</v>
      </c>
      <c r="H2782" s="2">
        <f t="shared" ca="1" si="347"/>
        <v>46202</v>
      </c>
      <c r="J2782">
        <f t="shared" ca="1" si="348"/>
        <v>4</v>
      </c>
      <c r="K2782" t="str" cm="1">
        <f t="array" aca="1" ref="K2782" ca="1">_xlfn.IFS(J2782&lt;1, "New", J2782&lt;3, _xleta.MID, J2782&gt;=3, "Senior")</f>
        <v>Senior</v>
      </c>
      <c r="L2782" t="s">
        <v>40</v>
      </c>
      <c r="M2782" t="s">
        <v>16700</v>
      </c>
      <c r="N2782" t="s">
        <v>16701</v>
      </c>
      <c r="O2782" t="s">
        <v>237</v>
      </c>
      <c r="P2782" t="s">
        <v>44</v>
      </c>
      <c r="Q2782" t="s">
        <v>86</v>
      </c>
      <c r="R2782" t="s">
        <v>46</v>
      </c>
      <c r="S2782" t="str">
        <f t="shared" si="349"/>
        <v>C</v>
      </c>
      <c r="T2782" t="s">
        <v>47</v>
      </c>
      <c r="U2782" t="s">
        <v>48</v>
      </c>
      <c r="W2782" t="s">
        <v>49</v>
      </c>
      <c r="X2782" t="s">
        <v>250</v>
      </c>
      <c r="Y2782" t="str">
        <f t="shared" si="350"/>
        <v>Project Management - Con</v>
      </c>
      <c r="Z2782" t="s">
        <v>16702</v>
      </c>
      <c r="AA2782" t="s">
        <v>51</v>
      </c>
      <c r="AB2782" t="s">
        <v>5</v>
      </c>
      <c r="AC2782" t="s">
        <v>53</v>
      </c>
      <c r="AD2782">
        <v>2152</v>
      </c>
      <c r="AE2782" t="s">
        <v>54</v>
      </c>
      <c r="AF2782" t="s">
        <v>55</v>
      </c>
      <c r="AG2782" t="s">
        <v>56</v>
      </c>
      <c r="AH2782">
        <v>5</v>
      </c>
      <c r="AI2782">
        <v>3207</v>
      </c>
      <c r="AJ2782" t="str">
        <f t="shared" si="351"/>
        <v>20</v>
      </c>
      <c r="AK2782" t="s">
        <v>639</v>
      </c>
      <c r="AL2782">
        <v>4</v>
      </c>
      <c r="AM2782">
        <v>4</v>
      </c>
      <c r="AN2782">
        <v>5</v>
      </c>
      <c r="AO2782" s="1">
        <v>44974</v>
      </c>
      <c r="AP2782" t="s">
        <v>118</v>
      </c>
      <c r="AQ2782" t="s">
        <v>76</v>
      </c>
      <c r="AR2782" t="s">
        <v>130</v>
      </c>
      <c r="AS2782" t="s">
        <v>16703</v>
      </c>
      <c r="AT2782" t="s">
        <v>16704</v>
      </c>
      <c r="AU2782">
        <v>3</v>
      </c>
      <c r="AV2782">
        <v>724.51</v>
      </c>
    </row>
    <row r="2783" spans="1:48" x14ac:dyDescent="0.35">
      <c r="A2783" t="s">
        <v>16705</v>
      </c>
      <c r="B2783" t="str">
        <f t="shared" si="344"/>
        <v>A</v>
      </c>
      <c r="C2783" t="s">
        <v>16706</v>
      </c>
      <c r="D2783" t="str">
        <f t="shared" si="345"/>
        <v>Abdellah Veera</v>
      </c>
      <c r="E2783" s="1">
        <v>44190</v>
      </c>
      <c r="F2783" s="3">
        <f>YEAR(Table1[[#This Row],[StartDate]])</f>
        <v>2020</v>
      </c>
      <c r="G2783" s="3">
        <f t="shared" si="346"/>
        <v>12</v>
      </c>
      <c r="H2783" s="2">
        <f t="shared" ca="1" si="347"/>
        <v>46202</v>
      </c>
      <c r="I2783" s="1">
        <v>44993</v>
      </c>
      <c r="J2783" s="4">
        <f t="shared" ca="1" si="348"/>
        <v>5</v>
      </c>
      <c r="K2783" s="4" t="str" cm="1">
        <f t="array" aca="1" ref="K2783" ca="1">_xlfn.IFS(J2783&lt;1, "New", J2783&lt;3, _xleta.MID, J2783&gt;=3, "Senior")</f>
        <v>Senior</v>
      </c>
      <c r="L2783" t="s">
        <v>40</v>
      </c>
      <c r="M2783" t="s">
        <v>16707</v>
      </c>
      <c r="N2783" t="s">
        <v>16708</v>
      </c>
      <c r="O2783" t="s">
        <v>43</v>
      </c>
      <c r="P2783" t="s">
        <v>1194</v>
      </c>
      <c r="Q2783" t="s">
        <v>45</v>
      </c>
      <c r="R2783" t="s">
        <v>68</v>
      </c>
      <c r="S2783" t="str">
        <f t="shared" si="349"/>
        <v>A</v>
      </c>
      <c r="T2783" t="s">
        <v>47</v>
      </c>
      <c r="U2783" t="s">
        <v>174</v>
      </c>
      <c r="V2783" t="s">
        <v>16709</v>
      </c>
      <c r="W2783" t="s">
        <v>49</v>
      </c>
      <c r="X2783" t="s">
        <v>126</v>
      </c>
      <c r="Y2783" t="str">
        <f t="shared" si="350"/>
        <v>Field Operations</v>
      </c>
      <c r="Z2783" s="2">
        <v>26763</v>
      </c>
      <c r="AA2783" t="s">
        <v>51</v>
      </c>
      <c r="AB2783" t="s">
        <v>311</v>
      </c>
      <c r="AC2783" t="s">
        <v>73</v>
      </c>
      <c r="AD2783">
        <v>2171</v>
      </c>
      <c r="AE2783" t="s">
        <v>74</v>
      </c>
      <c r="AF2783" t="s">
        <v>143</v>
      </c>
      <c r="AG2783" t="s">
        <v>56</v>
      </c>
      <c r="AH2783">
        <v>2</v>
      </c>
      <c r="AI2783">
        <v>3208</v>
      </c>
      <c r="AJ2783" t="str">
        <f t="shared" si="351"/>
        <v>20</v>
      </c>
      <c r="AK2783" t="s">
        <v>3673</v>
      </c>
      <c r="AL2783">
        <v>5</v>
      </c>
      <c r="AM2783">
        <v>1</v>
      </c>
      <c r="AN2783">
        <v>3</v>
      </c>
      <c r="AO2783" s="1">
        <v>45019</v>
      </c>
      <c r="AP2783" t="s">
        <v>58</v>
      </c>
      <c r="AQ2783" t="s">
        <v>59</v>
      </c>
      <c r="AR2783" t="s">
        <v>130</v>
      </c>
      <c r="AS2783" t="s">
        <v>13368</v>
      </c>
      <c r="AT2783" t="s">
        <v>16710</v>
      </c>
      <c r="AU2783">
        <v>2</v>
      </c>
      <c r="AV2783">
        <v>955.32</v>
      </c>
    </row>
    <row r="2784" spans="1:48" x14ac:dyDescent="0.35">
      <c r="A2784" t="s">
        <v>6039</v>
      </c>
      <c r="B2784" t="str">
        <f t="shared" si="344"/>
        <v>D</v>
      </c>
      <c r="C2784" t="s">
        <v>2506</v>
      </c>
      <c r="D2784" t="str">
        <f t="shared" si="345"/>
        <v>Daniel Davis</v>
      </c>
      <c r="E2784" s="1">
        <v>44310</v>
      </c>
      <c r="F2784" s="3">
        <f>YEAR(Table1[[#This Row],[StartDate]])</f>
        <v>2021</v>
      </c>
      <c r="G2784" s="3">
        <f t="shared" si="346"/>
        <v>4</v>
      </c>
      <c r="H2784" s="2">
        <f t="shared" ca="1" si="347"/>
        <v>46202</v>
      </c>
      <c r="J2784">
        <f t="shared" ca="1" si="348"/>
        <v>5</v>
      </c>
      <c r="K2784" t="str" cm="1">
        <f t="array" aca="1" ref="K2784" ca="1">_xlfn.IFS(J2784&lt;1, "New", J2784&lt;3, _xleta.MID, J2784&gt;=3, "Senior")</f>
        <v>Senior</v>
      </c>
      <c r="L2784" t="s">
        <v>1167</v>
      </c>
      <c r="M2784" t="s">
        <v>16711</v>
      </c>
      <c r="N2784" t="s">
        <v>16712</v>
      </c>
      <c r="O2784" t="s">
        <v>85</v>
      </c>
      <c r="P2784" t="s">
        <v>44</v>
      </c>
      <c r="Q2784" t="s">
        <v>45</v>
      </c>
      <c r="R2784" t="s">
        <v>68</v>
      </c>
      <c r="S2784" t="str">
        <f t="shared" si="349"/>
        <v>A</v>
      </c>
      <c r="T2784" t="s">
        <v>86</v>
      </c>
      <c r="U2784" t="s">
        <v>48</v>
      </c>
      <c r="W2784" t="s">
        <v>49</v>
      </c>
      <c r="X2784" t="s">
        <v>112</v>
      </c>
      <c r="Y2784" t="str">
        <f t="shared" si="350"/>
        <v>General - Con</v>
      </c>
      <c r="Z2784" t="s">
        <v>9839</v>
      </c>
      <c r="AA2784" t="s">
        <v>51</v>
      </c>
      <c r="AB2784" t="s">
        <v>142</v>
      </c>
      <c r="AC2784" t="s">
        <v>73</v>
      </c>
      <c r="AD2784">
        <v>2458</v>
      </c>
      <c r="AE2784" t="s">
        <v>74</v>
      </c>
      <c r="AF2784" t="s">
        <v>55</v>
      </c>
      <c r="AG2784" t="s">
        <v>56</v>
      </c>
      <c r="AH2784">
        <v>5</v>
      </c>
      <c r="AI2784">
        <v>3209</v>
      </c>
      <c r="AJ2784" t="str">
        <f t="shared" si="351"/>
        <v>20</v>
      </c>
      <c r="AK2784" t="s">
        <v>639</v>
      </c>
      <c r="AL2784">
        <v>3</v>
      </c>
      <c r="AM2784">
        <v>3</v>
      </c>
      <c r="AN2784">
        <v>1</v>
      </c>
      <c r="AO2784" s="1">
        <v>44991</v>
      </c>
      <c r="AP2784" t="s">
        <v>103</v>
      </c>
      <c r="AQ2784" t="s">
        <v>59</v>
      </c>
      <c r="AR2784" t="s">
        <v>77</v>
      </c>
      <c r="AS2784" t="s">
        <v>16713</v>
      </c>
      <c r="AT2784" t="s">
        <v>2486</v>
      </c>
      <c r="AU2784">
        <v>5</v>
      </c>
      <c r="AV2784">
        <v>259.70999999999998</v>
      </c>
    </row>
    <row r="2785" spans="1:48" x14ac:dyDescent="0.35">
      <c r="A2785" t="s">
        <v>16714</v>
      </c>
      <c r="B2785" t="str">
        <f t="shared" si="344"/>
        <v>B</v>
      </c>
      <c r="C2785" t="s">
        <v>16715</v>
      </c>
      <c r="D2785" t="str">
        <f t="shared" si="345"/>
        <v>Barbara M Stanford</v>
      </c>
      <c r="E2785" s="1">
        <v>43963</v>
      </c>
      <c r="F2785" s="3">
        <f>YEAR(Table1[[#This Row],[StartDate]])</f>
        <v>2020</v>
      </c>
      <c r="G2785" s="3">
        <f t="shared" si="346"/>
        <v>5</v>
      </c>
      <c r="H2785" s="2">
        <f t="shared" ca="1" si="347"/>
        <v>46202</v>
      </c>
      <c r="J2785">
        <f t="shared" ca="1" si="348"/>
        <v>6</v>
      </c>
      <c r="K2785" t="str" cm="1">
        <f t="array" aca="1" ref="K2785" ca="1">_xlfn.IFS(J2785&lt;1, "New", J2785&lt;3, _xleta.MID, J2785&gt;=3, "Senior")</f>
        <v>Senior</v>
      </c>
      <c r="L2785" t="s">
        <v>40</v>
      </c>
      <c r="M2785" t="s">
        <v>16716</v>
      </c>
      <c r="N2785" t="s">
        <v>16717</v>
      </c>
      <c r="O2785" t="s">
        <v>137</v>
      </c>
      <c r="P2785" t="s">
        <v>44</v>
      </c>
      <c r="Q2785" t="s">
        <v>86</v>
      </c>
      <c r="R2785" t="s">
        <v>68</v>
      </c>
      <c r="S2785" t="str">
        <f t="shared" si="349"/>
        <v>A</v>
      </c>
      <c r="T2785" t="s">
        <v>86</v>
      </c>
      <c r="U2785" t="s">
        <v>48</v>
      </c>
      <c r="W2785" t="s">
        <v>49</v>
      </c>
      <c r="X2785" t="s">
        <v>70</v>
      </c>
      <c r="Y2785" t="str">
        <f t="shared" si="350"/>
        <v>Aerial</v>
      </c>
      <c r="Z2785" t="s">
        <v>16718</v>
      </c>
      <c r="AA2785" t="s">
        <v>51</v>
      </c>
      <c r="AB2785" t="s">
        <v>230</v>
      </c>
      <c r="AC2785" t="s">
        <v>53</v>
      </c>
      <c r="AD2785">
        <v>2050</v>
      </c>
      <c r="AE2785" t="s">
        <v>74</v>
      </c>
      <c r="AF2785" t="s">
        <v>143</v>
      </c>
      <c r="AG2785" t="s">
        <v>56</v>
      </c>
      <c r="AH2785">
        <v>5</v>
      </c>
      <c r="AI2785">
        <v>3210</v>
      </c>
      <c r="AJ2785" t="str">
        <f t="shared" si="351"/>
        <v>21</v>
      </c>
      <c r="AK2785" s="2">
        <v>45237</v>
      </c>
      <c r="AL2785">
        <v>3</v>
      </c>
      <c r="AM2785">
        <v>5</v>
      </c>
      <c r="AN2785">
        <v>1</v>
      </c>
      <c r="AO2785" s="1">
        <v>44926</v>
      </c>
      <c r="AP2785" t="s">
        <v>103</v>
      </c>
      <c r="AQ2785" t="s">
        <v>76</v>
      </c>
      <c r="AR2785" t="s">
        <v>60</v>
      </c>
      <c r="AS2785" t="s">
        <v>16719</v>
      </c>
      <c r="AT2785" t="s">
        <v>16720</v>
      </c>
      <c r="AU2785">
        <v>2</v>
      </c>
      <c r="AV2785">
        <v>128.88999999999999</v>
      </c>
    </row>
    <row r="2786" spans="1:48" x14ac:dyDescent="0.35">
      <c r="A2786" t="s">
        <v>16721</v>
      </c>
      <c r="B2786" t="str">
        <f t="shared" si="344"/>
        <v>P</v>
      </c>
      <c r="C2786" t="s">
        <v>16722</v>
      </c>
      <c r="D2786" t="str">
        <f t="shared" si="345"/>
        <v>Phylicia Gosciminski</v>
      </c>
      <c r="E2786" s="1">
        <v>45069</v>
      </c>
      <c r="F2786" s="3">
        <f>YEAR(Table1[[#This Row],[StartDate]])</f>
        <v>2023</v>
      </c>
      <c r="G2786" s="3">
        <f t="shared" si="346"/>
        <v>5</v>
      </c>
      <c r="H2786" s="2">
        <f t="shared" ca="1" si="347"/>
        <v>46202</v>
      </c>
      <c r="J2786">
        <f t="shared" ca="1" si="348"/>
        <v>3</v>
      </c>
      <c r="K2786" t="str" cm="1">
        <f t="array" aca="1" ref="K2786" ca="1">_xlfn.IFS(J2786&lt;1, "New", J2786&lt;3, _xleta.MID, J2786&gt;=3, "Senior")</f>
        <v>Senior</v>
      </c>
      <c r="L2786" t="s">
        <v>1167</v>
      </c>
      <c r="M2786" t="s">
        <v>16723</v>
      </c>
      <c r="N2786" t="s">
        <v>16724</v>
      </c>
      <c r="O2786" t="s">
        <v>184</v>
      </c>
      <c r="P2786" t="s">
        <v>44</v>
      </c>
      <c r="Q2786" t="s">
        <v>69</v>
      </c>
      <c r="R2786" t="s">
        <v>87</v>
      </c>
      <c r="S2786" t="str">
        <f t="shared" si="349"/>
        <v>B</v>
      </c>
      <c r="T2786" t="s">
        <v>69</v>
      </c>
      <c r="U2786" t="s">
        <v>48</v>
      </c>
      <c r="W2786" t="s">
        <v>49</v>
      </c>
      <c r="X2786" t="s">
        <v>89</v>
      </c>
      <c r="Y2786" t="str">
        <f t="shared" si="350"/>
        <v>General - Sga</v>
      </c>
      <c r="Z2786" t="s">
        <v>16725</v>
      </c>
      <c r="AA2786" t="s">
        <v>51</v>
      </c>
      <c r="AB2786" t="s">
        <v>608</v>
      </c>
      <c r="AC2786" t="s">
        <v>53</v>
      </c>
      <c r="AD2786">
        <v>1824</v>
      </c>
      <c r="AE2786" t="s">
        <v>100</v>
      </c>
      <c r="AF2786" t="s">
        <v>116</v>
      </c>
      <c r="AG2786" t="s">
        <v>56</v>
      </c>
      <c r="AH2786">
        <v>2</v>
      </c>
      <c r="AI2786">
        <v>3211</v>
      </c>
      <c r="AJ2786" t="str">
        <f t="shared" si="351"/>
        <v>21</v>
      </c>
      <c r="AK2786" s="2">
        <v>44814</v>
      </c>
      <c r="AL2786">
        <v>1</v>
      </c>
      <c r="AM2786">
        <v>5</v>
      </c>
      <c r="AN2786">
        <v>3</v>
      </c>
      <c r="AO2786" s="1">
        <v>44847</v>
      </c>
      <c r="AP2786" t="s">
        <v>75</v>
      </c>
      <c r="AQ2786" t="s">
        <v>76</v>
      </c>
      <c r="AR2786" t="s">
        <v>77</v>
      </c>
      <c r="AS2786" t="s">
        <v>704</v>
      </c>
      <c r="AT2786" t="s">
        <v>16726</v>
      </c>
      <c r="AU2786">
        <v>4</v>
      </c>
      <c r="AV2786">
        <v>513.76</v>
      </c>
    </row>
    <row r="2787" spans="1:48" x14ac:dyDescent="0.35">
      <c r="A2787" t="s">
        <v>3945</v>
      </c>
      <c r="B2787" t="str">
        <f t="shared" si="344"/>
        <v>M</v>
      </c>
      <c r="C2787" t="s">
        <v>16727</v>
      </c>
      <c r="D2787" t="str">
        <f t="shared" si="345"/>
        <v>Mohammed Latif</v>
      </c>
      <c r="E2787" s="1">
        <v>44192</v>
      </c>
      <c r="F2787" s="3">
        <f>YEAR(Table1[[#This Row],[StartDate]])</f>
        <v>2020</v>
      </c>
      <c r="G2787" s="3">
        <f t="shared" si="346"/>
        <v>12</v>
      </c>
      <c r="H2787" s="2">
        <f t="shared" ca="1" si="347"/>
        <v>46202</v>
      </c>
      <c r="I2787" s="1">
        <v>44703</v>
      </c>
      <c r="J2787" s="4">
        <f t="shared" ca="1" si="348"/>
        <v>5</v>
      </c>
      <c r="K2787" s="4" t="str" cm="1">
        <f t="array" aca="1" ref="K2787" ca="1">_xlfn.IFS(J2787&lt;1, "New", J2787&lt;3, _xleta.MID, J2787&gt;=3, "Senior")</f>
        <v>Senior</v>
      </c>
      <c r="L2787" t="s">
        <v>1167</v>
      </c>
      <c r="M2787" t="s">
        <v>10800</v>
      </c>
      <c r="N2787" t="s">
        <v>16728</v>
      </c>
      <c r="O2787" t="s">
        <v>237</v>
      </c>
      <c r="P2787" t="s">
        <v>1194</v>
      </c>
      <c r="Q2787" t="s">
        <v>86</v>
      </c>
      <c r="R2787" t="s">
        <v>46</v>
      </c>
      <c r="S2787" t="str">
        <f t="shared" si="349"/>
        <v>C</v>
      </c>
      <c r="T2787" t="s">
        <v>69</v>
      </c>
      <c r="U2787" t="s">
        <v>174</v>
      </c>
      <c r="V2787" t="s">
        <v>16729</v>
      </c>
      <c r="W2787" t="s">
        <v>49</v>
      </c>
      <c r="X2787" t="s">
        <v>126</v>
      </c>
      <c r="Y2787" t="str">
        <f t="shared" si="350"/>
        <v>Field Operations</v>
      </c>
      <c r="Z2787" t="s">
        <v>16730</v>
      </c>
      <c r="AA2787" t="s">
        <v>51</v>
      </c>
      <c r="AB2787" t="s">
        <v>327</v>
      </c>
      <c r="AC2787" t="s">
        <v>73</v>
      </c>
      <c r="AD2787">
        <v>2126</v>
      </c>
      <c r="AE2787" t="s">
        <v>176</v>
      </c>
      <c r="AF2787" t="s">
        <v>116</v>
      </c>
      <c r="AG2787" t="s">
        <v>56</v>
      </c>
      <c r="AH2787">
        <v>5</v>
      </c>
      <c r="AI2787">
        <v>3212</v>
      </c>
      <c r="AJ2787" t="str">
        <f t="shared" si="351"/>
        <v>21</v>
      </c>
      <c r="AK2787" s="2">
        <v>45172</v>
      </c>
      <c r="AL2787">
        <v>2</v>
      </c>
      <c r="AM2787">
        <v>5</v>
      </c>
      <c r="AN2787">
        <v>4</v>
      </c>
      <c r="AO2787" s="1">
        <v>44946</v>
      </c>
      <c r="AP2787" t="s">
        <v>75</v>
      </c>
      <c r="AQ2787" t="s">
        <v>76</v>
      </c>
      <c r="AR2787" t="s">
        <v>60</v>
      </c>
      <c r="AS2787" t="s">
        <v>16731</v>
      </c>
      <c r="AT2787" t="s">
        <v>16732</v>
      </c>
      <c r="AU2787">
        <v>2</v>
      </c>
      <c r="AV2787">
        <v>944.89</v>
      </c>
    </row>
    <row r="2788" spans="1:48" x14ac:dyDescent="0.35">
      <c r="A2788" t="s">
        <v>16733</v>
      </c>
      <c r="B2788" t="str">
        <f t="shared" si="344"/>
        <v>H</v>
      </c>
      <c r="C2788" t="s">
        <v>16734</v>
      </c>
      <c r="D2788" t="str">
        <f t="shared" si="345"/>
        <v>Hamish Garneau</v>
      </c>
      <c r="E2788" s="1">
        <v>43421</v>
      </c>
      <c r="F2788" s="3">
        <f>YEAR(Table1[[#This Row],[StartDate]])</f>
        <v>2018</v>
      </c>
      <c r="G2788" s="3">
        <f t="shared" si="346"/>
        <v>11</v>
      </c>
      <c r="H2788" s="2">
        <f t="shared" ca="1" si="347"/>
        <v>46202</v>
      </c>
      <c r="I2788" s="1">
        <v>43826</v>
      </c>
      <c r="J2788" s="4">
        <f t="shared" ca="1" si="348"/>
        <v>7</v>
      </c>
      <c r="K2788" s="4" t="str" cm="1">
        <f t="array" aca="1" ref="K2788" ca="1">_xlfn.IFS(J2788&lt;1, "New", J2788&lt;3, _xleta.MID, J2788&gt;=3, "Senior")</f>
        <v>Senior</v>
      </c>
      <c r="L2788" t="s">
        <v>40</v>
      </c>
      <c r="M2788" t="s">
        <v>16735</v>
      </c>
      <c r="N2788" t="s">
        <v>16736</v>
      </c>
      <c r="O2788" t="s">
        <v>137</v>
      </c>
      <c r="P2788" t="s">
        <v>44</v>
      </c>
      <c r="Q2788" t="s">
        <v>86</v>
      </c>
      <c r="R2788" t="s">
        <v>68</v>
      </c>
      <c r="S2788" t="str">
        <f t="shared" si="349"/>
        <v>A</v>
      </c>
      <c r="T2788" t="s">
        <v>69</v>
      </c>
      <c r="U2788" t="s">
        <v>138</v>
      </c>
      <c r="V2788" t="s">
        <v>16737</v>
      </c>
      <c r="W2788" t="s">
        <v>49</v>
      </c>
      <c r="X2788" t="s">
        <v>126</v>
      </c>
      <c r="Y2788" t="str">
        <f t="shared" si="350"/>
        <v>Field Operations</v>
      </c>
      <c r="Z2788" t="s">
        <v>16738</v>
      </c>
      <c r="AA2788" t="s">
        <v>51</v>
      </c>
      <c r="AB2788" t="s">
        <v>115</v>
      </c>
      <c r="AC2788" t="s">
        <v>73</v>
      </c>
      <c r="AD2788">
        <v>1550</v>
      </c>
      <c r="AE2788" t="s">
        <v>74</v>
      </c>
      <c r="AF2788" t="s">
        <v>55</v>
      </c>
      <c r="AG2788" t="s">
        <v>56</v>
      </c>
      <c r="AH2788">
        <v>2</v>
      </c>
      <c r="AI2788">
        <v>3213</v>
      </c>
      <c r="AJ2788" t="str">
        <f t="shared" si="351"/>
        <v>21</v>
      </c>
      <c r="AK2788" s="2">
        <v>45139</v>
      </c>
      <c r="AL2788">
        <v>2</v>
      </c>
      <c r="AM2788">
        <v>5</v>
      </c>
      <c r="AN2788">
        <v>1</v>
      </c>
      <c r="AO2788" s="1">
        <v>45025</v>
      </c>
      <c r="AP2788" t="s">
        <v>221</v>
      </c>
      <c r="AQ2788" t="s">
        <v>76</v>
      </c>
      <c r="AR2788" t="s">
        <v>130</v>
      </c>
      <c r="AS2788" t="s">
        <v>16739</v>
      </c>
      <c r="AT2788" t="s">
        <v>16740</v>
      </c>
      <c r="AU2788">
        <v>2</v>
      </c>
      <c r="AV2788">
        <v>494.29</v>
      </c>
    </row>
    <row r="2789" spans="1:48" x14ac:dyDescent="0.35">
      <c r="A2789" t="s">
        <v>16741</v>
      </c>
      <c r="B2789" t="str">
        <f t="shared" si="344"/>
        <v>M</v>
      </c>
      <c r="C2789" t="s">
        <v>16742</v>
      </c>
      <c r="D2789" t="str">
        <f t="shared" si="345"/>
        <v>Morissa Power</v>
      </c>
      <c r="E2789" s="1">
        <v>43662</v>
      </c>
      <c r="F2789" s="3">
        <f>YEAR(Table1[[#This Row],[StartDate]])</f>
        <v>2019</v>
      </c>
      <c r="G2789" s="3">
        <f t="shared" si="346"/>
        <v>7</v>
      </c>
      <c r="H2789" s="2">
        <f t="shared" ca="1" si="347"/>
        <v>46202</v>
      </c>
      <c r="J2789">
        <f t="shared" ca="1" si="348"/>
        <v>6</v>
      </c>
      <c r="K2789" t="str" cm="1">
        <f t="array" aca="1" ref="K2789" ca="1">_xlfn.IFS(J2789&lt;1, "New", J2789&lt;3, _xleta.MID, J2789&gt;=3, "Senior")</f>
        <v>Senior</v>
      </c>
      <c r="L2789" t="s">
        <v>40</v>
      </c>
      <c r="M2789" t="s">
        <v>16743</v>
      </c>
      <c r="N2789" t="s">
        <v>16744</v>
      </c>
      <c r="O2789" t="s">
        <v>237</v>
      </c>
      <c r="P2789" t="s">
        <v>44</v>
      </c>
      <c r="Q2789" t="s">
        <v>69</v>
      </c>
      <c r="R2789" t="s">
        <v>87</v>
      </c>
      <c r="S2789" t="str">
        <f t="shared" si="349"/>
        <v>B</v>
      </c>
      <c r="T2789" t="s">
        <v>47</v>
      </c>
      <c r="U2789" t="s">
        <v>48</v>
      </c>
      <c r="W2789" t="s">
        <v>49</v>
      </c>
      <c r="X2789" t="s">
        <v>112</v>
      </c>
      <c r="Y2789" t="str">
        <f t="shared" si="350"/>
        <v>General - Con</v>
      </c>
      <c r="Z2789" t="s">
        <v>16745</v>
      </c>
      <c r="AA2789" t="s">
        <v>51</v>
      </c>
      <c r="AB2789" t="s">
        <v>115</v>
      </c>
      <c r="AC2789" t="s">
        <v>53</v>
      </c>
      <c r="AD2789">
        <v>1742</v>
      </c>
      <c r="AE2789" t="s">
        <v>176</v>
      </c>
      <c r="AF2789" t="s">
        <v>55</v>
      </c>
      <c r="AG2789" t="s">
        <v>56</v>
      </c>
      <c r="AH2789">
        <v>2</v>
      </c>
      <c r="AI2789">
        <v>3214</v>
      </c>
      <c r="AJ2789" t="str">
        <f t="shared" si="351"/>
        <v>21</v>
      </c>
      <c r="AK2789" t="s">
        <v>966</v>
      </c>
      <c r="AL2789">
        <v>3</v>
      </c>
      <c r="AM2789">
        <v>1</v>
      </c>
      <c r="AN2789">
        <v>2</v>
      </c>
      <c r="AO2789" s="1">
        <v>44951</v>
      </c>
      <c r="AP2789" t="s">
        <v>103</v>
      </c>
      <c r="AQ2789" t="s">
        <v>59</v>
      </c>
      <c r="AR2789" t="s">
        <v>77</v>
      </c>
      <c r="AS2789" t="s">
        <v>3597</v>
      </c>
      <c r="AT2789" t="s">
        <v>16746</v>
      </c>
      <c r="AU2789">
        <v>4</v>
      </c>
      <c r="AV2789">
        <v>521.04999999999995</v>
      </c>
    </row>
    <row r="2790" spans="1:48" x14ac:dyDescent="0.35">
      <c r="A2790" t="s">
        <v>3847</v>
      </c>
      <c r="B2790" t="str">
        <f t="shared" si="344"/>
        <v>J</v>
      </c>
      <c r="C2790" t="s">
        <v>16747</v>
      </c>
      <c r="D2790" t="str">
        <f t="shared" si="345"/>
        <v>Jason Woodson</v>
      </c>
      <c r="E2790" s="1">
        <v>43855</v>
      </c>
      <c r="F2790" s="3">
        <f>YEAR(Table1[[#This Row],[StartDate]])</f>
        <v>2020</v>
      </c>
      <c r="G2790" s="3">
        <f t="shared" si="346"/>
        <v>1</v>
      </c>
      <c r="H2790" s="2">
        <f t="shared" ca="1" si="347"/>
        <v>46202</v>
      </c>
      <c r="J2790">
        <f t="shared" ca="1" si="348"/>
        <v>6</v>
      </c>
      <c r="K2790" t="str" cm="1">
        <f t="array" aca="1" ref="K2790" ca="1">_xlfn.IFS(J2790&lt;1, "New", J2790&lt;3, _xleta.MID, J2790&gt;=3, "Senior")</f>
        <v>Senior</v>
      </c>
      <c r="L2790" t="s">
        <v>1167</v>
      </c>
      <c r="M2790" t="s">
        <v>16748</v>
      </c>
      <c r="N2790" t="s">
        <v>16749</v>
      </c>
      <c r="O2790" t="s">
        <v>184</v>
      </c>
      <c r="P2790" t="s">
        <v>44</v>
      </c>
      <c r="Q2790" t="s">
        <v>45</v>
      </c>
      <c r="R2790" t="s">
        <v>68</v>
      </c>
      <c r="S2790" t="str">
        <f t="shared" si="349"/>
        <v>A</v>
      </c>
      <c r="T2790" t="s">
        <v>69</v>
      </c>
      <c r="U2790" t="s">
        <v>48</v>
      </c>
      <c r="W2790" t="s">
        <v>49</v>
      </c>
      <c r="X2790" t="s">
        <v>89</v>
      </c>
      <c r="Y2790" t="str">
        <f t="shared" si="350"/>
        <v>General - Sga</v>
      </c>
      <c r="Z2790" s="2">
        <v>26729</v>
      </c>
      <c r="AA2790" t="s">
        <v>51</v>
      </c>
      <c r="AB2790" t="s">
        <v>608</v>
      </c>
      <c r="AC2790" t="s">
        <v>73</v>
      </c>
      <c r="AD2790">
        <v>1810</v>
      </c>
      <c r="AE2790" t="s">
        <v>54</v>
      </c>
      <c r="AF2790" t="s">
        <v>143</v>
      </c>
      <c r="AG2790" t="s">
        <v>56</v>
      </c>
      <c r="AH2790">
        <v>3</v>
      </c>
      <c r="AI2790">
        <v>3215</v>
      </c>
      <c r="AJ2790" t="str">
        <f t="shared" si="351"/>
        <v>21</v>
      </c>
      <c r="AK2790" s="2">
        <v>44906</v>
      </c>
      <c r="AL2790">
        <v>4</v>
      </c>
      <c r="AM2790">
        <v>3</v>
      </c>
      <c r="AN2790">
        <v>5</v>
      </c>
      <c r="AO2790" s="1">
        <v>45113</v>
      </c>
      <c r="AP2790" t="s">
        <v>221</v>
      </c>
      <c r="AQ2790" t="s">
        <v>76</v>
      </c>
      <c r="AR2790" t="s">
        <v>60</v>
      </c>
      <c r="AS2790" t="s">
        <v>16750</v>
      </c>
      <c r="AT2790" t="s">
        <v>9543</v>
      </c>
      <c r="AU2790">
        <v>3</v>
      </c>
      <c r="AV2790">
        <v>183.77</v>
      </c>
    </row>
    <row r="2791" spans="1:48" x14ac:dyDescent="0.35">
      <c r="A2791" t="s">
        <v>16751</v>
      </c>
      <c r="B2791" t="str">
        <f t="shared" si="344"/>
        <v>J</v>
      </c>
      <c r="C2791" t="s">
        <v>16752</v>
      </c>
      <c r="D2791" t="str">
        <f t="shared" si="345"/>
        <v>Janine Purinton</v>
      </c>
      <c r="E2791" s="1">
        <v>44424</v>
      </c>
      <c r="F2791" s="3">
        <f>YEAR(Table1[[#This Row],[StartDate]])</f>
        <v>2021</v>
      </c>
      <c r="G2791" s="3">
        <f t="shared" si="346"/>
        <v>8</v>
      </c>
      <c r="H2791" s="2">
        <f t="shared" ca="1" si="347"/>
        <v>46202</v>
      </c>
      <c r="J2791">
        <f t="shared" ca="1" si="348"/>
        <v>4</v>
      </c>
      <c r="K2791" t="str" cm="1">
        <f t="array" aca="1" ref="K2791" ca="1">_xlfn.IFS(J2791&lt;1, "New", J2791&lt;3, _xleta.MID, J2791&gt;=3, "Senior")</f>
        <v>Senior</v>
      </c>
      <c r="L2791" t="s">
        <v>40</v>
      </c>
      <c r="M2791" t="s">
        <v>16753</v>
      </c>
      <c r="N2791" t="s">
        <v>16754</v>
      </c>
      <c r="O2791" t="s">
        <v>194</v>
      </c>
      <c r="P2791" t="s">
        <v>44</v>
      </c>
      <c r="Q2791" t="s">
        <v>69</v>
      </c>
      <c r="R2791" t="s">
        <v>68</v>
      </c>
      <c r="S2791" t="str">
        <f t="shared" si="349"/>
        <v>A</v>
      </c>
      <c r="T2791" t="s">
        <v>47</v>
      </c>
      <c r="U2791" t="s">
        <v>48</v>
      </c>
      <c r="W2791" t="s">
        <v>49</v>
      </c>
      <c r="X2791" t="s">
        <v>335</v>
      </c>
      <c r="Y2791" t="str">
        <f t="shared" si="350"/>
        <v>Fielders</v>
      </c>
      <c r="Z2791" t="s">
        <v>16755</v>
      </c>
      <c r="AA2791" t="s">
        <v>51</v>
      </c>
      <c r="AB2791" t="s">
        <v>155</v>
      </c>
      <c r="AC2791" t="s">
        <v>53</v>
      </c>
      <c r="AD2791">
        <v>2474</v>
      </c>
      <c r="AE2791" t="s">
        <v>100</v>
      </c>
      <c r="AF2791" t="s">
        <v>143</v>
      </c>
      <c r="AG2791" t="s">
        <v>56</v>
      </c>
      <c r="AH2791">
        <v>5</v>
      </c>
      <c r="AI2791">
        <v>3216</v>
      </c>
      <c r="AJ2791" t="str">
        <f t="shared" si="351"/>
        <v>21</v>
      </c>
      <c r="AK2791" t="s">
        <v>4614</v>
      </c>
      <c r="AL2791">
        <v>1</v>
      </c>
      <c r="AM2791">
        <v>4</v>
      </c>
      <c r="AN2791">
        <v>3</v>
      </c>
      <c r="AO2791" s="1">
        <v>45002</v>
      </c>
      <c r="AP2791" t="s">
        <v>58</v>
      </c>
      <c r="AQ2791" t="s">
        <v>76</v>
      </c>
      <c r="AR2791" t="s">
        <v>130</v>
      </c>
      <c r="AS2791" t="s">
        <v>16756</v>
      </c>
      <c r="AT2791" t="s">
        <v>16757</v>
      </c>
      <c r="AU2791">
        <v>5</v>
      </c>
      <c r="AV2791">
        <v>143.08000000000001</v>
      </c>
    </row>
    <row r="2792" spans="1:48" x14ac:dyDescent="0.35">
      <c r="A2792" t="s">
        <v>2959</v>
      </c>
      <c r="B2792" t="str">
        <f t="shared" si="344"/>
        <v>S</v>
      </c>
      <c r="C2792" t="s">
        <v>16758</v>
      </c>
      <c r="D2792" t="str">
        <f t="shared" si="345"/>
        <v>Sarah Akinkuolie</v>
      </c>
      <c r="E2792" s="1">
        <v>43485</v>
      </c>
      <c r="F2792" s="3">
        <f>YEAR(Table1[[#This Row],[StartDate]])</f>
        <v>2019</v>
      </c>
      <c r="G2792" s="3">
        <f t="shared" si="346"/>
        <v>1</v>
      </c>
      <c r="H2792" s="2">
        <f t="shared" ca="1" si="347"/>
        <v>46202</v>
      </c>
      <c r="I2792" s="1">
        <v>43739</v>
      </c>
      <c r="J2792" s="4">
        <f t="shared" ca="1" si="348"/>
        <v>7</v>
      </c>
      <c r="K2792" s="4" t="str" cm="1">
        <f t="array" aca="1" ref="K2792" ca="1">_xlfn.IFS(J2792&lt;1, "New", J2792&lt;3, _xleta.MID, J2792&gt;=3, "Senior")</f>
        <v>Senior</v>
      </c>
      <c r="L2792" t="s">
        <v>1167</v>
      </c>
      <c r="M2792" t="s">
        <v>16759</v>
      </c>
      <c r="N2792" t="s">
        <v>16760</v>
      </c>
      <c r="O2792" t="s">
        <v>125</v>
      </c>
      <c r="P2792" t="s">
        <v>1194</v>
      </c>
      <c r="Q2792" t="s">
        <v>45</v>
      </c>
      <c r="R2792" t="s">
        <v>87</v>
      </c>
      <c r="S2792" t="str">
        <f t="shared" si="349"/>
        <v>B</v>
      </c>
      <c r="T2792" t="s">
        <v>86</v>
      </c>
      <c r="U2792" t="s">
        <v>174</v>
      </c>
      <c r="V2792" t="s">
        <v>16761</v>
      </c>
      <c r="W2792" t="s">
        <v>49</v>
      </c>
      <c r="X2792" t="s">
        <v>112</v>
      </c>
      <c r="Y2792" t="str">
        <f t="shared" si="350"/>
        <v>General - Con</v>
      </c>
      <c r="Z2792" t="s">
        <v>16762</v>
      </c>
      <c r="AA2792" t="s">
        <v>51</v>
      </c>
      <c r="AB2792" t="s">
        <v>142</v>
      </c>
      <c r="AC2792" t="s">
        <v>53</v>
      </c>
      <c r="AD2792">
        <v>1810</v>
      </c>
      <c r="AE2792" t="s">
        <v>54</v>
      </c>
      <c r="AF2792" t="s">
        <v>101</v>
      </c>
      <c r="AG2792" t="s">
        <v>56</v>
      </c>
      <c r="AH2792">
        <v>3</v>
      </c>
      <c r="AI2792">
        <v>3217</v>
      </c>
      <c r="AJ2792" t="str">
        <f t="shared" si="351"/>
        <v>21</v>
      </c>
      <c r="AK2792" s="2">
        <v>44572</v>
      </c>
      <c r="AL2792">
        <v>1</v>
      </c>
      <c r="AM2792">
        <v>2</v>
      </c>
      <c r="AN2792">
        <v>1</v>
      </c>
      <c r="AO2792" s="1">
        <v>45086</v>
      </c>
      <c r="AP2792" t="s">
        <v>75</v>
      </c>
      <c r="AQ2792" t="s">
        <v>76</v>
      </c>
      <c r="AR2792" t="s">
        <v>130</v>
      </c>
      <c r="AS2792" t="s">
        <v>16763</v>
      </c>
      <c r="AT2792" t="s">
        <v>16764</v>
      </c>
      <c r="AU2792">
        <v>3</v>
      </c>
      <c r="AV2792">
        <v>723.2</v>
      </c>
    </row>
    <row r="2793" spans="1:48" x14ac:dyDescent="0.35">
      <c r="A2793" t="s">
        <v>10939</v>
      </c>
      <c r="B2793" t="str">
        <f t="shared" si="344"/>
        <v>S</v>
      </c>
      <c r="C2793" t="s">
        <v>5908</v>
      </c>
      <c r="D2793" t="str">
        <f t="shared" si="345"/>
        <v>Spencer Cole</v>
      </c>
      <c r="E2793" s="1">
        <v>43347</v>
      </c>
      <c r="F2793" s="3">
        <f>YEAR(Table1[[#This Row],[StartDate]])</f>
        <v>2018</v>
      </c>
      <c r="G2793" s="3">
        <f t="shared" si="346"/>
        <v>9</v>
      </c>
      <c r="H2793" s="2">
        <f t="shared" ca="1" si="347"/>
        <v>46202</v>
      </c>
      <c r="J2793">
        <f t="shared" ca="1" si="348"/>
        <v>7</v>
      </c>
      <c r="K2793" t="str" cm="1">
        <f t="array" aca="1" ref="K2793" ca="1">_xlfn.IFS(J2793&lt;1, "New", J2793&lt;3, _xleta.MID, J2793&gt;=3, "Senior")</f>
        <v>Senior</v>
      </c>
      <c r="L2793" t="s">
        <v>40</v>
      </c>
      <c r="M2793" t="s">
        <v>16765</v>
      </c>
      <c r="N2793" t="s">
        <v>16766</v>
      </c>
      <c r="O2793" t="s">
        <v>184</v>
      </c>
      <c r="P2793" t="s">
        <v>44</v>
      </c>
      <c r="Q2793" t="s">
        <v>86</v>
      </c>
      <c r="R2793" t="s">
        <v>46</v>
      </c>
      <c r="S2793" t="str">
        <f t="shared" si="349"/>
        <v>C</v>
      </c>
      <c r="T2793" t="s">
        <v>69</v>
      </c>
      <c r="U2793" t="s">
        <v>48</v>
      </c>
      <c r="W2793" t="s">
        <v>49</v>
      </c>
      <c r="X2793" t="s">
        <v>126</v>
      </c>
      <c r="Y2793" t="str">
        <f t="shared" si="350"/>
        <v>Field Operations</v>
      </c>
      <c r="Z2793" t="s">
        <v>16767</v>
      </c>
      <c r="AA2793" t="s">
        <v>51</v>
      </c>
      <c r="AB2793" t="s">
        <v>115</v>
      </c>
      <c r="AC2793" t="s">
        <v>73</v>
      </c>
      <c r="AD2793">
        <v>1880</v>
      </c>
      <c r="AE2793" t="s">
        <v>100</v>
      </c>
      <c r="AF2793" t="s">
        <v>55</v>
      </c>
      <c r="AG2793" t="s">
        <v>56</v>
      </c>
      <c r="AH2793">
        <v>5</v>
      </c>
      <c r="AI2793">
        <v>3218</v>
      </c>
      <c r="AJ2793" t="str">
        <f t="shared" si="351"/>
        <v>21</v>
      </c>
      <c r="AK2793" t="s">
        <v>639</v>
      </c>
      <c r="AL2793">
        <v>2</v>
      </c>
      <c r="AM2793">
        <v>2</v>
      </c>
      <c r="AN2793">
        <v>5</v>
      </c>
      <c r="AO2793" s="1">
        <v>44947</v>
      </c>
      <c r="AP2793" t="s">
        <v>58</v>
      </c>
      <c r="AQ2793" t="s">
        <v>76</v>
      </c>
      <c r="AR2793" t="s">
        <v>77</v>
      </c>
      <c r="AS2793" t="s">
        <v>16768</v>
      </c>
      <c r="AT2793" t="s">
        <v>16769</v>
      </c>
      <c r="AU2793">
        <v>2</v>
      </c>
      <c r="AV2793">
        <v>526.6</v>
      </c>
    </row>
    <row r="2794" spans="1:48" x14ac:dyDescent="0.35">
      <c r="A2794" t="s">
        <v>16770</v>
      </c>
      <c r="B2794" t="str">
        <f t="shared" si="344"/>
        <v>L</v>
      </c>
      <c r="C2794" t="s">
        <v>16771</v>
      </c>
      <c r="D2794" t="str">
        <f t="shared" si="345"/>
        <v>Luisa Monterro</v>
      </c>
      <c r="E2794" s="1">
        <v>43728</v>
      </c>
      <c r="F2794" s="3">
        <f>YEAR(Table1[[#This Row],[StartDate]])</f>
        <v>2019</v>
      </c>
      <c r="G2794" s="3">
        <f t="shared" si="346"/>
        <v>9</v>
      </c>
      <c r="H2794" s="2">
        <f t="shared" ca="1" si="347"/>
        <v>46202</v>
      </c>
      <c r="J2794">
        <f t="shared" ca="1" si="348"/>
        <v>6</v>
      </c>
      <c r="K2794" t="str" cm="1">
        <f t="array" aca="1" ref="K2794" ca="1">_xlfn.IFS(J2794&lt;1, "New", J2794&lt;3, _xleta.MID, J2794&gt;=3, "Senior")</f>
        <v>Senior</v>
      </c>
      <c r="L2794" t="s">
        <v>1167</v>
      </c>
      <c r="M2794" t="s">
        <v>16772</v>
      </c>
      <c r="N2794" t="s">
        <v>16773</v>
      </c>
      <c r="O2794" t="s">
        <v>85</v>
      </c>
      <c r="P2794" t="s">
        <v>44</v>
      </c>
      <c r="Q2794" t="s">
        <v>86</v>
      </c>
      <c r="R2794" t="s">
        <v>87</v>
      </c>
      <c r="S2794" t="str">
        <f t="shared" si="349"/>
        <v>B</v>
      </c>
      <c r="T2794" t="s">
        <v>86</v>
      </c>
      <c r="U2794" t="s">
        <v>48</v>
      </c>
      <c r="W2794" t="s">
        <v>49</v>
      </c>
      <c r="X2794" t="s">
        <v>164</v>
      </c>
      <c r="Y2794" t="str">
        <f t="shared" si="350"/>
        <v>Executive</v>
      </c>
      <c r="Z2794" t="s">
        <v>12555</v>
      </c>
      <c r="AA2794" t="s">
        <v>51</v>
      </c>
      <c r="AB2794" t="s">
        <v>608</v>
      </c>
      <c r="AC2794" t="s">
        <v>53</v>
      </c>
      <c r="AD2794">
        <v>2126</v>
      </c>
      <c r="AE2794" t="s">
        <v>129</v>
      </c>
      <c r="AF2794" t="s">
        <v>55</v>
      </c>
      <c r="AG2794" t="s">
        <v>56</v>
      </c>
      <c r="AH2794">
        <v>3</v>
      </c>
      <c r="AI2794">
        <v>3219</v>
      </c>
      <c r="AJ2794" t="str">
        <f t="shared" si="351"/>
        <v>21</v>
      </c>
      <c r="AK2794" s="2">
        <v>45079</v>
      </c>
      <c r="AL2794">
        <v>3</v>
      </c>
      <c r="AM2794">
        <v>3</v>
      </c>
      <c r="AN2794">
        <v>4</v>
      </c>
      <c r="AO2794" s="1">
        <v>45013</v>
      </c>
      <c r="AP2794" t="s">
        <v>221</v>
      </c>
      <c r="AQ2794" t="s">
        <v>76</v>
      </c>
      <c r="AR2794" t="s">
        <v>130</v>
      </c>
      <c r="AS2794" t="s">
        <v>16774</v>
      </c>
      <c r="AT2794" t="s">
        <v>16775</v>
      </c>
      <c r="AU2794">
        <v>2</v>
      </c>
      <c r="AV2794">
        <v>771.06</v>
      </c>
    </row>
    <row r="2795" spans="1:48" x14ac:dyDescent="0.35">
      <c r="A2795" t="s">
        <v>16776</v>
      </c>
      <c r="B2795" t="str">
        <f t="shared" si="344"/>
        <v>S</v>
      </c>
      <c r="C2795" t="s">
        <v>16777</v>
      </c>
      <c r="D2795" t="str">
        <f t="shared" si="345"/>
        <v>Sandy Mckenna</v>
      </c>
      <c r="E2795" s="1">
        <v>45131</v>
      </c>
      <c r="F2795" s="3">
        <f>YEAR(Table1[[#This Row],[StartDate]])</f>
        <v>2023</v>
      </c>
      <c r="G2795" s="3">
        <f t="shared" si="346"/>
        <v>7</v>
      </c>
      <c r="H2795" s="2">
        <f t="shared" ca="1" si="347"/>
        <v>46202</v>
      </c>
      <c r="J2795">
        <f t="shared" ca="1" si="348"/>
        <v>2</v>
      </c>
      <c r="K2795" t="e" cm="1" vm="1">
        <f t="array" aca="1" ref="K2795" ca="1">_xlfn.IFS(J2795&lt;1, "New", J2795&lt;3, _xleta.MID, J2795&gt;=3, "Senior")</f>
        <v>#VALUE!</v>
      </c>
      <c r="L2795" t="s">
        <v>40</v>
      </c>
      <c r="M2795" t="s">
        <v>16778</v>
      </c>
      <c r="N2795" t="s">
        <v>16779</v>
      </c>
      <c r="O2795" t="s">
        <v>184</v>
      </c>
      <c r="P2795" t="s">
        <v>44</v>
      </c>
      <c r="Q2795" t="s">
        <v>69</v>
      </c>
      <c r="R2795" t="s">
        <v>68</v>
      </c>
      <c r="S2795" t="str">
        <f t="shared" si="349"/>
        <v>A</v>
      </c>
      <c r="T2795" t="s">
        <v>86</v>
      </c>
      <c r="U2795" t="s">
        <v>48</v>
      </c>
      <c r="W2795" t="s">
        <v>49</v>
      </c>
      <c r="X2795" t="s">
        <v>126</v>
      </c>
      <c r="Y2795" t="str">
        <f t="shared" si="350"/>
        <v>Field Operations</v>
      </c>
      <c r="Z2795" s="2">
        <v>29535</v>
      </c>
      <c r="AA2795" t="s">
        <v>51</v>
      </c>
      <c r="AB2795" t="s">
        <v>418</v>
      </c>
      <c r="AC2795" t="s">
        <v>53</v>
      </c>
      <c r="AD2795">
        <v>2184</v>
      </c>
      <c r="AE2795" t="s">
        <v>100</v>
      </c>
      <c r="AF2795" t="s">
        <v>143</v>
      </c>
      <c r="AG2795" t="s">
        <v>56</v>
      </c>
      <c r="AH2795">
        <v>1</v>
      </c>
      <c r="AI2795">
        <v>3220</v>
      </c>
      <c r="AJ2795" t="str">
        <f t="shared" si="351"/>
        <v>22</v>
      </c>
      <c r="AK2795" t="s">
        <v>780</v>
      </c>
      <c r="AL2795">
        <v>5</v>
      </c>
      <c r="AM2795">
        <v>4</v>
      </c>
      <c r="AN2795">
        <v>3</v>
      </c>
      <c r="AO2795" s="1">
        <v>44876</v>
      </c>
      <c r="AP2795" t="s">
        <v>118</v>
      </c>
      <c r="AQ2795" t="s">
        <v>59</v>
      </c>
      <c r="AR2795" t="s">
        <v>60</v>
      </c>
      <c r="AS2795" t="s">
        <v>16780</v>
      </c>
      <c r="AT2795" t="s">
        <v>16781</v>
      </c>
      <c r="AU2795">
        <v>4</v>
      </c>
      <c r="AV2795">
        <v>839.86</v>
      </c>
    </row>
    <row r="2796" spans="1:48" x14ac:dyDescent="0.35">
      <c r="A2796" t="s">
        <v>8375</v>
      </c>
      <c r="B2796" t="str">
        <f t="shared" si="344"/>
        <v>S</v>
      </c>
      <c r="C2796" t="s">
        <v>3563</v>
      </c>
      <c r="D2796" t="str">
        <f t="shared" si="345"/>
        <v>Savanah Baker</v>
      </c>
      <c r="E2796" s="1">
        <v>45112</v>
      </c>
      <c r="F2796" s="3">
        <f>YEAR(Table1[[#This Row],[StartDate]])</f>
        <v>2023</v>
      </c>
      <c r="G2796" s="3">
        <f t="shared" si="346"/>
        <v>7</v>
      </c>
      <c r="H2796" s="2">
        <f t="shared" ca="1" si="347"/>
        <v>46202</v>
      </c>
      <c r="J2796">
        <f t="shared" ca="1" si="348"/>
        <v>2</v>
      </c>
      <c r="K2796" t="e" cm="1" vm="1">
        <f t="array" aca="1" ref="K2796" ca="1">_xlfn.IFS(J2796&lt;1, "New", J2796&lt;3, _xleta.MID, J2796&gt;=3, "Senior")</f>
        <v>#VALUE!</v>
      </c>
      <c r="L2796" t="s">
        <v>40</v>
      </c>
      <c r="M2796" t="s">
        <v>16782</v>
      </c>
      <c r="N2796" t="s">
        <v>16783</v>
      </c>
      <c r="O2796" t="s">
        <v>85</v>
      </c>
      <c r="P2796" t="s">
        <v>44</v>
      </c>
      <c r="Q2796" t="s">
        <v>86</v>
      </c>
      <c r="R2796" t="s">
        <v>87</v>
      </c>
      <c r="S2796" t="str">
        <f t="shared" si="349"/>
        <v>B</v>
      </c>
      <c r="T2796" t="s">
        <v>47</v>
      </c>
      <c r="U2796" t="s">
        <v>48</v>
      </c>
      <c r="W2796" t="s">
        <v>49</v>
      </c>
      <c r="X2796" t="s">
        <v>459</v>
      </c>
      <c r="Y2796" t="str">
        <f t="shared" si="350"/>
        <v>Wireline Construction</v>
      </c>
      <c r="Z2796" t="s">
        <v>16784</v>
      </c>
      <c r="AA2796" t="s">
        <v>51</v>
      </c>
      <c r="AB2796" t="s">
        <v>327</v>
      </c>
      <c r="AC2796" t="s">
        <v>73</v>
      </c>
      <c r="AD2796">
        <v>69598</v>
      </c>
      <c r="AE2796" t="s">
        <v>100</v>
      </c>
      <c r="AF2796" t="s">
        <v>101</v>
      </c>
      <c r="AG2796" t="s">
        <v>56</v>
      </c>
      <c r="AH2796">
        <v>4</v>
      </c>
      <c r="AI2796">
        <v>3221</v>
      </c>
      <c r="AJ2796" t="str">
        <f t="shared" si="351"/>
        <v>22</v>
      </c>
      <c r="AK2796" s="2">
        <v>44930</v>
      </c>
      <c r="AL2796">
        <v>1</v>
      </c>
      <c r="AM2796">
        <v>3</v>
      </c>
      <c r="AN2796">
        <v>5</v>
      </c>
      <c r="AO2796" s="1">
        <v>45057</v>
      </c>
      <c r="AP2796" t="s">
        <v>221</v>
      </c>
      <c r="AQ2796" t="s">
        <v>59</v>
      </c>
      <c r="AR2796" t="s">
        <v>60</v>
      </c>
      <c r="AS2796" t="s">
        <v>16785</v>
      </c>
      <c r="AT2796" t="s">
        <v>16786</v>
      </c>
      <c r="AU2796">
        <v>4</v>
      </c>
      <c r="AV2796">
        <v>628.77</v>
      </c>
    </row>
    <row r="2797" spans="1:48" x14ac:dyDescent="0.35">
      <c r="A2797" t="s">
        <v>14768</v>
      </c>
      <c r="B2797" t="str">
        <f t="shared" si="344"/>
        <v>G</v>
      </c>
      <c r="C2797" t="s">
        <v>64</v>
      </c>
      <c r="D2797" t="str">
        <f t="shared" si="345"/>
        <v>Gloria Small</v>
      </c>
      <c r="E2797" s="1">
        <v>44207</v>
      </c>
      <c r="F2797" s="3">
        <f>YEAR(Table1[[#This Row],[StartDate]])</f>
        <v>2021</v>
      </c>
      <c r="G2797" s="3">
        <f t="shared" si="346"/>
        <v>1</v>
      </c>
      <c r="H2797" s="2">
        <f t="shared" ca="1" si="347"/>
        <v>46202</v>
      </c>
      <c r="J2797">
        <f t="shared" ca="1" si="348"/>
        <v>5</v>
      </c>
      <c r="K2797" t="str" cm="1">
        <f t="array" aca="1" ref="K2797" ca="1">_xlfn.IFS(J2797&lt;1, "New", J2797&lt;3, _xleta.MID, J2797&gt;=3, "Senior")</f>
        <v>Senior</v>
      </c>
      <c r="L2797" t="s">
        <v>40</v>
      </c>
      <c r="M2797" t="s">
        <v>16787</v>
      </c>
      <c r="N2797" t="s">
        <v>16788</v>
      </c>
      <c r="O2797" t="s">
        <v>125</v>
      </c>
      <c r="P2797" t="s">
        <v>44</v>
      </c>
      <c r="Q2797" t="s">
        <v>45</v>
      </c>
      <c r="R2797" t="s">
        <v>68</v>
      </c>
      <c r="S2797" t="str">
        <f t="shared" si="349"/>
        <v>A</v>
      </c>
      <c r="T2797" t="s">
        <v>69</v>
      </c>
      <c r="U2797" t="s">
        <v>48</v>
      </c>
      <c r="W2797" t="s">
        <v>49</v>
      </c>
      <c r="X2797" t="s">
        <v>426</v>
      </c>
      <c r="Y2797" t="str">
        <f t="shared" si="350"/>
        <v>Shop (Fleet)</v>
      </c>
      <c r="Z2797" t="s">
        <v>16789</v>
      </c>
      <c r="AA2797" t="s">
        <v>51</v>
      </c>
      <c r="AB2797" t="s">
        <v>355</v>
      </c>
      <c r="AC2797" t="s">
        <v>53</v>
      </c>
      <c r="AD2797">
        <v>28908</v>
      </c>
      <c r="AE2797" t="s">
        <v>74</v>
      </c>
      <c r="AF2797" t="s">
        <v>116</v>
      </c>
      <c r="AG2797" t="s">
        <v>56</v>
      </c>
      <c r="AH2797">
        <v>2</v>
      </c>
      <c r="AI2797">
        <v>3222</v>
      </c>
      <c r="AJ2797" t="str">
        <f t="shared" si="351"/>
        <v>22</v>
      </c>
      <c r="AK2797" t="s">
        <v>1025</v>
      </c>
      <c r="AL2797">
        <v>2</v>
      </c>
      <c r="AM2797">
        <v>5</v>
      </c>
      <c r="AN2797">
        <v>1</v>
      </c>
      <c r="AO2797" s="1">
        <v>44829</v>
      </c>
      <c r="AP2797" t="s">
        <v>221</v>
      </c>
      <c r="AQ2797" t="s">
        <v>59</v>
      </c>
      <c r="AR2797" t="s">
        <v>104</v>
      </c>
      <c r="AS2797" t="s">
        <v>16790</v>
      </c>
      <c r="AT2797" t="s">
        <v>14905</v>
      </c>
      <c r="AU2797">
        <v>3</v>
      </c>
      <c r="AV2797">
        <v>433.67</v>
      </c>
    </row>
    <row r="2798" spans="1:48" x14ac:dyDescent="0.35">
      <c r="A2798" t="s">
        <v>389</v>
      </c>
      <c r="B2798" t="str">
        <f t="shared" si="344"/>
        <v>A</v>
      </c>
      <c r="C2798" t="s">
        <v>1480</v>
      </c>
      <c r="D2798" t="str">
        <f t="shared" si="345"/>
        <v>Alisa Aguirre</v>
      </c>
      <c r="E2798" s="1">
        <v>44871</v>
      </c>
      <c r="F2798" s="3">
        <f>YEAR(Table1[[#This Row],[StartDate]])</f>
        <v>2022</v>
      </c>
      <c r="G2798" s="3">
        <f t="shared" si="346"/>
        <v>11</v>
      </c>
      <c r="H2798" s="2">
        <f t="shared" ca="1" si="347"/>
        <v>46202</v>
      </c>
      <c r="J2798">
        <f t="shared" ca="1" si="348"/>
        <v>3</v>
      </c>
      <c r="K2798" t="str" cm="1">
        <f t="array" aca="1" ref="K2798" ca="1">_xlfn.IFS(J2798&lt;1, "New", J2798&lt;3, _xleta.MID, J2798&gt;=3, "Senior")</f>
        <v>Senior</v>
      </c>
      <c r="L2798" t="s">
        <v>40</v>
      </c>
      <c r="M2798" t="s">
        <v>2170</v>
      </c>
      <c r="N2798" t="s">
        <v>16791</v>
      </c>
      <c r="O2798" t="s">
        <v>43</v>
      </c>
      <c r="P2798" t="s">
        <v>44</v>
      </c>
      <c r="Q2798" t="s">
        <v>86</v>
      </c>
      <c r="R2798" t="s">
        <v>68</v>
      </c>
      <c r="S2798" t="str">
        <f t="shared" si="349"/>
        <v>A</v>
      </c>
      <c r="T2798" t="s">
        <v>86</v>
      </c>
      <c r="U2798" t="s">
        <v>48</v>
      </c>
      <c r="W2798" t="s">
        <v>49</v>
      </c>
      <c r="X2798" t="s">
        <v>206</v>
      </c>
      <c r="Y2798" t="str">
        <f t="shared" si="350"/>
        <v>Splicing</v>
      </c>
      <c r="Z2798" s="2">
        <v>19338</v>
      </c>
      <c r="AA2798" t="s">
        <v>51</v>
      </c>
      <c r="AB2798" t="s">
        <v>209</v>
      </c>
      <c r="AC2798" t="s">
        <v>53</v>
      </c>
      <c r="AD2798">
        <v>35854</v>
      </c>
      <c r="AE2798" t="s">
        <v>176</v>
      </c>
      <c r="AF2798" t="s">
        <v>101</v>
      </c>
      <c r="AG2798" t="s">
        <v>56</v>
      </c>
      <c r="AH2798">
        <v>5</v>
      </c>
      <c r="AI2798">
        <v>3223</v>
      </c>
      <c r="AJ2798" t="str">
        <f t="shared" si="351"/>
        <v>22</v>
      </c>
      <c r="AK2798" s="2">
        <v>44876</v>
      </c>
      <c r="AL2798">
        <v>4</v>
      </c>
      <c r="AM2798">
        <v>4</v>
      </c>
      <c r="AN2798">
        <v>2</v>
      </c>
      <c r="AO2798" s="1">
        <v>44999</v>
      </c>
      <c r="AP2798" t="s">
        <v>221</v>
      </c>
      <c r="AQ2798" t="s">
        <v>59</v>
      </c>
      <c r="AR2798" t="s">
        <v>77</v>
      </c>
      <c r="AS2798" t="s">
        <v>16792</v>
      </c>
      <c r="AT2798" t="s">
        <v>16793</v>
      </c>
      <c r="AU2798">
        <v>4</v>
      </c>
      <c r="AV2798">
        <v>158.97</v>
      </c>
    </row>
    <row r="2799" spans="1:48" x14ac:dyDescent="0.35">
      <c r="A2799" t="s">
        <v>16794</v>
      </c>
      <c r="B2799" t="str">
        <f t="shared" si="344"/>
        <v>S</v>
      </c>
      <c r="C2799" t="s">
        <v>4215</v>
      </c>
      <c r="D2799" t="str">
        <f t="shared" si="345"/>
        <v>Sterling Davila</v>
      </c>
      <c r="E2799" s="1">
        <v>45019</v>
      </c>
      <c r="F2799" s="3">
        <f>YEAR(Table1[[#This Row],[StartDate]])</f>
        <v>2023</v>
      </c>
      <c r="G2799" s="3">
        <f t="shared" si="346"/>
        <v>4</v>
      </c>
      <c r="H2799" s="2">
        <f t="shared" ca="1" si="347"/>
        <v>46202</v>
      </c>
      <c r="J2799">
        <f t="shared" ca="1" si="348"/>
        <v>3</v>
      </c>
      <c r="K2799" t="str" cm="1">
        <f t="array" aca="1" ref="K2799" ca="1">_xlfn.IFS(J2799&lt;1, "New", J2799&lt;3, _xleta.MID, J2799&gt;=3, "Senior")</f>
        <v>Senior</v>
      </c>
      <c r="L2799" t="s">
        <v>40</v>
      </c>
      <c r="M2799" t="s">
        <v>16795</v>
      </c>
      <c r="N2799" t="s">
        <v>16796</v>
      </c>
      <c r="O2799" t="s">
        <v>184</v>
      </c>
      <c r="P2799" t="s">
        <v>44</v>
      </c>
      <c r="Q2799" t="s">
        <v>69</v>
      </c>
      <c r="R2799" t="s">
        <v>68</v>
      </c>
      <c r="S2799" t="str">
        <f t="shared" si="349"/>
        <v>A</v>
      </c>
      <c r="T2799" t="s">
        <v>69</v>
      </c>
      <c r="U2799" t="s">
        <v>48</v>
      </c>
      <c r="W2799" t="s">
        <v>49</v>
      </c>
      <c r="X2799" t="s">
        <v>1116</v>
      </c>
      <c r="Y2799" t="str">
        <f t="shared" si="350"/>
        <v>People Services</v>
      </c>
      <c r="Z2799" s="2">
        <v>25721</v>
      </c>
      <c r="AA2799" t="s">
        <v>51</v>
      </c>
      <c r="AB2799" t="s">
        <v>355</v>
      </c>
      <c r="AC2799" t="s">
        <v>53</v>
      </c>
      <c r="AD2799">
        <v>69030</v>
      </c>
      <c r="AE2799" t="s">
        <v>54</v>
      </c>
      <c r="AF2799" t="s">
        <v>101</v>
      </c>
      <c r="AG2799" t="s">
        <v>56</v>
      </c>
      <c r="AH2799">
        <v>5</v>
      </c>
      <c r="AI2799">
        <v>3224</v>
      </c>
      <c r="AJ2799" t="str">
        <f t="shared" si="351"/>
        <v>22</v>
      </c>
      <c r="AK2799" t="s">
        <v>252</v>
      </c>
      <c r="AL2799">
        <v>2</v>
      </c>
      <c r="AM2799">
        <v>4</v>
      </c>
      <c r="AN2799">
        <v>5</v>
      </c>
      <c r="AO2799" s="1">
        <v>44818</v>
      </c>
      <c r="AP2799" t="s">
        <v>103</v>
      </c>
      <c r="AQ2799" t="s">
        <v>76</v>
      </c>
      <c r="AR2799" t="s">
        <v>104</v>
      </c>
      <c r="AS2799" t="s">
        <v>16797</v>
      </c>
      <c r="AT2799" t="s">
        <v>16798</v>
      </c>
      <c r="AU2799">
        <v>2</v>
      </c>
      <c r="AV2799">
        <v>107.77</v>
      </c>
    </row>
    <row r="2800" spans="1:48" x14ac:dyDescent="0.35">
      <c r="A2800" t="s">
        <v>381</v>
      </c>
      <c r="B2800" t="str">
        <f t="shared" si="344"/>
        <v>S</v>
      </c>
      <c r="C2800" t="s">
        <v>7309</v>
      </c>
      <c r="D2800" t="str">
        <f t="shared" si="345"/>
        <v>Saniya Bradley</v>
      </c>
      <c r="E2800" s="1">
        <v>44354</v>
      </c>
      <c r="F2800" s="3">
        <f>YEAR(Table1[[#This Row],[StartDate]])</f>
        <v>2021</v>
      </c>
      <c r="G2800" s="3">
        <f t="shared" si="346"/>
        <v>6</v>
      </c>
      <c r="H2800" s="2">
        <f t="shared" ca="1" si="347"/>
        <v>46202</v>
      </c>
      <c r="I2800" s="1">
        <v>45100</v>
      </c>
      <c r="J2800" s="4">
        <f t="shared" ca="1" si="348"/>
        <v>5</v>
      </c>
      <c r="K2800" s="4" t="str" cm="1">
        <f t="array" aca="1" ref="K2800" ca="1">_xlfn.IFS(J2800&lt;1, "New", J2800&lt;3, _xleta.MID, J2800&gt;=3, "Senior")</f>
        <v>Senior</v>
      </c>
      <c r="L2800" t="s">
        <v>40</v>
      </c>
      <c r="M2800" t="s">
        <v>16799</v>
      </c>
      <c r="N2800" t="s">
        <v>16800</v>
      </c>
      <c r="O2800" t="s">
        <v>67</v>
      </c>
      <c r="P2800" t="s">
        <v>44</v>
      </c>
      <c r="Q2800" t="s">
        <v>45</v>
      </c>
      <c r="R2800" t="s">
        <v>87</v>
      </c>
      <c r="S2800" t="str">
        <f t="shared" si="349"/>
        <v>B</v>
      </c>
      <c r="T2800" t="s">
        <v>69</v>
      </c>
      <c r="U2800" t="s">
        <v>195</v>
      </c>
      <c r="V2800" t="s">
        <v>16801</v>
      </c>
      <c r="W2800" t="s">
        <v>49</v>
      </c>
      <c r="X2800" t="s">
        <v>112</v>
      </c>
      <c r="Y2800" t="str">
        <f t="shared" si="350"/>
        <v>General - Con</v>
      </c>
      <c r="Z2800" t="s">
        <v>16802</v>
      </c>
      <c r="AA2800" t="s">
        <v>51</v>
      </c>
      <c r="AB2800" t="s">
        <v>327</v>
      </c>
      <c r="AC2800" t="s">
        <v>53</v>
      </c>
      <c r="AD2800">
        <v>8088</v>
      </c>
      <c r="AE2800" t="s">
        <v>54</v>
      </c>
      <c r="AF2800" t="s">
        <v>143</v>
      </c>
      <c r="AG2800" t="s">
        <v>56</v>
      </c>
      <c r="AH2800">
        <v>3</v>
      </c>
      <c r="AI2800">
        <v>3225</v>
      </c>
      <c r="AJ2800" t="str">
        <f t="shared" si="351"/>
        <v>22</v>
      </c>
      <c r="AK2800" t="s">
        <v>3768</v>
      </c>
      <c r="AL2800">
        <v>3</v>
      </c>
      <c r="AM2800">
        <v>1</v>
      </c>
      <c r="AN2800">
        <v>1</v>
      </c>
      <c r="AO2800" s="1">
        <v>45133</v>
      </c>
      <c r="AP2800" t="s">
        <v>221</v>
      </c>
      <c r="AQ2800" t="s">
        <v>59</v>
      </c>
      <c r="AR2800" t="s">
        <v>104</v>
      </c>
      <c r="AS2800" t="s">
        <v>16803</v>
      </c>
      <c r="AT2800" t="s">
        <v>16804</v>
      </c>
      <c r="AU2800">
        <v>1</v>
      </c>
      <c r="AV2800">
        <v>374.1</v>
      </c>
    </row>
    <row r="2801" spans="1:48" x14ac:dyDescent="0.35">
      <c r="A2801" t="s">
        <v>1328</v>
      </c>
      <c r="B2801" t="str">
        <f t="shared" si="344"/>
        <v>D</v>
      </c>
      <c r="C2801" t="s">
        <v>4521</v>
      </c>
      <c r="D2801" t="str">
        <f t="shared" si="345"/>
        <v>Drake Ashley</v>
      </c>
      <c r="E2801" s="1">
        <v>43485</v>
      </c>
      <c r="F2801" s="3">
        <f>YEAR(Table1[[#This Row],[StartDate]])</f>
        <v>2019</v>
      </c>
      <c r="G2801" s="3">
        <f t="shared" si="346"/>
        <v>1</v>
      </c>
      <c r="H2801" s="2">
        <f t="shared" ca="1" si="347"/>
        <v>46202</v>
      </c>
      <c r="J2801">
        <f t="shared" ca="1" si="348"/>
        <v>7</v>
      </c>
      <c r="K2801" t="str" cm="1">
        <f t="array" aca="1" ref="K2801" ca="1">_xlfn.IFS(J2801&lt;1, "New", J2801&lt;3, _xleta.MID, J2801&gt;=3, "Senior")</f>
        <v>Senior</v>
      </c>
      <c r="L2801" t="s">
        <v>40</v>
      </c>
      <c r="M2801" t="s">
        <v>16805</v>
      </c>
      <c r="N2801" t="s">
        <v>16806</v>
      </c>
      <c r="O2801" t="s">
        <v>194</v>
      </c>
      <c r="P2801" t="s">
        <v>44</v>
      </c>
      <c r="Q2801" t="s">
        <v>45</v>
      </c>
      <c r="R2801" t="s">
        <v>87</v>
      </c>
      <c r="S2801" t="str">
        <f t="shared" si="349"/>
        <v>B</v>
      </c>
      <c r="T2801" t="s">
        <v>86</v>
      </c>
      <c r="U2801" t="s">
        <v>48</v>
      </c>
      <c r="W2801" t="s">
        <v>49</v>
      </c>
      <c r="X2801" t="s">
        <v>140</v>
      </c>
      <c r="Y2801" t="str">
        <f t="shared" si="350"/>
        <v>General - Eng</v>
      </c>
      <c r="Z2801" t="s">
        <v>16807</v>
      </c>
      <c r="AA2801" t="s">
        <v>51</v>
      </c>
      <c r="AB2801" t="s">
        <v>142</v>
      </c>
      <c r="AC2801" t="s">
        <v>53</v>
      </c>
      <c r="AD2801">
        <v>50972</v>
      </c>
      <c r="AE2801" t="s">
        <v>129</v>
      </c>
      <c r="AF2801" t="s">
        <v>116</v>
      </c>
      <c r="AG2801" t="s">
        <v>56</v>
      </c>
      <c r="AH2801">
        <v>4</v>
      </c>
      <c r="AI2801">
        <v>3226</v>
      </c>
      <c r="AJ2801" t="str">
        <f t="shared" si="351"/>
        <v>22</v>
      </c>
      <c r="AK2801" s="2">
        <v>44722</v>
      </c>
      <c r="AL2801">
        <v>1</v>
      </c>
      <c r="AM2801">
        <v>2</v>
      </c>
      <c r="AN2801">
        <v>3</v>
      </c>
      <c r="AO2801" s="1">
        <v>44986</v>
      </c>
      <c r="AP2801" t="s">
        <v>58</v>
      </c>
      <c r="AQ2801" t="s">
        <v>76</v>
      </c>
      <c r="AR2801" t="s">
        <v>77</v>
      </c>
      <c r="AS2801" t="s">
        <v>16808</v>
      </c>
      <c r="AT2801" t="s">
        <v>16809</v>
      </c>
      <c r="AU2801">
        <v>2</v>
      </c>
      <c r="AV2801">
        <v>471.42</v>
      </c>
    </row>
    <row r="2802" spans="1:48" x14ac:dyDescent="0.35">
      <c r="A2802" t="s">
        <v>11932</v>
      </c>
      <c r="B2802" t="str">
        <f t="shared" si="344"/>
        <v>R</v>
      </c>
      <c r="C2802" t="s">
        <v>10585</v>
      </c>
      <c r="D2802" t="str">
        <f t="shared" si="345"/>
        <v>Rosemary Manning</v>
      </c>
      <c r="E2802" s="1">
        <v>44520</v>
      </c>
      <c r="F2802" s="3">
        <f>YEAR(Table1[[#This Row],[StartDate]])</f>
        <v>2021</v>
      </c>
      <c r="G2802" s="3">
        <f t="shared" si="346"/>
        <v>11</v>
      </c>
      <c r="H2802" s="2">
        <f t="shared" ca="1" si="347"/>
        <v>46202</v>
      </c>
      <c r="I2802" s="1">
        <v>44718</v>
      </c>
      <c r="J2802" s="4">
        <f t="shared" ca="1" si="348"/>
        <v>4</v>
      </c>
      <c r="K2802" s="4" t="str" cm="1">
        <f t="array" aca="1" ref="K2802" ca="1">_xlfn.IFS(J2802&lt;1, "New", J2802&lt;3, _xleta.MID, J2802&gt;=3, "Senior")</f>
        <v>Senior</v>
      </c>
      <c r="L2802" t="s">
        <v>40</v>
      </c>
      <c r="M2802" t="s">
        <v>16810</v>
      </c>
      <c r="N2802" t="s">
        <v>16811</v>
      </c>
      <c r="O2802" t="s">
        <v>111</v>
      </c>
      <c r="P2802" t="s">
        <v>2978</v>
      </c>
      <c r="Q2802" t="s">
        <v>45</v>
      </c>
      <c r="R2802" t="s">
        <v>68</v>
      </c>
      <c r="S2802" t="str">
        <f t="shared" si="349"/>
        <v>A</v>
      </c>
      <c r="T2802" t="s">
        <v>47</v>
      </c>
      <c r="U2802" t="s">
        <v>138</v>
      </c>
      <c r="V2802" t="s">
        <v>16812</v>
      </c>
      <c r="W2802" t="s">
        <v>49</v>
      </c>
      <c r="X2802" t="s">
        <v>70</v>
      </c>
      <c r="Y2802" t="str">
        <f t="shared" si="350"/>
        <v>Aerial</v>
      </c>
      <c r="Z2802" s="2">
        <v>25422</v>
      </c>
      <c r="AA2802" t="s">
        <v>51</v>
      </c>
      <c r="AB2802" t="s">
        <v>536</v>
      </c>
      <c r="AC2802" t="s">
        <v>53</v>
      </c>
      <c r="AD2802">
        <v>1013</v>
      </c>
      <c r="AE2802" t="s">
        <v>129</v>
      </c>
      <c r="AF2802" t="s">
        <v>55</v>
      </c>
      <c r="AG2802" t="s">
        <v>56</v>
      </c>
      <c r="AH2802">
        <v>2</v>
      </c>
      <c r="AI2802">
        <v>3227</v>
      </c>
      <c r="AJ2802" t="str">
        <f t="shared" si="351"/>
        <v>22</v>
      </c>
      <c r="AK2802" t="s">
        <v>3811</v>
      </c>
      <c r="AL2802">
        <v>3</v>
      </c>
      <c r="AM2802">
        <v>5</v>
      </c>
      <c r="AN2802">
        <v>2</v>
      </c>
      <c r="AO2802" s="1">
        <v>44931</v>
      </c>
      <c r="AP2802" t="s">
        <v>118</v>
      </c>
      <c r="AQ2802" t="s">
        <v>76</v>
      </c>
      <c r="AR2802" t="s">
        <v>77</v>
      </c>
      <c r="AS2802" t="s">
        <v>16813</v>
      </c>
      <c r="AT2802" t="s">
        <v>16814</v>
      </c>
      <c r="AU2802">
        <v>2</v>
      </c>
      <c r="AV2802">
        <v>431.12</v>
      </c>
    </row>
    <row r="2803" spans="1:48" x14ac:dyDescent="0.35">
      <c r="A2803" t="s">
        <v>16815</v>
      </c>
      <c r="B2803" t="str">
        <f t="shared" si="344"/>
        <v>A</v>
      </c>
      <c r="C2803" t="s">
        <v>6750</v>
      </c>
      <c r="D2803" t="str">
        <f t="shared" si="345"/>
        <v>Adrianna Johnston</v>
      </c>
      <c r="E2803" s="1">
        <v>43612</v>
      </c>
      <c r="F2803" s="3">
        <f>YEAR(Table1[[#This Row],[StartDate]])</f>
        <v>2019</v>
      </c>
      <c r="G2803" s="3">
        <f t="shared" si="346"/>
        <v>5</v>
      </c>
      <c r="H2803" s="2">
        <f t="shared" ca="1" si="347"/>
        <v>46202</v>
      </c>
      <c r="I2803" s="1">
        <v>44791</v>
      </c>
      <c r="J2803" s="4">
        <f t="shared" ca="1" si="348"/>
        <v>7</v>
      </c>
      <c r="K2803" s="4" t="str" cm="1">
        <f t="array" aca="1" ref="K2803" ca="1">_xlfn.IFS(J2803&lt;1, "New", J2803&lt;3, _xleta.MID, J2803&gt;=3, "Senior")</f>
        <v>Senior</v>
      </c>
      <c r="L2803" t="s">
        <v>40</v>
      </c>
      <c r="M2803" t="s">
        <v>16816</v>
      </c>
      <c r="N2803" t="s">
        <v>16817</v>
      </c>
      <c r="O2803" t="s">
        <v>237</v>
      </c>
      <c r="P2803" t="s">
        <v>1194</v>
      </c>
      <c r="Q2803" t="s">
        <v>86</v>
      </c>
      <c r="R2803" t="s">
        <v>46</v>
      </c>
      <c r="S2803" t="str">
        <f t="shared" si="349"/>
        <v>C</v>
      </c>
      <c r="T2803" t="s">
        <v>47</v>
      </c>
      <c r="U2803" t="s">
        <v>138</v>
      </c>
      <c r="V2803" t="s">
        <v>16818</v>
      </c>
      <c r="W2803" t="s">
        <v>49</v>
      </c>
      <c r="X2803" t="s">
        <v>126</v>
      </c>
      <c r="Y2803" t="str">
        <f t="shared" si="350"/>
        <v>Field Operations</v>
      </c>
      <c r="Z2803" s="2">
        <v>16867</v>
      </c>
      <c r="AA2803" t="s">
        <v>51</v>
      </c>
      <c r="AB2803" t="s">
        <v>142</v>
      </c>
      <c r="AC2803" t="s">
        <v>73</v>
      </c>
      <c r="AD2803">
        <v>8223</v>
      </c>
      <c r="AE2803" t="s">
        <v>74</v>
      </c>
      <c r="AF2803" t="s">
        <v>101</v>
      </c>
      <c r="AG2803" t="s">
        <v>56</v>
      </c>
      <c r="AH2803">
        <v>2</v>
      </c>
      <c r="AI2803">
        <v>3228</v>
      </c>
      <c r="AJ2803" t="str">
        <f t="shared" si="351"/>
        <v>22</v>
      </c>
      <c r="AK2803" t="s">
        <v>5797</v>
      </c>
      <c r="AL2803">
        <v>3</v>
      </c>
      <c r="AM2803">
        <v>5</v>
      </c>
      <c r="AN2803">
        <v>3</v>
      </c>
      <c r="AO2803" s="1">
        <v>44782</v>
      </c>
      <c r="AP2803" t="s">
        <v>75</v>
      </c>
      <c r="AQ2803" t="s">
        <v>76</v>
      </c>
      <c r="AR2803" t="s">
        <v>130</v>
      </c>
      <c r="AS2803" t="s">
        <v>16819</v>
      </c>
      <c r="AT2803" t="s">
        <v>16820</v>
      </c>
      <c r="AU2803">
        <v>3</v>
      </c>
      <c r="AV2803">
        <v>272.77</v>
      </c>
    </row>
    <row r="2804" spans="1:48" x14ac:dyDescent="0.35">
      <c r="A2804" t="s">
        <v>16821</v>
      </c>
      <c r="B2804" t="str">
        <f t="shared" si="344"/>
        <v>R</v>
      </c>
      <c r="C2804" t="s">
        <v>4705</v>
      </c>
      <c r="D2804" t="str">
        <f t="shared" si="345"/>
        <v>Ruby Bean</v>
      </c>
      <c r="E2804" s="1">
        <v>44913</v>
      </c>
      <c r="F2804" s="3">
        <f>YEAR(Table1[[#This Row],[StartDate]])</f>
        <v>2022</v>
      </c>
      <c r="G2804" s="3">
        <f t="shared" si="346"/>
        <v>12</v>
      </c>
      <c r="H2804" s="2">
        <f t="shared" ca="1" si="347"/>
        <v>46202</v>
      </c>
      <c r="J2804">
        <f t="shared" ca="1" si="348"/>
        <v>3</v>
      </c>
      <c r="K2804" t="str" cm="1">
        <f t="array" aca="1" ref="K2804" ca="1">_xlfn.IFS(J2804&lt;1, "New", J2804&lt;3, _xleta.MID, J2804&gt;=3, "Senior")</f>
        <v>Senior</v>
      </c>
      <c r="L2804" t="s">
        <v>40</v>
      </c>
      <c r="M2804" t="s">
        <v>16822</v>
      </c>
      <c r="N2804" t="s">
        <v>16823</v>
      </c>
      <c r="O2804" t="s">
        <v>137</v>
      </c>
      <c r="P2804" t="s">
        <v>44</v>
      </c>
      <c r="Q2804" t="s">
        <v>45</v>
      </c>
      <c r="R2804" t="s">
        <v>46</v>
      </c>
      <c r="S2804" t="str">
        <f t="shared" si="349"/>
        <v>C</v>
      </c>
      <c r="T2804" t="s">
        <v>47</v>
      </c>
      <c r="U2804" t="s">
        <v>48</v>
      </c>
      <c r="W2804" t="s">
        <v>49</v>
      </c>
      <c r="X2804" t="s">
        <v>153</v>
      </c>
      <c r="Y2804" t="str">
        <f t="shared" si="350"/>
        <v>Engineers</v>
      </c>
      <c r="Z2804" t="s">
        <v>14856</v>
      </c>
      <c r="AA2804" t="s">
        <v>51</v>
      </c>
      <c r="AB2804" t="s">
        <v>4635</v>
      </c>
      <c r="AC2804" t="s">
        <v>73</v>
      </c>
      <c r="AD2804">
        <v>15997</v>
      </c>
      <c r="AE2804" t="s">
        <v>100</v>
      </c>
      <c r="AF2804" t="s">
        <v>55</v>
      </c>
      <c r="AG2804" t="s">
        <v>56</v>
      </c>
      <c r="AH2804">
        <v>1</v>
      </c>
      <c r="AI2804">
        <v>3229</v>
      </c>
      <c r="AJ2804" t="str">
        <f t="shared" si="351"/>
        <v>22</v>
      </c>
      <c r="AK2804" t="s">
        <v>1202</v>
      </c>
      <c r="AL2804">
        <v>4</v>
      </c>
      <c r="AM2804">
        <v>3</v>
      </c>
      <c r="AN2804">
        <v>4</v>
      </c>
      <c r="AO2804" s="1">
        <v>44925</v>
      </c>
      <c r="AP2804" t="s">
        <v>118</v>
      </c>
      <c r="AQ2804" t="s">
        <v>59</v>
      </c>
      <c r="AR2804" t="s">
        <v>77</v>
      </c>
      <c r="AS2804" t="s">
        <v>16824</v>
      </c>
      <c r="AT2804" t="s">
        <v>16825</v>
      </c>
      <c r="AU2804">
        <v>3</v>
      </c>
      <c r="AV2804">
        <v>757.48</v>
      </c>
    </row>
    <row r="2805" spans="1:48" x14ac:dyDescent="0.35">
      <c r="A2805" t="s">
        <v>3350</v>
      </c>
      <c r="B2805" t="str">
        <f t="shared" si="344"/>
        <v>A</v>
      </c>
      <c r="C2805" t="s">
        <v>8350</v>
      </c>
      <c r="D2805" t="str">
        <f t="shared" si="345"/>
        <v>Annalise Avila</v>
      </c>
      <c r="E2805" s="1">
        <v>44329</v>
      </c>
      <c r="F2805" s="3">
        <f>YEAR(Table1[[#This Row],[StartDate]])</f>
        <v>2021</v>
      </c>
      <c r="G2805" s="3">
        <f t="shared" si="346"/>
        <v>5</v>
      </c>
      <c r="H2805" s="2">
        <f t="shared" ca="1" si="347"/>
        <v>46202</v>
      </c>
      <c r="I2805" s="1">
        <v>45120</v>
      </c>
      <c r="J2805" s="4">
        <f t="shared" ca="1" si="348"/>
        <v>5</v>
      </c>
      <c r="K2805" s="4" t="str" cm="1">
        <f t="array" aca="1" ref="K2805" ca="1">_xlfn.IFS(J2805&lt;1, "New", J2805&lt;3, _xleta.MID, J2805&gt;=3, "Senior")</f>
        <v>Senior</v>
      </c>
      <c r="L2805" t="s">
        <v>40</v>
      </c>
      <c r="M2805" t="s">
        <v>16826</v>
      </c>
      <c r="N2805" t="s">
        <v>16827</v>
      </c>
      <c r="O2805" t="s">
        <v>163</v>
      </c>
      <c r="P2805" t="s">
        <v>2978</v>
      </c>
      <c r="Q2805" t="s">
        <v>86</v>
      </c>
      <c r="R2805" t="s">
        <v>46</v>
      </c>
      <c r="S2805" t="str">
        <f t="shared" si="349"/>
        <v>C</v>
      </c>
      <c r="T2805" t="s">
        <v>86</v>
      </c>
      <c r="U2805" t="s">
        <v>174</v>
      </c>
      <c r="V2805" t="s">
        <v>16828</v>
      </c>
      <c r="W2805" t="s">
        <v>49</v>
      </c>
      <c r="X2805" t="s">
        <v>126</v>
      </c>
      <c r="Y2805" t="str">
        <f t="shared" si="350"/>
        <v>Field Operations</v>
      </c>
      <c r="Z2805" t="s">
        <v>16829</v>
      </c>
      <c r="AA2805" t="s">
        <v>51</v>
      </c>
      <c r="AB2805" t="s">
        <v>115</v>
      </c>
      <c r="AC2805" t="s">
        <v>53</v>
      </c>
      <c r="AD2805">
        <v>55412</v>
      </c>
      <c r="AE2805" t="s">
        <v>54</v>
      </c>
      <c r="AF2805" t="s">
        <v>101</v>
      </c>
      <c r="AG2805" t="s">
        <v>56</v>
      </c>
      <c r="AH2805">
        <v>1</v>
      </c>
      <c r="AI2805">
        <v>3230</v>
      </c>
      <c r="AJ2805" t="str">
        <f t="shared" si="351"/>
        <v>23</v>
      </c>
      <c r="AK2805" s="2">
        <v>45142</v>
      </c>
      <c r="AL2805">
        <v>4</v>
      </c>
      <c r="AM2805">
        <v>3</v>
      </c>
      <c r="AN2805">
        <v>1</v>
      </c>
      <c r="AO2805" s="1">
        <v>44848</v>
      </c>
      <c r="AP2805" t="s">
        <v>103</v>
      </c>
      <c r="AQ2805" t="s">
        <v>76</v>
      </c>
      <c r="AR2805" t="s">
        <v>104</v>
      </c>
      <c r="AS2805" t="s">
        <v>16830</v>
      </c>
      <c r="AT2805" t="s">
        <v>16831</v>
      </c>
      <c r="AU2805">
        <v>5</v>
      </c>
      <c r="AV2805">
        <v>466.81</v>
      </c>
    </row>
    <row r="2806" spans="1:48" x14ac:dyDescent="0.35">
      <c r="A2806" t="s">
        <v>9760</v>
      </c>
      <c r="B2806" t="str">
        <f t="shared" si="344"/>
        <v>C</v>
      </c>
      <c r="C2806" t="s">
        <v>7126</v>
      </c>
      <c r="D2806" t="str">
        <f t="shared" si="345"/>
        <v>Carley Irwin</v>
      </c>
      <c r="E2806" s="1">
        <v>44340</v>
      </c>
      <c r="F2806" s="3">
        <f>YEAR(Table1[[#This Row],[StartDate]])</f>
        <v>2021</v>
      </c>
      <c r="G2806" s="3">
        <f t="shared" si="346"/>
        <v>5</v>
      </c>
      <c r="H2806" s="2">
        <f t="shared" ca="1" si="347"/>
        <v>46202</v>
      </c>
      <c r="J2806">
        <f t="shared" ca="1" si="348"/>
        <v>5</v>
      </c>
      <c r="K2806" t="str" cm="1">
        <f t="array" aca="1" ref="K2806" ca="1">_xlfn.IFS(J2806&lt;1, "New", J2806&lt;3, _xleta.MID, J2806&gt;=3, "Senior")</f>
        <v>Senior</v>
      </c>
      <c r="L2806" t="s">
        <v>40</v>
      </c>
      <c r="M2806" t="s">
        <v>1802</v>
      </c>
      <c r="N2806" t="s">
        <v>16832</v>
      </c>
      <c r="O2806" t="s">
        <v>85</v>
      </c>
      <c r="P2806" t="s">
        <v>44</v>
      </c>
      <c r="Q2806" t="s">
        <v>86</v>
      </c>
      <c r="R2806" t="s">
        <v>46</v>
      </c>
      <c r="S2806" t="str">
        <f t="shared" si="349"/>
        <v>C</v>
      </c>
      <c r="T2806" t="s">
        <v>69</v>
      </c>
      <c r="U2806" t="s">
        <v>48</v>
      </c>
      <c r="W2806" t="s">
        <v>49</v>
      </c>
      <c r="X2806" t="s">
        <v>426</v>
      </c>
      <c r="Y2806" t="str">
        <f t="shared" si="350"/>
        <v>Shop (Fleet)</v>
      </c>
      <c r="Z2806" t="s">
        <v>16833</v>
      </c>
      <c r="AA2806" t="s">
        <v>51</v>
      </c>
      <c r="AB2806" t="s">
        <v>5163</v>
      </c>
      <c r="AC2806" t="s">
        <v>53</v>
      </c>
      <c r="AD2806">
        <v>97872</v>
      </c>
      <c r="AE2806" t="s">
        <v>54</v>
      </c>
      <c r="AF2806" t="s">
        <v>143</v>
      </c>
      <c r="AG2806" t="s">
        <v>144</v>
      </c>
      <c r="AH2806">
        <v>2</v>
      </c>
      <c r="AI2806">
        <v>3231</v>
      </c>
      <c r="AJ2806" t="str">
        <f t="shared" si="351"/>
        <v>23</v>
      </c>
      <c r="AK2806" s="2">
        <v>44877</v>
      </c>
      <c r="AL2806">
        <v>5</v>
      </c>
      <c r="AM2806">
        <v>3</v>
      </c>
      <c r="AN2806">
        <v>3</v>
      </c>
      <c r="AO2806" s="1">
        <v>44858</v>
      </c>
      <c r="AP2806" t="s">
        <v>75</v>
      </c>
      <c r="AQ2806" t="s">
        <v>76</v>
      </c>
      <c r="AR2806" t="s">
        <v>60</v>
      </c>
      <c r="AS2806" t="s">
        <v>16834</v>
      </c>
      <c r="AT2806" t="s">
        <v>16835</v>
      </c>
      <c r="AU2806">
        <v>3</v>
      </c>
      <c r="AV2806">
        <v>668.59</v>
      </c>
    </row>
    <row r="2807" spans="1:48" x14ac:dyDescent="0.35">
      <c r="A2807" t="s">
        <v>16836</v>
      </c>
      <c r="B2807" t="str">
        <f t="shared" si="344"/>
        <v>M</v>
      </c>
      <c r="C2807" t="s">
        <v>2287</v>
      </c>
      <c r="D2807" t="str">
        <f t="shared" si="345"/>
        <v>Makenzie Mercer</v>
      </c>
      <c r="E2807" s="1">
        <v>44475</v>
      </c>
      <c r="F2807" s="3">
        <f>YEAR(Table1[[#This Row],[StartDate]])</f>
        <v>2021</v>
      </c>
      <c r="G2807" s="3">
        <f t="shared" si="346"/>
        <v>10</v>
      </c>
      <c r="H2807" s="2">
        <f t="shared" ca="1" si="347"/>
        <v>46202</v>
      </c>
      <c r="I2807" s="1">
        <v>44700</v>
      </c>
      <c r="J2807" s="4">
        <f t="shared" ca="1" si="348"/>
        <v>4</v>
      </c>
      <c r="K2807" s="4" t="str" cm="1">
        <f t="array" aca="1" ref="K2807" ca="1">_xlfn.IFS(J2807&lt;1, "New", J2807&lt;3, _xleta.MID, J2807&gt;=3, "Senior")</f>
        <v>Senior</v>
      </c>
      <c r="L2807" t="s">
        <v>40</v>
      </c>
      <c r="M2807" t="s">
        <v>16837</v>
      </c>
      <c r="N2807" t="s">
        <v>16838</v>
      </c>
      <c r="O2807" t="s">
        <v>125</v>
      </c>
      <c r="P2807" t="s">
        <v>2978</v>
      </c>
      <c r="Q2807" t="s">
        <v>69</v>
      </c>
      <c r="R2807" t="s">
        <v>87</v>
      </c>
      <c r="S2807" t="str">
        <f t="shared" si="349"/>
        <v>B</v>
      </c>
      <c r="T2807" t="s">
        <v>47</v>
      </c>
      <c r="U2807" t="s">
        <v>174</v>
      </c>
      <c r="V2807" t="s">
        <v>16839</v>
      </c>
      <c r="W2807" t="s">
        <v>49</v>
      </c>
      <c r="X2807" t="s">
        <v>112</v>
      </c>
      <c r="Y2807" t="str">
        <f t="shared" si="350"/>
        <v>General - Con</v>
      </c>
      <c r="Z2807" t="s">
        <v>16840</v>
      </c>
      <c r="AA2807" t="s">
        <v>51</v>
      </c>
      <c r="AB2807" t="s">
        <v>115</v>
      </c>
      <c r="AC2807" t="s">
        <v>73</v>
      </c>
      <c r="AD2807">
        <v>26785</v>
      </c>
      <c r="AE2807" t="s">
        <v>100</v>
      </c>
      <c r="AF2807" t="s">
        <v>143</v>
      </c>
      <c r="AG2807" t="s">
        <v>56</v>
      </c>
      <c r="AH2807">
        <v>1</v>
      </c>
      <c r="AI2807">
        <v>3232</v>
      </c>
      <c r="AJ2807" t="str">
        <f t="shared" si="351"/>
        <v>23</v>
      </c>
      <c r="AK2807" s="2">
        <v>44933</v>
      </c>
      <c r="AL2807">
        <v>5</v>
      </c>
      <c r="AM2807">
        <v>2</v>
      </c>
      <c r="AN2807">
        <v>3</v>
      </c>
      <c r="AO2807" s="1">
        <v>45104</v>
      </c>
      <c r="AP2807" t="s">
        <v>221</v>
      </c>
      <c r="AQ2807" t="s">
        <v>76</v>
      </c>
      <c r="AR2807" t="s">
        <v>60</v>
      </c>
      <c r="AS2807" t="s">
        <v>16841</v>
      </c>
      <c r="AT2807" t="s">
        <v>16842</v>
      </c>
      <c r="AU2807">
        <v>5</v>
      </c>
      <c r="AV2807">
        <v>318.33999999999997</v>
      </c>
    </row>
    <row r="2808" spans="1:48" x14ac:dyDescent="0.35">
      <c r="A2808" t="s">
        <v>3855</v>
      </c>
      <c r="B2808" t="str">
        <f t="shared" si="344"/>
        <v>J</v>
      </c>
      <c r="C2808" t="s">
        <v>3324</v>
      </c>
      <c r="D2808" t="str">
        <f t="shared" si="345"/>
        <v>Julia Vargas</v>
      </c>
      <c r="E2808" s="1">
        <v>44065</v>
      </c>
      <c r="F2808" s="3">
        <f>YEAR(Table1[[#This Row],[StartDate]])</f>
        <v>2020</v>
      </c>
      <c r="G2808" s="3">
        <f t="shared" si="346"/>
        <v>8</v>
      </c>
      <c r="H2808" s="2">
        <f t="shared" ca="1" si="347"/>
        <v>46202</v>
      </c>
      <c r="I2808" s="1">
        <v>44069</v>
      </c>
      <c r="J2808" s="4">
        <f t="shared" ca="1" si="348"/>
        <v>5</v>
      </c>
      <c r="K2808" s="4" t="str" cm="1">
        <f t="array" aca="1" ref="K2808" ca="1">_xlfn.IFS(J2808&lt;1, "New", J2808&lt;3, _xleta.MID, J2808&gt;=3, "Senior")</f>
        <v>Senior</v>
      </c>
      <c r="L2808" t="s">
        <v>40</v>
      </c>
      <c r="M2808" t="s">
        <v>16843</v>
      </c>
      <c r="N2808" t="s">
        <v>16844</v>
      </c>
      <c r="O2808" t="s">
        <v>43</v>
      </c>
      <c r="P2808" t="s">
        <v>2978</v>
      </c>
      <c r="Q2808" t="s">
        <v>45</v>
      </c>
      <c r="R2808" t="s">
        <v>46</v>
      </c>
      <c r="S2808" t="str">
        <f t="shared" si="349"/>
        <v>C</v>
      </c>
      <c r="T2808" t="s">
        <v>69</v>
      </c>
      <c r="U2808" t="s">
        <v>248</v>
      </c>
      <c r="V2808" t="s">
        <v>16845</v>
      </c>
      <c r="W2808" t="s">
        <v>49</v>
      </c>
      <c r="X2808" t="s">
        <v>153</v>
      </c>
      <c r="Y2808" t="str">
        <f t="shared" si="350"/>
        <v>Engineers</v>
      </c>
      <c r="Z2808" s="2">
        <v>25417</v>
      </c>
      <c r="AA2808" t="s">
        <v>51</v>
      </c>
      <c r="AB2808" t="s">
        <v>155</v>
      </c>
      <c r="AC2808" t="s">
        <v>73</v>
      </c>
      <c r="AD2808">
        <v>14249</v>
      </c>
      <c r="AE2808" t="s">
        <v>176</v>
      </c>
      <c r="AF2808" t="s">
        <v>55</v>
      </c>
      <c r="AG2808" t="s">
        <v>56</v>
      </c>
      <c r="AH2808">
        <v>2</v>
      </c>
      <c r="AI2808">
        <v>3233</v>
      </c>
      <c r="AJ2808" t="str">
        <f t="shared" si="351"/>
        <v>23</v>
      </c>
      <c r="AK2808" t="s">
        <v>1263</v>
      </c>
      <c r="AL2808">
        <v>5</v>
      </c>
      <c r="AM2808">
        <v>3</v>
      </c>
      <c r="AN2808">
        <v>1</v>
      </c>
      <c r="AO2808" s="1">
        <v>44923</v>
      </c>
      <c r="AP2808" t="s">
        <v>221</v>
      </c>
      <c r="AQ2808" t="s">
        <v>59</v>
      </c>
      <c r="AR2808" t="s">
        <v>77</v>
      </c>
      <c r="AS2808" t="s">
        <v>16846</v>
      </c>
      <c r="AT2808" t="s">
        <v>16847</v>
      </c>
      <c r="AU2808">
        <v>2</v>
      </c>
      <c r="AV2808">
        <v>403.42</v>
      </c>
    </row>
    <row r="2809" spans="1:48" x14ac:dyDescent="0.35">
      <c r="A2809" t="s">
        <v>2231</v>
      </c>
      <c r="B2809" t="str">
        <f t="shared" si="344"/>
        <v>P</v>
      </c>
      <c r="C2809" t="s">
        <v>2032</v>
      </c>
      <c r="D2809" t="str">
        <f t="shared" si="345"/>
        <v>Parker Harrison</v>
      </c>
      <c r="E2809" s="1">
        <v>44431</v>
      </c>
      <c r="F2809" s="3">
        <f>YEAR(Table1[[#This Row],[StartDate]])</f>
        <v>2021</v>
      </c>
      <c r="G2809" s="3">
        <f t="shared" si="346"/>
        <v>8</v>
      </c>
      <c r="H2809" s="2">
        <f t="shared" ca="1" si="347"/>
        <v>46202</v>
      </c>
      <c r="J2809">
        <f t="shared" ca="1" si="348"/>
        <v>4</v>
      </c>
      <c r="K2809" t="str" cm="1">
        <f t="array" aca="1" ref="K2809" ca="1">_xlfn.IFS(J2809&lt;1, "New", J2809&lt;3, _xleta.MID, J2809&gt;=3, "Senior")</f>
        <v>Senior</v>
      </c>
      <c r="L2809" t="s">
        <v>40</v>
      </c>
      <c r="M2809" t="s">
        <v>16848</v>
      </c>
      <c r="N2809" t="s">
        <v>16849</v>
      </c>
      <c r="O2809" t="s">
        <v>184</v>
      </c>
      <c r="P2809" t="s">
        <v>44</v>
      </c>
      <c r="Q2809" t="s">
        <v>69</v>
      </c>
      <c r="R2809" t="s">
        <v>87</v>
      </c>
      <c r="S2809" t="str">
        <f t="shared" si="349"/>
        <v>B</v>
      </c>
      <c r="T2809" t="s">
        <v>47</v>
      </c>
      <c r="U2809" t="s">
        <v>48</v>
      </c>
      <c r="W2809" t="s">
        <v>49</v>
      </c>
      <c r="X2809" t="s">
        <v>112</v>
      </c>
      <c r="Y2809" t="str">
        <f t="shared" si="350"/>
        <v>General - Con</v>
      </c>
      <c r="Z2809" t="s">
        <v>16850</v>
      </c>
      <c r="AA2809" t="s">
        <v>51</v>
      </c>
      <c r="AB2809" t="s">
        <v>2064</v>
      </c>
      <c r="AC2809" t="s">
        <v>73</v>
      </c>
      <c r="AD2809">
        <v>52819</v>
      </c>
      <c r="AE2809" t="s">
        <v>129</v>
      </c>
      <c r="AF2809" t="s">
        <v>55</v>
      </c>
      <c r="AG2809" t="s">
        <v>56</v>
      </c>
      <c r="AH2809">
        <v>3</v>
      </c>
      <c r="AI2809">
        <v>3234</v>
      </c>
      <c r="AJ2809" t="str">
        <f t="shared" si="351"/>
        <v>23</v>
      </c>
      <c r="AK2809" s="2">
        <v>45173</v>
      </c>
      <c r="AL2809">
        <v>1</v>
      </c>
      <c r="AM2809">
        <v>3</v>
      </c>
      <c r="AN2809">
        <v>4</v>
      </c>
      <c r="AO2809" s="1">
        <v>44868</v>
      </c>
      <c r="AP2809" t="s">
        <v>58</v>
      </c>
      <c r="AQ2809" t="s">
        <v>59</v>
      </c>
      <c r="AR2809" t="s">
        <v>104</v>
      </c>
      <c r="AS2809" t="s">
        <v>16851</v>
      </c>
      <c r="AT2809" t="s">
        <v>16852</v>
      </c>
      <c r="AU2809">
        <v>3</v>
      </c>
      <c r="AV2809">
        <v>185.58</v>
      </c>
    </row>
    <row r="2810" spans="1:48" x14ac:dyDescent="0.35">
      <c r="A2810" t="s">
        <v>9095</v>
      </c>
      <c r="B2810" t="str">
        <f t="shared" si="344"/>
        <v>E</v>
      </c>
      <c r="C2810" t="s">
        <v>8943</v>
      </c>
      <c r="D2810" t="str">
        <f t="shared" si="345"/>
        <v>Emmett York</v>
      </c>
      <c r="E2810" s="1">
        <v>44553</v>
      </c>
      <c r="F2810" s="3">
        <f>YEAR(Table1[[#This Row],[StartDate]])</f>
        <v>2021</v>
      </c>
      <c r="G2810" s="3">
        <f t="shared" si="346"/>
        <v>12</v>
      </c>
      <c r="H2810" s="2">
        <f t="shared" ca="1" si="347"/>
        <v>46202</v>
      </c>
      <c r="I2810" s="1">
        <v>44851</v>
      </c>
      <c r="J2810" s="4">
        <f t="shared" ca="1" si="348"/>
        <v>4</v>
      </c>
      <c r="K2810" s="4" t="str" cm="1">
        <f t="array" aca="1" ref="K2810" ca="1">_xlfn.IFS(J2810&lt;1, "New", J2810&lt;3, _xleta.MID, J2810&gt;=3, "Senior")</f>
        <v>Senior</v>
      </c>
      <c r="L2810" t="s">
        <v>40</v>
      </c>
      <c r="M2810" t="s">
        <v>16853</v>
      </c>
      <c r="N2810" t="s">
        <v>16854</v>
      </c>
      <c r="O2810" t="s">
        <v>67</v>
      </c>
      <c r="P2810" t="s">
        <v>44</v>
      </c>
      <c r="Q2810" t="s">
        <v>45</v>
      </c>
      <c r="R2810" t="s">
        <v>46</v>
      </c>
      <c r="S2810" t="str">
        <f t="shared" si="349"/>
        <v>C</v>
      </c>
      <c r="T2810" t="s">
        <v>47</v>
      </c>
      <c r="U2810" t="s">
        <v>174</v>
      </c>
      <c r="V2810" t="s">
        <v>16855</v>
      </c>
      <c r="W2810" t="s">
        <v>49</v>
      </c>
      <c r="X2810" t="s">
        <v>153</v>
      </c>
      <c r="Y2810" t="str">
        <f t="shared" si="350"/>
        <v>Engineers</v>
      </c>
      <c r="Z2810" s="2">
        <v>23019</v>
      </c>
      <c r="AA2810" t="s">
        <v>51</v>
      </c>
      <c r="AB2810" t="s">
        <v>155</v>
      </c>
      <c r="AC2810" t="s">
        <v>73</v>
      </c>
      <c r="AD2810">
        <v>62173</v>
      </c>
      <c r="AE2810" t="s">
        <v>74</v>
      </c>
      <c r="AF2810" t="s">
        <v>116</v>
      </c>
      <c r="AG2810" t="s">
        <v>56</v>
      </c>
      <c r="AH2810">
        <v>2</v>
      </c>
      <c r="AI2810">
        <v>3235</v>
      </c>
      <c r="AJ2810" t="str">
        <f t="shared" si="351"/>
        <v>23</v>
      </c>
      <c r="AK2810" t="s">
        <v>568</v>
      </c>
      <c r="AL2810">
        <v>3</v>
      </c>
      <c r="AM2810">
        <v>4</v>
      </c>
      <c r="AN2810">
        <v>1</v>
      </c>
      <c r="AO2810" s="1">
        <v>44965</v>
      </c>
      <c r="AP2810" t="s">
        <v>103</v>
      </c>
      <c r="AQ2810" t="s">
        <v>59</v>
      </c>
      <c r="AR2810" t="s">
        <v>60</v>
      </c>
      <c r="AS2810" t="s">
        <v>16856</v>
      </c>
      <c r="AT2810" t="s">
        <v>11212</v>
      </c>
      <c r="AU2810">
        <v>3</v>
      </c>
      <c r="AV2810">
        <v>667.23</v>
      </c>
    </row>
    <row r="2811" spans="1:48" x14ac:dyDescent="0.35">
      <c r="A2811" t="s">
        <v>16857</v>
      </c>
      <c r="B2811" t="str">
        <f t="shared" si="344"/>
        <v>L</v>
      </c>
      <c r="C2811" t="s">
        <v>8480</v>
      </c>
      <c r="D2811" t="str">
        <f t="shared" si="345"/>
        <v>Landin Walton</v>
      </c>
      <c r="E2811" s="1">
        <v>44585</v>
      </c>
      <c r="F2811" s="3">
        <f>YEAR(Table1[[#This Row],[StartDate]])</f>
        <v>2022</v>
      </c>
      <c r="G2811" s="3">
        <f t="shared" si="346"/>
        <v>1</v>
      </c>
      <c r="H2811" s="2">
        <f t="shared" ca="1" si="347"/>
        <v>46202</v>
      </c>
      <c r="I2811" s="1">
        <v>44647</v>
      </c>
      <c r="J2811" s="4">
        <f t="shared" ca="1" si="348"/>
        <v>4</v>
      </c>
      <c r="K2811" s="4" t="str" cm="1">
        <f t="array" aca="1" ref="K2811" ca="1">_xlfn.IFS(J2811&lt;1, "New", J2811&lt;3, _xleta.MID, J2811&gt;=3, "Senior")</f>
        <v>Senior</v>
      </c>
      <c r="L2811" t="s">
        <v>1167</v>
      </c>
      <c r="M2811" t="s">
        <v>16858</v>
      </c>
      <c r="N2811" t="s">
        <v>16859</v>
      </c>
      <c r="O2811" t="s">
        <v>163</v>
      </c>
      <c r="P2811" t="s">
        <v>44</v>
      </c>
      <c r="Q2811" t="s">
        <v>45</v>
      </c>
      <c r="R2811" t="s">
        <v>46</v>
      </c>
      <c r="S2811" t="str">
        <f t="shared" si="349"/>
        <v>C</v>
      </c>
      <c r="T2811" t="s">
        <v>86</v>
      </c>
      <c r="U2811" t="s">
        <v>138</v>
      </c>
      <c r="V2811" t="s">
        <v>16860</v>
      </c>
      <c r="W2811" t="s">
        <v>49</v>
      </c>
      <c r="X2811" t="s">
        <v>1116</v>
      </c>
      <c r="Y2811" t="str">
        <f t="shared" si="350"/>
        <v>People Services</v>
      </c>
      <c r="Z2811" s="2">
        <v>28951</v>
      </c>
      <c r="AA2811" t="s">
        <v>51</v>
      </c>
      <c r="AB2811" t="s">
        <v>1118</v>
      </c>
      <c r="AC2811" t="s">
        <v>53</v>
      </c>
      <c r="AD2811">
        <v>8702</v>
      </c>
      <c r="AE2811" t="s">
        <v>176</v>
      </c>
      <c r="AF2811" t="s">
        <v>116</v>
      </c>
      <c r="AG2811" t="s">
        <v>56</v>
      </c>
      <c r="AH2811">
        <v>5</v>
      </c>
      <c r="AI2811">
        <v>3236</v>
      </c>
      <c r="AJ2811" t="str">
        <f t="shared" si="351"/>
        <v>23</v>
      </c>
      <c r="AK2811" t="s">
        <v>6422</v>
      </c>
      <c r="AL2811">
        <v>2</v>
      </c>
      <c r="AM2811">
        <v>4</v>
      </c>
      <c r="AN2811">
        <v>1</v>
      </c>
      <c r="AO2811" s="1">
        <v>44912</v>
      </c>
      <c r="AP2811" t="s">
        <v>221</v>
      </c>
      <c r="AQ2811" t="s">
        <v>59</v>
      </c>
      <c r="AR2811" t="s">
        <v>104</v>
      </c>
      <c r="AS2811" t="s">
        <v>16861</v>
      </c>
      <c r="AT2811" t="s">
        <v>16862</v>
      </c>
      <c r="AU2811">
        <v>5</v>
      </c>
      <c r="AV2811">
        <v>209.99</v>
      </c>
    </row>
    <row r="2812" spans="1:48" x14ac:dyDescent="0.35">
      <c r="A2812" t="s">
        <v>16863</v>
      </c>
      <c r="B2812" t="str">
        <f t="shared" si="344"/>
        <v>L</v>
      </c>
      <c r="C2812" t="s">
        <v>10999</v>
      </c>
      <c r="D2812" t="str">
        <f t="shared" si="345"/>
        <v>Landon Mayo</v>
      </c>
      <c r="E2812" s="1">
        <v>44886</v>
      </c>
      <c r="F2812" s="3">
        <f>YEAR(Table1[[#This Row],[StartDate]])</f>
        <v>2022</v>
      </c>
      <c r="G2812" s="3">
        <f t="shared" si="346"/>
        <v>11</v>
      </c>
      <c r="H2812" s="2">
        <f t="shared" ca="1" si="347"/>
        <v>46202</v>
      </c>
      <c r="J2812">
        <f t="shared" ca="1" si="348"/>
        <v>3</v>
      </c>
      <c r="K2812" t="str" cm="1">
        <f t="array" aca="1" ref="K2812" ca="1">_xlfn.IFS(J2812&lt;1, "New", J2812&lt;3, _xleta.MID, J2812&gt;=3, "Senior")</f>
        <v>Senior</v>
      </c>
      <c r="L2812" t="s">
        <v>1167</v>
      </c>
      <c r="M2812" t="s">
        <v>16864</v>
      </c>
      <c r="N2812" t="s">
        <v>16865</v>
      </c>
      <c r="O2812" t="s">
        <v>85</v>
      </c>
      <c r="P2812" t="s">
        <v>44</v>
      </c>
      <c r="Q2812" t="s">
        <v>45</v>
      </c>
      <c r="R2812" t="s">
        <v>87</v>
      </c>
      <c r="S2812" t="str">
        <f t="shared" si="349"/>
        <v>B</v>
      </c>
      <c r="T2812" t="s">
        <v>47</v>
      </c>
      <c r="U2812" t="s">
        <v>48</v>
      </c>
      <c r="W2812" t="s">
        <v>49</v>
      </c>
      <c r="X2812" t="s">
        <v>140</v>
      </c>
      <c r="Y2812" t="str">
        <f t="shared" si="350"/>
        <v>General - Eng</v>
      </c>
      <c r="Z2812" s="2">
        <v>32001</v>
      </c>
      <c r="AA2812" t="s">
        <v>51</v>
      </c>
      <c r="AB2812" t="s">
        <v>1126</v>
      </c>
      <c r="AC2812" t="s">
        <v>73</v>
      </c>
      <c r="AD2812">
        <v>69369</v>
      </c>
      <c r="AE2812" t="s">
        <v>54</v>
      </c>
      <c r="AF2812" t="s">
        <v>116</v>
      </c>
      <c r="AG2812" t="s">
        <v>56</v>
      </c>
      <c r="AH2812">
        <v>4</v>
      </c>
      <c r="AI2812">
        <v>3237</v>
      </c>
      <c r="AJ2812" t="str">
        <f t="shared" si="351"/>
        <v>23</v>
      </c>
      <c r="AK2812" s="2">
        <v>45201</v>
      </c>
      <c r="AL2812">
        <v>5</v>
      </c>
      <c r="AM2812">
        <v>1</v>
      </c>
      <c r="AN2812">
        <v>2</v>
      </c>
      <c r="AO2812" s="1">
        <v>45089</v>
      </c>
      <c r="AP2812" t="s">
        <v>58</v>
      </c>
      <c r="AQ2812" t="s">
        <v>59</v>
      </c>
      <c r="AR2812" t="s">
        <v>60</v>
      </c>
      <c r="AS2812" t="s">
        <v>16866</v>
      </c>
      <c r="AT2812" t="s">
        <v>16867</v>
      </c>
      <c r="AU2812">
        <v>5</v>
      </c>
      <c r="AV2812">
        <v>114.81</v>
      </c>
    </row>
    <row r="2813" spans="1:48" x14ac:dyDescent="0.35">
      <c r="A2813" t="s">
        <v>3429</v>
      </c>
      <c r="B2813" t="str">
        <f t="shared" si="344"/>
        <v>A</v>
      </c>
      <c r="C2813" t="s">
        <v>809</v>
      </c>
      <c r="D2813" t="str">
        <f t="shared" si="345"/>
        <v>Abby Estes</v>
      </c>
      <c r="E2813" s="1">
        <v>43438</v>
      </c>
      <c r="F2813" s="3">
        <f>YEAR(Table1[[#This Row],[StartDate]])</f>
        <v>2018</v>
      </c>
      <c r="G2813" s="3">
        <f t="shared" si="346"/>
        <v>12</v>
      </c>
      <c r="H2813" s="2">
        <f t="shared" ca="1" si="347"/>
        <v>46202</v>
      </c>
      <c r="I2813" s="1">
        <v>44743</v>
      </c>
      <c r="J2813" s="4">
        <f t="shared" ca="1" si="348"/>
        <v>7</v>
      </c>
      <c r="K2813" s="4" t="str" cm="1">
        <f t="array" aca="1" ref="K2813" ca="1">_xlfn.IFS(J2813&lt;1, "New", J2813&lt;3, _xleta.MID, J2813&gt;=3, "Senior")</f>
        <v>Senior</v>
      </c>
      <c r="L2813" t="s">
        <v>1167</v>
      </c>
      <c r="M2813" t="s">
        <v>16868</v>
      </c>
      <c r="N2813" t="s">
        <v>16869</v>
      </c>
      <c r="O2813" t="s">
        <v>237</v>
      </c>
      <c r="P2813" t="s">
        <v>1194</v>
      </c>
      <c r="Q2813" t="s">
        <v>45</v>
      </c>
      <c r="R2813" t="s">
        <v>68</v>
      </c>
      <c r="S2813" t="str">
        <f t="shared" si="349"/>
        <v>A</v>
      </c>
      <c r="T2813" t="s">
        <v>69</v>
      </c>
      <c r="U2813" t="s">
        <v>248</v>
      </c>
      <c r="V2813" t="s">
        <v>16870</v>
      </c>
      <c r="W2813" t="s">
        <v>49</v>
      </c>
      <c r="X2813" t="s">
        <v>459</v>
      </c>
      <c r="Y2813" t="str">
        <f t="shared" si="350"/>
        <v>Wireline Construction</v>
      </c>
      <c r="Z2813" s="2">
        <v>36625</v>
      </c>
      <c r="AA2813" t="s">
        <v>51</v>
      </c>
      <c r="AB2813" t="s">
        <v>1134</v>
      </c>
      <c r="AC2813" t="s">
        <v>73</v>
      </c>
      <c r="AD2813">
        <v>39455</v>
      </c>
      <c r="AE2813" t="s">
        <v>100</v>
      </c>
      <c r="AF2813" t="s">
        <v>143</v>
      </c>
      <c r="AG2813" t="s">
        <v>56</v>
      </c>
      <c r="AH2813">
        <v>4</v>
      </c>
      <c r="AI2813">
        <v>3238</v>
      </c>
      <c r="AJ2813" t="str">
        <f t="shared" si="351"/>
        <v>23</v>
      </c>
      <c r="AK2813" s="2">
        <v>45050</v>
      </c>
      <c r="AL2813">
        <v>5</v>
      </c>
      <c r="AM2813">
        <v>3</v>
      </c>
      <c r="AN2813">
        <v>5</v>
      </c>
      <c r="AO2813" s="1">
        <v>44965</v>
      </c>
      <c r="AP2813" t="s">
        <v>103</v>
      </c>
      <c r="AQ2813" t="s">
        <v>76</v>
      </c>
      <c r="AR2813" t="s">
        <v>77</v>
      </c>
      <c r="AS2813" t="s">
        <v>16871</v>
      </c>
      <c r="AT2813" t="s">
        <v>16872</v>
      </c>
      <c r="AU2813">
        <v>2</v>
      </c>
      <c r="AV2813">
        <v>964.12</v>
      </c>
    </row>
    <row r="2814" spans="1:48" x14ac:dyDescent="0.35">
      <c r="A2814" t="s">
        <v>5411</v>
      </c>
      <c r="B2814" t="str">
        <f t="shared" si="344"/>
        <v>R</v>
      </c>
      <c r="C2814" t="s">
        <v>3555</v>
      </c>
      <c r="D2814" t="str">
        <f t="shared" si="345"/>
        <v>Rachael Pena</v>
      </c>
      <c r="E2814" s="1">
        <v>43618</v>
      </c>
      <c r="F2814" s="3">
        <f>YEAR(Table1[[#This Row],[StartDate]])</f>
        <v>2019</v>
      </c>
      <c r="G2814" s="3">
        <f t="shared" si="346"/>
        <v>6</v>
      </c>
      <c r="H2814" s="2">
        <f t="shared" ca="1" si="347"/>
        <v>46202</v>
      </c>
      <c r="J2814">
        <f t="shared" ca="1" si="348"/>
        <v>7</v>
      </c>
      <c r="K2814" t="str" cm="1">
        <f t="array" aca="1" ref="K2814" ca="1">_xlfn.IFS(J2814&lt;1, "New", J2814&lt;3, _xleta.MID, J2814&gt;=3, "Senior")</f>
        <v>Senior</v>
      </c>
      <c r="L2814" t="s">
        <v>1167</v>
      </c>
      <c r="M2814" t="s">
        <v>16873</v>
      </c>
      <c r="N2814" t="s">
        <v>16874</v>
      </c>
      <c r="O2814" t="s">
        <v>184</v>
      </c>
      <c r="P2814" t="s">
        <v>44</v>
      </c>
      <c r="Q2814" t="s">
        <v>69</v>
      </c>
      <c r="R2814" t="s">
        <v>46</v>
      </c>
      <c r="S2814" t="str">
        <f t="shared" si="349"/>
        <v>C</v>
      </c>
      <c r="T2814" t="s">
        <v>47</v>
      </c>
      <c r="U2814" t="s">
        <v>48</v>
      </c>
      <c r="W2814" t="s">
        <v>49</v>
      </c>
      <c r="X2814" t="s">
        <v>126</v>
      </c>
      <c r="Y2814" t="str">
        <f t="shared" si="350"/>
        <v>Field Operations</v>
      </c>
      <c r="Z2814" t="s">
        <v>16875</v>
      </c>
      <c r="AA2814" t="s">
        <v>51</v>
      </c>
      <c r="AB2814" t="s">
        <v>311</v>
      </c>
      <c r="AC2814" t="s">
        <v>73</v>
      </c>
      <c r="AD2814">
        <v>74781</v>
      </c>
      <c r="AE2814" t="s">
        <v>129</v>
      </c>
      <c r="AF2814" t="s">
        <v>101</v>
      </c>
      <c r="AG2814" t="s">
        <v>56</v>
      </c>
      <c r="AH2814">
        <v>3</v>
      </c>
      <c r="AI2814">
        <v>3239</v>
      </c>
      <c r="AJ2814" t="str">
        <f t="shared" si="351"/>
        <v>23</v>
      </c>
      <c r="AK2814" t="s">
        <v>9901</v>
      </c>
      <c r="AL2814">
        <v>5</v>
      </c>
      <c r="AM2814">
        <v>2</v>
      </c>
      <c r="AN2814">
        <v>5</v>
      </c>
      <c r="AO2814" s="1">
        <v>44849</v>
      </c>
      <c r="AP2814" t="s">
        <v>58</v>
      </c>
      <c r="AQ2814" t="s">
        <v>76</v>
      </c>
      <c r="AR2814" t="s">
        <v>130</v>
      </c>
      <c r="AS2814" t="s">
        <v>16876</v>
      </c>
      <c r="AT2814" t="s">
        <v>16877</v>
      </c>
      <c r="AU2814">
        <v>1</v>
      </c>
      <c r="AV2814">
        <v>818.77</v>
      </c>
    </row>
    <row r="2815" spans="1:48" x14ac:dyDescent="0.35">
      <c r="A2815" t="s">
        <v>9121</v>
      </c>
      <c r="B2815" t="str">
        <f t="shared" si="344"/>
        <v>K</v>
      </c>
      <c r="C2815" t="s">
        <v>8852</v>
      </c>
      <c r="D2815" t="str">
        <f t="shared" si="345"/>
        <v>Kyan Fritz</v>
      </c>
      <c r="E2815" s="1">
        <v>43324</v>
      </c>
      <c r="F2815" s="3">
        <f>YEAR(Table1[[#This Row],[StartDate]])</f>
        <v>2018</v>
      </c>
      <c r="G2815" s="3">
        <f t="shared" si="346"/>
        <v>8</v>
      </c>
      <c r="H2815" s="2">
        <f t="shared" ca="1" si="347"/>
        <v>46202</v>
      </c>
      <c r="I2815" s="1">
        <v>43651</v>
      </c>
      <c r="J2815" s="4">
        <f t="shared" ca="1" si="348"/>
        <v>7</v>
      </c>
      <c r="K2815" s="4" t="str" cm="1">
        <f t="array" aca="1" ref="K2815" ca="1">_xlfn.IFS(J2815&lt;1, "New", J2815&lt;3, _xleta.MID, J2815&gt;=3, "Senior")</f>
        <v>Senior</v>
      </c>
      <c r="L2815" t="s">
        <v>1167</v>
      </c>
      <c r="M2815" t="s">
        <v>16878</v>
      </c>
      <c r="N2815" t="s">
        <v>16879</v>
      </c>
      <c r="O2815" t="s">
        <v>111</v>
      </c>
      <c r="P2815" t="s">
        <v>1194</v>
      </c>
      <c r="Q2815" t="s">
        <v>86</v>
      </c>
      <c r="R2815" t="s">
        <v>46</v>
      </c>
      <c r="S2815" t="str">
        <f t="shared" si="349"/>
        <v>C</v>
      </c>
      <c r="T2815" t="s">
        <v>47</v>
      </c>
      <c r="U2815" t="s">
        <v>248</v>
      </c>
      <c r="V2815" t="s">
        <v>16880</v>
      </c>
      <c r="W2815" t="s">
        <v>49</v>
      </c>
      <c r="X2815" t="s">
        <v>426</v>
      </c>
      <c r="Y2815" t="str">
        <f t="shared" si="350"/>
        <v>Shop (Fleet)</v>
      </c>
      <c r="Z2815" s="2">
        <v>29344</v>
      </c>
      <c r="AA2815" t="s">
        <v>51</v>
      </c>
      <c r="AB2815" t="s">
        <v>5163</v>
      </c>
      <c r="AC2815" t="s">
        <v>53</v>
      </c>
      <c r="AD2815">
        <v>60148</v>
      </c>
      <c r="AE2815" t="s">
        <v>176</v>
      </c>
      <c r="AF2815" t="s">
        <v>116</v>
      </c>
      <c r="AG2815" t="s">
        <v>56</v>
      </c>
      <c r="AH2815">
        <v>2</v>
      </c>
      <c r="AI2815">
        <v>3240</v>
      </c>
      <c r="AJ2815" t="str">
        <f t="shared" si="351"/>
        <v>24</v>
      </c>
      <c r="AK2815" t="s">
        <v>780</v>
      </c>
      <c r="AL2815">
        <v>2</v>
      </c>
      <c r="AM2815">
        <v>5</v>
      </c>
      <c r="AN2815">
        <v>4</v>
      </c>
      <c r="AO2815" s="1">
        <v>44849</v>
      </c>
      <c r="AP2815" t="s">
        <v>103</v>
      </c>
      <c r="AQ2815" t="s">
        <v>76</v>
      </c>
      <c r="AR2815" t="s">
        <v>130</v>
      </c>
      <c r="AS2815" t="s">
        <v>16881</v>
      </c>
      <c r="AT2815" t="s">
        <v>16882</v>
      </c>
      <c r="AU2815">
        <v>3</v>
      </c>
      <c r="AV2815">
        <v>801.31</v>
      </c>
    </row>
    <row r="2816" spans="1:48" x14ac:dyDescent="0.35">
      <c r="A2816" t="s">
        <v>16883</v>
      </c>
      <c r="B2816" t="str">
        <f t="shared" si="344"/>
        <v>L</v>
      </c>
      <c r="C2816" t="s">
        <v>2134</v>
      </c>
      <c r="D2816" t="str">
        <f t="shared" si="345"/>
        <v>Lana Vega</v>
      </c>
      <c r="E2816" s="1">
        <v>44696</v>
      </c>
      <c r="F2816" s="3">
        <f>YEAR(Table1[[#This Row],[StartDate]])</f>
        <v>2022</v>
      </c>
      <c r="G2816" s="3">
        <f t="shared" si="346"/>
        <v>5</v>
      </c>
      <c r="H2816" s="2">
        <f t="shared" ca="1" si="347"/>
        <v>46202</v>
      </c>
      <c r="J2816">
        <f t="shared" ca="1" si="348"/>
        <v>4</v>
      </c>
      <c r="K2816" t="str" cm="1">
        <f t="array" aca="1" ref="K2816" ca="1">_xlfn.IFS(J2816&lt;1, "New", J2816&lt;3, _xleta.MID, J2816&gt;=3, "Senior")</f>
        <v>Senior</v>
      </c>
      <c r="L2816" t="s">
        <v>1167</v>
      </c>
      <c r="M2816" t="s">
        <v>16884</v>
      </c>
      <c r="N2816" t="s">
        <v>16885</v>
      </c>
      <c r="O2816" t="s">
        <v>137</v>
      </c>
      <c r="P2816" t="s">
        <v>44</v>
      </c>
      <c r="Q2816" t="s">
        <v>69</v>
      </c>
      <c r="R2816" t="s">
        <v>87</v>
      </c>
      <c r="S2816" t="str">
        <f t="shared" si="349"/>
        <v>B</v>
      </c>
      <c r="T2816" t="s">
        <v>86</v>
      </c>
      <c r="U2816" t="s">
        <v>48</v>
      </c>
      <c r="W2816" t="s">
        <v>49</v>
      </c>
      <c r="X2816" t="s">
        <v>89</v>
      </c>
      <c r="Y2816" t="str">
        <f t="shared" si="350"/>
        <v>General - Sga</v>
      </c>
      <c r="Z2816" s="2">
        <v>17483</v>
      </c>
      <c r="AA2816" t="s">
        <v>51</v>
      </c>
      <c r="AB2816" t="s">
        <v>608</v>
      </c>
      <c r="AC2816" t="s">
        <v>53</v>
      </c>
      <c r="AD2816">
        <v>56978</v>
      </c>
      <c r="AE2816" t="s">
        <v>54</v>
      </c>
      <c r="AF2816" t="s">
        <v>143</v>
      </c>
      <c r="AG2816" t="s">
        <v>56</v>
      </c>
      <c r="AH2816">
        <v>1</v>
      </c>
      <c r="AI2816">
        <v>3241</v>
      </c>
      <c r="AJ2816" t="str">
        <f t="shared" si="351"/>
        <v>24</v>
      </c>
      <c r="AK2816" s="2">
        <v>44991</v>
      </c>
      <c r="AL2816">
        <v>1</v>
      </c>
      <c r="AM2816">
        <v>5</v>
      </c>
      <c r="AN2816">
        <v>3</v>
      </c>
      <c r="AO2816" s="1">
        <v>44848</v>
      </c>
      <c r="AP2816" t="s">
        <v>221</v>
      </c>
      <c r="AQ2816" t="s">
        <v>59</v>
      </c>
      <c r="AR2816" t="s">
        <v>104</v>
      </c>
      <c r="AS2816" t="s">
        <v>16886</v>
      </c>
      <c r="AT2816" t="s">
        <v>16887</v>
      </c>
      <c r="AU2816">
        <v>5</v>
      </c>
      <c r="AV2816">
        <v>674.84</v>
      </c>
    </row>
    <row r="2817" spans="1:48" x14ac:dyDescent="0.35">
      <c r="A2817" t="s">
        <v>8132</v>
      </c>
      <c r="B2817" t="str">
        <f t="shared" si="344"/>
        <v>A</v>
      </c>
      <c r="C2817" t="s">
        <v>2652</v>
      </c>
      <c r="D2817" t="str">
        <f t="shared" si="345"/>
        <v>Alma Fischer</v>
      </c>
      <c r="E2817" s="1">
        <v>44523</v>
      </c>
      <c r="F2817" s="3">
        <f>YEAR(Table1[[#This Row],[StartDate]])</f>
        <v>2021</v>
      </c>
      <c r="G2817" s="3">
        <f t="shared" si="346"/>
        <v>11</v>
      </c>
      <c r="H2817" s="2">
        <f t="shared" ca="1" si="347"/>
        <v>46202</v>
      </c>
      <c r="I2817" s="1">
        <v>44672</v>
      </c>
      <c r="J2817" s="4">
        <f t="shared" ca="1" si="348"/>
        <v>4</v>
      </c>
      <c r="K2817" s="4" t="str" cm="1">
        <f t="array" aca="1" ref="K2817" ca="1">_xlfn.IFS(J2817&lt;1, "New", J2817&lt;3, _xleta.MID, J2817&gt;=3, "Senior")</f>
        <v>Senior</v>
      </c>
      <c r="L2817" t="s">
        <v>40</v>
      </c>
      <c r="M2817" t="s">
        <v>16888</v>
      </c>
      <c r="N2817" t="s">
        <v>16889</v>
      </c>
      <c r="O2817" t="s">
        <v>163</v>
      </c>
      <c r="P2817" t="s">
        <v>1194</v>
      </c>
      <c r="Q2817" t="s">
        <v>45</v>
      </c>
      <c r="R2817" t="s">
        <v>46</v>
      </c>
      <c r="S2817" t="str">
        <f t="shared" si="349"/>
        <v>C</v>
      </c>
      <c r="T2817" t="s">
        <v>86</v>
      </c>
      <c r="U2817" t="s">
        <v>174</v>
      </c>
      <c r="V2817" t="s">
        <v>16890</v>
      </c>
      <c r="W2817" t="s">
        <v>49</v>
      </c>
      <c r="X2817" t="s">
        <v>70</v>
      </c>
      <c r="Y2817" t="str">
        <f t="shared" si="350"/>
        <v>Aerial</v>
      </c>
      <c r="Z2817" t="s">
        <v>16891</v>
      </c>
      <c r="AA2817" t="s">
        <v>51</v>
      </c>
      <c r="AB2817" t="s">
        <v>230</v>
      </c>
      <c r="AC2817" t="s">
        <v>73</v>
      </c>
      <c r="AD2817">
        <v>46927</v>
      </c>
      <c r="AE2817" t="s">
        <v>74</v>
      </c>
      <c r="AF2817" t="s">
        <v>101</v>
      </c>
      <c r="AG2817" t="s">
        <v>56</v>
      </c>
      <c r="AH2817">
        <v>3</v>
      </c>
      <c r="AI2817">
        <v>3242</v>
      </c>
      <c r="AJ2817" t="str">
        <f t="shared" si="351"/>
        <v>24</v>
      </c>
      <c r="AK2817" s="2">
        <v>45175</v>
      </c>
      <c r="AL2817">
        <v>3</v>
      </c>
      <c r="AM2817">
        <v>3</v>
      </c>
      <c r="AN2817">
        <v>1</v>
      </c>
      <c r="AO2817" s="1">
        <v>44859</v>
      </c>
      <c r="AP2817" t="s">
        <v>221</v>
      </c>
      <c r="AQ2817" t="s">
        <v>59</v>
      </c>
      <c r="AR2817" t="s">
        <v>77</v>
      </c>
      <c r="AS2817" t="s">
        <v>16892</v>
      </c>
      <c r="AT2817" t="s">
        <v>16893</v>
      </c>
      <c r="AU2817">
        <v>2</v>
      </c>
      <c r="AV2817">
        <v>364.55</v>
      </c>
    </row>
    <row r="2818" spans="1:48" x14ac:dyDescent="0.35">
      <c r="A2818" t="s">
        <v>5936</v>
      </c>
      <c r="B2818" t="str">
        <f t="shared" ref="B2818:B2881" si="352">LEFT(A2818,1)</f>
        <v>H</v>
      </c>
      <c r="C2818" t="s">
        <v>5197</v>
      </c>
      <c r="D2818" t="str">
        <f t="shared" ref="D2818:D2881" si="353">_xlfn.TEXTJOIN(" ",TRUE,A2818,C2818)</f>
        <v>Harley Peterson</v>
      </c>
      <c r="E2818" s="1">
        <v>44178</v>
      </c>
      <c r="F2818" s="3">
        <f>YEAR(Table1[[#This Row],[StartDate]])</f>
        <v>2020</v>
      </c>
      <c r="G2818" s="3">
        <f t="shared" ref="G2818:G2881" si="354">MONTH(E2818)</f>
        <v>12</v>
      </c>
      <c r="H2818" s="2">
        <f t="shared" ref="H2818:H2881" ca="1" si="355">TODAY()</f>
        <v>46202</v>
      </c>
      <c r="J2818">
        <f t="shared" ref="J2818:J2881" ca="1" si="356">DATEDIF(E2818, TODAY(), "y")</f>
        <v>5</v>
      </c>
      <c r="K2818" t="str" cm="1">
        <f t="array" aca="1" ref="K2818" ca="1">_xlfn.IFS(J2818&lt;1, "New", J2818&lt;3, _xleta.MID, J2818&gt;=3, "Senior")</f>
        <v>Senior</v>
      </c>
      <c r="L2818" t="s">
        <v>40</v>
      </c>
      <c r="M2818" t="s">
        <v>16894</v>
      </c>
      <c r="N2818" t="s">
        <v>16895</v>
      </c>
      <c r="O2818" t="s">
        <v>85</v>
      </c>
      <c r="P2818" t="s">
        <v>44</v>
      </c>
      <c r="Q2818" t="s">
        <v>86</v>
      </c>
      <c r="R2818" t="s">
        <v>46</v>
      </c>
      <c r="S2818" t="str">
        <f t="shared" ref="S2818:S2881" si="357">RIGHT(R2818,1)</f>
        <v>C</v>
      </c>
      <c r="T2818" t="s">
        <v>86</v>
      </c>
      <c r="U2818" t="s">
        <v>48</v>
      </c>
      <c r="W2818" t="s">
        <v>49</v>
      </c>
      <c r="X2818" t="s">
        <v>206</v>
      </c>
      <c r="Y2818" t="str">
        <f t="shared" ref="Y2818:Y2881" si="358">PROPER(X2818)</f>
        <v>Splicing</v>
      </c>
      <c r="Z2818" s="2">
        <v>20303</v>
      </c>
      <c r="AA2818" t="s">
        <v>51</v>
      </c>
      <c r="AB2818" t="s">
        <v>142</v>
      </c>
      <c r="AC2818" t="s">
        <v>73</v>
      </c>
      <c r="AD2818">
        <v>63497</v>
      </c>
      <c r="AE2818" t="s">
        <v>74</v>
      </c>
      <c r="AF2818" t="s">
        <v>116</v>
      </c>
      <c r="AG2818" t="s">
        <v>56</v>
      </c>
      <c r="AH2818">
        <v>2</v>
      </c>
      <c r="AI2818">
        <v>3243</v>
      </c>
      <c r="AJ2818" t="str">
        <f t="shared" ref="AJ2818:AJ2881" si="359">MID(AI2818,2,2)</f>
        <v>24</v>
      </c>
      <c r="AK2818" t="s">
        <v>117</v>
      </c>
      <c r="AL2818">
        <v>2</v>
      </c>
      <c r="AM2818">
        <v>3</v>
      </c>
      <c r="AN2818">
        <v>1</v>
      </c>
      <c r="AO2818" s="1">
        <v>44824</v>
      </c>
      <c r="AP2818" t="s">
        <v>118</v>
      </c>
      <c r="AQ2818" t="s">
        <v>59</v>
      </c>
      <c r="AR2818" t="s">
        <v>104</v>
      </c>
      <c r="AS2818" t="s">
        <v>16896</v>
      </c>
      <c r="AT2818" t="s">
        <v>16897</v>
      </c>
      <c r="AU2818">
        <v>1</v>
      </c>
      <c r="AV2818">
        <v>174.03</v>
      </c>
    </row>
    <row r="2819" spans="1:48" x14ac:dyDescent="0.35">
      <c r="A2819" t="s">
        <v>16898</v>
      </c>
      <c r="B2819" t="str">
        <f t="shared" si="352"/>
        <v>K</v>
      </c>
      <c r="C2819" t="s">
        <v>3373</v>
      </c>
      <c r="D2819" t="str">
        <f t="shared" si="353"/>
        <v>Kade Stokes</v>
      </c>
      <c r="E2819" s="1">
        <v>44405</v>
      </c>
      <c r="F2819" s="3">
        <f>YEAR(Table1[[#This Row],[StartDate]])</f>
        <v>2021</v>
      </c>
      <c r="G2819" s="3">
        <f t="shared" si="354"/>
        <v>7</v>
      </c>
      <c r="H2819" s="2">
        <f t="shared" ca="1" si="355"/>
        <v>46202</v>
      </c>
      <c r="J2819">
        <f t="shared" ca="1" si="356"/>
        <v>4</v>
      </c>
      <c r="K2819" t="str" cm="1">
        <f t="array" aca="1" ref="K2819" ca="1">_xlfn.IFS(J2819&lt;1, "New", J2819&lt;3, _xleta.MID, J2819&gt;=3, "Senior")</f>
        <v>Senior</v>
      </c>
      <c r="L2819" t="s">
        <v>40</v>
      </c>
      <c r="M2819" t="s">
        <v>16899</v>
      </c>
      <c r="N2819" t="s">
        <v>16900</v>
      </c>
      <c r="O2819" t="s">
        <v>125</v>
      </c>
      <c r="P2819" t="s">
        <v>44</v>
      </c>
      <c r="Q2819" t="s">
        <v>69</v>
      </c>
      <c r="R2819" t="s">
        <v>46</v>
      </c>
      <c r="S2819" t="str">
        <f t="shared" si="357"/>
        <v>C</v>
      </c>
      <c r="T2819" t="s">
        <v>47</v>
      </c>
      <c r="U2819" t="s">
        <v>48</v>
      </c>
      <c r="W2819" t="s">
        <v>49</v>
      </c>
      <c r="X2819" t="s">
        <v>426</v>
      </c>
      <c r="Y2819" t="str">
        <f t="shared" si="358"/>
        <v>Shop (Fleet)</v>
      </c>
      <c r="Z2819" t="s">
        <v>16901</v>
      </c>
      <c r="AA2819" t="s">
        <v>51</v>
      </c>
      <c r="AB2819" t="s">
        <v>428</v>
      </c>
      <c r="AC2819" t="s">
        <v>53</v>
      </c>
      <c r="AD2819">
        <v>67772</v>
      </c>
      <c r="AE2819" t="s">
        <v>129</v>
      </c>
      <c r="AF2819" t="s">
        <v>143</v>
      </c>
      <c r="AG2819" t="s">
        <v>56</v>
      </c>
      <c r="AH2819">
        <v>2</v>
      </c>
      <c r="AI2819">
        <v>3244</v>
      </c>
      <c r="AJ2819" t="str">
        <f t="shared" si="359"/>
        <v>24</v>
      </c>
      <c r="AK2819" t="s">
        <v>145</v>
      </c>
      <c r="AL2819">
        <v>2</v>
      </c>
      <c r="AM2819">
        <v>1</v>
      </c>
      <c r="AN2819">
        <v>1</v>
      </c>
      <c r="AO2819" s="1">
        <v>44896</v>
      </c>
      <c r="AP2819" t="s">
        <v>221</v>
      </c>
      <c r="AQ2819" t="s">
        <v>59</v>
      </c>
      <c r="AR2819" t="s">
        <v>60</v>
      </c>
      <c r="AS2819" t="s">
        <v>16902</v>
      </c>
      <c r="AT2819" t="s">
        <v>16903</v>
      </c>
      <c r="AU2819">
        <v>4</v>
      </c>
      <c r="AV2819">
        <v>816.37</v>
      </c>
    </row>
    <row r="2820" spans="1:48" x14ac:dyDescent="0.35">
      <c r="A2820" t="s">
        <v>4195</v>
      </c>
      <c r="B2820" t="str">
        <f t="shared" si="352"/>
        <v>L</v>
      </c>
      <c r="C2820" t="s">
        <v>4051</v>
      </c>
      <c r="D2820" t="str">
        <f t="shared" si="353"/>
        <v>Leonel Tanner</v>
      </c>
      <c r="E2820" s="1">
        <v>43623</v>
      </c>
      <c r="F2820" s="3">
        <f>YEAR(Table1[[#This Row],[StartDate]])</f>
        <v>2019</v>
      </c>
      <c r="G2820" s="3">
        <f t="shared" si="354"/>
        <v>6</v>
      </c>
      <c r="H2820" s="2">
        <f t="shared" ca="1" si="355"/>
        <v>46202</v>
      </c>
      <c r="I2820" s="1">
        <v>44560</v>
      </c>
      <c r="J2820" s="4">
        <f t="shared" ca="1" si="356"/>
        <v>7</v>
      </c>
      <c r="K2820" s="4" t="str" cm="1">
        <f t="array" aca="1" ref="K2820" ca="1">_xlfn.IFS(J2820&lt;1, "New", J2820&lt;3, _xleta.MID, J2820&gt;=3, "Senior")</f>
        <v>Senior</v>
      </c>
      <c r="L2820" t="s">
        <v>40</v>
      </c>
      <c r="M2820" t="s">
        <v>16904</v>
      </c>
      <c r="N2820" t="s">
        <v>16905</v>
      </c>
      <c r="O2820" t="s">
        <v>43</v>
      </c>
      <c r="P2820" t="s">
        <v>3800</v>
      </c>
      <c r="Q2820" t="s">
        <v>86</v>
      </c>
      <c r="R2820" t="s">
        <v>68</v>
      </c>
      <c r="S2820" t="str">
        <f t="shared" si="357"/>
        <v>A</v>
      </c>
      <c r="T2820" t="s">
        <v>86</v>
      </c>
      <c r="U2820" t="s">
        <v>248</v>
      </c>
      <c r="V2820" t="s">
        <v>16906</v>
      </c>
      <c r="W2820" t="s">
        <v>49</v>
      </c>
      <c r="X2820" t="s">
        <v>126</v>
      </c>
      <c r="Y2820" t="str">
        <f t="shared" si="358"/>
        <v>Field Operations</v>
      </c>
      <c r="Z2820" s="2">
        <v>17810</v>
      </c>
      <c r="AA2820" t="s">
        <v>51</v>
      </c>
      <c r="AB2820" t="s">
        <v>115</v>
      </c>
      <c r="AC2820" t="s">
        <v>53</v>
      </c>
      <c r="AD2820">
        <v>62905</v>
      </c>
      <c r="AE2820" t="s">
        <v>129</v>
      </c>
      <c r="AF2820" t="s">
        <v>116</v>
      </c>
      <c r="AG2820" t="s">
        <v>56</v>
      </c>
      <c r="AH2820">
        <v>1</v>
      </c>
      <c r="AI2820">
        <v>3245</v>
      </c>
      <c r="AJ2820" t="str">
        <f t="shared" si="359"/>
        <v>24</v>
      </c>
      <c r="AK2820" t="s">
        <v>1674</v>
      </c>
      <c r="AL2820">
        <v>3</v>
      </c>
      <c r="AM2820">
        <v>5</v>
      </c>
      <c r="AN2820">
        <v>2</v>
      </c>
      <c r="AO2820" s="1">
        <v>45045</v>
      </c>
      <c r="AP2820" t="s">
        <v>103</v>
      </c>
      <c r="AQ2820" t="s">
        <v>76</v>
      </c>
      <c r="AR2820" t="s">
        <v>77</v>
      </c>
      <c r="AS2820" t="s">
        <v>16907</v>
      </c>
      <c r="AT2820" t="s">
        <v>16908</v>
      </c>
      <c r="AU2820">
        <v>1</v>
      </c>
      <c r="AV2820">
        <v>163.79</v>
      </c>
    </row>
    <row r="2821" spans="1:48" x14ac:dyDescent="0.35">
      <c r="A2821" t="s">
        <v>7905</v>
      </c>
      <c r="B2821" t="str">
        <f t="shared" si="352"/>
        <v>N</v>
      </c>
      <c r="C2821" t="s">
        <v>11130</v>
      </c>
      <c r="D2821" t="str">
        <f t="shared" si="353"/>
        <v>Natalia Burns</v>
      </c>
      <c r="E2821" s="1">
        <v>43628</v>
      </c>
      <c r="F2821" s="3">
        <f>YEAR(Table1[[#This Row],[StartDate]])</f>
        <v>2019</v>
      </c>
      <c r="G2821" s="3">
        <f t="shared" si="354"/>
        <v>6</v>
      </c>
      <c r="H2821" s="2">
        <f t="shared" ca="1" si="355"/>
        <v>46202</v>
      </c>
      <c r="I2821" s="1">
        <v>44341</v>
      </c>
      <c r="J2821" s="4">
        <f t="shared" ca="1" si="356"/>
        <v>7</v>
      </c>
      <c r="K2821" s="4" t="str" cm="1">
        <f t="array" aca="1" ref="K2821" ca="1">_xlfn.IFS(J2821&lt;1, "New", J2821&lt;3, _xleta.MID, J2821&gt;=3, "Senior")</f>
        <v>Senior</v>
      </c>
      <c r="L2821" t="s">
        <v>40</v>
      </c>
      <c r="M2821" t="s">
        <v>16909</v>
      </c>
      <c r="N2821" t="s">
        <v>16910</v>
      </c>
      <c r="O2821" t="s">
        <v>184</v>
      </c>
      <c r="P2821" t="s">
        <v>3800</v>
      </c>
      <c r="Q2821" t="s">
        <v>69</v>
      </c>
      <c r="R2821" t="s">
        <v>46</v>
      </c>
      <c r="S2821" t="str">
        <f t="shared" si="357"/>
        <v>C</v>
      </c>
      <c r="T2821" t="s">
        <v>69</v>
      </c>
      <c r="U2821" t="s">
        <v>195</v>
      </c>
      <c r="V2821" t="s">
        <v>16911</v>
      </c>
      <c r="W2821" t="s">
        <v>49</v>
      </c>
      <c r="X2821" t="s">
        <v>4161</v>
      </c>
      <c r="Y2821" t="str">
        <f t="shared" si="358"/>
        <v>Safety</v>
      </c>
      <c r="Z2821" t="s">
        <v>16912</v>
      </c>
      <c r="AA2821" t="s">
        <v>51</v>
      </c>
      <c r="AB2821" t="s">
        <v>4161</v>
      </c>
      <c r="AC2821" t="s">
        <v>53</v>
      </c>
      <c r="AD2821">
        <v>16673</v>
      </c>
      <c r="AE2821" t="s">
        <v>54</v>
      </c>
      <c r="AF2821" t="s">
        <v>116</v>
      </c>
      <c r="AG2821" t="s">
        <v>56</v>
      </c>
      <c r="AH2821">
        <v>4</v>
      </c>
      <c r="AI2821">
        <v>3246</v>
      </c>
      <c r="AJ2821" t="str">
        <f t="shared" si="359"/>
        <v>24</v>
      </c>
      <c r="AK2821" s="2">
        <v>44990</v>
      </c>
      <c r="AL2821">
        <v>1</v>
      </c>
      <c r="AM2821">
        <v>1</v>
      </c>
      <c r="AN2821">
        <v>4</v>
      </c>
      <c r="AO2821" s="1">
        <v>44957</v>
      </c>
      <c r="AP2821" t="s">
        <v>118</v>
      </c>
      <c r="AQ2821" t="s">
        <v>59</v>
      </c>
      <c r="AR2821" t="s">
        <v>60</v>
      </c>
      <c r="AS2821" t="s">
        <v>16913</v>
      </c>
      <c r="AT2821" t="s">
        <v>16914</v>
      </c>
      <c r="AU2821">
        <v>1</v>
      </c>
      <c r="AV2821">
        <v>325.19</v>
      </c>
    </row>
    <row r="2822" spans="1:48" x14ac:dyDescent="0.35">
      <c r="A2822" t="s">
        <v>16915</v>
      </c>
      <c r="B2822" t="str">
        <f t="shared" si="352"/>
        <v>H</v>
      </c>
      <c r="C2822" t="s">
        <v>651</v>
      </c>
      <c r="D2822" t="str">
        <f t="shared" si="353"/>
        <v>Hailee Raymond</v>
      </c>
      <c r="E2822" s="1">
        <v>45036</v>
      </c>
      <c r="F2822" s="3">
        <f>YEAR(Table1[[#This Row],[StartDate]])</f>
        <v>2023</v>
      </c>
      <c r="G2822" s="3">
        <f t="shared" si="354"/>
        <v>4</v>
      </c>
      <c r="H2822" s="2">
        <f t="shared" ca="1" si="355"/>
        <v>46202</v>
      </c>
      <c r="I2822" s="1">
        <v>45144</v>
      </c>
      <c r="J2822" s="4">
        <f t="shared" ca="1" si="356"/>
        <v>3</v>
      </c>
      <c r="K2822" s="4" t="str" cm="1">
        <f t="array" aca="1" ref="K2822" ca="1">_xlfn.IFS(J2822&lt;1, "New", J2822&lt;3, _xleta.MID, J2822&gt;=3, "Senior")</f>
        <v>Senior</v>
      </c>
      <c r="L2822" t="s">
        <v>40</v>
      </c>
      <c r="M2822" t="s">
        <v>16916</v>
      </c>
      <c r="N2822" t="s">
        <v>16917</v>
      </c>
      <c r="O2822" t="s">
        <v>67</v>
      </c>
      <c r="P2822" t="s">
        <v>44</v>
      </c>
      <c r="Q2822" t="s">
        <v>86</v>
      </c>
      <c r="R2822" t="s">
        <v>46</v>
      </c>
      <c r="S2822" t="str">
        <f t="shared" si="357"/>
        <v>C</v>
      </c>
      <c r="T2822" t="s">
        <v>69</v>
      </c>
      <c r="U2822" t="s">
        <v>174</v>
      </c>
      <c r="V2822" t="s">
        <v>16918</v>
      </c>
      <c r="W2822" t="s">
        <v>49</v>
      </c>
      <c r="X2822" t="s">
        <v>112</v>
      </c>
      <c r="Y2822" t="str">
        <f t="shared" si="358"/>
        <v>General - Con</v>
      </c>
      <c r="Z2822" t="s">
        <v>16919</v>
      </c>
      <c r="AA2822" t="s">
        <v>51</v>
      </c>
      <c r="AB2822" t="s">
        <v>311</v>
      </c>
      <c r="AC2822" t="s">
        <v>53</v>
      </c>
      <c r="AD2822">
        <v>85847</v>
      </c>
      <c r="AE2822" t="s">
        <v>129</v>
      </c>
      <c r="AF2822" t="s">
        <v>101</v>
      </c>
      <c r="AG2822" t="s">
        <v>56</v>
      </c>
      <c r="AH2822">
        <v>3</v>
      </c>
      <c r="AI2822">
        <v>3247</v>
      </c>
      <c r="AJ2822" t="str">
        <f t="shared" si="359"/>
        <v>24</v>
      </c>
      <c r="AK2822" t="s">
        <v>1278</v>
      </c>
      <c r="AL2822">
        <v>2</v>
      </c>
      <c r="AM2822">
        <v>5</v>
      </c>
      <c r="AN2822">
        <v>4</v>
      </c>
      <c r="AO2822" s="1">
        <v>44983</v>
      </c>
      <c r="AP2822" t="s">
        <v>221</v>
      </c>
      <c r="AQ2822" t="s">
        <v>59</v>
      </c>
      <c r="AR2822" t="s">
        <v>104</v>
      </c>
      <c r="AS2822" t="s">
        <v>16920</v>
      </c>
      <c r="AT2822" t="s">
        <v>16921</v>
      </c>
      <c r="AU2822">
        <v>1</v>
      </c>
      <c r="AV2822">
        <v>834.12</v>
      </c>
    </row>
    <row r="2823" spans="1:48" x14ac:dyDescent="0.35">
      <c r="A2823" t="s">
        <v>3982</v>
      </c>
      <c r="B2823" t="str">
        <f t="shared" si="352"/>
        <v>M</v>
      </c>
      <c r="C2823" t="s">
        <v>6607</v>
      </c>
      <c r="D2823" t="str">
        <f t="shared" si="353"/>
        <v>Micah Douglas</v>
      </c>
      <c r="E2823" s="1">
        <v>43319</v>
      </c>
      <c r="F2823" s="3">
        <f>YEAR(Table1[[#This Row],[StartDate]])</f>
        <v>2018</v>
      </c>
      <c r="G2823" s="3">
        <f t="shared" si="354"/>
        <v>8</v>
      </c>
      <c r="H2823" s="2">
        <f t="shared" ca="1" si="355"/>
        <v>46202</v>
      </c>
      <c r="I2823" s="1">
        <v>45126</v>
      </c>
      <c r="J2823" s="4">
        <f t="shared" ca="1" si="356"/>
        <v>7</v>
      </c>
      <c r="K2823" s="4" t="str" cm="1">
        <f t="array" aca="1" ref="K2823" ca="1">_xlfn.IFS(J2823&lt;1, "New", J2823&lt;3, _xleta.MID, J2823&gt;=3, "Senior")</f>
        <v>Senior</v>
      </c>
      <c r="L2823" t="s">
        <v>40</v>
      </c>
      <c r="M2823" t="s">
        <v>16922</v>
      </c>
      <c r="N2823" t="s">
        <v>16923</v>
      </c>
      <c r="O2823" t="s">
        <v>194</v>
      </c>
      <c r="P2823" t="s">
        <v>44</v>
      </c>
      <c r="Q2823" t="s">
        <v>45</v>
      </c>
      <c r="R2823" t="s">
        <v>87</v>
      </c>
      <c r="S2823" t="str">
        <f t="shared" si="357"/>
        <v>B</v>
      </c>
      <c r="T2823" t="s">
        <v>69</v>
      </c>
      <c r="U2823" t="s">
        <v>174</v>
      </c>
      <c r="V2823" t="s">
        <v>16924</v>
      </c>
      <c r="W2823" t="s">
        <v>49</v>
      </c>
      <c r="X2823" t="s">
        <v>112</v>
      </c>
      <c r="Y2823" t="str">
        <f t="shared" si="358"/>
        <v>General - Con</v>
      </c>
      <c r="Z2823" t="s">
        <v>16925</v>
      </c>
      <c r="AA2823" t="s">
        <v>51</v>
      </c>
      <c r="AB2823" t="s">
        <v>3426</v>
      </c>
      <c r="AC2823" t="s">
        <v>53</v>
      </c>
      <c r="AD2823">
        <v>27168</v>
      </c>
      <c r="AE2823" t="s">
        <v>74</v>
      </c>
      <c r="AF2823" t="s">
        <v>101</v>
      </c>
      <c r="AG2823" t="s">
        <v>56</v>
      </c>
      <c r="AH2823">
        <v>5</v>
      </c>
      <c r="AI2823">
        <v>3248</v>
      </c>
      <c r="AJ2823" t="str">
        <f t="shared" si="359"/>
        <v>24</v>
      </c>
      <c r="AK2823" s="2">
        <v>44662</v>
      </c>
      <c r="AL2823">
        <v>4</v>
      </c>
      <c r="AM2823">
        <v>3</v>
      </c>
      <c r="AN2823">
        <v>3</v>
      </c>
      <c r="AO2823" s="1">
        <v>44954</v>
      </c>
      <c r="AP2823" t="s">
        <v>75</v>
      </c>
      <c r="AQ2823" t="s">
        <v>76</v>
      </c>
      <c r="AR2823" t="s">
        <v>104</v>
      </c>
      <c r="AS2823" t="s">
        <v>16926</v>
      </c>
      <c r="AT2823" t="s">
        <v>16927</v>
      </c>
      <c r="AU2823">
        <v>2</v>
      </c>
      <c r="AV2823">
        <v>222.11</v>
      </c>
    </row>
    <row r="2824" spans="1:48" x14ac:dyDescent="0.35">
      <c r="A2824" t="s">
        <v>6933</v>
      </c>
      <c r="B2824" t="str">
        <f t="shared" si="352"/>
        <v>K</v>
      </c>
      <c r="C2824" t="s">
        <v>8383</v>
      </c>
      <c r="D2824" t="str">
        <f t="shared" si="353"/>
        <v>Kaley Pollard</v>
      </c>
      <c r="E2824" s="1">
        <v>43440</v>
      </c>
      <c r="F2824" s="3">
        <f>YEAR(Table1[[#This Row],[StartDate]])</f>
        <v>2018</v>
      </c>
      <c r="G2824" s="3">
        <f t="shared" si="354"/>
        <v>12</v>
      </c>
      <c r="H2824" s="2">
        <f t="shared" ca="1" si="355"/>
        <v>46202</v>
      </c>
      <c r="J2824">
        <f t="shared" ca="1" si="356"/>
        <v>7</v>
      </c>
      <c r="K2824" t="str" cm="1">
        <f t="array" aca="1" ref="K2824" ca="1">_xlfn.IFS(J2824&lt;1, "New", J2824&lt;3, _xleta.MID, J2824&gt;=3, "Senior")</f>
        <v>Senior</v>
      </c>
      <c r="L2824" t="s">
        <v>40</v>
      </c>
      <c r="M2824" t="s">
        <v>16928</v>
      </c>
      <c r="N2824" t="s">
        <v>16929</v>
      </c>
      <c r="O2824" t="s">
        <v>111</v>
      </c>
      <c r="P2824" t="s">
        <v>44</v>
      </c>
      <c r="Q2824" t="s">
        <v>45</v>
      </c>
      <c r="R2824" t="s">
        <v>46</v>
      </c>
      <c r="S2824" t="str">
        <f t="shared" si="357"/>
        <v>C</v>
      </c>
      <c r="T2824" t="s">
        <v>69</v>
      </c>
      <c r="U2824" t="s">
        <v>48</v>
      </c>
      <c r="W2824" t="s">
        <v>49</v>
      </c>
      <c r="X2824" t="s">
        <v>1271</v>
      </c>
      <c r="Y2824" t="str">
        <f t="shared" si="358"/>
        <v>Underground</v>
      </c>
      <c r="Z2824" t="s">
        <v>2884</v>
      </c>
      <c r="AA2824" t="s">
        <v>51</v>
      </c>
      <c r="AB2824" t="s">
        <v>115</v>
      </c>
      <c r="AC2824" t="s">
        <v>73</v>
      </c>
      <c r="AD2824">
        <v>26745</v>
      </c>
      <c r="AE2824" t="s">
        <v>129</v>
      </c>
      <c r="AF2824" t="s">
        <v>101</v>
      </c>
      <c r="AG2824" t="s">
        <v>56</v>
      </c>
      <c r="AH2824">
        <v>3</v>
      </c>
      <c r="AI2824">
        <v>3249</v>
      </c>
      <c r="AJ2824" t="str">
        <f t="shared" si="359"/>
        <v>24</v>
      </c>
      <c r="AK2824" s="2">
        <v>44987</v>
      </c>
      <c r="AL2824">
        <v>3</v>
      </c>
      <c r="AM2824">
        <v>2</v>
      </c>
      <c r="AN2824">
        <v>5</v>
      </c>
      <c r="AO2824" s="1">
        <v>44993</v>
      </c>
      <c r="AP2824" t="s">
        <v>221</v>
      </c>
      <c r="AQ2824" t="s">
        <v>59</v>
      </c>
      <c r="AR2824" t="s">
        <v>60</v>
      </c>
      <c r="AS2824" t="s">
        <v>16930</v>
      </c>
      <c r="AT2824" t="s">
        <v>16931</v>
      </c>
      <c r="AU2824">
        <v>4</v>
      </c>
      <c r="AV2824">
        <v>875.83</v>
      </c>
    </row>
    <row r="2825" spans="1:48" x14ac:dyDescent="0.35">
      <c r="A2825" t="s">
        <v>6411</v>
      </c>
      <c r="B2825" t="str">
        <f t="shared" si="352"/>
        <v>S</v>
      </c>
      <c r="C2825" t="s">
        <v>4364</v>
      </c>
      <c r="D2825" t="str">
        <f t="shared" si="353"/>
        <v>Seth Fletcher</v>
      </c>
      <c r="E2825" s="1">
        <v>44280</v>
      </c>
      <c r="F2825" s="3">
        <f>YEAR(Table1[[#This Row],[StartDate]])</f>
        <v>2021</v>
      </c>
      <c r="G2825" s="3">
        <f t="shared" si="354"/>
        <v>3</v>
      </c>
      <c r="H2825" s="2">
        <f t="shared" ca="1" si="355"/>
        <v>46202</v>
      </c>
      <c r="J2825">
        <f t="shared" ca="1" si="356"/>
        <v>5</v>
      </c>
      <c r="K2825" t="str" cm="1">
        <f t="array" aca="1" ref="K2825" ca="1">_xlfn.IFS(J2825&lt;1, "New", J2825&lt;3, _xleta.MID, J2825&gt;=3, "Senior")</f>
        <v>Senior</v>
      </c>
      <c r="L2825" t="s">
        <v>40</v>
      </c>
      <c r="M2825" t="s">
        <v>16932</v>
      </c>
      <c r="N2825" t="s">
        <v>16933</v>
      </c>
      <c r="O2825" t="s">
        <v>237</v>
      </c>
      <c r="P2825" t="s">
        <v>44</v>
      </c>
      <c r="Q2825" t="s">
        <v>86</v>
      </c>
      <c r="R2825" t="s">
        <v>87</v>
      </c>
      <c r="S2825" t="str">
        <f t="shared" si="357"/>
        <v>B</v>
      </c>
      <c r="T2825" t="s">
        <v>86</v>
      </c>
      <c r="U2825" t="s">
        <v>48</v>
      </c>
      <c r="W2825" t="s">
        <v>49</v>
      </c>
      <c r="X2825" t="s">
        <v>250</v>
      </c>
      <c r="Y2825" t="str">
        <f t="shared" si="358"/>
        <v>Project Management - Con</v>
      </c>
      <c r="Z2825" s="2">
        <v>35740</v>
      </c>
      <c r="AA2825" t="s">
        <v>51</v>
      </c>
      <c r="AB2825" t="s">
        <v>5</v>
      </c>
      <c r="AC2825" t="s">
        <v>73</v>
      </c>
      <c r="AD2825">
        <v>25590</v>
      </c>
      <c r="AE2825" t="s">
        <v>176</v>
      </c>
      <c r="AF2825" t="s">
        <v>116</v>
      </c>
      <c r="AG2825" t="s">
        <v>56</v>
      </c>
      <c r="AH2825">
        <v>2</v>
      </c>
      <c r="AI2825">
        <v>3250</v>
      </c>
      <c r="AJ2825" t="str">
        <f t="shared" si="359"/>
        <v>25</v>
      </c>
      <c r="AK2825" t="s">
        <v>829</v>
      </c>
      <c r="AL2825">
        <v>1</v>
      </c>
      <c r="AM2825">
        <v>1</v>
      </c>
      <c r="AN2825">
        <v>3</v>
      </c>
      <c r="AO2825" s="1">
        <v>44963</v>
      </c>
      <c r="AP2825" t="s">
        <v>221</v>
      </c>
      <c r="AQ2825" t="s">
        <v>76</v>
      </c>
      <c r="AR2825" t="s">
        <v>104</v>
      </c>
      <c r="AS2825" t="s">
        <v>16934</v>
      </c>
      <c r="AT2825" t="s">
        <v>16935</v>
      </c>
      <c r="AU2825">
        <v>1</v>
      </c>
      <c r="AV2825">
        <v>232.39</v>
      </c>
    </row>
    <row r="2826" spans="1:48" x14ac:dyDescent="0.35">
      <c r="A2826" t="s">
        <v>2349</v>
      </c>
      <c r="B2826" t="str">
        <f t="shared" si="352"/>
        <v>E</v>
      </c>
      <c r="C2826" t="s">
        <v>531</v>
      </c>
      <c r="D2826" t="str">
        <f t="shared" si="353"/>
        <v>Elliana Thomas</v>
      </c>
      <c r="E2826" s="1">
        <v>43511</v>
      </c>
      <c r="F2826" s="3">
        <f>YEAR(Table1[[#This Row],[StartDate]])</f>
        <v>2019</v>
      </c>
      <c r="G2826" s="3">
        <f t="shared" si="354"/>
        <v>2</v>
      </c>
      <c r="H2826" s="2">
        <f t="shared" ca="1" si="355"/>
        <v>46202</v>
      </c>
      <c r="I2826" s="1">
        <v>43580</v>
      </c>
      <c r="J2826" s="4">
        <f t="shared" ca="1" si="356"/>
        <v>7</v>
      </c>
      <c r="K2826" s="4" t="str" cm="1">
        <f t="array" aca="1" ref="K2826" ca="1">_xlfn.IFS(J2826&lt;1, "New", J2826&lt;3, _xleta.MID, J2826&gt;=3, "Senior")</f>
        <v>Senior</v>
      </c>
      <c r="L2826" t="s">
        <v>40</v>
      </c>
      <c r="M2826" t="s">
        <v>16936</v>
      </c>
      <c r="N2826" t="s">
        <v>16937</v>
      </c>
      <c r="O2826" t="s">
        <v>137</v>
      </c>
      <c r="P2826" t="s">
        <v>1194</v>
      </c>
      <c r="Q2826" t="s">
        <v>45</v>
      </c>
      <c r="R2826" t="s">
        <v>68</v>
      </c>
      <c r="S2826" t="str">
        <f t="shared" si="357"/>
        <v>A</v>
      </c>
      <c r="T2826" t="s">
        <v>69</v>
      </c>
      <c r="U2826" t="s">
        <v>174</v>
      </c>
      <c r="V2826" t="s">
        <v>16938</v>
      </c>
      <c r="W2826" t="s">
        <v>49</v>
      </c>
      <c r="X2826" t="s">
        <v>126</v>
      </c>
      <c r="Y2826" t="str">
        <f t="shared" si="358"/>
        <v>Field Operations</v>
      </c>
      <c r="Z2826" s="2">
        <v>20793</v>
      </c>
      <c r="AA2826" t="s">
        <v>51</v>
      </c>
      <c r="AB2826" t="s">
        <v>115</v>
      </c>
      <c r="AC2826" t="s">
        <v>73</v>
      </c>
      <c r="AD2826">
        <v>36234</v>
      </c>
      <c r="AE2826" t="s">
        <v>54</v>
      </c>
      <c r="AF2826" t="s">
        <v>143</v>
      </c>
      <c r="AG2826" t="s">
        <v>56</v>
      </c>
      <c r="AH2826">
        <v>5</v>
      </c>
      <c r="AI2826">
        <v>3251</v>
      </c>
      <c r="AJ2826" t="str">
        <f t="shared" si="359"/>
        <v>25</v>
      </c>
      <c r="AK2826" s="2">
        <v>45173</v>
      </c>
      <c r="AL2826">
        <v>5</v>
      </c>
      <c r="AM2826">
        <v>1</v>
      </c>
      <c r="AN2826">
        <v>2</v>
      </c>
      <c r="AO2826" s="1">
        <v>44890</v>
      </c>
      <c r="AP2826" t="s">
        <v>58</v>
      </c>
      <c r="AQ2826" t="s">
        <v>59</v>
      </c>
      <c r="AR2826" t="s">
        <v>104</v>
      </c>
      <c r="AS2826" t="s">
        <v>16939</v>
      </c>
      <c r="AT2826" t="s">
        <v>16940</v>
      </c>
      <c r="AU2826">
        <v>4</v>
      </c>
      <c r="AV2826">
        <v>719.24</v>
      </c>
    </row>
    <row r="2827" spans="1:48" x14ac:dyDescent="0.35">
      <c r="A2827" t="s">
        <v>80</v>
      </c>
      <c r="B2827" t="str">
        <f t="shared" si="352"/>
        <v>E</v>
      </c>
      <c r="C2827" t="s">
        <v>2403</v>
      </c>
      <c r="D2827" t="str">
        <f t="shared" si="353"/>
        <v>Edward Chung</v>
      </c>
      <c r="E2827" s="1">
        <v>44999</v>
      </c>
      <c r="F2827" s="3">
        <f>YEAR(Table1[[#This Row],[StartDate]])</f>
        <v>2023</v>
      </c>
      <c r="G2827" s="3">
        <f t="shared" si="354"/>
        <v>3</v>
      </c>
      <c r="H2827" s="2">
        <f t="shared" ca="1" si="355"/>
        <v>46202</v>
      </c>
      <c r="J2827">
        <f t="shared" ca="1" si="356"/>
        <v>3</v>
      </c>
      <c r="K2827" t="str" cm="1">
        <f t="array" aca="1" ref="K2827" ca="1">_xlfn.IFS(J2827&lt;1, "New", J2827&lt;3, _xleta.MID, J2827&gt;=3, "Senior")</f>
        <v>Senior</v>
      </c>
      <c r="L2827" t="s">
        <v>40</v>
      </c>
      <c r="M2827" t="s">
        <v>16941</v>
      </c>
      <c r="N2827" t="s">
        <v>16942</v>
      </c>
      <c r="O2827" t="s">
        <v>163</v>
      </c>
      <c r="P2827" t="s">
        <v>44</v>
      </c>
      <c r="Q2827" t="s">
        <v>86</v>
      </c>
      <c r="R2827" t="s">
        <v>68</v>
      </c>
      <c r="S2827" t="str">
        <f t="shared" si="357"/>
        <v>A</v>
      </c>
      <c r="T2827" t="s">
        <v>69</v>
      </c>
      <c r="U2827" t="s">
        <v>48</v>
      </c>
      <c r="W2827" t="s">
        <v>49</v>
      </c>
      <c r="X2827" t="s">
        <v>426</v>
      </c>
      <c r="Y2827" t="str">
        <f t="shared" si="358"/>
        <v>Shop (Fleet)</v>
      </c>
      <c r="Z2827" s="2">
        <v>34011</v>
      </c>
      <c r="AA2827" t="s">
        <v>51</v>
      </c>
      <c r="AB2827" t="s">
        <v>428</v>
      </c>
      <c r="AC2827" t="s">
        <v>53</v>
      </c>
      <c r="AD2827">
        <v>29287</v>
      </c>
      <c r="AE2827" t="s">
        <v>129</v>
      </c>
      <c r="AF2827" t="s">
        <v>143</v>
      </c>
      <c r="AG2827" t="s">
        <v>1186</v>
      </c>
      <c r="AH2827">
        <v>4</v>
      </c>
      <c r="AI2827">
        <v>3252</v>
      </c>
      <c r="AJ2827" t="str">
        <f t="shared" si="359"/>
        <v>25</v>
      </c>
      <c r="AK2827" s="2">
        <v>45054</v>
      </c>
      <c r="AL2827">
        <v>1</v>
      </c>
      <c r="AM2827">
        <v>3</v>
      </c>
      <c r="AN2827">
        <v>1</v>
      </c>
      <c r="AO2827" s="1">
        <v>44873</v>
      </c>
      <c r="AP2827" t="s">
        <v>221</v>
      </c>
      <c r="AQ2827" t="s">
        <v>59</v>
      </c>
      <c r="AR2827" t="s">
        <v>77</v>
      </c>
      <c r="AS2827" t="s">
        <v>16943</v>
      </c>
      <c r="AT2827" t="s">
        <v>16944</v>
      </c>
      <c r="AU2827">
        <v>5</v>
      </c>
      <c r="AV2827">
        <v>102.7</v>
      </c>
    </row>
    <row r="2828" spans="1:48" x14ac:dyDescent="0.35">
      <c r="A2828" t="s">
        <v>16945</v>
      </c>
      <c r="B2828" t="str">
        <f t="shared" si="352"/>
        <v>T</v>
      </c>
      <c r="C2828" t="s">
        <v>809</v>
      </c>
      <c r="D2828" t="str">
        <f t="shared" si="353"/>
        <v>Tessa Estes</v>
      </c>
      <c r="E2828" s="1">
        <v>43709</v>
      </c>
      <c r="F2828" s="3">
        <f>YEAR(Table1[[#This Row],[StartDate]])</f>
        <v>2019</v>
      </c>
      <c r="G2828" s="3">
        <f t="shared" si="354"/>
        <v>9</v>
      </c>
      <c r="H2828" s="2">
        <f t="shared" ca="1" si="355"/>
        <v>46202</v>
      </c>
      <c r="I2828" s="1">
        <v>44348</v>
      </c>
      <c r="J2828" s="4">
        <f t="shared" ca="1" si="356"/>
        <v>6</v>
      </c>
      <c r="K2828" s="4" t="str" cm="1">
        <f t="array" aca="1" ref="K2828" ca="1">_xlfn.IFS(J2828&lt;1, "New", J2828&lt;3, _xleta.MID, J2828&gt;=3, "Senior")</f>
        <v>Senior</v>
      </c>
      <c r="L2828" t="s">
        <v>40</v>
      </c>
      <c r="M2828" t="s">
        <v>16946</v>
      </c>
      <c r="N2828" t="s">
        <v>16947</v>
      </c>
      <c r="O2828" t="s">
        <v>85</v>
      </c>
      <c r="P2828" t="s">
        <v>2978</v>
      </c>
      <c r="Q2828" t="s">
        <v>69</v>
      </c>
      <c r="R2828" t="s">
        <v>68</v>
      </c>
      <c r="S2828" t="str">
        <f t="shared" si="357"/>
        <v>A</v>
      </c>
      <c r="T2828" t="s">
        <v>69</v>
      </c>
      <c r="U2828" t="s">
        <v>138</v>
      </c>
      <c r="V2828" t="s">
        <v>16948</v>
      </c>
      <c r="W2828" t="s">
        <v>49</v>
      </c>
      <c r="X2828" t="s">
        <v>126</v>
      </c>
      <c r="Y2828" t="str">
        <f t="shared" si="358"/>
        <v>Field Operations</v>
      </c>
      <c r="Z2828" t="s">
        <v>16949</v>
      </c>
      <c r="AA2828" t="s">
        <v>51</v>
      </c>
      <c r="AB2828" t="s">
        <v>142</v>
      </c>
      <c r="AC2828" t="s">
        <v>53</v>
      </c>
      <c r="AD2828">
        <v>46895</v>
      </c>
      <c r="AE2828" t="s">
        <v>54</v>
      </c>
      <c r="AF2828" t="s">
        <v>101</v>
      </c>
      <c r="AG2828" t="s">
        <v>56</v>
      </c>
      <c r="AH2828">
        <v>2</v>
      </c>
      <c r="AI2828">
        <v>3253</v>
      </c>
      <c r="AJ2828" t="str">
        <f t="shared" si="359"/>
        <v>25</v>
      </c>
      <c r="AK2828" t="s">
        <v>294</v>
      </c>
      <c r="AL2828">
        <v>1</v>
      </c>
      <c r="AM2828">
        <v>3</v>
      </c>
      <c r="AN2828">
        <v>1</v>
      </c>
      <c r="AO2828" s="1">
        <v>45037</v>
      </c>
      <c r="AP2828" t="s">
        <v>221</v>
      </c>
      <c r="AQ2828" t="s">
        <v>76</v>
      </c>
      <c r="AR2828" t="s">
        <v>60</v>
      </c>
      <c r="AS2828" t="s">
        <v>16950</v>
      </c>
      <c r="AT2828" t="s">
        <v>16951</v>
      </c>
      <c r="AU2828">
        <v>2</v>
      </c>
      <c r="AV2828">
        <v>869.46</v>
      </c>
    </row>
    <row r="2829" spans="1:48" x14ac:dyDescent="0.35">
      <c r="A2829" t="s">
        <v>517</v>
      </c>
      <c r="B2829" t="str">
        <f t="shared" si="352"/>
        <v>C</v>
      </c>
      <c r="C2829" t="s">
        <v>10475</v>
      </c>
      <c r="D2829" t="str">
        <f t="shared" si="353"/>
        <v>Charlie Carson</v>
      </c>
      <c r="E2829" s="1">
        <v>44250</v>
      </c>
      <c r="F2829" s="3">
        <f>YEAR(Table1[[#This Row],[StartDate]])</f>
        <v>2021</v>
      </c>
      <c r="G2829" s="3">
        <f t="shared" si="354"/>
        <v>2</v>
      </c>
      <c r="H2829" s="2">
        <f t="shared" ca="1" si="355"/>
        <v>46202</v>
      </c>
      <c r="I2829" s="1">
        <v>44755</v>
      </c>
      <c r="J2829" s="4">
        <f t="shared" ca="1" si="356"/>
        <v>5</v>
      </c>
      <c r="K2829" s="4" t="str" cm="1">
        <f t="array" aca="1" ref="K2829" ca="1">_xlfn.IFS(J2829&lt;1, "New", J2829&lt;3, _xleta.MID, J2829&gt;=3, "Senior")</f>
        <v>Senior</v>
      </c>
      <c r="L2829" t="s">
        <v>40</v>
      </c>
      <c r="M2829" t="s">
        <v>16952</v>
      </c>
      <c r="N2829" t="s">
        <v>16953</v>
      </c>
      <c r="O2829" t="s">
        <v>125</v>
      </c>
      <c r="P2829" t="s">
        <v>2978</v>
      </c>
      <c r="Q2829" t="s">
        <v>86</v>
      </c>
      <c r="R2829" t="s">
        <v>87</v>
      </c>
      <c r="S2829" t="str">
        <f t="shared" si="357"/>
        <v>B</v>
      </c>
      <c r="T2829" t="s">
        <v>47</v>
      </c>
      <c r="U2829" t="s">
        <v>248</v>
      </c>
      <c r="V2829" t="s">
        <v>16954</v>
      </c>
      <c r="W2829" t="s">
        <v>49</v>
      </c>
      <c r="X2829" t="s">
        <v>89</v>
      </c>
      <c r="Y2829" t="str">
        <f t="shared" si="358"/>
        <v>General - Sga</v>
      </c>
      <c r="Z2829" t="s">
        <v>16955</v>
      </c>
      <c r="AA2829" t="s">
        <v>51</v>
      </c>
      <c r="AB2829" t="s">
        <v>2064</v>
      </c>
      <c r="AC2829" t="s">
        <v>73</v>
      </c>
      <c r="AD2829">
        <v>25093</v>
      </c>
      <c r="AE2829" t="s">
        <v>100</v>
      </c>
      <c r="AF2829" t="s">
        <v>55</v>
      </c>
      <c r="AG2829" t="s">
        <v>56</v>
      </c>
      <c r="AH2829">
        <v>3</v>
      </c>
      <c r="AI2829">
        <v>3254</v>
      </c>
      <c r="AJ2829" t="str">
        <f t="shared" si="359"/>
        <v>25</v>
      </c>
      <c r="AK2829" t="s">
        <v>210</v>
      </c>
      <c r="AL2829">
        <v>2</v>
      </c>
      <c r="AM2829">
        <v>4</v>
      </c>
      <c r="AN2829">
        <v>1</v>
      </c>
      <c r="AO2829" s="1">
        <v>45055</v>
      </c>
      <c r="AP2829" t="s">
        <v>58</v>
      </c>
      <c r="AQ2829" t="s">
        <v>76</v>
      </c>
      <c r="AR2829" t="s">
        <v>60</v>
      </c>
      <c r="AS2829" t="s">
        <v>16956</v>
      </c>
      <c r="AT2829" t="s">
        <v>16957</v>
      </c>
      <c r="AU2829">
        <v>2</v>
      </c>
      <c r="AV2829">
        <v>823.95</v>
      </c>
    </row>
    <row r="2830" spans="1:48" x14ac:dyDescent="0.35">
      <c r="A2830" t="s">
        <v>5627</v>
      </c>
      <c r="B2830" t="str">
        <f t="shared" si="352"/>
        <v>L</v>
      </c>
      <c r="C2830" t="s">
        <v>1991</v>
      </c>
      <c r="D2830" t="str">
        <f t="shared" si="353"/>
        <v>Lawson Zuniga</v>
      </c>
      <c r="E2830" s="1">
        <v>45007</v>
      </c>
      <c r="F2830" s="3">
        <f>YEAR(Table1[[#This Row],[StartDate]])</f>
        <v>2023</v>
      </c>
      <c r="G2830" s="3">
        <f t="shared" si="354"/>
        <v>3</v>
      </c>
      <c r="H2830" s="2">
        <f t="shared" ca="1" si="355"/>
        <v>46202</v>
      </c>
      <c r="J2830">
        <f t="shared" ca="1" si="356"/>
        <v>3</v>
      </c>
      <c r="K2830" t="str" cm="1">
        <f t="array" aca="1" ref="K2830" ca="1">_xlfn.IFS(J2830&lt;1, "New", J2830&lt;3, _xleta.MID, J2830&gt;=3, "Senior")</f>
        <v>Senior</v>
      </c>
      <c r="L2830" t="s">
        <v>40</v>
      </c>
      <c r="M2830" t="s">
        <v>16958</v>
      </c>
      <c r="N2830" t="s">
        <v>16959</v>
      </c>
      <c r="O2830" t="s">
        <v>43</v>
      </c>
      <c r="P2830" t="s">
        <v>44</v>
      </c>
      <c r="Q2830" t="s">
        <v>45</v>
      </c>
      <c r="R2830" t="s">
        <v>46</v>
      </c>
      <c r="S2830" t="str">
        <f t="shared" si="357"/>
        <v>C</v>
      </c>
      <c r="T2830" t="s">
        <v>69</v>
      </c>
      <c r="U2830" t="s">
        <v>48</v>
      </c>
      <c r="W2830" t="s">
        <v>49</v>
      </c>
      <c r="X2830" t="s">
        <v>796</v>
      </c>
      <c r="Y2830" t="str">
        <f t="shared" si="358"/>
        <v>Yard (Material Handling)</v>
      </c>
      <c r="Z2830" s="2">
        <v>22437</v>
      </c>
      <c r="AA2830" t="s">
        <v>51</v>
      </c>
      <c r="AB2830" t="s">
        <v>1715</v>
      </c>
      <c r="AC2830" t="s">
        <v>73</v>
      </c>
      <c r="AD2830">
        <v>65332</v>
      </c>
      <c r="AE2830" t="s">
        <v>100</v>
      </c>
      <c r="AF2830" t="s">
        <v>55</v>
      </c>
      <c r="AG2830" t="s">
        <v>56</v>
      </c>
      <c r="AH2830">
        <v>3</v>
      </c>
      <c r="AI2830">
        <v>3255</v>
      </c>
      <c r="AJ2830" t="str">
        <f t="shared" si="359"/>
        <v>25</v>
      </c>
      <c r="AK2830" t="s">
        <v>2130</v>
      </c>
      <c r="AL2830">
        <v>1</v>
      </c>
      <c r="AM2830">
        <v>4</v>
      </c>
      <c r="AN2830">
        <v>1</v>
      </c>
      <c r="AO2830" s="1">
        <v>44780</v>
      </c>
      <c r="AP2830" t="s">
        <v>58</v>
      </c>
      <c r="AQ2830" t="s">
        <v>76</v>
      </c>
      <c r="AR2830" t="s">
        <v>77</v>
      </c>
      <c r="AS2830" t="s">
        <v>16960</v>
      </c>
      <c r="AT2830" t="s">
        <v>16961</v>
      </c>
      <c r="AU2830">
        <v>3</v>
      </c>
      <c r="AV2830">
        <v>975.75</v>
      </c>
    </row>
    <row r="2831" spans="1:48" x14ac:dyDescent="0.35">
      <c r="A2831" t="s">
        <v>2194</v>
      </c>
      <c r="B2831" t="str">
        <f t="shared" si="352"/>
        <v>C</v>
      </c>
      <c r="C2831" t="s">
        <v>3200</v>
      </c>
      <c r="D2831" t="str">
        <f t="shared" si="353"/>
        <v>Coleman Huffman</v>
      </c>
      <c r="E2831" s="1">
        <v>43489</v>
      </c>
      <c r="F2831" s="3">
        <f>YEAR(Table1[[#This Row],[StartDate]])</f>
        <v>2019</v>
      </c>
      <c r="G2831" s="3">
        <f t="shared" si="354"/>
        <v>1</v>
      </c>
      <c r="H2831" s="2">
        <f t="shared" ca="1" si="355"/>
        <v>46202</v>
      </c>
      <c r="J2831">
        <f t="shared" ca="1" si="356"/>
        <v>7</v>
      </c>
      <c r="K2831" t="str" cm="1">
        <f t="array" aca="1" ref="K2831" ca="1">_xlfn.IFS(J2831&lt;1, "New", J2831&lt;3, _xleta.MID, J2831&gt;=3, "Senior")</f>
        <v>Senior</v>
      </c>
      <c r="L2831" t="s">
        <v>40</v>
      </c>
      <c r="M2831" t="s">
        <v>16962</v>
      </c>
      <c r="N2831" t="s">
        <v>16963</v>
      </c>
      <c r="O2831" t="s">
        <v>184</v>
      </c>
      <c r="P2831" t="s">
        <v>44</v>
      </c>
      <c r="Q2831" t="s">
        <v>69</v>
      </c>
      <c r="R2831" t="s">
        <v>87</v>
      </c>
      <c r="S2831" t="str">
        <f t="shared" si="357"/>
        <v>B</v>
      </c>
      <c r="T2831" t="s">
        <v>69</v>
      </c>
      <c r="U2831" t="s">
        <v>48</v>
      </c>
      <c r="W2831" t="s">
        <v>49</v>
      </c>
      <c r="X2831" t="s">
        <v>112</v>
      </c>
      <c r="Y2831" t="str">
        <f t="shared" si="358"/>
        <v>General - Con</v>
      </c>
      <c r="Z2831" t="s">
        <v>16964</v>
      </c>
      <c r="AA2831" t="s">
        <v>51</v>
      </c>
      <c r="AB2831" t="s">
        <v>436</v>
      </c>
      <c r="AC2831" t="s">
        <v>73</v>
      </c>
      <c r="AD2831">
        <v>4750</v>
      </c>
      <c r="AE2831" t="s">
        <v>129</v>
      </c>
      <c r="AF2831" t="s">
        <v>143</v>
      </c>
      <c r="AG2831" t="s">
        <v>56</v>
      </c>
      <c r="AH2831">
        <v>5</v>
      </c>
      <c r="AI2831">
        <v>3256</v>
      </c>
      <c r="AJ2831" t="str">
        <f t="shared" si="359"/>
        <v>25</v>
      </c>
      <c r="AK2831" s="2">
        <v>45023</v>
      </c>
      <c r="AL2831">
        <v>4</v>
      </c>
      <c r="AM2831">
        <v>1</v>
      </c>
      <c r="AN2831">
        <v>4</v>
      </c>
      <c r="AO2831" s="1">
        <v>45017</v>
      </c>
      <c r="AP2831" t="s">
        <v>75</v>
      </c>
      <c r="AQ2831" t="s">
        <v>76</v>
      </c>
      <c r="AR2831" t="s">
        <v>60</v>
      </c>
      <c r="AS2831" t="s">
        <v>16965</v>
      </c>
      <c r="AT2831" t="s">
        <v>16966</v>
      </c>
      <c r="AU2831">
        <v>4</v>
      </c>
      <c r="AV2831">
        <v>202.81</v>
      </c>
    </row>
    <row r="2832" spans="1:48" x14ac:dyDescent="0.35">
      <c r="A2832" t="s">
        <v>1067</v>
      </c>
      <c r="B2832" t="str">
        <f t="shared" si="352"/>
        <v>S</v>
      </c>
      <c r="C2832" t="s">
        <v>306</v>
      </c>
      <c r="D2832" t="str">
        <f t="shared" si="353"/>
        <v>Sanaa Reilly</v>
      </c>
      <c r="E2832" s="1">
        <v>44154</v>
      </c>
      <c r="F2832" s="3">
        <f>YEAR(Table1[[#This Row],[StartDate]])</f>
        <v>2020</v>
      </c>
      <c r="G2832" s="3">
        <f t="shared" si="354"/>
        <v>11</v>
      </c>
      <c r="H2832" s="2">
        <f t="shared" ca="1" si="355"/>
        <v>46202</v>
      </c>
      <c r="J2832">
        <f t="shared" ca="1" si="356"/>
        <v>5</v>
      </c>
      <c r="K2832" t="str" cm="1">
        <f t="array" aca="1" ref="K2832" ca="1">_xlfn.IFS(J2832&lt;1, "New", J2832&lt;3, _xleta.MID, J2832&gt;=3, "Senior")</f>
        <v>Senior</v>
      </c>
      <c r="L2832" t="s">
        <v>1167</v>
      </c>
      <c r="M2832" t="s">
        <v>16967</v>
      </c>
      <c r="N2832" t="s">
        <v>16968</v>
      </c>
      <c r="O2832" t="s">
        <v>85</v>
      </c>
      <c r="P2832" t="s">
        <v>44</v>
      </c>
      <c r="Q2832" t="s">
        <v>86</v>
      </c>
      <c r="R2832" t="s">
        <v>68</v>
      </c>
      <c r="S2832" t="str">
        <f t="shared" si="357"/>
        <v>A</v>
      </c>
      <c r="T2832" t="s">
        <v>86</v>
      </c>
      <c r="U2832" t="s">
        <v>48</v>
      </c>
      <c r="W2832" t="s">
        <v>49</v>
      </c>
      <c r="X2832" t="s">
        <v>459</v>
      </c>
      <c r="Y2832" t="str">
        <f t="shared" si="358"/>
        <v>Wireline Construction</v>
      </c>
      <c r="Z2832" s="2">
        <v>31689</v>
      </c>
      <c r="AA2832" t="s">
        <v>51</v>
      </c>
      <c r="AB2832" t="s">
        <v>115</v>
      </c>
      <c r="AC2832" t="s">
        <v>53</v>
      </c>
      <c r="AD2832">
        <v>89893</v>
      </c>
      <c r="AE2832" t="s">
        <v>100</v>
      </c>
      <c r="AF2832" t="s">
        <v>101</v>
      </c>
      <c r="AG2832" t="s">
        <v>56</v>
      </c>
      <c r="AH2832">
        <v>3</v>
      </c>
      <c r="AI2832">
        <v>3257</v>
      </c>
      <c r="AJ2832" t="str">
        <f t="shared" si="359"/>
        <v>25</v>
      </c>
      <c r="AK2832" s="2">
        <v>44814</v>
      </c>
      <c r="AL2832">
        <v>1</v>
      </c>
      <c r="AM2832">
        <v>3</v>
      </c>
      <c r="AN2832">
        <v>5</v>
      </c>
      <c r="AO2832" s="1">
        <v>45101</v>
      </c>
      <c r="AP2832" t="s">
        <v>103</v>
      </c>
      <c r="AQ2832" t="s">
        <v>76</v>
      </c>
      <c r="AR2832" t="s">
        <v>104</v>
      </c>
      <c r="AS2832" t="s">
        <v>16969</v>
      </c>
      <c r="AT2832" t="s">
        <v>16970</v>
      </c>
      <c r="AU2832">
        <v>3</v>
      </c>
      <c r="AV2832">
        <v>309.86</v>
      </c>
    </row>
    <row r="2833" spans="1:48" x14ac:dyDescent="0.35">
      <c r="A2833" t="s">
        <v>954</v>
      </c>
      <c r="B2833" t="str">
        <f t="shared" si="352"/>
        <v>S</v>
      </c>
      <c r="C2833" t="s">
        <v>7821</v>
      </c>
      <c r="D2833" t="str">
        <f t="shared" si="353"/>
        <v>Slade Randolph</v>
      </c>
      <c r="E2833" s="1">
        <v>44972</v>
      </c>
      <c r="F2833" s="3">
        <f>YEAR(Table1[[#This Row],[StartDate]])</f>
        <v>2023</v>
      </c>
      <c r="G2833" s="3">
        <f t="shared" si="354"/>
        <v>2</v>
      </c>
      <c r="H2833" s="2">
        <f t="shared" ca="1" si="355"/>
        <v>46202</v>
      </c>
      <c r="J2833">
        <f t="shared" ca="1" si="356"/>
        <v>3</v>
      </c>
      <c r="K2833" t="str" cm="1">
        <f t="array" aca="1" ref="K2833" ca="1">_xlfn.IFS(J2833&lt;1, "New", J2833&lt;3, _xleta.MID, J2833&gt;=3, "Senior")</f>
        <v>Senior</v>
      </c>
      <c r="L2833" t="s">
        <v>1167</v>
      </c>
      <c r="M2833" t="s">
        <v>16971</v>
      </c>
      <c r="N2833" t="s">
        <v>16972</v>
      </c>
      <c r="O2833" t="s">
        <v>125</v>
      </c>
      <c r="P2833" t="s">
        <v>44</v>
      </c>
      <c r="Q2833" t="s">
        <v>69</v>
      </c>
      <c r="R2833" t="s">
        <v>87</v>
      </c>
      <c r="S2833" t="str">
        <f t="shared" si="357"/>
        <v>B</v>
      </c>
      <c r="T2833" t="s">
        <v>47</v>
      </c>
      <c r="U2833" t="s">
        <v>48</v>
      </c>
      <c r="W2833" t="s">
        <v>49</v>
      </c>
      <c r="X2833" t="s">
        <v>70</v>
      </c>
      <c r="Y2833" t="str">
        <f t="shared" si="358"/>
        <v>Aerial</v>
      </c>
      <c r="Z2833" t="s">
        <v>16973</v>
      </c>
      <c r="AA2833" t="s">
        <v>51</v>
      </c>
      <c r="AB2833" t="s">
        <v>327</v>
      </c>
      <c r="AC2833" t="s">
        <v>73</v>
      </c>
      <c r="AD2833">
        <v>27959</v>
      </c>
      <c r="AE2833" t="s">
        <v>54</v>
      </c>
      <c r="AF2833" t="s">
        <v>101</v>
      </c>
      <c r="AG2833" t="s">
        <v>56</v>
      </c>
      <c r="AH2833">
        <v>2</v>
      </c>
      <c r="AI2833">
        <v>3258</v>
      </c>
      <c r="AJ2833" t="str">
        <f t="shared" si="359"/>
        <v>25</v>
      </c>
      <c r="AK2833" t="s">
        <v>2699</v>
      </c>
      <c r="AL2833">
        <v>4</v>
      </c>
      <c r="AM2833">
        <v>4</v>
      </c>
      <c r="AN2833">
        <v>3</v>
      </c>
      <c r="AO2833" s="1">
        <v>45123</v>
      </c>
      <c r="AP2833" t="s">
        <v>58</v>
      </c>
      <c r="AQ2833" t="s">
        <v>59</v>
      </c>
      <c r="AR2833" t="s">
        <v>104</v>
      </c>
      <c r="AS2833" t="s">
        <v>16974</v>
      </c>
      <c r="AT2833" t="s">
        <v>16975</v>
      </c>
      <c r="AU2833">
        <v>2</v>
      </c>
      <c r="AV2833">
        <v>909.73</v>
      </c>
    </row>
    <row r="2834" spans="1:48" x14ac:dyDescent="0.35">
      <c r="A2834" t="s">
        <v>16976</v>
      </c>
      <c r="B2834" t="str">
        <f t="shared" si="352"/>
        <v>D</v>
      </c>
      <c r="C2834" t="s">
        <v>10497</v>
      </c>
      <c r="D2834" t="str">
        <f t="shared" si="353"/>
        <v>Dania Hale</v>
      </c>
      <c r="E2834" s="1">
        <v>44690</v>
      </c>
      <c r="F2834" s="3">
        <f>YEAR(Table1[[#This Row],[StartDate]])</f>
        <v>2022</v>
      </c>
      <c r="G2834" s="3">
        <f t="shared" si="354"/>
        <v>5</v>
      </c>
      <c r="H2834" s="2">
        <f t="shared" ca="1" si="355"/>
        <v>46202</v>
      </c>
      <c r="I2834" s="1">
        <v>44722</v>
      </c>
      <c r="J2834" s="4">
        <f t="shared" ca="1" si="356"/>
        <v>4</v>
      </c>
      <c r="K2834" s="4" t="str" cm="1">
        <f t="array" aca="1" ref="K2834" ca="1">_xlfn.IFS(J2834&lt;1, "New", J2834&lt;3, _xleta.MID, J2834&gt;=3, "Senior")</f>
        <v>Senior</v>
      </c>
      <c r="L2834" t="s">
        <v>1167</v>
      </c>
      <c r="M2834" t="s">
        <v>16977</v>
      </c>
      <c r="N2834" t="s">
        <v>16978</v>
      </c>
      <c r="O2834" t="s">
        <v>43</v>
      </c>
      <c r="P2834" t="s">
        <v>1194</v>
      </c>
      <c r="Q2834" t="s">
        <v>86</v>
      </c>
      <c r="R2834" t="s">
        <v>87</v>
      </c>
      <c r="S2834" t="str">
        <f t="shared" si="357"/>
        <v>B</v>
      </c>
      <c r="T2834" t="s">
        <v>86</v>
      </c>
      <c r="U2834" t="s">
        <v>174</v>
      </c>
      <c r="V2834" t="s">
        <v>16979</v>
      </c>
      <c r="W2834" t="s">
        <v>49</v>
      </c>
      <c r="X2834" t="s">
        <v>126</v>
      </c>
      <c r="Y2834" t="str">
        <f t="shared" si="358"/>
        <v>Field Operations</v>
      </c>
      <c r="Z2834" t="s">
        <v>16980</v>
      </c>
      <c r="AA2834" t="s">
        <v>51</v>
      </c>
      <c r="AB2834" t="s">
        <v>418</v>
      </c>
      <c r="AC2834" t="s">
        <v>73</v>
      </c>
      <c r="AD2834">
        <v>71536</v>
      </c>
      <c r="AE2834" t="s">
        <v>74</v>
      </c>
      <c r="AF2834" t="s">
        <v>101</v>
      </c>
      <c r="AG2834" t="s">
        <v>56</v>
      </c>
      <c r="AH2834">
        <v>2</v>
      </c>
      <c r="AI2834">
        <v>3259</v>
      </c>
      <c r="AJ2834" t="str">
        <f t="shared" si="359"/>
        <v>25</v>
      </c>
      <c r="AK2834" s="2">
        <v>44753</v>
      </c>
      <c r="AL2834">
        <v>5</v>
      </c>
      <c r="AM2834">
        <v>2</v>
      </c>
      <c r="AN2834">
        <v>1</v>
      </c>
      <c r="AO2834" s="1">
        <v>44937</v>
      </c>
      <c r="AP2834" t="s">
        <v>103</v>
      </c>
      <c r="AQ2834" t="s">
        <v>59</v>
      </c>
      <c r="AR2834" t="s">
        <v>60</v>
      </c>
      <c r="AS2834" t="s">
        <v>16981</v>
      </c>
      <c r="AT2834" t="s">
        <v>16982</v>
      </c>
      <c r="AU2834">
        <v>5</v>
      </c>
      <c r="AV2834">
        <v>577.84</v>
      </c>
    </row>
    <row r="2835" spans="1:48" x14ac:dyDescent="0.35">
      <c r="A2835" t="s">
        <v>16983</v>
      </c>
      <c r="B2835" t="str">
        <f t="shared" si="352"/>
        <v>R</v>
      </c>
      <c r="C2835" t="s">
        <v>16984</v>
      </c>
      <c r="D2835" t="str">
        <f t="shared" si="353"/>
        <v>Roland Orozco</v>
      </c>
      <c r="E2835" s="1">
        <v>44475</v>
      </c>
      <c r="F2835" s="3">
        <f>YEAR(Table1[[#This Row],[StartDate]])</f>
        <v>2021</v>
      </c>
      <c r="G2835" s="3">
        <f t="shared" si="354"/>
        <v>10</v>
      </c>
      <c r="H2835" s="2">
        <f t="shared" ca="1" si="355"/>
        <v>46202</v>
      </c>
      <c r="J2835">
        <f t="shared" ca="1" si="356"/>
        <v>4</v>
      </c>
      <c r="K2835" t="str" cm="1">
        <f t="array" aca="1" ref="K2835" ca="1">_xlfn.IFS(J2835&lt;1, "New", J2835&lt;3, _xleta.MID, J2835&gt;=3, "Senior")</f>
        <v>Senior</v>
      </c>
      <c r="L2835" t="s">
        <v>1167</v>
      </c>
      <c r="M2835" t="s">
        <v>16985</v>
      </c>
      <c r="N2835" t="s">
        <v>16986</v>
      </c>
      <c r="O2835" t="s">
        <v>184</v>
      </c>
      <c r="P2835" t="s">
        <v>44</v>
      </c>
      <c r="Q2835" t="s">
        <v>45</v>
      </c>
      <c r="R2835" t="s">
        <v>87</v>
      </c>
      <c r="S2835" t="str">
        <f t="shared" si="357"/>
        <v>B</v>
      </c>
      <c r="T2835" t="s">
        <v>47</v>
      </c>
      <c r="U2835" t="s">
        <v>48</v>
      </c>
      <c r="W2835" t="s">
        <v>49</v>
      </c>
      <c r="X2835" t="s">
        <v>112</v>
      </c>
      <c r="Y2835" t="str">
        <f t="shared" si="358"/>
        <v>General - Con</v>
      </c>
      <c r="Z2835" t="s">
        <v>16987</v>
      </c>
      <c r="AA2835" t="s">
        <v>51</v>
      </c>
      <c r="AB2835" t="s">
        <v>209</v>
      </c>
      <c r="AC2835" t="s">
        <v>73</v>
      </c>
      <c r="AD2835">
        <v>86352</v>
      </c>
      <c r="AE2835" t="s">
        <v>74</v>
      </c>
      <c r="AF2835" t="s">
        <v>101</v>
      </c>
      <c r="AG2835" t="s">
        <v>56</v>
      </c>
      <c r="AH2835">
        <v>3</v>
      </c>
      <c r="AI2835">
        <v>3260</v>
      </c>
      <c r="AJ2835" t="str">
        <f t="shared" si="359"/>
        <v>26</v>
      </c>
      <c r="AK2835" t="s">
        <v>1443</v>
      </c>
      <c r="AL2835">
        <v>5</v>
      </c>
      <c r="AM2835">
        <v>2</v>
      </c>
      <c r="AN2835">
        <v>1</v>
      </c>
      <c r="AO2835" s="1">
        <v>44898</v>
      </c>
      <c r="AP2835" t="s">
        <v>75</v>
      </c>
      <c r="AQ2835" t="s">
        <v>76</v>
      </c>
      <c r="AR2835" t="s">
        <v>60</v>
      </c>
      <c r="AS2835" t="s">
        <v>16988</v>
      </c>
      <c r="AT2835" t="s">
        <v>16989</v>
      </c>
      <c r="AU2835">
        <v>2</v>
      </c>
      <c r="AV2835">
        <v>681.18</v>
      </c>
    </row>
    <row r="2836" spans="1:48" x14ac:dyDescent="0.35">
      <c r="A2836" t="s">
        <v>16630</v>
      </c>
      <c r="B2836" t="str">
        <f t="shared" si="352"/>
        <v>K</v>
      </c>
      <c r="C2836" t="s">
        <v>1422</v>
      </c>
      <c r="D2836" t="str">
        <f t="shared" si="353"/>
        <v>Kaylen Fisher</v>
      </c>
      <c r="E2836" s="1">
        <v>44213</v>
      </c>
      <c r="F2836" s="3">
        <f>YEAR(Table1[[#This Row],[StartDate]])</f>
        <v>2021</v>
      </c>
      <c r="G2836" s="3">
        <f t="shared" si="354"/>
        <v>1</v>
      </c>
      <c r="H2836" s="2">
        <f t="shared" ca="1" si="355"/>
        <v>46202</v>
      </c>
      <c r="I2836" s="1">
        <v>45102</v>
      </c>
      <c r="J2836" s="4">
        <f t="shared" ca="1" si="356"/>
        <v>5</v>
      </c>
      <c r="K2836" s="4" t="str" cm="1">
        <f t="array" aca="1" ref="K2836" ca="1">_xlfn.IFS(J2836&lt;1, "New", J2836&lt;3, _xleta.MID, J2836&gt;=3, "Senior")</f>
        <v>Senior</v>
      </c>
      <c r="L2836" t="s">
        <v>1167</v>
      </c>
      <c r="M2836" t="s">
        <v>16990</v>
      </c>
      <c r="N2836" t="s">
        <v>16991</v>
      </c>
      <c r="O2836" t="s">
        <v>67</v>
      </c>
      <c r="P2836" t="s">
        <v>2978</v>
      </c>
      <c r="Q2836" t="s">
        <v>69</v>
      </c>
      <c r="R2836" t="s">
        <v>87</v>
      </c>
      <c r="S2836" t="str">
        <f t="shared" si="357"/>
        <v>B</v>
      </c>
      <c r="T2836" t="s">
        <v>47</v>
      </c>
      <c r="U2836" t="s">
        <v>138</v>
      </c>
      <c r="V2836" t="s">
        <v>16992</v>
      </c>
      <c r="W2836" t="s">
        <v>49</v>
      </c>
      <c r="X2836" t="s">
        <v>126</v>
      </c>
      <c r="Y2836" t="str">
        <f t="shared" si="358"/>
        <v>Field Operations</v>
      </c>
      <c r="Z2836" s="2">
        <v>17535</v>
      </c>
      <c r="AA2836" t="s">
        <v>51</v>
      </c>
      <c r="AB2836" t="s">
        <v>980</v>
      </c>
      <c r="AC2836" t="s">
        <v>73</v>
      </c>
      <c r="AD2836">
        <v>18868</v>
      </c>
      <c r="AE2836" t="s">
        <v>74</v>
      </c>
      <c r="AF2836" t="s">
        <v>55</v>
      </c>
      <c r="AG2836" t="s">
        <v>56</v>
      </c>
      <c r="AH2836">
        <v>4</v>
      </c>
      <c r="AI2836">
        <v>3261</v>
      </c>
      <c r="AJ2836" t="str">
        <f t="shared" si="359"/>
        <v>26</v>
      </c>
      <c r="AK2836" s="2">
        <v>45113</v>
      </c>
      <c r="AL2836">
        <v>2</v>
      </c>
      <c r="AM2836">
        <v>2</v>
      </c>
      <c r="AN2836">
        <v>1</v>
      </c>
      <c r="AO2836" s="1">
        <v>45033</v>
      </c>
      <c r="AP2836" t="s">
        <v>103</v>
      </c>
      <c r="AQ2836" t="s">
        <v>76</v>
      </c>
      <c r="AR2836" t="s">
        <v>60</v>
      </c>
      <c r="AS2836" t="s">
        <v>16993</v>
      </c>
      <c r="AT2836" t="s">
        <v>16994</v>
      </c>
      <c r="AU2836">
        <v>3</v>
      </c>
      <c r="AV2836">
        <v>253.14</v>
      </c>
    </row>
    <row r="2837" spans="1:48" x14ac:dyDescent="0.35">
      <c r="A2837" t="s">
        <v>4380</v>
      </c>
      <c r="B2837" t="str">
        <f t="shared" si="352"/>
        <v>K</v>
      </c>
      <c r="C2837" t="s">
        <v>298</v>
      </c>
      <c r="D2837" t="str">
        <f t="shared" si="353"/>
        <v>Kasey Preston</v>
      </c>
      <c r="E2837" s="1">
        <v>44642</v>
      </c>
      <c r="F2837" s="3">
        <f>YEAR(Table1[[#This Row],[StartDate]])</f>
        <v>2022</v>
      </c>
      <c r="G2837" s="3">
        <f t="shared" si="354"/>
        <v>3</v>
      </c>
      <c r="H2837" s="2">
        <f t="shared" ca="1" si="355"/>
        <v>46202</v>
      </c>
      <c r="J2837">
        <f t="shared" ca="1" si="356"/>
        <v>4</v>
      </c>
      <c r="K2837" t="str" cm="1">
        <f t="array" aca="1" ref="K2837" ca="1">_xlfn.IFS(J2837&lt;1, "New", J2837&lt;3, _xleta.MID, J2837&gt;=3, "Senior")</f>
        <v>Senior</v>
      </c>
      <c r="L2837" t="s">
        <v>1167</v>
      </c>
      <c r="M2837" t="s">
        <v>628</v>
      </c>
      <c r="N2837" t="s">
        <v>16995</v>
      </c>
      <c r="O2837" t="s">
        <v>194</v>
      </c>
      <c r="P2837" t="s">
        <v>44</v>
      </c>
      <c r="Q2837" t="s">
        <v>86</v>
      </c>
      <c r="R2837" t="s">
        <v>68</v>
      </c>
      <c r="S2837" t="str">
        <f t="shared" si="357"/>
        <v>A</v>
      </c>
      <c r="T2837" t="s">
        <v>86</v>
      </c>
      <c r="U2837" t="s">
        <v>48</v>
      </c>
      <c r="W2837" t="s">
        <v>49</v>
      </c>
      <c r="X2837" t="s">
        <v>504</v>
      </c>
      <c r="Y2837" t="str">
        <f t="shared" si="358"/>
        <v>Catv</v>
      </c>
      <c r="Z2837" t="s">
        <v>16996</v>
      </c>
      <c r="AA2837" t="s">
        <v>51</v>
      </c>
      <c r="AB2837" t="s">
        <v>115</v>
      </c>
      <c r="AC2837" t="s">
        <v>53</v>
      </c>
      <c r="AD2837">
        <v>69534</v>
      </c>
      <c r="AE2837" t="s">
        <v>129</v>
      </c>
      <c r="AF2837" t="s">
        <v>143</v>
      </c>
      <c r="AG2837" t="s">
        <v>1186</v>
      </c>
      <c r="AH2837">
        <v>4</v>
      </c>
      <c r="AI2837">
        <v>3262</v>
      </c>
      <c r="AJ2837" t="str">
        <f t="shared" si="359"/>
        <v>26</v>
      </c>
      <c r="AK2837" s="2">
        <v>44722</v>
      </c>
      <c r="AL2837">
        <v>4</v>
      </c>
      <c r="AM2837">
        <v>3</v>
      </c>
      <c r="AN2837">
        <v>3</v>
      </c>
      <c r="AO2837" s="1">
        <v>45056</v>
      </c>
      <c r="AP2837" t="s">
        <v>221</v>
      </c>
      <c r="AQ2837" t="s">
        <v>59</v>
      </c>
      <c r="AR2837" t="s">
        <v>130</v>
      </c>
      <c r="AS2837" t="s">
        <v>16997</v>
      </c>
      <c r="AT2837" t="s">
        <v>16998</v>
      </c>
      <c r="AU2837">
        <v>4</v>
      </c>
      <c r="AV2837">
        <v>959.73</v>
      </c>
    </row>
    <row r="2838" spans="1:48" x14ac:dyDescent="0.35">
      <c r="A2838" t="s">
        <v>769</v>
      </c>
      <c r="B2838" t="str">
        <f t="shared" si="352"/>
        <v>C</v>
      </c>
      <c r="C2838" t="s">
        <v>4215</v>
      </c>
      <c r="D2838" t="str">
        <f t="shared" si="353"/>
        <v>Cruz Davila</v>
      </c>
      <c r="E2838" s="1">
        <v>44671</v>
      </c>
      <c r="F2838" s="3">
        <f>YEAR(Table1[[#This Row],[StartDate]])</f>
        <v>2022</v>
      </c>
      <c r="G2838" s="3">
        <f t="shared" si="354"/>
        <v>4</v>
      </c>
      <c r="H2838" s="2">
        <f t="shared" ca="1" si="355"/>
        <v>46202</v>
      </c>
      <c r="I2838" s="1">
        <v>45046</v>
      </c>
      <c r="J2838" s="4">
        <f t="shared" ca="1" si="356"/>
        <v>4</v>
      </c>
      <c r="K2838" s="4" t="str" cm="1">
        <f t="array" aca="1" ref="K2838" ca="1">_xlfn.IFS(J2838&lt;1, "New", J2838&lt;3, _xleta.MID, J2838&gt;=3, "Senior")</f>
        <v>Senior</v>
      </c>
      <c r="L2838" t="s">
        <v>40</v>
      </c>
      <c r="M2838" t="s">
        <v>16999</v>
      </c>
      <c r="N2838" t="s">
        <v>17000</v>
      </c>
      <c r="O2838" t="s">
        <v>163</v>
      </c>
      <c r="P2838" t="s">
        <v>1194</v>
      </c>
      <c r="Q2838" t="s">
        <v>86</v>
      </c>
      <c r="R2838" t="s">
        <v>68</v>
      </c>
      <c r="S2838" t="str">
        <f t="shared" si="357"/>
        <v>A</v>
      </c>
      <c r="T2838" t="s">
        <v>69</v>
      </c>
      <c r="U2838" t="s">
        <v>138</v>
      </c>
      <c r="V2838" t="s">
        <v>17001</v>
      </c>
      <c r="W2838" t="s">
        <v>49</v>
      </c>
      <c r="X2838" t="s">
        <v>153</v>
      </c>
      <c r="Y2838" t="str">
        <f t="shared" si="358"/>
        <v>Engineers</v>
      </c>
      <c r="Z2838" t="s">
        <v>17002</v>
      </c>
      <c r="AA2838" t="s">
        <v>51</v>
      </c>
      <c r="AB2838" t="s">
        <v>1126</v>
      </c>
      <c r="AC2838" t="s">
        <v>73</v>
      </c>
      <c r="AD2838">
        <v>41746</v>
      </c>
      <c r="AE2838" t="s">
        <v>176</v>
      </c>
      <c r="AF2838" t="s">
        <v>101</v>
      </c>
      <c r="AG2838" t="s">
        <v>1186</v>
      </c>
      <c r="AH2838">
        <v>2</v>
      </c>
      <c r="AI2838">
        <v>3263</v>
      </c>
      <c r="AJ2838" t="str">
        <f t="shared" si="359"/>
        <v>26</v>
      </c>
      <c r="AK2838" t="s">
        <v>1771</v>
      </c>
      <c r="AL2838">
        <v>1</v>
      </c>
      <c r="AM2838">
        <v>3</v>
      </c>
      <c r="AN2838">
        <v>2</v>
      </c>
      <c r="AO2838" s="1">
        <v>45027</v>
      </c>
      <c r="AP2838" t="s">
        <v>103</v>
      </c>
      <c r="AQ2838" t="s">
        <v>59</v>
      </c>
      <c r="AR2838" t="s">
        <v>130</v>
      </c>
      <c r="AS2838" t="s">
        <v>17003</v>
      </c>
      <c r="AT2838" t="s">
        <v>17004</v>
      </c>
      <c r="AU2838">
        <v>5</v>
      </c>
      <c r="AV2838">
        <v>320.26</v>
      </c>
    </row>
    <row r="2839" spans="1:48" x14ac:dyDescent="0.35">
      <c r="A2839" t="s">
        <v>16069</v>
      </c>
      <c r="B2839" t="str">
        <f t="shared" si="352"/>
        <v>A</v>
      </c>
      <c r="C2839" t="s">
        <v>8184</v>
      </c>
      <c r="D2839" t="str">
        <f t="shared" si="353"/>
        <v>Alani Phillips</v>
      </c>
      <c r="E2839" s="1">
        <v>44561</v>
      </c>
      <c r="F2839" s="3">
        <f>YEAR(Table1[[#This Row],[StartDate]])</f>
        <v>2021</v>
      </c>
      <c r="G2839" s="3">
        <f t="shared" si="354"/>
        <v>12</v>
      </c>
      <c r="H2839" s="2">
        <f t="shared" ca="1" si="355"/>
        <v>46202</v>
      </c>
      <c r="I2839" s="1">
        <v>45056</v>
      </c>
      <c r="J2839" s="4">
        <f t="shared" ca="1" si="356"/>
        <v>4</v>
      </c>
      <c r="K2839" s="4" t="str" cm="1">
        <f t="array" aca="1" ref="K2839" ca="1">_xlfn.IFS(J2839&lt;1, "New", J2839&lt;3, _xleta.MID, J2839&gt;=3, "Senior")</f>
        <v>Senior</v>
      </c>
      <c r="L2839" t="s">
        <v>40</v>
      </c>
      <c r="M2839" t="s">
        <v>17005</v>
      </c>
      <c r="N2839" t="s">
        <v>17006</v>
      </c>
      <c r="O2839" t="s">
        <v>85</v>
      </c>
      <c r="P2839" t="s">
        <v>3800</v>
      </c>
      <c r="Q2839" t="s">
        <v>69</v>
      </c>
      <c r="R2839" t="s">
        <v>46</v>
      </c>
      <c r="S2839" t="str">
        <f t="shared" si="357"/>
        <v>C</v>
      </c>
      <c r="T2839" t="s">
        <v>69</v>
      </c>
      <c r="U2839" t="s">
        <v>138</v>
      </c>
      <c r="V2839" t="s">
        <v>17007</v>
      </c>
      <c r="W2839" t="s">
        <v>49</v>
      </c>
      <c r="X2839" t="s">
        <v>140</v>
      </c>
      <c r="Y2839" t="str">
        <f t="shared" si="358"/>
        <v>General - Eng</v>
      </c>
      <c r="Z2839" s="2">
        <v>18512</v>
      </c>
      <c r="AA2839" t="s">
        <v>51</v>
      </c>
      <c r="AB2839" t="s">
        <v>155</v>
      </c>
      <c r="AC2839" t="s">
        <v>73</v>
      </c>
      <c r="AD2839">
        <v>16282</v>
      </c>
      <c r="AE2839" t="s">
        <v>176</v>
      </c>
      <c r="AF2839" t="s">
        <v>116</v>
      </c>
      <c r="AG2839" t="s">
        <v>56</v>
      </c>
      <c r="AH2839">
        <v>5</v>
      </c>
      <c r="AI2839">
        <v>3264</v>
      </c>
      <c r="AJ2839" t="str">
        <f t="shared" si="359"/>
        <v>26</v>
      </c>
      <c r="AK2839" t="s">
        <v>2765</v>
      </c>
      <c r="AL2839">
        <v>1</v>
      </c>
      <c r="AM2839">
        <v>4</v>
      </c>
      <c r="AN2839">
        <v>3</v>
      </c>
      <c r="AO2839" s="1">
        <v>44805</v>
      </c>
      <c r="AP2839" t="s">
        <v>58</v>
      </c>
      <c r="AQ2839" t="s">
        <v>59</v>
      </c>
      <c r="AR2839" t="s">
        <v>60</v>
      </c>
      <c r="AS2839" t="s">
        <v>17008</v>
      </c>
      <c r="AT2839" t="s">
        <v>17009</v>
      </c>
      <c r="AU2839">
        <v>4</v>
      </c>
      <c r="AV2839">
        <v>506.18</v>
      </c>
    </row>
    <row r="2840" spans="1:48" x14ac:dyDescent="0.35">
      <c r="A2840" t="s">
        <v>4387</v>
      </c>
      <c r="B2840" t="str">
        <f t="shared" si="352"/>
        <v>G</v>
      </c>
      <c r="C2840" t="s">
        <v>3193</v>
      </c>
      <c r="D2840" t="str">
        <f t="shared" si="353"/>
        <v>Giovanni Klein</v>
      </c>
      <c r="E2840" s="1">
        <v>43404</v>
      </c>
      <c r="F2840" s="3">
        <f>YEAR(Table1[[#This Row],[StartDate]])</f>
        <v>2018</v>
      </c>
      <c r="G2840" s="3">
        <f t="shared" si="354"/>
        <v>10</v>
      </c>
      <c r="H2840" s="2">
        <f t="shared" ca="1" si="355"/>
        <v>46202</v>
      </c>
      <c r="J2840">
        <f t="shared" ca="1" si="356"/>
        <v>7</v>
      </c>
      <c r="K2840" t="str" cm="1">
        <f t="array" aca="1" ref="K2840" ca="1">_xlfn.IFS(J2840&lt;1, "New", J2840&lt;3, _xleta.MID, J2840&gt;=3, "Senior")</f>
        <v>Senior</v>
      </c>
      <c r="L2840" t="s">
        <v>40</v>
      </c>
      <c r="M2840" t="s">
        <v>17010</v>
      </c>
      <c r="N2840" t="s">
        <v>17011</v>
      </c>
      <c r="O2840" t="s">
        <v>125</v>
      </c>
      <c r="P2840" t="s">
        <v>44</v>
      </c>
      <c r="Q2840" t="s">
        <v>69</v>
      </c>
      <c r="R2840" t="s">
        <v>46</v>
      </c>
      <c r="S2840" t="str">
        <f t="shared" si="357"/>
        <v>C</v>
      </c>
      <c r="T2840" t="s">
        <v>86</v>
      </c>
      <c r="U2840" t="s">
        <v>48</v>
      </c>
      <c r="W2840" t="s">
        <v>49</v>
      </c>
      <c r="X2840" t="s">
        <v>70</v>
      </c>
      <c r="Y2840" t="str">
        <f t="shared" si="358"/>
        <v>Aerial</v>
      </c>
      <c r="Z2840" t="s">
        <v>8255</v>
      </c>
      <c r="AA2840" t="s">
        <v>51</v>
      </c>
      <c r="AB2840" t="s">
        <v>536</v>
      </c>
      <c r="AC2840" t="s">
        <v>53</v>
      </c>
      <c r="AD2840">
        <v>26076</v>
      </c>
      <c r="AE2840" t="s">
        <v>176</v>
      </c>
      <c r="AF2840" t="s">
        <v>101</v>
      </c>
      <c r="AG2840" t="s">
        <v>56</v>
      </c>
      <c r="AH2840">
        <v>1</v>
      </c>
      <c r="AI2840">
        <v>3265</v>
      </c>
      <c r="AJ2840" t="str">
        <f t="shared" si="359"/>
        <v>26</v>
      </c>
      <c r="AK2840" s="2">
        <v>44843</v>
      </c>
      <c r="AL2840">
        <v>4</v>
      </c>
      <c r="AM2840">
        <v>3</v>
      </c>
      <c r="AN2840">
        <v>2</v>
      </c>
      <c r="AO2840" s="1">
        <v>44902</v>
      </c>
      <c r="AP2840" t="s">
        <v>75</v>
      </c>
      <c r="AQ2840" t="s">
        <v>76</v>
      </c>
      <c r="AR2840" t="s">
        <v>60</v>
      </c>
      <c r="AS2840" t="s">
        <v>17012</v>
      </c>
      <c r="AT2840" t="s">
        <v>17013</v>
      </c>
      <c r="AU2840">
        <v>1</v>
      </c>
      <c r="AV2840">
        <v>721.96</v>
      </c>
    </row>
    <row r="2841" spans="1:48" x14ac:dyDescent="0.35">
      <c r="A2841" t="s">
        <v>17014</v>
      </c>
      <c r="B2841" t="str">
        <f t="shared" si="352"/>
        <v>M</v>
      </c>
      <c r="C2841" t="s">
        <v>7259</v>
      </c>
      <c r="D2841" t="str">
        <f t="shared" si="353"/>
        <v>Max Mahoney</v>
      </c>
      <c r="E2841" s="1">
        <v>44036</v>
      </c>
      <c r="F2841" s="3">
        <f>YEAR(Table1[[#This Row],[StartDate]])</f>
        <v>2020</v>
      </c>
      <c r="G2841" s="3">
        <f t="shared" si="354"/>
        <v>7</v>
      </c>
      <c r="H2841" s="2">
        <f t="shared" ca="1" si="355"/>
        <v>46202</v>
      </c>
      <c r="J2841">
        <f t="shared" ca="1" si="356"/>
        <v>5</v>
      </c>
      <c r="K2841" t="str" cm="1">
        <f t="array" aca="1" ref="K2841" ca="1">_xlfn.IFS(J2841&lt;1, "New", J2841&lt;3, _xleta.MID, J2841&gt;=3, "Senior")</f>
        <v>Senior</v>
      </c>
      <c r="L2841" t="s">
        <v>40</v>
      </c>
      <c r="M2841" t="s">
        <v>15154</v>
      </c>
      <c r="N2841" t="s">
        <v>17015</v>
      </c>
      <c r="O2841" t="s">
        <v>43</v>
      </c>
      <c r="P2841" t="s">
        <v>44</v>
      </c>
      <c r="Q2841" t="s">
        <v>45</v>
      </c>
      <c r="R2841" t="s">
        <v>68</v>
      </c>
      <c r="S2841" t="str">
        <f t="shared" si="357"/>
        <v>A</v>
      </c>
      <c r="T2841" t="s">
        <v>86</v>
      </c>
      <c r="U2841" t="s">
        <v>48</v>
      </c>
      <c r="W2841" t="s">
        <v>49</v>
      </c>
      <c r="X2841" t="s">
        <v>459</v>
      </c>
      <c r="Y2841" t="str">
        <f t="shared" si="358"/>
        <v>Wireline Construction</v>
      </c>
      <c r="Z2841" t="s">
        <v>17016</v>
      </c>
      <c r="AA2841" t="s">
        <v>51</v>
      </c>
      <c r="AB2841" t="s">
        <v>115</v>
      </c>
      <c r="AC2841" t="s">
        <v>53</v>
      </c>
      <c r="AD2841">
        <v>22339</v>
      </c>
      <c r="AE2841" t="s">
        <v>129</v>
      </c>
      <c r="AF2841" t="s">
        <v>116</v>
      </c>
      <c r="AG2841" t="s">
        <v>56</v>
      </c>
      <c r="AH2841">
        <v>2</v>
      </c>
      <c r="AI2841">
        <v>3266</v>
      </c>
      <c r="AJ2841" t="str">
        <f t="shared" si="359"/>
        <v>26</v>
      </c>
      <c r="AK2841" t="s">
        <v>3259</v>
      </c>
      <c r="AL2841">
        <v>1</v>
      </c>
      <c r="AM2841">
        <v>2</v>
      </c>
      <c r="AN2841">
        <v>3</v>
      </c>
      <c r="AO2841" s="1">
        <v>44882</v>
      </c>
      <c r="AP2841" t="s">
        <v>103</v>
      </c>
      <c r="AQ2841" t="s">
        <v>76</v>
      </c>
      <c r="AR2841" t="s">
        <v>77</v>
      </c>
      <c r="AS2841" t="s">
        <v>17017</v>
      </c>
      <c r="AT2841" t="s">
        <v>17018</v>
      </c>
      <c r="AU2841">
        <v>5</v>
      </c>
      <c r="AV2841">
        <v>157.85</v>
      </c>
    </row>
    <row r="2842" spans="1:48" x14ac:dyDescent="0.35">
      <c r="A2842" t="s">
        <v>17019</v>
      </c>
      <c r="B2842" t="str">
        <f t="shared" si="352"/>
        <v>P</v>
      </c>
      <c r="C2842" t="s">
        <v>149</v>
      </c>
      <c r="D2842" t="str">
        <f t="shared" si="353"/>
        <v>Perla Terry</v>
      </c>
      <c r="E2842" s="1">
        <v>43811</v>
      </c>
      <c r="F2842" s="3">
        <f>YEAR(Table1[[#This Row],[StartDate]])</f>
        <v>2019</v>
      </c>
      <c r="G2842" s="3">
        <f t="shared" si="354"/>
        <v>12</v>
      </c>
      <c r="H2842" s="2">
        <f t="shared" ca="1" si="355"/>
        <v>46202</v>
      </c>
      <c r="I2842" s="1">
        <v>43847</v>
      </c>
      <c r="J2842" s="4">
        <f t="shared" ca="1" si="356"/>
        <v>6</v>
      </c>
      <c r="K2842" s="4" t="str" cm="1">
        <f t="array" aca="1" ref="K2842" ca="1">_xlfn.IFS(J2842&lt;1, "New", J2842&lt;3, _xleta.MID, J2842&gt;=3, "Senior")</f>
        <v>Senior</v>
      </c>
      <c r="L2842" t="s">
        <v>40</v>
      </c>
      <c r="M2842" t="s">
        <v>17020</v>
      </c>
      <c r="N2842" t="s">
        <v>17021</v>
      </c>
      <c r="O2842" t="s">
        <v>184</v>
      </c>
      <c r="P2842" t="s">
        <v>44</v>
      </c>
      <c r="Q2842" t="s">
        <v>45</v>
      </c>
      <c r="R2842" t="s">
        <v>46</v>
      </c>
      <c r="S2842" t="str">
        <f t="shared" si="357"/>
        <v>C</v>
      </c>
      <c r="T2842" t="s">
        <v>69</v>
      </c>
      <c r="U2842" t="s">
        <v>248</v>
      </c>
      <c r="V2842" t="s">
        <v>17022</v>
      </c>
      <c r="W2842" t="s">
        <v>49</v>
      </c>
      <c r="X2842" t="s">
        <v>206</v>
      </c>
      <c r="Y2842" t="str">
        <f t="shared" si="358"/>
        <v>Splicing</v>
      </c>
      <c r="Z2842" s="2">
        <v>23203</v>
      </c>
      <c r="AA2842" t="s">
        <v>51</v>
      </c>
      <c r="AB2842" t="s">
        <v>115</v>
      </c>
      <c r="AC2842" t="s">
        <v>53</v>
      </c>
      <c r="AD2842">
        <v>52402</v>
      </c>
      <c r="AE2842" t="s">
        <v>100</v>
      </c>
      <c r="AF2842" t="s">
        <v>101</v>
      </c>
      <c r="AG2842" t="s">
        <v>56</v>
      </c>
      <c r="AH2842">
        <v>5</v>
      </c>
      <c r="AI2842">
        <v>3267</v>
      </c>
      <c r="AJ2842" t="str">
        <f t="shared" si="359"/>
        <v>26</v>
      </c>
      <c r="AK2842" t="s">
        <v>6249</v>
      </c>
      <c r="AL2842">
        <v>1</v>
      </c>
      <c r="AM2842">
        <v>5</v>
      </c>
      <c r="AN2842">
        <v>2</v>
      </c>
      <c r="AO2842" s="1">
        <v>44861</v>
      </c>
      <c r="AP2842" t="s">
        <v>221</v>
      </c>
      <c r="AQ2842" t="s">
        <v>76</v>
      </c>
      <c r="AR2842" t="s">
        <v>77</v>
      </c>
      <c r="AS2842" t="s">
        <v>17023</v>
      </c>
      <c r="AT2842" t="s">
        <v>17024</v>
      </c>
      <c r="AU2842">
        <v>1</v>
      </c>
      <c r="AV2842">
        <v>980.78</v>
      </c>
    </row>
    <row r="2843" spans="1:48" x14ac:dyDescent="0.35">
      <c r="A2843" t="s">
        <v>8521</v>
      </c>
      <c r="B2843" t="str">
        <f t="shared" si="352"/>
        <v>M</v>
      </c>
      <c r="C2843" t="s">
        <v>2416</v>
      </c>
      <c r="D2843" t="str">
        <f t="shared" si="353"/>
        <v>Makai Ochoa</v>
      </c>
      <c r="E2843" s="1">
        <v>45099</v>
      </c>
      <c r="F2843" s="3">
        <f>YEAR(Table1[[#This Row],[StartDate]])</f>
        <v>2023</v>
      </c>
      <c r="G2843" s="3">
        <f t="shared" si="354"/>
        <v>6</v>
      </c>
      <c r="H2843" s="2">
        <f t="shared" ca="1" si="355"/>
        <v>46202</v>
      </c>
      <c r="J2843">
        <f t="shared" ca="1" si="356"/>
        <v>3</v>
      </c>
      <c r="K2843" t="str" cm="1">
        <f t="array" aca="1" ref="K2843" ca="1">_xlfn.IFS(J2843&lt;1, "New", J2843&lt;3, _xleta.MID, J2843&gt;=3, "Senior")</f>
        <v>Senior</v>
      </c>
      <c r="L2843" t="s">
        <v>40</v>
      </c>
      <c r="M2843" t="s">
        <v>17025</v>
      </c>
      <c r="N2843" t="s">
        <v>17026</v>
      </c>
      <c r="O2843" t="s">
        <v>67</v>
      </c>
      <c r="P2843" t="s">
        <v>44</v>
      </c>
      <c r="Q2843" t="s">
        <v>45</v>
      </c>
      <c r="R2843" t="s">
        <v>68</v>
      </c>
      <c r="S2843" t="str">
        <f t="shared" si="357"/>
        <v>A</v>
      </c>
      <c r="T2843" t="s">
        <v>47</v>
      </c>
      <c r="U2843" t="s">
        <v>48</v>
      </c>
      <c r="W2843" t="s">
        <v>49</v>
      </c>
      <c r="X2843" t="s">
        <v>126</v>
      </c>
      <c r="Y2843" t="str">
        <f t="shared" si="358"/>
        <v>Field Operations</v>
      </c>
      <c r="Z2843" t="s">
        <v>17027</v>
      </c>
      <c r="AA2843" t="s">
        <v>51</v>
      </c>
      <c r="AB2843" t="s">
        <v>128</v>
      </c>
      <c r="AC2843" t="s">
        <v>53</v>
      </c>
      <c r="AD2843">
        <v>43825</v>
      </c>
      <c r="AE2843" t="s">
        <v>176</v>
      </c>
      <c r="AF2843" t="s">
        <v>101</v>
      </c>
      <c r="AG2843" t="s">
        <v>56</v>
      </c>
      <c r="AH2843">
        <v>2</v>
      </c>
      <c r="AI2843">
        <v>3268</v>
      </c>
      <c r="AJ2843" t="str">
        <f t="shared" si="359"/>
        <v>26</v>
      </c>
      <c r="AK2843" t="s">
        <v>303</v>
      </c>
      <c r="AL2843">
        <v>1</v>
      </c>
      <c r="AM2843">
        <v>5</v>
      </c>
      <c r="AN2843">
        <v>4</v>
      </c>
      <c r="AO2843" s="1">
        <v>45101</v>
      </c>
      <c r="AP2843" t="s">
        <v>103</v>
      </c>
      <c r="AQ2843" t="s">
        <v>59</v>
      </c>
      <c r="AR2843" t="s">
        <v>60</v>
      </c>
      <c r="AS2843" t="s">
        <v>17028</v>
      </c>
      <c r="AT2843" t="s">
        <v>17029</v>
      </c>
      <c r="AU2843">
        <v>5</v>
      </c>
      <c r="AV2843">
        <v>988.08</v>
      </c>
    </row>
    <row r="2844" spans="1:48" x14ac:dyDescent="0.35">
      <c r="A2844" t="s">
        <v>854</v>
      </c>
      <c r="B2844" t="str">
        <f t="shared" si="352"/>
        <v>C</v>
      </c>
      <c r="C2844" t="s">
        <v>6392</v>
      </c>
      <c r="D2844" t="str">
        <f t="shared" si="353"/>
        <v>Caiden Hogan</v>
      </c>
      <c r="E2844" s="1">
        <v>44367</v>
      </c>
      <c r="F2844" s="3">
        <f>YEAR(Table1[[#This Row],[StartDate]])</f>
        <v>2021</v>
      </c>
      <c r="G2844" s="3">
        <f t="shared" si="354"/>
        <v>6</v>
      </c>
      <c r="H2844" s="2">
        <f t="shared" ca="1" si="355"/>
        <v>46202</v>
      </c>
      <c r="J2844">
        <f t="shared" ca="1" si="356"/>
        <v>5</v>
      </c>
      <c r="K2844" t="str" cm="1">
        <f t="array" aca="1" ref="K2844" ca="1">_xlfn.IFS(J2844&lt;1, "New", J2844&lt;3, _xleta.MID, J2844&gt;=3, "Senior")</f>
        <v>Senior</v>
      </c>
      <c r="L2844" t="s">
        <v>40</v>
      </c>
      <c r="M2844" t="s">
        <v>17030</v>
      </c>
      <c r="N2844" t="s">
        <v>17031</v>
      </c>
      <c r="O2844" t="s">
        <v>194</v>
      </c>
      <c r="P2844" t="s">
        <v>44</v>
      </c>
      <c r="Q2844" t="s">
        <v>86</v>
      </c>
      <c r="R2844" t="s">
        <v>46</v>
      </c>
      <c r="S2844" t="str">
        <f t="shared" si="357"/>
        <v>C</v>
      </c>
      <c r="T2844" t="s">
        <v>47</v>
      </c>
      <c r="U2844" t="s">
        <v>48</v>
      </c>
      <c r="W2844" t="s">
        <v>49</v>
      </c>
      <c r="X2844" t="s">
        <v>126</v>
      </c>
      <c r="Y2844" t="str">
        <f t="shared" si="358"/>
        <v>Field Operations</v>
      </c>
      <c r="Z2844" s="2">
        <v>36742</v>
      </c>
      <c r="AA2844" t="s">
        <v>51</v>
      </c>
      <c r="AB2844" t="s">
        <v>115</v>
      </c>
      <c r="AC2844" t="s">
        <v>73</v>
      </c>
      <c r="AD2844">
        <v>92624</v>
      </c>
      <c r="AE2844" t="s">
        <v>176</v>
      </c>
      <c r="AF2844" t="s">
        <v>116</v>
      </c>
      <c r="AG2844" t="s">
        <v>56</v>
      </c>
      <c r="AH2844">
        <v>1</v>
      </c>
      <c r="AI2844">
        <v>3269</v>
      </c>
      <c r="AJ2844" t="str">
        <f t="shared" si="359"/>
        <v>26</v>
      </c>
      <c r="AK2844" t="s">
        <v>1987</v>
      </c>
      <c r="AL2844">
        <v>1</v>
      </c>
      <c r="AM2844">
        <v>5</v>
      </c>
      <c r="AN2844">
        <v>2</v>
      </c>
      <c r="AO2844" s="1">
        <v>45027</v>
      </c>
      <c r="AP2844" t="s">
        <v>75</v>
      </c>
      <c r="AQ2844" t="s">
        <v>59</v>
      </c>
      <c r="AR2844" t="s">
        <v>130</v>
      </c>
      <c r="AS2844" t="s">
        <v>17032</v>
      </c>
      <c r="AT2844" t="s">
        <v>17033</v>
      </c>
      <c r="AU2844">
        <v>1</v>
      </c>
      <c r="AV2844">
        <v>322.45</v>
      </c>
    </row>
    <row r="2845" spans="1:48" x14ac:dyDescent="0.35">
      <c r="A2845" t="s">
        <v>1910</v>
      </c>
      <c r="B2845" t="str">
        <f t="shared" si="352"/>
        <v>B</v>
      </c>
      <c r="C2845" t="s">
        <v>9482</v>
      </c>
      <c r="D2845" t="str">
        <f t="shared" si="353"/>
        <v>Brandon Dickerson</v>
      </c>
      <c r="E2845" s="1">
        <v>43769</v>
      </c>
      <c r="F2845" s="3">
        <f>YEAR(Table1[[#This Row],[StartDate]])</f>
        <v>2019</v>
      </c>
      <c r="G2845" s="3">
        <f t="shared" si="354"/>
        <v>10</v>
      </c>
      <c r="H2845" s="2">
        <f t="shared" ca="1" si="355"/>
        <v>46202</v>
      </c>
      <c r="J2845">
        <f t="shared" ca="1" si="356"/>
        <v>6</v>
      </c>
      <c r="K2845" t="str" cm="1">
        <f t="array" aca="1" ref="K2845" ca="1">_xlfn.IFS(J2845&lt;1, "New", J2845&lt;3, _xleta.MID, J2845&gt;=3, "Senior")</f>
        <v>Senior</v>
      </c>
      <c r="L2845" t="s">
        <v>40</v>
      </c>
      <c r="M2845" t="s">
        <v>11230</v>
      </c>
      <c r="N2845" t="s">
        <v>17034</v>
      </c>
      <c r="O2845" t="s">
        <v>111</v>
      </c>
      <c r="P2845" t="s">
        <v>44</v>
      </c>
      <c r="Q2845" t="s">
        <v>86</v>
      </c>
      <c r="R2845" t="s">
        <v>87</v>
      </c>
      <c r="S2845" t="str">
        <f t="shared" si="357"/>
        <v>B</v>
      </c>
      <c r="T2845" t="s">
        <v>86</v>
      </c>
      <c r="U2845" t="s">
        <v>48</v>
      </c>
      <c r="W2845" t="s">
        <v>49</v>
      </c>
      <c r="X2845" t="s">
        <v>206</v>
      </c>
      <c r="Y2845" t="str">
        <f t="shared" si="358"/>
        <v>Splicing</v>
      </c>
      <c r="Z2845" s="2">
        <v>21432</v>
      </c>
      <c r="AA2845" t="s">
        <v>51</v>
      </c>
      <c r="AB2845" t="s">
        <v>142</v>
      </c>
      <c r="AC2845" t="s">
        <v>73</v>
      </c>
      <c r="AD2845">
        <v>88948</v>
      </c>
      <c r="AE2845" t="s">
        <v>176</v>
      </c>
      <c r="AF2845" t="s">
        <v>101</v>
      </c>
      <c r="AG2845" t="s">
        <v>56</v>
      </c>
      <c r="AH2845">
        <v>2</v>
      </c>
      <c r="AI2845">
        <v>3270</v>
      </c>
      <c r="AJ2845" t="str">
        <f t="shared" si="359"/>
        <v>27</v>
      </c>
      <c r="AK2845" t="s">
        <v>3937</v>
      </c>
      <c r="AL2845">
        <v>5</v>
      </c>
      <c r="AM2845">
        <v>5</v>
      </c>
      <c r="AN2845">
        <v>4</v>
      </c>
      <c r="AO2845" s="1">
        <v>44847</v>
      </c>
      <c r="AP2845" t="s">
        <v>58</v>
      </c>
      <c r="AQ2845" t="s">
        <v>76</v>
      </c>
      <c r="AR2845" t="s">
        <v>130</v>
      </c>
      <c r="AS2845" t="s">
        <v>17035</v>
      </c>
      <c r="AT2845" t="s">
        <v>6482</v>
      </c>
      <c r="AU2845">
        <v>1</v>
      </c>
      <c r="AV2845">
        <v>147.59</v>
      </c>
    </row>
    <row r="2846" spans="1:48" x14ac:dyDescent="0.35">
      <c r="A2846" t="s">
        <v>12155</v>
      </c>
      <c r="B2846" t="str">
        <f t="shared" si="352"/>
        <v>T</v>
      </c>
      <c r="C2846" t="s">
        <v>4171</v>
      </c>
      <c r="D2846" t="str">
        <f t="shared" si="353"/>
        <v>Taryn Snow</v>
      </c>
      <c r="E2846" s="1">
        <v>43648</v>
      </c>
      <c r="F2846" s="3">
        <f>YEAR(Table1[[#This Row],[StartDate]])</f>
        <v>2019</v>
      </c>
      <c r="G2846" s="3">
        <f t="shared" si="354"/>
        <v>7</v>
      </c>
      <c r="H2846" s="2">
        <f t="shared" ca="1" si="355"/>
        <v>46202</v>
      </c>
      <c r="I2846" s="1">
        <v>44891</v>
      </c>
      <c r="J2846" s="4">
        <f t="shared" ca="1" si="356"/>
        <v>6</v>
      </c>
      <c r="K2846" s="4" t="str" cm="1">
        <f t="array" aca="1" ref="K2846" ca="1">_xlfn.IFS(J2846&lt;1, "New", J2846&lt;3, _xleta.MID, J2846&gt;=3, "Senior")</f>
        <v>Senior</v>
      </c>
      <c r="L2846" t="s">
        <v>40</v>
      </c>
      <c r="M2846" t="s">
        <v>17036</v>
      </c>
      <c r="N2846" t="s">
        <v>17037</v>
      </c>
      <c r="O2846" t="s">
        <v>237</v>
      </c>
      <c r="P2846" t="s">
        <v>1194</v>
      </c>
      <c r="Q2846" t="s">
        <v>45</v>
      </c>
      <c r="R2846" t="s">
        <v>87</v>
      </c>
      <c r="S2846" t="str">
        <f t="shared" si="357"/>
        <v>B</v>
      </c>
      <c r="T2846" t="s">
        <v>69</v>
      </c>
      <c r="U2846" t="s">
        <v>138</v>
      </c>
      <c r="V2846" t="s">
        <v>17038</v>
      </c>
      <c r="W2846" t="s">
        <v>49</v>
      </c>
      <c r="X2846" t="s">
        <v>153</v>
      </c>
      <c r="Y2846" t="str">
        <f t="shared" si="358"/>
        <v>Engineers</v>
      </c>
      <c r="Z2846" t="s">
        <v>17039</v>
      </c>
      <c r="AA2846" t="s">
        <v>51</v>
      </c>
      <c r="AB2846" t="s">
        <v>155</v>
      </c>
      <c r="AC2846" t="s">
        <v>73</v>
      </c>
      <c r="AD2846">
        <v>72709</v>
      </c>
      <c r="AE2846" t="s">
        <v>176</v>
      </c>
      <c r="AF2846" t="s">
        <v>143</v>
      </c>
      <c r="AG2846" t="s">
        <v>56</v>
      </c>
      <c r="AH2846">
        <v>3</v>
      </c>
      <c r="AI2846">
        <v>3271</v>
      </c>
      <c r="AJ2846" t="str">
        <f t="shared" si="359"/>
        <v>27</v>
      </c>
      <c r="AK2846" s="2">
        <v>45263</v>
      </c>
      <c r="AL2846">
        <v>1</v>
      </c>
      <c r="AM2846">
        <v>5</v>
      </c>
      <c r="AN2846">
        <v>1</v>
      </c>
      <c r="AO2846" s="1">
        <v>45000</v>
      </c>
      <c r="AP2846" t="s">
        <v>118</v>
      </c>
      <c r="AQ2846" t="s">
        <v>76</v>
      </c>
      <c r="AR2846" t="s">
        <v>130</v>
      </c>
      <c r="AS2846" t="s">
        <v>17040</v>
      </c>
      <c r="AT2846" t="s">
        <v>17041</v>
      </c>
      <c r="AU2846">
        <v>3</v>
      </c>
      <c r="AV2846">
        <v>747.02</v>
      </c>
    </row>
    <row r="2847" spans="1:48" x14ac:dyDescent="0.35">
      <c r="A2847" t="s">
        <v>13306</v>
      </c>
      <c r="B2847" t="str">
        <f t="shared" si="352"/>
        <v>M</v>
      </c>
      <c r="C2847" t="s">
        <v>11190</v>
      </c>
      <c r="D2847" t="str">
        <f t="shared" si="353"/>
        <v>Monserrat Cooke</v>
      </c>
      <c r="E2847" s="1">
        <v>44967</v>
      </c>
      <c r="F2847" s="3">
        <f>YEAR(Table1[[#This Row],[StartDate]])</f>
        <v>2023</v>
      </c>
      <c r="G2847" s="3">
        <f t="shared" si="354"/>
        <v>2</v>
      </c>
      <c r="H2847" s="2">
        <f t="shared" ca="1" si="355"/>
        <v>46202</v>
      </c>
      <c r="J2847">
        <f t="shared" ca="1" si="356"/>
        <v>3</v>
      </c>
      <c r="K2847" t="str" cm="1">
        <f t="array" aca="1" ref="K2847" ca="1">_xlfn.IFS(J2847&lt;1, "New", J2847&lt;3, _xleta.MID, J2847&gt;=3, "Senior")</f>
        <v>Senior</v>
      </c>
      <c r="L2847" t="s">
        <v>40</v>
      </c>
      <c r="M2847" t="s">
        <v>17042</v>
      </c>
      <c r="N2847" t="s">
        <v>17043</v>
      </c>
      <c r="O2847" t="s">
        <v>137</v>
      </c>
      <c r="P2847" t="s">
        <v>44</v>
      </c>
      <c r="Q2847" t="s">
        <v>45</v>
      </c>
      <c r="R2847" t="s">
        <v>46</v>
      </c>
      <c r="S2847" t="str">
        <f t="shared" si="357"/>
        <v>C</v>
      </c>
      <c r="T2847" t="s">
        <v>69</v>
      </c>
      <c r="U2847" t="s">
        <v>48</v>
      </c>
      <c r="W2847" t="s">
        <v>49</v>
      </c>
      <c r="X2847" t="s">
        <v>70</v>
      </c>
      <c r="Y2847" t="str">
        <f t="shared" si="358"/>
        <v>Aerial</v>
      </c>
      <c r="Z2847" t="s">
        <v>17044</v>
      </c>
      <c r="AA2847" t="s">
        <v>51</v>
      </c>
      <c r="AB2847" t="s">
        <v>436</v>
      </c>
      <c r="AC2847" t="s">
        <v>73</v>
      </c>
      <c r="AD2847">
        <v>38780</v>
      </c>
      <c r="AE2847" t="s">
        <v>100</v>
      </c>
      <c r="AF2847" t="s">
        <v>55</v>
      </c>
      <c r="AG2847" t="s">
        <v>56</v>
      </c>
      <c r="AH2847">
        <v>3</v>
      </c>
      <c r="AI2847">
        <v>3272</v>
      </c>
      <c r="AJ2847" t="str">
        <f t="shared" si="359"/>
        <v>27</v>
      </c>
      <c r="AK2847" s="2">
        <v>44960</v>
      </c>
      <c r="AL2847">
        <v>5</v>
      </c>
      <c r="AM2847">
        <v>5</v>
      </c>
      <c r="AN2847">
        <v>2</v>
      </c>
      <c r="AO2847" s="1">
        <v>44956</v>
      </c>
      <c r="AP2847" t="s">
        <v>58</v>
      </c>
      <c r="AQ2847" t="s">
        <v>76</v>
      </c>
      <c r="AR2847" t="s">
        <v>130</v>
      </c>
      <c r="AS2847" t="s">
        <v>17045</v>
      </c>
      <c r="AT2847" t="s">
        <v>17046</v>
      </c>
      <c r="AU2847">
        <v>2</v>
      </c>
      <c r="AV2847">
        <v>419.09</v>
      </c>
    </row>
    <row r="2848" spans="1:48" x14ac:dyDescent="0.35">
      <c r="A2848" t="s">
        <v>9177</v>
      </c>
      <c r="B2848" t="str">
        <f t="shared" si="352"/>
        <v>Z</v>
      </c>
      <c r="C2848" t="s">
        <v>7008</v>
      </c>
      <c r="D2848" t="str">
        <f t="shared" si="353"/>
        <v>Zaria Mcintosh</v>
      </c>
      <c r="E2848" s="1">
        <v>44820</v>
      </c>
      <c r="F2848" s="3">
        <f>YEAR(Table1[[#This Row],[StartDate]])</f>
        <v>2022</v>
      </c>
      <c r="G2848" s="3">
        <f t="shared" si="354"/>
        <v>9</v>
      </c>
      <c r="H2848" s="2">
        <f t="shared" ca="1" si="355"/>
        <v>46202</v>
      </c>
      <c r="J2848">
        <f t="shared" ca="1" si="356"/>
        <v>3</v>
      </c>
      <c r="K2848" t="str" cm="1">
        <f t="array" aca="1" ref="K2848" ca="1">_xlfn.IFS(J2848&lt;1, "New", J2848&lt;3, _xleta.MID, J2848&gt;=3, "Senior")</f>
        <v>Senior</v>
      </c>
      <c r="L2848" t="s">
        <v>40</v>
      </c>
      <c r="M2848" t="s">
        <v>17047</v>
      </c>
      <c r="N2848" t="s">
        <v>17048</v>
      </c>
      <c r="O2848" t="s">
        <v>163</v>
      </c>
      <c r="P2848" t="s">
        <v>44</v>
      </c>
      <c r="Q2848" t="s">
        <v>86</v>
      </c>
      <c r="R2848" t="s">
        <v>68</v>
      </c>
      <c r="S2848" t="str">
        <f t="shared" si="357"/>
        <v>A</v>
      </c>
      <c r="T2848" t="s">
        <v>47</v>
      </c>
      <c r="U2848" t="s">
        <v>48</v>
      </c>
      <c r="W2848" t="s">
        <v>49</v>
      </c>
      <c r="X2848" t="s">
        <v>1116</v>
      </c>
      <c r="Y2848" t="str">
        <f t="shared" si="358"/>
        <v>People Services</v>
      </c>
      <c r="Z2848" s="2">
        <v>36019</v>
      </c>
      <c r="AA2848" t="s">
        <v>51</v>
      </c>
      <c r="AB2848" t="s">
        <v>251</v>
      </c>
      <c r="AC2848" t="s">
        <v>53</v>
      </c>
      <c r="AD2848">
        <v>24573</v>
      </c>
      <c r="AE2848" t="s">
        <v>176</v>
      </c>
      <c r="AF2848" t="s">
        <v>143</v>
      </c>
      <c r="AG2848" t="s">
        <v>56</v>
      </c>
      <c r="AH2848">
        <v>4</v>
      </c>
      <c r="AI2848">
        <v>3273</v>
      </c>
      <c r="AJ2848" t="str">
        <f t="shared" si="359"/>
        <v>27</v>
      </c>
      <c r="AK2848" s="2">
        <v>45051</v>
      </c>
      <c r="AL2848">
        <v>4</v>
      </c>
      <c r="AM2848">
        <v>5</v>
      </c>
      <c r="AN2848">
        <v>4</v>
      </c>
      <c r="AO2848" s="1">
        <v>44869</v>
      </c>
      <c r="AP2848" t="s">
        <v>118</v>
      </c>
      <c r="AQ2848" t="s">
        <v>59</v>
      </c>
      <c r="AR2848" t="s">
        <v>130</v>
      </c>
      <c r="AS2848" t="s">
        <v>17049</v>
      </c>
      <c r="AT2848" t="s">
        <v>17050</v>
      </c>
      <c r="AU2848">
        <v>3</v>
      </c>
      <c r="AV2848">
        <v>484.19</v>
      </c>
    </row>
    <row r="2849" spans="1:48" x14ac:dyDescent="0.35">
      <c r="A2849" t="s">
        <v>500</v>
      </c>
      <c r="B2849" t="str">
        <f t="shared" si="352"/>
        <v>A</v>
      </c>
      <c r="C2849" t="s">
        <v>8719</v>
      </c>
      <c r="D2849" t="str">
        <f t="shared" si="353"/>
        <v>Arely May</v>
      </c>
      <c r="E2849" s="1">
        <v>43851</v>
      </c>
      <c r="F2849" s="3">
        <f>YEAR(Table1[[#This Row],[StartDate]])</f>
        <v>2020</v>
      </c>
      <c r="G2849" s="3">
        <f t="shared" si="354"/>
        <v>1</v>
      </c>
      <c r="H2849" s="2">
        <f t="shared" ca="1" si="355"/>
        <v>46202</v>
      </c>
      <c r="I2849" s="1">
        <v>44041</v>
      </c>
      <c r="J2849" s="4">
        <f t="shared" ca="1" si="356"/>
        <v>6</v>
      </c>
      <c r="K2849" s="4" t="str" cm="1">
        <f t="array" aca="1" ref="K2849" ca="1">_xlfn.IFS(J2849&lt;1, "New", J2849&lt;3, _xleta.MID, J2849&gt;=3, "Senior")</f>
        <v>Senior</v>
      </c>
      <c r="L2849" t="s">
        <v>40</v>
      </c>
      <c r="M2849" t="s">
        <v>17051</v>
      </c>
      <c r="N2849" t="s">
        <v>17052</v>
      </c>
      <c r="O2849" t="s">
        <v>85</v>
      </c>
      <c r="P2849" t="s">
        <v>2978</v>
      </c>
      <c r="Q2849" t="s">
        <v>69</v>
      </c>
      <c r="R2849" t="s">
        <v>87</v>
      </c>
      <c r="S2849" t="str">
        <f t="shared" si="357"/>
        <v>B</v>
      </c>
      <c r="T2849" t="s">
        <v>86</v>
      </c>
      <c r="U2849" t="s">
        <v>195</v>
      </c>
      <c r="V2849" t="s">
        <v>17053</v>
      </c>
      <c r="W2849" t="s">
        <v>49</v>
      </c>
      <c r="X2849" t="s">
        <v>70</v>
      </c>
      <c r="Y2849" t="str">
        <f t="shared" si="358"/>
        <v>Aerial</v>
      </c>
      <c r="Z2849" t="s">
        <v>17054</v>
      </c>
      <c r="AA2849" t="s">
        <v>51</v>
      </c>
      <c r="AB2849" t="s">
        <v>327</v>
      </c>
      <c r="AC2849" t="s">
        <v>53</v>
      </c>
      <c r="AD2849">
        <v>30214</v>
      </c>
      <c r="AE2849" t="s">
        <v>100</v>
      </c>
      <c r="AF2849" t="s">
        <v>143</v>
      </c>
      <c r="AG2849" t="s">
        <v>1186</v>
      </c>
      <c r="AH2849">
        <v>3</v>
      </c>
      <c r="AI2849">
        <v>3274</v>
      </c>
      <c r="AJ2849" t="str">
        <f t="shared" si="359"/>
        <v>27</v>
      </c>
      <c r="AK2849" t="s">
        <v>1009</v>
      </c>
      <c r="AL2849">
        <v>3</v>
      </c>
      <c r="AM2849">
        <v>5</v>
      </c>
      <c r="AN2849">
        <v>4</v>
      </c>
      <c r="AO2849" s="1">
        <v>44902</v>
      </c>
      <c r="AP2849" t="s">
        <v>75</v>
      </c>
      <c r="AQ2849" t="s">
        <v>76</v>
      </c>
      <c r="AR2849" t="s">
        <v>60</v>
      </c>
      <c r="AS2849" t="s">
        <v>17055</v>
      </c>
      <c r="AT2849" t="s">
        <v>17056</v>
      </c>
      <c r="AU2849">
        <v>3</v>
      </c>
      <c r="AV2849">
        <v>293.33999999999997</v>
      </c>
    </row>
    <row r="2850" spans="1:48" x14ac:dyDescent="0.35">
      <c r="A2850" t="s">
        <v>17057</v>
      </c>
      <c r="B2850" t="str">
        <f t="shared" si="352"/>
        <v>G</v>
      </c>
      <c r="C2850" t="s">
        <v>8897</v>
      </c>
      <c r="D2850" t="str">
        <f t="shared" si="353"/>
        <v>Gina Kent</v>
      </c>
      <c r="E2850" s="1">
        <v>44881</v>
      </c>
      <c r="F2850" s="3">
        <f>YEAR(Table1[[#This Row],[StartDate]])</f>
        <v>2022</v>
      </c>
      <c r="G2850" s="3">
        <f t="shared" si="354"/>
        <v>11</v>
      </c>
      <c r="H2850" s="2">
        <f t="shared" ca="1" si="355"/>
        <v>46202</v>
      </c>
      <c r="J2850">
        <f t="shared" ca="1" si="356"/>
        <v>3</v>
      </c>
      <c r="K2850" t="str" cm="1">
        <f t="array" aca="1" ref="K2850" ca="1">_xlfn.IFS(J2850&lt;1, "New", J2850&lt;3, _xleta.MID, J2850&gt;=3, "Senior")</f>
        <v>Senior</v>
      </c>
      <c r="L2850" t="s">
        <v>40</v>
      </c>
      <c r="M2850" t="s">
        <v>17058</v>
      </c>
      <c r="N2850" t="s">
        <v>17059</v>
      </c>
      <c r="O2850" t="s">
        <v>125</v>
      </c>
      <c r="P2850" t="s">
        <v>44</v>
      </c>
      <c r="Q2850" t="s">
        <v>69</v>
      </c>
      <c r="R2850" t="s">
        <v>87</v>
      </c>
      <c r="S2850" t="str">
        <f t="shared" si="357"/>
        <v>B</v>
      </c>
      <c r="T2850" t="s">
        <v>47</v>
      </c>
      <c r="U2850" t="s">
        <v>48</v>
      </c>
      <c r="W2850" t="s">
        <v>49</v>
      </c>
      <c r="X2850" t="s">
        <v>112</v>
      </c>
      <c r="Y2850" t="str">
        <f t="shared" si="358"/>
        <v>General - Con</v>
      </c>
      <c r="Z2850" t="s">
        <v>17060</v>
      </c>
      <c r="AA2850" t="s">
        <v>51</v>
      </c>
      <c r="AB2850" t="s">
        <v>327</v>
      </c>
      <c r="AC2850" t="s">
        <v>73</v>
      </c>
      <c r="AD2850">
        <v>66377</v>
      </c>
      <c r="AE2850" t="s">
        <v>100</v>
      </c>
      <c r="AF2850" t="s">
        <v>143</v>
      </c>
      <c r="AG2850" t="s">
        <v>1186</v>
      </c>
      <c r="AH2850">
        <v>3</v>
      </c>
      <c r="AI2850">
        <v>3275</v>
      </c>
      <c r="AJ2850" t="str">
        <f t="shared" si="359"/>
        <v>27</v>
      </c>
      <c r="AK2850" t="s">
        <v>1009</v>
      </c>
      <c r="AL2850">
        <v>1</v>
      </c>
      <c r="AM2850">
        <v>2</v>
      </c>
      <c r="AN2850">
        <v>3</v>
      </c>
      <c r="AO2850" s="1">
        <v>44893</v>
      </c>
      <c r="AP2850" t="s">
        <v>118</v>
      </c>
      <c r="AQ2850" t="s">
        <v>59</v>
      </c>
      <c r="AR2850" t="s">
        <v>77</v>
      </c>
      <c r="AS2850" t="s">
        <v>17061</v>
      </c>
      <c r="AT2850" t="s">
        <v>17062</v>
      </c>
      <c r="AU2850">
        <v>3</v>
      </c>
      <c r="AV2850">
        <v>942.66</v>
      </c>
    </row>
    <row r="2851" spans="1:48" x14ac:dyDescent="0.35">
      <c r="A2851" t="s">
        <v>6802</v>
      </c>
      <c r="B2851" t="str">
        <f t="shared" si="352"/>
        <v>C</v>
      </c>
      <c r="C2851" t="s">
        <v>2989</v>
      </c>
      <c r="D2851" t="str">
        <f t="shared" si="353"/>
        <v>Catherine Anthony</v>
      </c>
      <c r="E2851" s="1">
        <v>44221</v>
      </c>
      <c r="F2851" s="3">
        <f>YEAR(Table1[[#This Row],[StartDate]])</f>
        <v>2021</v>
      </c>
      <c r="G2851" s="3">
        <f t="shared" si="354"/>
        <v>1</v>
      </c>
      <c r="H2851" s="2">
        <f t="shared" ca="1" si="355"/>
        <v>46202</v>
      </c>
      <c r="J2851">
        <f t="shared" ca="1" si="356"/>
        <v>5</v>
      </c>
      <c r="K2851" t="str" cm="1">
        <f t="array" aca="1" ref="K2851" ca="1">_xlfn.IFS(J2851&lt;1, "New", J2851&lt;3, _xleta.MID, J2851&gt;=3, "Senior")</f>
        <v>Senior</v>
      </c>
      <c r="L2851" t="s">
        <v>40</v>
      </c>
      <c r="M2851" t="s">
        <v>17063</v>
      </c>
      <c r="N2851" t="s">
        <v>17064</v>
      </c>
      <c r="O2851" t="s">
        <v>43</v>
      </c>
      <c r="P2851" t="s">
        <v>44</v>
      </c>
      <c r="Q2851" t="s">
        <v>45</v>
      </c>
      <c r="R2851" t="s">
        <v>68</v>
      </c>
      <c r="S2851" t="str">
        <f t="shared" si="357"/>
        <v>A</v>
      </c>
      <c r="T2851" t="s">
        <v>47</v>
      </c>
      <c r="U2851" t="s">
        <v>48</v>
      </c>
      <c r="W2851" t="s">
        <v>49</v>
      </c>
      <c r="X2851" t="s">
        <v>153</v>
      </c>
      <c r="Y2851" t="str">
        <f t="shared" si="358"/>
        <v>Engineers</v>
      </c>
      <c r="Z2851" t="s">
        <v>17065</v>
      </c>
      <c r="AA2851" t="s">
        <v>51</v>
      </c>
      <c r="AB2851" t="s">
        <v>647</v>
      </c>
      <c r="AC2851" t="s">
        <v>73</v>
      </c>
      <c r="AD2851">
        <v>83059</v>
      </c>
      <c r="AE2851" t="s">
        <v>176</v>
      </c>
      <c r="AF2851" t="s">
        <v>143</v>
      </c>
      <c r="AG2851" t="s">
        <v>56</v>
      </c>
      <c r="AH2851">
        <v>2</v>
      </c>
      <c r="AI2851">
        <v>3276</v>
      </c>
      <c r="AJ2851" t="str">
        <f t="shared" si="359"/>
        <v>27</v>
      </c>
      <c r="AK2851" t="s">
        <v>2145</v>
      </c>
      <c r="AL2851">
        <v>2</v>
      </c>
      <c r="AM2851">
        <v>2</v>
      </c>
      <c r="AN2851">
        <v>4</v>
      </c>
      <c r="AO2851" s="1">
        <v>44788</v>
      </c>
      <c r="AP2851" t="s">
        <v>103</v>
      </c>
      <c r="AQ2851" t="s">
        <v>76</v>
      </c>
      <c r="AR2851" t="s">
        <v>104</v>
      </c>
      <c r="AS2851" t="s">
        <v>17066</v>
      </c>
      <c r="AT2851" t="s">
        <v>17067</v>
      </c>
      <c r="AU2851">
        <v>3</v>
      </c>
      <c r="AV2851">
        <v>826.54</v>
      </c>
    </row>
    <row r="2852" spans="1:48" x14ac:dyDescent="0.35">
      <c r="A2852" t="s">
        <v>9717</v>
      </c>
      <c r="B2852" t="str">
        <f t="shared" si="352"/>
        <v>W</v>
      </c>
      <c r="C2852" t="s">
        <v>13052</v>
      </c>
      <c r="D2852" t="str">
        <f t="shared" si="353"/>
        <v>Wade Beltran</v>
      </c>
      <c r="E2852" s="1">
        <v>45093</v>
      </c>
      <c r="F2852" s="3">
        <f>YEAR(Table1[[#This Row],[StartDate]])</f>
        <v>2023</v>
      </c>
      <c r="G2852" s="3">
        <f t="shared" si="354"/>
        <v>6</v>
      </c>
      <c r="H2852" s="2">
        <f t="shared" ca="1" si="355"/>
        <v>46202</v>
      </c>
      <c r="I2852" s="1">
        <v>45101</v>
      </c>
      <c r="J2852" s="4">
        <f t="shared" ca="1" si="356"/>
        <v>3</v>
      </c>
      <c r="K2852" s="4" t="str" cm="1">
        <f t="array" aca="1" ref="K2852" ca="1">_xlfn.IFS(J2852&lt;1, "New", J2852&lt;3, _xleta.MID, J2852&gt;=3, "Senior")</f>
        <v>Senior</v>
      </c>
      <c r="L2852" t="s">
        <v>1167</v>
      </c>
      <c r="M2852" t="s">
        <v>17068</v>
      </c>
      <c r="N2852" t="s">
        <v>17069</v>
      </c>
      <c r="O2852" t="s">
        <v>163</v>
      </c>
      <c r="P2852" t="s">
        <v>44</v>
      </c>
      <c r="Q2852" t="s">
        <v>69</v>
      </c>
      <c r="R2852" t="s">
        <v>87</v>
      </c>
      <c r="S2852" t="str">
        <f t="shared" si="357"/>
        <v>B</v>
      </c>
      <c r="T2852" t="s">
        <v>47</v>
      </c>
      <c r="U2852" t="s">
        <v>195</v>
      </c>
      <c r="V2852" t="s">
        <v>17070</v>
      </c>
      <c r="W2852" t="s">
        <v>49</v>
      </c>
      <c r="X2852" t="s">
        <v>70</v>
      </c>
      <c r="Y2852" t="str">
        <f t="shared" si="358"/>
        <v>Aerial</v>
      </c>
      <c r="Z2852" t="s">
        <v>17071</v>
      </c>
      <c r="AA2852" t="s">
        <v>51</v>
      </c>
      <c r="AB2852" t="s">
        <v>327</v>
      </c>
      <c r="AC2852" t="s">
        <v>53</v>
      </c>
      <c r="AD2852">
        <v>86836</v>
      </c>
      <c r="AE2852" t="s">
        <v>74</v>
      </c>
      <c r="AF2852" t="s">
        <v>116</v>
      </c>
      <c r="AG2852" t="s">
        <v>56</v>
      </c>
      <c r="AH2852">
        <v>5</v>
      </c>
      <c r="AI2852">
        <v>3277</v>
      </c>
      <c r="AJ2852" t="str">
        <f t="shared" si="359"/>
        <v>27</v>
      </c>
      <c r="AK2852" s="2">
        <v>45108</v>
      </c>
      <c r="AL2852">
        <v>3</v>
      </c>
      <c r="AM2852">
        <v>2</v>
      </c>
      <c r="AN2852">
        <v>3</v>
      </c>
      <c r="AO2852" s="1">
        <v>44999</v>
      </c>
      <c r="AP2852" t="s">
        <v>103</v>
      </c>
      <c r="AQ2852" t="s">
        <v>59</v>
      </c>
      <c r="AR2852" t="s">
        <v>130</v>
      </c>
      <c r="AS2852" t="s">
        <v>17072</v>
      </c>
      <c r="AT2852" t="s">
        <v>11890</v>
      </c>
      <c r="AU2852">
        <v>1</v>
      </c>
      <c r="AV2852">
        <v>997.87</v>
      </c>
    </row>
    <row r="2853" spans="1:48" x14ac:dyDescent="0.35">
      <c r="A2853" t="s">
        <v>17073</v>
      </c>
      <c r="B2853" t="str">
        <f t="shared" si="352"/>
        <v>M</v>
      </c>
      <c r="C2853" t="s">
        <v>11624</v>
      </c>
      <c r="D2853" t="str">
        <f t="shared" si="353"/>
        <v>Mina Bryant</v>
      </c>
      <c r="E2853" s="1">
        <v>44082</v>
      </c>
      <c r="F2853" s="3">
        <f>YEAR(Table1[[#This Row],[StartDate]])</f>
        <v>2020</v>
      </c>
      <c r="G2853" s="3">
        <f t="shared" si="354"/>
        <v>9</v>
      </c>
      <c r="H2853" s="2">
        <f t="shared" ca="1" si="355"/>
        <v>46202</v>
      </c>
      <c r="I2853" s="1">
        <v>44486</v>
      </c>
      <c r="J2853" s="4">
        <f t="shared" ca="1" si="356"/>
        <v>5</v>
      </c>
      <c r="K2853" s="4" t="str" cm="1">
        <f t="array" aca="1" ref="K2853" ca="1">_xlfn.IFS(J2853&lt;1, "New", J2853&lt;3, _xleta.MID, J2853&gt;=3, "Senior")</f>
        <v>Senior</v>
      </c>
      <c r="L2853" t="s">
        <v>1167</v>
      </c>
      <c r="M2853" t="s">
        <v>17074</v>
      </c>
      <c r="N2853" t="s">
        <v>17075</v>
      </c>
      <c r="O2853" t="s">
        <v>85</v>
      </c>
      <c r="P2853" t="s">
        <v>44</v>
      </c>
      <c r="Q2853" t="s">
        <v>45</v>
      </c>
      <c r="R2853" t="s">
        <v>68</v>
      </c>
      <c r="S2853" t="str">
        <f t="shared" si="357"/>
        <v>A</v>
      </c>
      <c r="T2853" t="s">
        <v>69</v>
      </c>
      <c r="U2853" t="s">
        <v>195</v>
      </c>
      <c r="V2853" t="s">
        <v>17076</v>
      </c>
      <c r="W2853" t="s">
        <v>49</v>
      </c>
      <c r="X2853" t="s">
        <v>126</v>
      </c>
      <c r="Y2853" t="str">
        <f t="shared" si="358"/>
        <v>Field Operations</v>
      </c>
      <c r="Z2853" t="s">
        <v>17077</v>
      </c>
      <c r="AA2853" t="s">
        <v>51</v>
      </c>
      <c r="AB2853" t="s">
        <v>115</v>
      </c>
      <c r="AC2853" t="s">
        <v>53</v>
      </c>
      <c r="AD2853">
        <v>4862</v>
      </c>
      <c r="AE2853" t="s">
        <v>129</v>
      </c>
      <c r="AF2853" t="s">
        <v>116</v>
      </c>
      <c r="AG2853" t="s">
        <v>56</v>
      </c>
      <c r="AH2853">
        <v>4</v>
      </c>
      <c r="AI2853">
        <v>3278</v>
      </c>
      <c r="AJ2853" t="str">
        <f t="shared" si="359"/>
        <v>27</v>
      </c>
      <c r="AK2853" t="s">
        <v>1104</v>
      </c>
      <c r="AL2853">
        <v>1</v>
      </c>
      <c r="AM2853">
        <v>4</v>
      </c>
      <c r="AN2853">
        <v>4</v>
      </c>
      <c r="AO2853" s="1">
        <v>45000</v>
      </c>
      <c r="AP2853" t="s">
        <v>58</v>
      </c>
      <c r="AQ2853" t="s">
        <v>59</v>
      </c>
      <c r="AR2853" t="s">
        <v>60</v>
      </c>
      <c r="AS2853" t="s">
        <v>17078</v>
      </c>
      <c r="AT2853" t="s">
        <v>17079</v>
      </c>
      <c r="AU2853">
        <v>3</v>
      </c>
      <c r="AV2853">
        <v>855.9</v>
      </c>
    </row>
    <row r="2854" spans="1:48" x14ac:dyDescent="0.35">
      <c r="A2854" t="s">
        <v>3669</v>
      </c>
      <c r="B2854" t="str">
        <f t="shared" si="352"/>
        <v>J</v>
      </c>
      <c r="C2854" t="s">
        <v>1349</v>
      </c>
      <c r="D2854" t="str">
        <f t="shared" si="353"/>
        <v>Jonas Everett</v>
      </c>
      <c r="E2854" s="1">
        <v>43488</v>
      </c>
      <c r="F2854" s="3">
        <f>YEAR(Table1[[#This Row],[StartDate]])</f>
        <v>2019</v>
      </c>
      <c r="G2854" s="3">
        <f t="shared" si="354"/>
        <v>1</v>
      </c>
      <c r="H2854" s="2">
        <f t="shared" ca="1" si="355"/>
        <v>46202</v>
      </c>
      <c r="I2854" s="1">
        <v>44159</v>
      </c>
      <c r="J2854" s="4">
        <f t="shared" ca="1" si="356"/>
        <v>7</v>
      </c>
      <c r="K2854" s="4" t="str" cm="1">
        <f t="array" aca="1" ref="K2854" ca="1">_xlfn.IFS(J2854&lt;1, "New", J2854&lt;3, _xleta.MID, J2854&gt;=3, "Senior")</f>
        <v>Senior</v>
      </c>
      <c r="L2854" t="s">
        <v>1167</v>
      </c>
      <c r="M2854" t="s">
        <v>17080</v>
      </c>
      <c r="N2854" t="s">
        <v>17081</v>
      </c>
      <c r="O2854" t="s">
        <v>125</v>
      </c>
      <c r="P2854" t="s">
        <v>44</v>
      </c>
      <c r="Q2854" t="s">
        <v>86</v>
      </c>
      <c r="R2854" t="s">
        <v>68</v>
      </c>
      <c r="S2854" t="str">
        <f t="shared" si="357"/>
        <v>A</v>
      </c>
      <c r="T2854" t="s">
        <v>86</v>
      </c>
      <c r="U2854" t="s">
        <v>138</v>
      </c>
      <c r="V2854" t="s">
        <v>17082</v>
      </c>
      <c r="W2854" t="s">
        <v>49</v>
      </c>
      <c r="X2854" t="s">
        <v>153</v>
      </c>
      <c r="Y2854" t="str">
        <f t="shared" si="358"/>
        <v>Engineers</v>
      </c>
      <c r="Z2854" t="s">
        <v>17083</v>
      </c>
      <c r="AA2854" t="s">
        <v>51</v>
      </c>
      <c r="AB2854" t="s">
        <v>647</v>
      </c>
      <c r="AC2854" t="s">
        <v>73</v>
      </c>
      <c r="AD2854">
        <v>53530</v>
      </c>
      <c r="AE2854" t="s">
        <v>129</v>
      </c>
      <c r="AF2854" t="s">
        <v>116</v>
      </c>
      <c r="AG2854" t="s">
        <v>56</v>
      </c>
      <c r="AH2854">
        <v>5</v>
      </c>
      <c r="AI2854">
        <v>3279</v>
      </c>
      <c r="AJ2854" t="str">
        <f t="shared" si="359"/>
        <v>27</v>
      </c>
      <c r="AK2854" s="2">
        <v>44930</v>
      </c>
      <c r="AL2854">
        <v>5</v>
      </c>
      <c r="AM2854">
        <v>2</v>
      </c>
      <c r="AN2854">
        <v>1</v>
      </c>
      <c r="AO2854" s="1">
        <v>44864</v>
      </c>
      <c r="AP2854" t="s">
        <v>118</v>
      </c>
      <c r="AQ2854" t="s">
        <v>59</v>
      </c>
      <c r="AR2854" t="s">
        <v>77</v>
      </c>
      <c r="AS2854" t="s">
        <v>17084</v>
      </c>
      <c r="AT2854" t="s">
        <v>17085</v>
      </c>
      <c r="AU2854">
        <v>4</v>
      </c>
      <c r="AV2854">
        <v>518.24</v>
      </c>
    </row>
    <row r="2855" spans="1:48" x14ac:dyDescent="0.35">
      <c r="A2855" t="s">
        <v>3939</v>
      </c>
      <c r="B2855" t="str">
        <f t="shared" si="352"/>
        <v>M</v>
      </c>
      <c r="C2855" t="s">
        <v>2824</v>
      </c>
      <c r="D2855" t="str">
        <f t="shared" si="353"/>
        <v>Makaila Pham</v>
      </c>
      <c r="E2855" s="1">
        <v>45075</v>
      </c>
      <c r="F2855" s="3">
        <f>YEAR(Table1[[#This Row],[StartDate]])</f>
        <v>2023</v>
      </c>
      <c r="G2855" s="3">
        <f t="shared" si="354"/>
        <v>5</v>
      </c>
      <c r="H2855" s="2">
        <f t="shared" ca="1" si="355"/>
        <v>46202</v>
      </c>
      <c r="I2855" s="1">
        <v>45130</v>
      </c>
      <c r="J2855" s="4">
        <f t="shared" ca="1" si="356"/>
        <v>3</v>
      </c>
      <c r="K2855" s="4" t="str" cm="1">
        <f t="array" aca="1" ref="K2855" ca="1">_xlfn.IFS(J2855&lt;1, "New", J2855&lt;3, _xleta.MID, J2855&gt;=3, "Senior")</f>
        <v>Senior</v>
      </c>
      <c r="L2855" t="s">
        <v>1167</v>
      </c>
      <c r="M2855" t="s">
        <v>17086</v>
      </c>
      <c r="N2855" t="s">
        <v>17087</v>
      </c>
      <c r="O2855" t="s">
        <v>43</v>
      </c>
      <c r="P2855" t="s">
        <v>1194</v>
      </c>
      <c r="Q2855" t="s">
        <v>69</v>
      </c>
      <c r="R2855" t="s">
        <v>68</v>
      </c>
      <c r="S2855" t="str">
        <f t="shared" si="357"/>
        <v>A</v>
      </c>
      <c r="T2855" t="s">
        <v>47</v>
      </c>
      <c r="U2855" t="s">
        <v>138</v>
      </c>
      <c r="V2855" t="s">
        <v>17088</v>
      </c>
      <c r="W2855" t="s">
        <v>49</v>
      </c>
      <c r="X2855" t="s">
        <v>250</v>
      </c>
      <c r="Y2855" t="str">
        <f t="shared" si="358"/>
        <v>Project Management - Con</v>
      </c>
      <c r="Z2855" s="2">
        <v>30566</v>
      </c>
      <c r="AA2855" t="s">
        <v>51</v>
      </c>
      <c r="AB2855" t="s">
        <v>355</v>
      </c>
      <c r="AC2855" t="s">
        <v>73</v>
      </c>
      <c r="AD2855">
        <v>59596</v>
      </c>
      <c r="AE2855" t="s">
        <v>100</v>
      </c>
      <c r="AF2855" t="s">
        <v>143</v>
      </c>
      <c r="AG2855" t="s">
        <v>56</v>
      </c>
      <c r="AH2855">
        <v>5</v>
      </c>
      <c r="AI2855">
        <v>3280</v>
      </c>
      <c r="AJ2855" t="str">
        <f t="shared" si="359"/>
        <v>28</v>
      </c>
      <c r="AK2855" s="2">
        <v>44993</v>
      </c>
      <c r="AL2855">
        <v>4</v>
      </c>
      <c r="AM2855">
        <v>5</v>
      </c>
      <c r="AN2855">
        <v>4</v>
      </c>
      <c r="AO2855" s="1">
        <v>44828</v>
      </c>
      <c r="AP2855" t="s">
        <v>103</v>
      </c>
      <c r="AQ2855" t="s">
        <v>76</v>
      </c>
      <c r="AR2855" t="s">
        <v>77</v>
      </c>
      <c r="AS2855" t="s">
        <v>17089</v>
      </c>
      <c r="AT2855" t="s">
        <v>17090</v>
      </c>
      <c r="AU2855">
        <v>3</v>
      </c>
      <c r="AV2855">
        <v>580.09</v>
      </c>
    </row>
    <row r="2856" spans="1:48" x14ac:dyDescent="0.35">
      <c r="A2856" t="s">
        <v>14768</v>
      </c>
      <c r="B2856" t="str">
        <f t="shared" si="352"/>
        <v>G</v>
      </c>
      <c r="C2856" t="s">
        <v>6698</v>
      </c>
      <c r="D2856" t="str">
        <f t="shared" si="353"/>
        <v>Gloria Rose</v>
      </c>
      <c r="E2856" s="1">
        <v>43693</v>
      </c>
      <c r="F2856" s="3">
        <f>YEAR(Table1[[#This Row],[StartDate]])</f>
        <v>2019</v>
      </c>
      <c r="G2856" s="3">
        <f t="shared" si="354"/>
        <v>8</v>
      </c>
      <c r="H2856" s="2">
        <f t="shared" ca="1" si="355"/>
        <v>46202</v>
      </c>
      <c r="J2856">
        <f t="shared" ca="1" si="356"/>
        <v>6</v>
      </c>
      <c r="K2856" t="str" cm="1">
        <f t="array" aca="1" ref="K2856" ca="1">_xlfn.IFS(J2856&lt;1, "New", J2856&lt;3, _xleta.MID, J2856&gt;=3, "Senior")</f>
        <v>Senior</v>
      </c>
      <c r="L2856" t="s">
        <v>1167</v>
      </c>
      <c r="M2856" t="s">
        <v>1776</v>
      </c>
      <c r="N2856" t="s">
        <v>17091</v>
      </c>
      <c r="O2856" t="s">
        <v>184</v>
      </c>
      <c r="P2856" t="s">
        <v>44</v>
      </c>
      <c r="Q2856" t="s">
        <v>45</v>
      </c>
      <c r="R2856" t="s">
        <v>87</v>
      </c>
      <c r="S2856" t="str">
        <f t="shared" si="357"/>
        <v>B</v>
      </c>
      <c r="T2856" t="s">
        <v>86</v>
      </c>
      <c r="U2856" t="s">
        <v>48</v>
      </c>
      <c r="W2856" t="s">
        <v>49</v>
      </c>
      <c r="X2856" t="s">
        <v>112</v>
      </c>
      <c r="Y2856" t="str">
        <f t="shared" si="358"/>
        <v>General - Con</v>
      </c>
      <c r="Z2856" t="s">
        <v>12950</v>
      </c>
      <c r="AA2856" t="s">
        <v>51</v>
      </c>
      <c r="AB2856" t="s">
        <v>115</v>
      </c>
      <c r="AC2856" t="s">
        <v>73</v>
      </c>
      <c r="AD2856">
        <v>65633</v>
      </c>
      <c r="AE2856" t="s">
        <v>74</v>
      </c>
      <c r="AF2856" t="s">
        <v>143</v>
      </c>
      <c r="AG2856" t="s">
        <v>56</v>
      </c>
      <c r="AH2856">
        <v>5</v>
      </c>
      <c r="AI2856">
        <v>3281</v>
      </c>
      <c r="AJ2856" t="str">
        <f t="shared" si="359"/>
        <v>28</v>
      </c>
      <c r="AK2856" t="s">
        <v>882</v>
      </c>
      <c r="AL2856">
        <v>4</v>
      </c>
      <c r="AM2856">
        <v>4</v>
      </c>
      <c r="AN2856">
        <v>4</v>
      </c>
      <c r="AO2856" s="1">
        <v>44949</v>
      </c>
      <c r="AP2856" t="s">
        <v>103</v>
      </c>
      <c r="AQ2856" t="s">
        <v>59</v>
      </c>
      <c r="AR2856" t="s">
        <v>130</v>
      </c>
      <c r="AS2856" t="s">
        <v>17092</v>
      </c>
      <c r="AT2856" t="s">
        <v>17093</v>
      </c>
      <c r="AU2856">
        <v>3</v>
      </c>
      <c r="AV2856">
        <v>104.8</v>
      </c>
    </row>
    <row r="2857" spans="1:48" x14ac:dyDescent="0.35">
      <c r="A2857" t="s">
        <v>13089</v>
      </c>
      <c r="B2857" t="str">
        <f t="shared" si="352"/>
        <v>R</v>
      </c>
      <c r="C2857" t="s">
        <v>14929</v>
      </c>
      <c r="D2857" t="str">
        <f t="shared" si="353"/>
        <v>Rebekah Carpenter</v>
      </c>
      <c r="E2857" s="1">
        <v>43986</v>
      </c>
      <c r="F2857" s="3">
        <f>YEAR(Table1[[#This Row],[StartDate]])</f>
        <v>2020</v>
      </c>
      <c r="G2857" s="3">
        <f t="shared" si="354"/>
        <v>6</v>
      </c>
      <c r="H2857" s="2">
        <f t="shared" ca="1" si="355"/>
        <v>46202</v>
      </c>
      <c r="J2857">
        <f t="shared" ca="1" si="356"/>
        <v>6</v>
      </c>
      <c r="K2857" t="str" cm="1">
        <f t="array" aca="1" ref="K2857" ca="1">_xlfn.IFS(J2857&lt;1, "New", J2857&lt;3, _xleta.MID, J2857&gt;=3, "Senior")</f>
        <v>Senior</v>
      </c>
      <c r="L2857" t="s">
        <v>1167</v>
      </c>
      <c r="M2857" t="s">
        <v>17094</v>
      </c>
      <c r="N2857" t="s">
        <v>17095</v>
      </c>
      <c r="O2857" t="s">
        <v>67</v>
      </c>
      <c r="P2857" t="s">
        <v>44</v>
      </c>
      <c r="Q2857" t="s">
        <v>86</v>
      </c>
      <c r="R2857" t="s">
        <v>87</v>
      </c>
      <c r="S2857" t="str">
        <f t="shared" si="357"/>
        <v>B</v>
      </c>
      <c r="T2857" t="s">
        <v>86</v>
      </c>
      <c r="U2857" t="s">
        <v>48</v>
      </c>
      <c r="W2857" t="s">
        <v>49</v>
      </c>
      <c r="X2857" t="s">
        <v>459</v>
      </c>
      <c r="Y2857" t="str">
        <f t="shared" si="358"/>
        <v>Wireline Construction</v>
      </c>
      <c r="Z2857" t="s">
        <v>17096</v>
      </c>
      <c r="AA2857" t="s">
        <v>51</v>
      </c>
      <c r="AB2857" t="s">
        <v>230</v>
      </c>
      <c r="AC2857" t="s">
        <v>53</v>
      </c>
      <c r="AD2857">
        <v>54457</v>
      </c>
      <c r="AE2857" t="s">
        <v>176</v>
      </c>
      <c r="AF2857" t="s">
        <v>116</v>
      </c>
      <c r="AG2857" t="s">
        <v>56</v>
      </c>
      <c r="AH2857">
        <v>3</v>
      </c>
      <c r="AI2857">
        <v>3282</v>
      </c>
      <c r="AJ2857" t="str">
        <f t="shared" si="359"/>
        <v>28</v>
      </c>
      <c r="AK2857" t="s">
        <v>483</v>
      </c>
      <c r="AL2857">
        <v>5</v>
      </c>
      <c r="AM2857">
        <v>1</v>
      </c>
      <c r="AN2857">
        <v>1</v>
      </c>
      <c r="AO2857" s="1">
        <v>45055</v>
      </c>
      <c r="AP2857" t="s">
        <v>103</v>
      </c>
      <c r="AQ2857" t="s">
        <v>76</v>
      </c>
      <c r="AR2857" t="s">
        <v>60</v>
      </c>
      <c r="AS2857" t="s">
        <v>17097</v>
      </c>
      <c r="AT2857" t="s">
        <v>17098</v>
      </c>
      <c r="AU2857">
        <v>2</v>
      </c>
      <c r="AV2857">
        <v>939.86</v>
      </c>
    </row>
    <row r="2858" spans="1:48" x14ac:dyDescent="0.35">
      <c r="A2858" t="s">
        <v>5775</v>
      </c>
      <c r="B2858" t="str">
        <f t="shared" si="352"/>
        <v>I</v>
      </c>
      <c r="C2858" t="s">
        <v>6179</v>
      </c>
      <c r="D2858" t="str">
        <f t="shared" si="353"/>
        <v>Iris Reynolds</v>
      </c>
      <c r="E2858" s="1">
        <v>44033</v>
      </c>
      <c r="F2858" s="3">
        <f>YEAR(Table1[[#This Row],[StartDate]])</f>
        <v>2020</v>
      </c>
      <c r="G2858" s="3">
        <f t="shared" si="354"/>
        <v>7</v>
      </c>
      <c r="H2858" s="2">
        <f t="shared" ca="1" si="355"/>
        <v>46202</v>
      </c>
      <c r="J2858">
        <f t="shared" ca="1" si="356"/>
        <v>5</v>
      </c>
      <c r="K2858" t="str" cm="1">
        <f t="array" aca="1" ref="K2858" ca="1">_xlfn.IFS(J2858&lt;1, "New", J2858&lt;3, _xleta.MID, J2858&gt;=3, "Senior")</f>
        <v>Senior</v>
      </c>
      <c r="L2858" t="s">
        <v>1167</v>
      </c>
      <c r="M2858" t="s">
        <v>17099</v>
      </c>
      <c r="N2858" t="s">
        <v>17100</v>
      </c>
      <c r="O2858" t="s">
        <v>194</v>
      </c>
      <c r="P2858" t="s">
        <v>44</v>
      </c>
      <c r="Q2858" t="s">
        <v>45</v>
      </c>
      <c r="R2858" t="s">
        <v>87</v>
      </c>
      <c r="S2858" t="str">
        <f t="shared" si="357"/>
        <v>B</v>
      </c>
      <c r="T2858" t="s">
        <v>69</v>
      </c>
      <c r="U2858" t="s">
        <v>48</v>
      </c>
      <c r="W2858" t="s">
        <v>49</v>
      </c>
      <c r="X2858" t="s">
        <v>459</v>
      </c>
      <c r="Y2858" t="str">
        <f t="shared" si="358"/>
        <v>Wireline Construction</v>
      </c>
      <c r="Z2858" t="s">
        <v>17101</v>
      </c>
      <c r="AA2858" t="s">
        <v>51</v>
      </c>
      <c r="AB2858" t="s">
        <v>230</v>
      </c>
      <c r="AC2858" t="s">
        <v>53</v>
      </c>
      <c r="AD2858">
        <v>16989</v>
      </c>
      <c r="AE2858" t="s">
        <v>74</v>
      </c>
      <c r="AF2858" t="s">
        <v>116</v>
      </c>
      <c r="AG2858" t="s">
        <v>56</v>
      </c>
      <c r="AH2858">
        <v>3</v>
      </c>
      <c r="AI2858">
        <v>3283</v>
      </c>
      <c r="AJ2858" t="str">
        <f t="shared" si="359"/>
        <v>28</v>
      </c>
      <c r="AK2858" t="s">
        <v>1434</v>
      </c>
      <c r="AL2858">
        <v>1</v>
      </c>
      <c r="AM2858">
        <v>3</v>
      </c>
      <c r="AN2858">
        <v>3</v>
      </c>
      <c r="AO2858" s="1">
        <v>44988</v>
      </c>
      <c r="AP2858" t="s">
        <v>221</v>
      </c>
      <c r="AQ2858" t="s">
        <v>59</v>
      </c>
      <c r="AR2858" t="s">
        <v>77</v>
      </c>
      <c r="AS2858" t="s">
        <v>17102</v>
      </c>
      <c r="AT2858" t="s">
        <v>17103</v>
      </c>
      <c r="AU2858">
        <v>2</v>
      </c>
      <c r="AV2858">
        <v>353.7</v>
      </c>
    </row>
    <row r="2859" spans="1:48" x14ac:dyDescent="0.35">
      <c r="A2859" t="s">
        <v>17104</v>
      </c>
      <c r="B2859" t="str">
        <f t="shared" si="352"/>
        <v>K</v>
      </c>
      <c r="C2859" t="s">
        <v>2570</v>
      </c>
      <c r="D2859" t="str">
        <f t="shared" si="353"/>
        <v>Kennedi Howell</v>
      </c>
      <c r="E2859" s="1">
        <v>44794</v>
      </c>
      <c r="F2859" s="3">
        <f>YEAR(Table1[[#This Row],[StartDate]])</f>
        <v>2022</v>
      </c>
      <c r="G2859" s="3">
        <f t="shared" si="354"/>
        <v>8</v>
      </c>
      <c r="H2859" s="2">
        <f t="shared" ca="1" si="355"/>
        <v>46202</v>
      </c>
      <c r="I2859" s="1">
        <v>45014</v>
      </c>
      <c r="J2859" s="4">
        <f t="shared" ca="1" si="356"/>
        <v>3</v>
      </c>
      <c r="K2859" s="4" t="str" cm="1">
        <f t="array" aca="1" ref="K2859" ca="1">_xlfn.IFS(J2859&lt;1, "New", J2859&lt;3, _xleta.MID, J2859&gt;=3, "Senior")</f>
        <v>Senior</v>
      </c>
      <c r="L2859" t="s">
        <v>40</v>
      </c>
      <c r="M2859" t="s">
        <v>17105</v>
      </c>
      <c r="N2859" t="s">
        <v>17106</v>
      </c>
      <c r="O2859" t="s">
        <v>67</v>
      </c>
      <c r="P2859" t="s">
        <v>1194</v>
      </c>
      <c r="Q2859" t="s">
        <v>45</v>
      </c>
      <c r="R2859" t="s">
        <v>68</v>
      </c>
      <c r="S2859" t="str">
        <f t="shared" si="357"/>
        <v>A</v>
      </c>
      <c r="T2859" t="s">
        <v>69</v>
      </c>
      <c r="U2859" t="s">
        <v>174</v>
      </c>
      <c r="V2859" t="s">
        <v>17107</v>
      </c>
      <c r="W2859" t="s">
        <v>49</v>
      </c>
      <c r="X2859" t="s">
        <v>335</v>
      </c>
      <c r="Y2859" t="str">
        <f t="shared" si="358"/>
        <v>Fielders</v>
      </c>
      <c r="Z2859" t="s">
        <v>17108</v>
      </c>
      <c r="AA2859" t="s">
        <v>51</v>
      </c>
      <c r="AB2859" t="s">
        <v>142</v>
      </c>
      <c r="AC2859" t="s">
        <v>73</v>
      </c>
      <c r="AD2859">
        <v>22735</v>
      </c>
      <c r="AE2859" t="s">
        <v>100</v>
      </c>
      <c r="AF2859" t="s">
        <v>143</v>
      </c>
      <c r="AG2859" t="s">
        <v>56</v>
      </c>
      <c r="AH2859">
        <v>2</v>
      </c>
      <c r="AI2859">
        <v>3284</v>
      </c>
      <c r="AJ2859" t="str">
        <f t="shared" si="359"/>
        <v>28</v>
      </c>
      <c r="AK2859" s="2">
        <v>44816</v>
      </c>
      <c r="AL2859">
        <v>2</v>
      </c>
      <c r="AM2859">
        <v>4</v>
      </c>
      <c r="AN2859">
        <v>1</v>
      </c>
      <c r="AO2859" s="1">
        <v>44854</v>
      </c>
      <c r="AP2859" t="s">
        <v>118</v>
      </c>
      <c r="AQ2859" t="s">
        <v>76</v>
      </c>
      <c r="AR2859" t="s">
        <v>77</v>
      </c>
      <c r="AS2859" t="s">
        <v>17109</v>
      </c>
      <c r="AT2859" t="s">
        <v>17110</v>
      </c>
      <c r="AU2859">
        <v>5</v>
      </c>
      <c r="AV2859">
        <v>538.22</v>
      </c>
    </row>
    <row r="2860" spans="1:48" x14ac:dyDescent="0.35">
      <c r="A2860" t="s">
        <v>2105</v>
      </c>
      <c r="B2860" t="str">
        <f t="shared" si="352"/>
        <v>R</v>
      </c>
      <c r="C2860" t="s">
        <v>7675</v>
      </c>
      <c r="D2860" t="str">
        <f t="shared" si="353"/>
        <v>Rashad Sutton</v>
      </c>
      <c r="E2860" s="1">
        <v>44393</v>
      </c>
      <c r="F2860" s="3">
        <f>YEAR(Table1[[#This Row],[StartDate]])</f>
        <v>2021</v>
      </c>
      <c r="G2860" s="3">
        <f t="shared" si="354"/>
        <v>7</v>
      </c>
      <c r="H2860" s="2">
        <f t="shared" ca="1" si="355"/>
        <v>46202</v>
      </c>
      <c r="I2860" s="1">
        <v>45089</v>
      </c>
      <c r="J2860" s="4">
        <f t="shared" ca="1" si="356"/>
        <v>4</v>
      </c>
      <c r="K2860" s="4" t="str" cm="1">
        <f t="array" aca="1" ref="K2860" ca="1">_xlfn.IFS(J2860&lt;1, "New", J2860&lt;3, _xleta.MID, J2860&gt;=3, "Senior")</f>
        <v>Senior</v>
      </c>
      <c r="L2860" t="s">
        <v>40</v>
      </c>
      <c r="M2860" t="s">
        <v>17111</v>
      </c>
      <c r="N2860" t="s">
        <v>17112</v>
      </c>
      <c r="O2860" t="s">
        <v>194</v>
      </c>
      <c r="P2860" t="s">
        <v>3800</v>
      </c>
      <c r="Q2860" t="s">
        <v>45</v>
      </c>
      <c r="R2860" t="s">
        <v>87</v>
      </c>
      <c r="S2860" t="str">
        <f t="shared" si="357"/>
        <v>B</v>
      </c>
      <c r="T2860" t="s">
        <v>69</v>
      </c>
      <c r="U2860" t="s">
        <v>195</v>
      </c>
      <c r="V2860" t="s">
        <v>17113</v>
      </c>
      <c r="W2860" t="s">
        <v>49</v>
      </c>
      <c r="X2860" t="s">
        <v>459</v>
      </c>
      <c r="Y2860" t="str">
        <f t="shared" si="358"/>
        <v>Wireline Construction</v>
      </c>
      <c r="Z2860" t="s">
        <v>17114</v>
      </c>
      <c r="AA2860" t="s">
        <v>51</v>
      </c>
      <c r="AB2860" t="s">
        <v>115</v>
      </c>
      <c r="AC2860" t="s">
        <v>73</v>
      </c>
      <c r="AD2860">
        <v>81424</v>
      </c>
      <c r="AE2860" t="s">
        <v>100</v>
      </c>
      <c r="AF2860" t="s">
        <v>101</v>
      </c>
      <c r="AG2860" t="s">
        <v>1186</v>
      </c>
      <c r="AH2860">
        <v>4</v>
      </c>
      <c r="AI2860">
        <v>3285</v>
      </c>
      <c r="AJ2860" t="str">
        <f t="shared" si="359"/>
        <v>28</v>
      </c>
      <c r="AK2860" t="s">
        <v>10581</v>
      </c>
      <c r="AL2860">
        <v>3</v>
      </c>
      <c r="AM2860">
        <v>3</v>
      </c>
      <c r="AN2860">
        <v>3</v>
      </c>
      <c r="AO2860" s="1">
        <v>45053</v>
      </c>
      <c r="AP2860" t="s">
        <v>103</v>
      </c>
      <c r="AQ2860" t="s">
        <v>76</v>
      </c>
      <c r="AR2860" t="s">
        <v>77</v>
      </c>
      <c r="AS2860" t="s">
        <v>17115</v>
      </c>
      <c r="AT2860" t="s">
        <v>17116</v>
      </c>
      <c r="AU2860">
        <v>2</v>
      </c>
      <c r="AV2860">
        <v>698.54</v>
      </c>
    </row>
    <row r="2861" spans="1:48" x14ac:dyDescent="0.35">
      <c r="A2861" t="s">
        <v>17117</v>
      </c>
      <c r="B2861" t="str">
        <f t="shared" si="352"/>
        <v>R</v>
      </c>
      <c r="C2861" t="s">
        <v>11435</v>
      </c>
      <c r="D2861" t="str">
        <f t="shared" si="353"/>
        <v>Regan Conrad</v>
      </c>
      <c r="E2861" s="1">
        <v>43775</v>
      </c>
      <c r="F2861" s="3">
        <f>YEAR(Table1[[#This Row],[StartDate]])</f>
        <v>2019</v>
      </c>
      <c r="G2861" s="3">
        <f t="shared" si="354"/>
        <v>11</v>
      </c>
      <c r="H2861" s="2">
        <f t="shared" ca="1" si="355"/>
        <v>46202</v>
      </c>
      <c r="J2861">
        <f t="shared" ca="1" si="356"/>
        <v>6</v>
      </c>
      <c r="K2861" t="str" cm="1">
        <f t="array" aca="1" ref="K2861" ca="1">_xlfn.IFS(J2861&lt;1, "New", J2861&lt;3, _xleta.MID, J2861&gt;=3, "Senior")</f>
        <v>Senior</v>
      </c>
      <c r="L2861" t="s">
        <v>40</v>
      </c>
      <c r="M2861" t="s">
        <v>17118</v>
      </c>
      <c r="N2861" t="s">
        <v>17119</v>
      </c>
      <c r="O2861" t="s">
        <v>163</v>
      </c>
      <c r="P2861" t="s">
        <v>44</v>
      </c>
      <c r="Q2861" t="s">
        <v>86</v>
      </c>
      <c r="R2861" t="s">
        <v>46</v>
      </c>
      <c r="S2861" t="str">
        <f t="shared" si="357"/>
        <v>C</v>
      </c>
      <c r="T2861" t="s">
        <v>47</v>
      </c>
      <c r="U2861" t="s">
        <v>48</v>
      </c>
      <c r="W2861" t="s">
        <v>49</v>
      </c>
      <c r="X2861" t="s">
        <v>250</v>
      </c>
      <c r="Y2861" t="str">
        <f t="shared" si="358"/>
        <v>Project Management - Con</v>
      </c>
      <c r="Z2861" t="s">
        <v>17120</v>
      </c>
      <c r="AA2861" t="s">
        <v>51</v>
      </c>
      <c r="AB2861" t="s">
        <v>647</v>
      </c>
      <c r="AC2861" t="s">
        <v>53</v>
      </c>
      <c r="AD2861">
        <v>70949</v>
      </c>
      <c r="AE2861" t="s">
        <v>54</v>
      </c>
      <c r="AF2861" t="s">
        <v>143</v>
      </c>
      <c r="AG2861" t="s">
        <v>1186</v>
      </c>
      <c r="AH2861">
        <v>3</v>
      </c>
      <c r="AI2861">
        <v>3286</v>
      </c>
      <c r="AJ2861" t="str">
        <f t="shared" si="359"/>
        <v>28</v>
      </c>
      <c r="AK2861" t="s">
        <v>4075</v>
      </c>
      <c r="AL2861">
        <v>3</v>
      </c>
      <c r="AM2861">
        <v>1</v>
      </c>
      <c r="AN2861">
        <v>4</v>
      </c>
      <c r="AO2861" s="1">
        <v>45062</v>
      </c>
      <c r="AP2861" t="s">
        <v>103</v>
      </c>
      <c r="AQ2861" t="s">
        <v>76</v>
      </c>
      <c r="AR2861" t="s">
        <v>104</v>
      </c>
      <c r="AS2861" t="s">
        <v>17121</v>
      </c>
      <c r="AT2861" t="s">
        <v>17122</v>
      </c>
      <c r="AU2861">
        <v>1</v>
      </c>
      <c r="AV2861">
        <v>692.96</v>
      </c>
    </row>
    <row r="2862" spans="1:48" x14ac:dyDescent="0.35">
      <c r="A2862" t="s">
        <v>3436</v>
      </c>
      <c r="B2862" t="str">
        <f t="shared" si="352"/>
        <v>L</v>
      </c>
      <c r="C2862" t="s">
        <v>1793</v>
      </c>
      <c r="D2862" t="str">
        <f t="shared" si="353"/>
        <v>Litzy Arias</v>
      </c>
      <c r="E2862" s="1">
        <v>44197</v>
      </c>
      <c r="F2862" s="3">
        <f>YEAR(Table1[[#This Row],[StartDate]])</f>
        <v>2021</v>
      </c>
      <c r="G2862" s="3">
        <f t="shared" si="354"/>
        <v>1</v>
      </c>
      <c r="H2862" s="2">
        <f t="shared" ca="1" si="355"/>
        <v>46202</v>
      </c>
      <c r="J2862">
        <f t="shared" ca="1" si="356"/>
        <v>5</v>
      </c>
      <c r="K2862" t="str" cm="1">
        <f t="array" aca="1" ref="K2862" ca="1">_xlfn.IFS(J2862&lt;1, "New", J2862&lt;3, _xleta.MID, J2862&gt;=3, "Senior")</f>
        <v>Senior</v>
      </c>
      <c r="L2862" t="s">
        <v>40</v>
      </c>
      <c r="M2862" t="s">
        <v>17123</v>
      </c>
      <c r="N2862" t="s">
        <v>17124</v>
      </c>
      <c r="O2862" t="s">
        <v>85</v>
      </c>
      <c r="P2862" t="s">
        <v>44</v>
      </c>
      <c r="Q2862" t="s">
        <v>69</v>
      </c>
      <c r="R2862" t="s">
        <v>68</v>
      </c>
      <c r="S2862" t="str">
        <f t="shared" si="357"/>
        <v>A</v>
      </c>
      <c r="T2862" t="s">
        <v>47</v>
      </c>
      <c r="U2862" t="s">
        <v>48</v>
      </c>
      <c r="W2862" t="s">
        <v>49</v>
      </c>
      <c r="X2862" t="s">
        <v>112</v>
      </c>
      <c r="Y2862" t="str">
        <f t="shared" si="358"/>
        <v>General - Con</v>
      </c>
      <c r="Z2862" s="2">
        <v>29134</v>
      </c>
      <c r="AA2862" t="s">
        <v>51</v>
      </c>
      <c r="AB2862" t="s">
        <v>115</v>
      </c>
      <c r="AC2862" t="s">
        <v>53</v>
      </c>
      <c r="AD2862">
        <v>44442</v>
      </c>
      <c r="AE2862" t="s">
        <v>176</v>
      </c>
      <c r="AF2862" t="s">
        <v>143</v>
      </c>
      <c r="AG2862" t="s">
        <v>56</v>
      </c>
      <c r="AH2862">
        <v>1</v>
      </c>
      <c r="AI2862">
        <v>3287</v>
      </c>
      <c r="AJ2862" t="str">
        <f t="shared" si="359"/>
        <v>28</v>
      </c>
      <c r="AK2862" t="s">
        <v>759</v>
      </c>
      <c r="AL2862">
        <v>5</v>
      </c>
      <c r="AM2862">
        <v>1</v>
      </c>
      <c r="AN2862">
        <v>2</v>
      </c>
      <c r="AO2862" s="1">
        <v>44791</v>
      </c>
      <c r="AP2862" t="s">
        <v>103</v>
      </c>
      <c r="AQ2862" t="s">
        <v>59</v>
      </c>
      <c r="AR2862" t="s">
        <v>77</v>
      </c>
      <c r="AS2862" t="s">
        <v>17125</v>
      </c>
      <c r="AT2862" t="s">
        <v>17126</v>
      </c>
      <c r="AU2862">
        <v>3</v>
      </c>
      <c r="AV2862">
        <v>997.37</v>
      </c>
    </row>
    <row r="2863" spans="1:48" x14ac:dyDescent="0.35">
      <c r="A2863" t="s">
        <v>3296</v>
      </c>
      <c r="B2863" t="str">
        <f t="shared" si="352"/>
        <v>E</v>
      </c>
      <c r="C2863" t="s">
        <v>4727</v>
      </c>
      <c r="D2863" t="str">
        <f t="shared" si="353"/>
        <v>Eden Silva</v>
      </c>
      <c r="E2863" s="1">
        <v>43732</v>
      </c>
      <c r="F2863" s="3">
        <f>YEAR(Table1[[#This Row],[StartDate]])</f>
        <v>2019</v>
      </c>
      <c r="G2863" s="3">
        <f t="shared" si="354"/>
        <v>9</v>
      </c>
      <c r="H2863" s="2">
        <f t="shared" ca="1" si="355"/>
        <v>46202</v>
      </c>
      <c r="J2863">
        <f t="shared" ca="1" si="356"/>
        <v>6</v>
      </c>
      <c r="K2863" t="str" cm="1">
        <f t="array" aca="1" ref="K2863" ca="1">_xlfn.IFS(J2863&lt;1, "New", J2863&lt;3, _xleta.MID, J2863&gt;=3, "Senior")</f>
        <v>Senior</v>
      </c>
      <c r="L2863" t="s">
        <v>40</v>
      </c>
      <c r="M2863" t="s">
        <v>17127</v>
      </c>
      <c r="N2863" t="s">
        <v>17128</v>
      </c>
      <c r="O2863" t="s">
        <v>237</v>
      </c>
      <c r="P2863" t="s">
        <v>44</v>
      </c>
      <c r="Q2863" t="s">
        <v>86</v>
      </c>
      <c r="R2863" t="s">
        <v>68</v>
      </c>
      <c r="S2863" t="str">
        <f t="shared" si="357"/>
        <v>A</v>
      </c>
      <c r="T2863" t="s">
        <v>47</v>
      </c>
      <c r="U2863" t="s">
        <v>48</v>
      </c>
      <c r="W2863" t="s">
        <v>49</v>
      </c>
      <c r="X2863" t="s">
        <v>126</v>
      </c>
      <c r="Y2863" t="str">
        <f t="shared" si="358"/>
        <v>Field Operations</v>
      </c>
      <c r="Z2863" t="s">
        <v>17129</v>
      </c>
      <c r="AA2863" t="s">
        <v>51</v>
      </c>
      <c r="AB2863" t="s">
        <v>327</v>
      </c>
      <c r="AC2863" t="s">
        <v>53</v>
      </c>
      <c r="AD2863">
        <v>92307</v>
      </c>
      <c r="AE2863" t="s">
        <v>54</v>
      </c>
      <c r="AF2863" t="s">
        <v>143</v>
      </c>
      <c r="AG2863" t="s">
        <v>56</v>
      </c>
      <c r="AH2863">
        <v>2</v>
      </c>
      <c r="AI2863">
        <v>3288</v>
      </c>
      <c r="AJ2863" t="str">
        <f t="shared" si="359"/>
        <v>28</v>
      </c>
      <c r="AK2863" t="s">
        <v>759</v>
      </c>
      <c r="AL2863">
        <v>1</v>
      </c>
      <c r="AM2863">
        <v>5</v>
      </c>
      <c r="AN2863">
        <v>2</v>
      </c>
      <c r="AO2863" s="1">
        <v>44910</v>
      </c>
      <c r="AP2863" t="s">
        <v>75</v>
      </c>
      <c r="AQ2863" t="s">
        <v>59</v>
      </c>
      <c r="AR2863" t="s">
        <v>60</v>
      </c>
      <c r="AS2863" t="s">
        <v>12988</v>
      </c>
      <c r="AT2863" t="s">
        <v>17130</v>
      </c>
      <c r="AU2863">
        <v>1</v>
      </c>
      <c r="AV2863">
        <v>523.79</v>
      </c>
    </row>
    <row r="2864" spans="1:48" x14ac:dyDescent="0.35">
      <c r="A2864" t="s">
        <v>7178</v>
      </c>
      <c r="B2864" t="str">
        <f t="shared" si="352"/>
        <v>K</v>
      </c>
      <c r="C2864" t="s">
        <v>2844</v>
      </c>
      <c r="D2864" t="str">
        <f t="shared" si="353"/>
        <v>Kinley Serrano</v>
      </c>
      <c r="E2864" s="1">
        <v>43968</v>
      </c>
      <c r="F2864" s="3">
        <f>YEAR(Table1[[#This Row],[StartDate]])</f>
        <v>2020</v>
      </c>
      <c r="G2864" s="3">
        <f t="shared" si="354"/>
        <v>5</v>
      </c>
      <c r="H2864" s="2">
        <f t="shared" ca="1" si="355"/>
        <v>46202</v>
      </c>
      <c r="J2864">
        <f t="shared" ca="1" si="356"/>
        <v>6</v>
      </c>
      <c r="K2864" t="str" cm="1">
        <f t="array" aca="1" ref="K2864" ca="1">_xlfn.IFS(J2864&lt;1, "New", J2864&lt;3, _xleta.MID, J2864&gt;=3, "Senior")</f>
        <v>Senior</v>
      </c>
      <c r="L2864" t="s">
        <v>40</v>
      </c>
      <c r="M2864" t="s">
        <v>17131</v>
      </c>
      <c r="N2864" t="s">
        <v>17132</v>
      </c>
      <c r="O2864" t="s">
        <v>184</v>
      </c>
      <c r="P2864" t="s">
        <v>44</v>
      </c>
      <c r="Q2864" t="s">
        <v>45</v>
      </c>
      <c r="R2864" t="s">
        <v>68</v>
      </c>
      <c r="S2864" t="str">
        <f t="shared" si="357"/>
        <v>A</v>
      </c>
      <c r="T2864" t="s">
        <v>86</v>
      </c>
      <c r="U2864" t="s">
        <v>48</v>
      </c>
      <c r="W2864" t="s">
        <v>49</v>
      </c>
      <c r="X2864" t="s">
        <v>112</v>
      </c>
      <c r="Y2864" t="str">
        <f t="shared" si="358"/>
        <v>General - Con</v>
      </c>
      <c r="Z2864" s="2">
        <v>29383</v>
      </c>
      <c r="AA2864" t="s">
        <v>51</v>
      </c>
      <c r="AB2864" t="s">
        <v>536</v>
      </c>
      <c r="AC2864" t="s">
        <v>53</v>
      </c>
      <c r="AD2864">
        <v>87752</v>
      </c>
      <c r="AE2864" t="s">
        <v>54</v>
      </c>
      <c r="AF2864" t="s">
        <v>143</v>
      </c>
      <c r="AG2864" t="s">
        <v>56</v>
      </c>
      <c r="AH2864">
        <v>4</v>
      </c>
      <c r="AI2864">
        <v>3289</v>
      </c>
      <c r="AJ2864" t="str">
        <f t="shared" si="359"/>
        <v>28</v>
      </c>
      <c r="AK2864" t="s">
        <v>9901</v>
      </c>
      <c r="AL2864">
        <v>3</v>
      </c>
      <c r="AM2864">
        <v>5</v>
      </c>
      <c r="AN2864">
        <v>1</v>
      </c>
      <c r="AO2864" s="1">
        <v>45016</v>
      </c>
      <c r="AP2864" t="s">
        <v>75</v>
      </c>
      <c r="AQ2864" t="s">
        <v>59</v>
      </c>
      <c r="AR2864" t="s">
        <v>104</v>
      </c>
      <c r="AS2864" t="s">
        <v>17133</v>
      </c>
      <c r="AT2864" t="s">
        <v>17134</v>
      </c>
      <c r="AU2864">
        <v>5</v>
      </c>
      <c r="AV2864">
        <v>923.23</v>
      </c>
    </row>
    <row r="2865" spans="1:48" x14ac:dyDescent="0.35">
      <c r="A2865" t="s">
        <v>588</v>
      </c>
      <c r="B2865" t="str">
        <f t="shared" si="352"/>
        <v>J</v>
      </c>
      <c r="C2865" t="s">
        <v>2261</v>
      </c>
      <c r="D2865" t="str">
        <f t="shared" si="353"/>
        <v>Jaiden Middleton</v>
      </c>
      <c r="E2865" s="1">
        <v>43319</v>
      </c>
      <c r="F2865" s="3">
        <f>YEAR(Table1[[#This Row],[StartDate]])</f>
        <v>2018</v>
      </c>
      <c r="G2865" s="3">
        <f t="shared" si="354"/>
        <v>8</v>
      </c>
      <c r="H2865" s="2">
        <f t="shared" ca="1" si="355"/>
        <v>46202</v>
      </c>
      <c r="J2865">
        <f t="shared" ca="1" si="356"/>
        <v>7</v>
      </c>
      <c r="K2865" t="str" cm="1">
        <f t="array" aca="1" ref="K2865" ca="1">_xlfn.IFS(J2865&lt;1, "New", J2865&lt;3, _xleta.MID, J2865&gt;=3, "Senior")</f>
        <v>Senior</v>
      </c>
      <c r="L2865" t="s">
        <v>40</v>
      </c>
      <c r="M2865" t="s">
        <v>17135</v>
      </c>
      <c r="N2865" t="s">
        <v>17136</v>
      </c>
      <c r="O2865" t="s">
        <v>111</v>
      </c>
      <c r="P2865" t="s">
        <v>44</v>
      </c>
      <c r="Q2865" t="s">
        <v>69</v>
      </c>
      <c r="R2865" t="s">
        <v>68</v>
      </c>
      <c r="S2865" t="str">
        <f t="shared" si="357"/>
        <v>A</v>
      </c>
      <c r="T2865" t="s">
        <v>86</v>
      </c>
      <c r="U2865" t="s">
        <v>48</v>
      </c>
      <c r="W2865" t="s">
        <v>49</v>
      </c>
      <c r="X2865" t="s">
        <v>126</v>
      </c>
      <c r="Y2865" t="str">
        <f t="shared" si="358"/>
        <v>Field Operations</v>
      </c>
      <c r="Z2865" s="2">
        <v>34892</v>
      </c>
      <c r="AA2865" t="s">
        <v>51</v>
      </c>
      <c r="AB2865" t="s">
        <v>428</v>
      </c>
      <c r="AC2865" t="s">
        <v>73</v>
      </c>
      <c r="AD2865">
        <v>60198</v>
      </c>
      <c r="AE2865" t="s">
        <v>100</v>
      </c>
      <c r="AF2865" t="s">
        <v>101</v>
      </c>
      <c r="AG2865" t="s">
        <v>56</v>
      </c>
      <c r="AH2865">
        <v>3</v>
      </c>
      <c r="AI2865">
        <v>3290</v>
      </c>
      <c r="AJ2865" t="str">
        <f t="shared" si="359"/>
        <v>29</v>
      </c>
      <c r="AK2865" t="s">
        <v>873</v>
      </c>
      <c r="AL2865">
        <v>1</v>
      </c>
      <c r="AM2865">
        <v>1</v>
      </c>
      <c r="AN2865">
        <v>2</v>
      </c>
      <c r="AO2865" s="1">
        <v>44950</v>
      </c>
      <c r="AP2865" t="s">
        <v>75</v>
      </c>
      <c r="AQ2865" t="s">
        <v>76</v>
      </c>
      <c r="AR2865" t="s">
        <v>104</v>
      </c>
      <c r="AS2865" t="s">
        <v>4717</v>
      </c>
      <c r="AT2865" t="s">
        <v>17137</v>
      </c>
      <c r="AU2865">
        <v>5</v>
      </c>
      <c r="AV2865">
        <v>406.19</v>
      </c>
    </row>
    <row r="2866" spans="1:48" x14ac:dyDescent="0.35">
      <c r="A2866" t="s">
        <v>1730</v>
      </c>
      <c r="B2866" t="str">
        <f t="shared" si="352"/>
        <v>S</v>
      </c>
      <c r="C2866" t="s">
        <v>2844</v>
      </c>
      <c r="D2866" t="str">
        <f t="shared" si="353"/>
        <v>Shamar Serrano</v>
      </c>
      <c r="E2866" s="1">
        <v>45139</v>
      </c>
      <c r="F2866" s="3">
        <f>YEAR(Table1[[#This Row],[StartDate]])</f>
        <v>2023</v>
      </c>
      <c r="G2866" s="3">
        <f t="shared" si="354"/>
        <v>8</v>
      </c>
      <c r="H2866" s="2">
        <f t="shared" ca="1" si="355"/>
        <v>46202</v>
      </c>
      <c r="J2866">
        <f t="shared" ca="1" si="356"/>
        <v>2</v>
      </c>
      <c r="K2866" t="e" cm="1" vm="1">
        <f t="array" aca="1" ref="K2866" ca="1">_xlfn.IFS(J2866&lt;1, "New", J2866&lt;3, _xleta.MID, J2866&gt;=3, "Senior")</f>
        <v>#VALUE!</v>
      </c>
      <c r="L2866" t="s">
        <v>40</v>
      </c>
      <c r="M2866" t="s">
        <v>17138</v>
      </c>
      <c r="N2866" t="s">
        <v>17139</v>
      </c>
      <c r="O2866" t="s">
        <v>137</v>
      </c>
      <c r="P2866" t="s">
        <v>44</v>
      </c>
      <c r="Q2866" t="s">
        <v>45</v>
      </c>
      <c r="R2866" t="s">
        <v>46</v>
      </c>
      <c r="S2866" t="str">
        <f t="shared" si="357"/>
        <v>C</v>
      </c>
      <c r="T2866" t="s">
        <v>86</v>
      </c>
      <c r="U2866" t="s">
        <v>48</v>
      </c>
      <c r="W2866" t="s">
        <v>49</v>
      </c>
      <c r="X2866" t="s">
        <v>112</v>
      </c>
      <c r="Y2866" t="str">
        <f t="shared" si="358"/>
        <v>General - Con</v>
      </c>
      <c r="Z2866" s="2">
        <v>21071</v>
      </c>
      <c r="AA2866" t="s">
        <v>51</v>
      </c>
      <c r="AB2866" t="s">
        <v>436</v>
      </c>
      <c r="AC2866" t="s">
        <v>73</v>
      </c>
      <c r="AD2866">
        <v>50905</v>
      </c>
      <c r="AE2866" t="s">
        <v>74</v>
      </c>
      <c r="AF2866" t="s">
        <v>116</v>
      </c>
      <c r="AG2866" t="s">
        <v>56</v>
      </c>
      <c r="AH2866">
        <v>2</v>
      </c>
      <c r="AI2866">
        <v>3291</v>
      </c>
      <c r="AJ2866" t="str">
        <f t="shared" si="359"/>
        <v>29</v>
      </c>
      <c r="AK2866" t="s">
        <v>497</v>
      </c>
      <c r="AL2866">
        <v>1</v>
      </c>
      <c r="AM2866">
        <v>1</v>
      </c>
      <c r="AN2866">
        <v>3</v>
      </c>
      <c r="AO2866" s="1">
        <v>44836</v>
      </c>
      <c r="AP2866" t="s">
        <v>118</v>
      </c>
      <c r="AQ2866" t="s">
        <v>59</v>
      </c>
      <c r="AR2866" t="s">
        <v>104</v>
      </c>
      <c r="AS2866" t="s">
        <v>17140</v>
      </c>
      <c r="AT2866" t="s">
        <v>17141</v>
      </c>
      <c r="AU2866">
        <v>2</v>
      </c>
      <c r="AV2866">
        <v>394.74</v>
      </c>
    </row>
    <row r="2867" spans="1:48" x14ac:dyDescent="0.35">
      <c r="A2867" t="s">
        <v>17142</v>
      </c>
      <c r="B2867" t="str">
        <f t="shared" si="352"/>
        <v>N</v>
      </c>
      <c r="C2867" t="s">
        <v>11506</v>
      </c>
      <c r="D2867" t="str">
        <f t="shared" si="353"/>
        <v>Nadia Romero</v>
      </c>
      <c r="E2867" s="1">
        <v>43477</v>
      </c>
      <c r="F2867" s="3">
        <f>YEAR(Table1[[#This Row],[StartDate]])</f>
        <v>2019</v>
      </c>
      <c r="G2867" s="3">
        <f t="shared" si="354"/>
        <v>1</v>
      </c>
      <c r="H2867" s="2">
        <f t="shared" ca="1" si="355"/>
        <v>46202</v>
      </c>
      <c r="I2867" s="1">
        <v>43839</v>
      </c>
      <c r="J2867" s="4">
        <f t="shared" ca="1" si="356"/>
        <v>7</v>
      </c>
      <c r="K2867" s="4" t="str" cm="1">
        <f t="array" aca="1" ref="K2867" ca="1">_xlfn.IFS(J2867&lt;1, "New", J2867&lt;3, _xleta.MID, J2867&gt;=3, "Senior")</f>
        <v>Senior</v>
      </c>
      <c r="L2867" t="s">
        <v>40</v>
      </c>
      <c r="M2867" t="s">
        <v>17143</v>
      </c>
      <c r="N2867" t="s">
        <v>17144</v>
      </c>
      <c r="O2867" t="s">
        <v>237</v>
      </c>
      <c r="P2867" t="s">
        <v>1194</v>
      </c>
      <c r="Q2867" t="s">
        <v>69</v>
      </c>
      <c r="R2867" t="s">
        <v>46</v>
      </c>
      <c r="S2867" t="str">
        <f t="shared" si="357"/>
        <v>C</v>
      </c>
      <c r="T2867" t="s">
        <v>69</v>
      </c>
      <c r="U2867" t="s">
        <v>195</v>
      </c>
      <c r="V2867" t="s">
        <v>17145</v>
      </c>
      <c r="W2867" t="s">
        <v>49</v>
      </c>
      <c r="X2867" t="s">
        <v>126</v>
      </c>
      <c r="Y2867" t="str">
        <f t="shared" si="358"/>
        <v>Field Operations</v>
      </c>
      <c r="Z2867" t="s">
        <v>17146</v>
      </c>
      <c r="AA2867" t="s">
        <v>51</v>
      </c>
      <c r="AB2867" t="s">
        <v>155</v>
      </c>
      <c r="AC2867" t="s">
        <v>73</v>
      </c>
      <c r="AD2867">
        <v>2769</v>
      </c>
      <c r="AE2867" t="s">
        <v>176</v>
      </c>
      <c r="AF2867" t="s">
        <v>101</v>
      </c>
      <c r="AG2867" t="s">
        <v>56</v>
      </c>
      <c r="AH2867">
        <v>4</v>
      </c>
      <c r="AI2867">
        <v>3292</v>
      </c>
      <c r="AJ2867" t="str">
        <f t="shared" si="359"/>
        <v>29</v>
      </c>
      <c r="AK2867" t="s">
        <v>1294</v>
      </c>
      <c r="AL2867">
        <v>5</v>
      </c>
      <c r="AM2867">
        <v>4</v>
      </c>
      <c r="AN2867">
        <v>3</v>
      </c>
      <c r="AO2867" s="1">
        <v>44929</v>
      </c>
      <c r="AP2867" t="s">
        <v>58</v>
      </c>
      <c r="AQ2867" t="s">
        <v>59</v>
      </c>
      <c r="AR2867" t="s">
        <v>130</v>
      </c>
      <c r="AS2867" t="s">
        <v>17147</v>
      </c>
      <c r="AT2867" t="s">
        <v>17148</v>
      </c>
      <c r="AU2867">
        <v>5</v>
      </c>
      <c r="AV2867">
        <v>237.3</v>
      </c>
    </row>
    <row r="2868" spans="1:48" x14ac:dyDescent="0.35">
      <c r="A2868" t="s">
        <v>16276</v>
      </c>
      <c r="B2868" t="str">
        <f t="shared" si="352"/>
        <v>L</v>
      </c>
      <c r="C2868" t="s">
        <v>5930</v>
      </c>
      <c r="D2868" t="str">
        <f t="shared" si="353"/>
        <v>Lillianna Hill</v>
      </c>
      <c r="E2868" s="1">
        <v>44295</v>
      </c>
      <c r="F2868" s="3">
        <f>YEAR(Table1[[#This Row],[StartDate]])</f>
        <v>2021</v>
      </c>
      <c r="G2868" s="3">
        <f t="shared" si="354"/>
        <v>4</v>
      </c>
      <c r="H2868" s="2">
        <f t="shared" ca="1" si="355"/>
        <v>46202</v>
      </c>
      <c r="I2868" s="1">
        <v>44894</v>
      </c>
      <c r="J2868" s="4">
        <f t="shared" ca="1" si="356"/>
        <v>5</v>
      </c>
      <c r="K2868" s="4" t="str" cm="1">
        <f t="array" aca="1" ref="K2868" ca="1">_xlfn.IFS(J2868&lt;1, "New", J2868&lt;3, _xleta.MID, J2868&gt;=3, "Senior")</f>
        <v>Senior</v>
      </c>
      <c r="L2868" t="s">
        <v>40</v>
      </c>
      <c r="M2868" t="s">
        <v>17149</v>
      </c>
      <c r="N2868" t="s">
        <v>17150</v>
      </c>
      <c r="O2868" t="s">
        <v>137</v>
      </c>
      <c r="P2868" t="s">
        <v>1194</v>
      </c>
      <c r="Q2868" t="s">
        <v>45</v>
      </c>
      <c r="R2868" t="s">
        <v>46</v>
      </c>
      <c r="S2868" t="str">
        <f t="shared" si="357"/>
        <v>C</v>
      </c>
      <c r="T2868" t="s">
        <v>86</v>
      </c>
      <c r="U2868" t="s">
        <v>195</v>
      </c>
      <c r="V2868" t="s">
        <v>17151</v>
      </c>
      <c r="W2868" t="s">
        <v>49</v>
      </c>
      <c r="X2868" t="s">
        <v>112</v>
      </c>
      <c r="Y2868" t="str">
        <f t="shared" si="358"/>
        <v>General - Con</v>
      </c>
      <c r="Z2868" s="2">
        <v>24481</v>
      </c>
      <c r="AA2868" t="s">
        <v>51</v>
      </c>
      <c r="AB2868" t="s">
        <v>142</v>
      </c>
      <c r="AC2868" t="s">
        <v>53</v>
      </c>
      <c r="AD2868">
        <v>90732</v>
      </c>
      <c r="AE2868" t="s">
        <v>129</v>
      </c>
      <c r="AF2868" t="s">
        <v>116</v>
      </c>
      <c r="AG2868" t="s">
        <v>56</v>
      </c>
      <c r="AH2868">
        <v>3</v>
      </c>
      <c r="AI2868">
        <v>3293</v>
      </c>
      <c r="AJ2868" t="str">
        <f t="shared" si="359"/>
        <v>29</v>
      </c>
      <c r="AK2868" t="s">
        <v>1955</v>
      </c>
      <c r="AL2868">
        <v>5</v>
      </c>
      <c r="AM2868">
        <v>3</v>
      </c>
      <c r="AN2868">
        <v>4</v>
      </c>
      <c r="AO2868" s="1">
        <v>44945</v>
      </c>
      <c r="AP2868" t="s">
        <v>58</v>
      </c>
      <c r="AQ2868" t="s">
        <v>59</v>
      </c>
      <c r="AR2868" t="s">
        <v>77</v>
      </c>
      <c r="AS2868" t="s">
        <v>17152</v>
      </c>
      <c r="AT2868" t="s">
        <v>17153</v>
      </c>
      <c r="AU2868">
        <v>2</v>
      </c>
      <c r="AV2868">
        <v>261.25</v>
      </c>
    </row>
    <row r="2869" spans="1:48" x14ac:dyDescent="0.35">
      <c r="A2869" t="s">
        <v>6966</v>
      </c>
      <c r="B2869" t="str">
        <f t="shared" si="352"/>
        <v>B</v>
      </c>
      <c r="C2869" t="s">
        <v>2646</v>
      </c>
      <c r="D2869" t="str">
        <f t="shared" si="353"/>
        <v>Brent Henry</v>
      </c>
      <c r="E2869" s="1">
        <v>44716</v>
      </c>
      <c r="F2869" s="3">
        <f>YEAR(Table1[[#This Row],[StartDate]])</f>
        <v>2022</v>
      </c>
      <c r="G2869" s="3">
        <f t="shared" si="354"/>
        <v>6</v>
      </c>
      <c r="H2869" s="2">
        <f t="shared" ca="1" si="355"/>
        <v>46202</v>
      </c>
      <c r="I2869" s="1">
        <v>44919</v>
      </c>
      <c r="J2869" s="4">
        <f t="shared" ca="1" si="356"/>
        <v>4</v>
      </c>
      <c r="K2869" s="4" t="str" cm="1">
        <f t="array" aca="1" ref="K2869" ca="1">_xlfn.IFS(J2869&lt;1, "New", J2869&lt;3, _xleta.MID, J2869&gt;=3, "Senior")</f>
        <v>Senior</v>
      </c>
      <c r="L2869" t="s">
        <v>40</v>
      </c>
      <c r="M2869" t="s">
        <v>17154</v>
      </c>
      <c r="N2869" t="s">
        <v>17155</v>
      </c>
      <c r="O2869" t="s">
        <v>163</v>
      </c>
      <c r="P2869" t="s">
        <v>2978</v>
      </c>
      <c r="Q2869" t="s">
        <v>86</v>
      </c>
      <c r="R2869" t="s">
        <v>68</v>
      </c>
      <c r="S2869" t="str">
        <f t="shared" si="357"/>
        <v>A</v>
      </c>
      <c r="T2869" t="s">
        <v>47</v>
      </c>
      <c r="U2869" t="s">
        <v>195</v>
      </c>
      <c r="V2869" t="s">
        <v>17156</v>
      </c>
      <c r="W2869" t="s">
        <v>49</v>
      </c>
      <c r="X2869" t="s">
        <v>70</v>
      </c>
      <c r="Y2869" t="str">
        <f t="shared" si="358"/>
        <v>Aerial</v>
      </c>
      <c r="Z2869" s="2">
        <v>23899</v>
      </c>
      <c r="AA2869" t="s">
        <v>51</v>
      </c>
      <c r="AB2869" t="s">
        <v>230</v>
      </c>
      <c r="AC2869" t="s">
        <v>53</v>
      </c>
      <c r="AD2869">
        <v>12076</v>
      </c>
      <c r="AE2869" t="s">
        <v>100</v>
      </c>
      <c r="AF2869" t="s">
        <v>143</v>
      </c>
      <c r="AG2869" t="s">
        <v>56</v>
      </c>
      <c r="AH2869">
        <v>3</v>
      </c>
      <c r="AI2869">
        <v>3294</v>
      </c>
      <c r="AJ2869" t="str">
        <f t="shared" si="359"/>
        <v>29</v>
      </c>
      <c r="AK2869" t="s">
        <v>728</v>
      </c>
      <c r="AL2869">
        <v>3</v>
      </c>
      <c r="AM2869">
        <v>2</v>
      </c>
      <c r="AN2869">
        <v>2</v>
      </c>
      <c r="AO2869" s="1">
        <v>45116</v>
      </c>
      <c r="AP2869" t="s">
        <v>221</v>
      </c>
      <c r="AQ2869" t="s">
        <v>76</v>
      </c>
      <c r="AR2869" t="s">
        <v>77</v>
      </c>
      <c r="AS2869" t="s">
        <v>883</v>
      </c>
      <c r="AT2869" t="s">
        <v>17157</v>
      </c>
      <c r="AU2869">
        <v>3</v>
      </c>
      <c r="AV2869">
        <v>582.07000000000005</v>
      </c>
    </row>
    <row r="2870" spans="1:48" x14ac:dyDescent="0.35">
      <c r="A2870" t="s">
        <v>885</v>
      </c>
      <c r="B2870" t="str">
        <f t="shared" si="352"/>
        <v>E</v>
      </c>
      <c r="C2870" t="s">
        <v>17158</v>
      </c>
      <c r="D2870" t="str">
        <f t="shared" si="353"/>
        <v>Emmanuel Perkins</v>
      </c>
      <c r="E2870" s="1">
        <v>43616</v>
      </c>
      <c r="F2870" s="3">
        <f>YEAR(Table1[[#This Row],[StartDate]])</f>
        <v>2019</v>
      </c>
      <c r="G2870" s="3">
        <f t="shared" si="354"/>
        <v>5</v>
      </c>
      <c r="H2870" s="2">
        <f t="shared" ca="1" si="355"/>
        <v>46202</v>
      </c>
      <c r="J2870">
        <f t="shared" ca="1" si="356"/>
        <v>7</v>
      </c>
      <c r="K2870" t="str" cm="1">
        <f t="array" aca="1" ref="K2870" ca="1">_xlfn.IFS(J2870&lt;1, "New", J2870&lt;3, _xleta.MID, J2870&gt;=3, "Senior")</f>
        <v>Senior</v>
      </c>
      <c r="L2870" t="s">
        <v>40</v>
      </c>
      <c r="M2870" t="s">
        <v>17159</v>
      </c>
      <c r="N2870" t="s">
        <v>17160</v>
      </c>
      <c r="O2870" t="s">
        <v>85</v>
      </c>
      <c r="P2870" t="s">
        <v>44</v>
      </c>
      <c r="Q2870" t="s">
        <v>69</v>
      </c>
      <c r="R2870" t="s">
        <v>46</v>
      </c>
      <c r="S2870" t="str">
        <f t="shared" si="357"/>
        <v>C</v>
      </c>
      <c r="T2870" t="s">
        <v>86</v>
      </c>
      <c r="U2870" t="s">
        <v>48</v>
      </c>
      <c r="W2870" t="s">
        <v>49</v>
      </c>
      <c r="X2870" t="s">
        <v>70</v>
      </c>
      <c r="Y2870" t="str">
        <f t="shared" si="358"/>
        <v>Aerial</v>
      </c>
      <c r="Z2870" t="s">
        <v>17161</v>
      </c>
      <c r="AA2870" t="s">
        <v>51</v>
      </c>
      <c r="AB2870" t="s">
        <v>536</v>
      </c>
      <c r="AC2870" t="s">
        <v>53</v>
      </c>
      <c r="AD2870">
        <v>27767</v>
      </c>
      <c r="AE2870" t="s">
        <v>129</v>
      </c>
      <c r="AF2870" t="s">
        <v>143</v>
      </c>
      <c r="AG2870" t="s">
        <v>56</v>
      </c>
      <c r="AH2870">
        <v>5</v>
      </c>
      <c r="AI2870">
        <v>3295</v>
      </c>
      <c r="AJ2870" t="str">
        <f t="shared" si="359"/>
        <v>29</v>
      </c>
      <c r="AK2870" s="2">
        <v>44873</v>
      </c>
      <c r="AL2870">
        <v>1</v>
      </c>
      <c r="AM2870">
        <v>2</v>
      </c>
      <c r="AN2870">
        <v>1</v>
      </c>
      <c r="AO2870" s="1">
        <v>44838</v>
      </c>
      <c r="AP2870" t="s">
        <v>58</v>
      </c>
      <c r="AQ2870" t="s">
        <v>59</v>
      </c>
      <c r="AR2870" t="s">
        <v>130</v>
      </c>
      <c r="AS2870" t="s">
        <v>17162</v>
      </c>
      <c r="AT2870" t="s">
        <v>17163</v>
      </c>
      <c r="AU2870">
        <v>4</v>
      </c>
      <c r="AV2870">
        <v>286.88</v>
      </c>
    </row>
    <row r="2871" spans="1:48" x14ac:dyDescent="0.35">
      <c r="A2871" t="s">
        <v>8228</v>
      </c>
      <c r="B2871" t="str">
        <f t="shared" si="352"/>
        <v>I</v>
      </c>
      <c r="C2871" t="s">
        <v>4443</v>
      </c>
      <c r="D2871" t="str">
        <f t="shared" si="353"/>
        <v>Isis Brooks</v>
      </c>
      <c r="E2871" s="1">
        <v>43472</v>
      </c>
      <c r="F2871" s="3">
        <f>YEAR(Table1[[#This Row],[StartDate]])</f>
        <v>2019</v>
      </c>
      <c r="G2871" s="3">
        <f t="shared" si="354"/>
        <v>1</v>
      </c>
      <c r="H2871" s="2">
        <f t="shared" ca="1" si="355"/>
        <v>46202</v>
      </c>
      <c r="I2871" s="1">
        <v>43746</v>
      </c>
      <c r="J2871" s="4">
        <f t="shared" ca="1" si="356"/>
        <v>7</v>
      </c>
      <c r="K2871" s="4" t="str" cm="1">
        <f t="array" aca="1" ref="K2871" ca="1">_xlfn.IFS(J2871&lt;1, "New", J2871&lt;3, _xleta.MID, J2871&gt;=3, "Senior")</f>
        <v>Senior</v>
      </c>
      <c r="L2871" t="s">
        <v>40</v>
      </c>
      <c r="M2871" t="s">
        <v>17164</v>
      </c>
      <c r="N2871" t="s">
        <v>17165</v>
      </c>
      <c r="O2871" t="s">
        <v>125</v>
      </c>
      <c r="P2871" t="s">
        <v>2978</v>
      </c>
      <c r="Q2871" t="s">
        <v>69</v>
      </c>
      <c r="R2871" t="s">
        <v>46</v>
      </c>
      <c r="S2871" t="str">
        <f t="shared" si="357"/>
        <v>C</v>
      </c>
      <c r="T2871" t="s">
        <v>86</v>
      </c>
      <c r="U2871" t="s">
        <v>248</v>
      </c>
      <c r="V2871" t="s">
        <v>17166</v>
      </c>
      <c r="W2871" t="s">
        <v>49</v>
      </c>
      <c r="X2871" t="s">
        <v>126</v>
      </c>
      <c r="Y2871" t="str">
        <f t="shared" si="358"/>
        <v>Field Operations</v>
      </c>
      <c r="Z2871" s="2">
        <v>17358</v>
      </c>
      <c r="AA2871" t="s">
        <v>51</v>
      </c>
      <c r="AB2871" t="s">
        <v>327</v>
      </c>
      <c r="AC2871" t="s">
        <v>73</v>
      </c>
      <c r="AD2871">
        <v>24886</v>
      </c>
      <c r="AE2871" t="s">
        <v>54</v>
      </c>
      <c r="AF2871" t="s">
        <v>116</v>
      </c>
      <c r="AG2871" t="s">
        <v>1186</v>
      </c>
      <c r="AH2871">
        <v>2</v>
      </c>
      <c r="AI2871">
        <v>3296</v>
      </c>
      <c r="AJ2871" t="str">
        <f t="shared" si="359"/>
        <v>29</v>
      </c>
      <c r="AK2871" t="s">
        <v>1554</v>
      </c>
      <c r="AL2871">
        <v>1</v>
      </c>
      <c r="AM2871">
        <v>4</v>
      </c>
      <c r="AN2871">
        <v>5</v>
      </c>
      <c r="AO2871" s="1">
        <v>45124</v>
      </c>
      <c r="AP2871" t="s">
        <v>221</v>
      </c>
      <c r="AQ2871" t="s">
        <v>59</v>
      </c>
      <c r="AR2871" t="s">
        <v>130</v>
      </c>
      <c r="AS2871" t="s">
        <v>17167</v>
      </c>
      <c r="AT2871" t="s">
        <v>17168</v>
      </c>
      <c r="AU2871">
        <v>2</v>
      </c>
      <c r="AV2871">
        <v>602.70000000000005</v>
      </c>
    </row>
    <row r="2872" spans="1:48" x14ac:dyDescent="0.35">
      <c r="A2872" t="s">
        <v>358</v>
      </c>
      <c r="B2872" t="str">
        <f t="shared" si="352"/>
        <v>A</v>
      </c>
      <c r="C2872" t="s">
        <v>12366</v>
      </c>
      <c r="D2872" t="str">
        <f t="shared" si="353"/>
        <v>Axel Dunlap</v>
      </c>
      <c r="E2872" s="1">
        <v>44030</v>
      </c>
      <c r="F2872" s="3">
        <f>YEAR(Table1[[#This Row],[StartDate]])</f>
        <v>2020</v>
      </c>
      <c r="G2872" s="3">
        <f t="shared" si="354"/>
        <v>7</v>
      </c>
      <c r="H2872" s="2">
        <f t="shared" ca="1" si="355"/>
        <v>46202</v>
      </c>
      <c r="I2872" s="1">
        <v>44306</v>
      </c>
      <c r="J2872" s="4">
        <f t="shared" ca="1" si="356"/>
        <v>5</v>
      </c>
      <c r="K2872" s="4" t="str" cm="1">
        <f t="array" aca="1" ref="K2872" ca="1">_xlfn.IFS(J2872&lt;1, "New", J2872&lt;3, _xleta.MID, J2872&gt;=3, "Senior")</f>
        <v>Senior</v>
      </c>
      <c r="L2872" t="s">
        <v>40</v>
      </c>
      <c r="M2872" t="s">
        <v>17169</v>
      </c>
      <c r="N2872" t="s">
        <v>17170</v>
      </c>
      <c r="O2872" t="s">
        <v>43</v>
      </c>
      <c r="P2872" t="s">
        <v>2978</v>
      </c>
      <c r="Q2872" t="s">
        <v>45</v>
      </c>
      <c r="R2872" t="s">
        <v>68</v>
      </c>
      <c r="S2872" t="str">
        <f t="shared" si="357"/>
        <v>A</v>
      </c>
      <c r="T2872" t="s">
        <v>47</v>
      </c>
      <c r="U2872" t="s">
        <v>195</v>
      </c>
      <c r="V2872" t="s">
        <v>17171</v>
      </c>
      <c r="W2872" t="s">
        <v>49</v>
      </c>
      <c r="X2872" t="s">
        <v>126</v>
      </c>
      <c r="Y2872" t="str">
        <f t="shared" si="358"/>
        <v>Field Operations</v>
      </c>
      <c r="Z2872" s="2">
        <v>20433</v>
      </c>
      <c r="AA2872" t="s">
        <v>51</v>
      </c>
      <c r="AB2872" t="s">
        <v>155</v>
      </c>
      <c r="AC2872" t="s">
        <v>73</v>
      </c>
      <c r="AD2872">
        <v>25813</v>
      </c>
      <c r="AE2872" t="s">
        <v>129</v>
      </c>
      <c r="AF2872" t="s">
        <v>116</v>
      </c>
      <c r="AG2872" t="s">
        <v>56</v>
      </c>
      <c r="AH2872">
        <v>4</v>
      </c>
      <c r="AI2872">
        <v>3297</v>
      </c>
      <c r="AJ2872" t="str">
        <f t="shared" si="359"/>
        <v>29</v>
      </c>
      <c r="AK2872" t="s">
        <v>568</v>
      </c>
      <c r="AL2872">
        <v>2</v>
      </c>
      <c r="AM2872">
        <v>3</v>
      </c>
      <c r="AN2872">
        <v>3</v>
      </c>
      <c r="AO2872" s="1">
        <v>45057</v>
      </c>
      <c r="AP2872" t="s">
        <v>221</v>
      </c>
      <c r="AQ2872" t="s">
        <v>76</v>
      </c>
      <c r="AR2872" t="s">
        <v>77</v>
      </c>
      <c r="AS2872" t="s">
        <v>17172</v>
      </c>
      <c r="AT2872" t="s">
        <v>17173</v>
      </c>
      <c r="AU2872">
        <v>1</v>
      </c>
      <c r="AV2872">
        <v>440.54</v>
      </c>
    </row>
    <row r="2873" spans="1:48" x14ac:dyDescent="0.35">
      <c r="A2873" t="s">
        <v>17174</v>
      </c>
      <c r="B2873" t="str">
        <f t="shared" si="352"/>
        <v>T</v>
      </c>
      <c r="C2873" t="s">
        <v>3126</v>
      </c>
      <c r="D2873" t="str">
        <f t="shared" si="353"/>
        <v>Tatum Petty</v>
      </c>
      <c r="E2873" s="1">
        <v>44154</v>
      </c>
      <c r="F2873" s="3">
        <f>YEAR(Table1[[#This Row],[StartDate]])</f>
        <v>2020</v>
      </c>
      <c r="G2873" s="3">
        <f t="shared" si="354"/>
        <v>11</v>
      </c>
      <c r="H2873" s="2">
        <f t="shared" ca="1" si="355"/>
        <v>46202</v>
      </c>
      <c r="I2873" s="1">
        <v>44337</v>
      </c>
      <c r="J2873" s="4">
        <f t="shared" ca="1" si="356"/>
        <v>5</v>
      </c>
      <c r="K2873" s="4" t="str" cm="1">
        <f t="array" aca="1" ref="K2873" ca="1">_xlfn.IFS(J2873&lt;1, "New", J2873&lt;3, _xleta.MID, J2873&gt;=3, "Senior")</f>
        <v>Senior</v>
      </c>
      <c r="L2873" t="s">
        <v>1167</v>
      </c>
      <c r="M2873" t="s">
        <v>17175</v>
      </c>
      <c r="N2873" t="s">
        <v>17176</v>
      </c>
      <c r="O2873" t="s">
        <v>67</v>
      </c>
      <c r="P2873" t="s">
        <v>44</v>
      </c>
      <c r="Q2873" t="s">
        <v>86</v>
      </c>
      <c r="R2873" t="s">
        <v>68</v>
      </c>
      <c r="S2873" t="str">
        <f t="shared" si="357"/>
        <v>A</v>
      </c>
      <c r="T2873" t="s">
        <v>86</v>
      </c>
      <c r="U2873" t="s">
        <v>138</v>
      </c>
      <c r="V2873" t="s">
        <v>17177</v>
      </c>
      <c r="W2873" t="s">
        <v>49</v>
      </c>
      <c r="X2873" t="s">
        <v>126</v>
      </c>
      <c r="Y2873" t="str">
        <f t="shared" si="358"/>
        <v>Field Operations</v>
      </c>
      <c r="Z2873" s="2">
        <v>35341</v>
      </c>
      <c r="AA2873" t="s">
        <v>51</v>
      </c>
      <c r="AB2873" t="s">
        <v>142</v>
      </c>
      <c r="AC2873" t="s">
        <v>53</v>
      </c>
      <c r="AD2873">
        <v>88404</v>
      </c>
      <c r="AE2873" t="s">
        <v>74</v>
      </c>
      <c r="AF2873" t="s">
        <v>55</v>
      </c>
      <c r="AG2873" t="s">
        <v>56</v>
      </c>
      <c r="AH2873">
        <v>5</v>
      </c>
      <c r="AI2873">
        <v>3298</v>
      </c>
      <c r="AJ2873" t="str">
        <f t="shared" si="359"/>
        <v>29</v>
      </c>
      <c r="AK2873" s="2">
        <v>44907</v>
      </c>
      <c r="AL2873">
        <v>3</v>
      </c>
      <c r="AM2873">
        <v>4</v>
      </c>
      <c r="AN2873">
        <v>4</v>
      </c>
      <c r="AO2873" s="1">
        <v>45031</v>
      </c>
      <c r="AP2873" t="s">
        <v>75</v>
      </c>
      <c r="AQ2873" t="s">
        <v>59</v>
      </c>
      <c r="AR2873" t="s">
        <v>104</v>
      </c>
      <c r="AS2873" t="s">
        <v>17178</v>
      </c>
      <c r="AT2873" t="s">
        <v>5875</v>
      </c>
      <c r="AU2873">
        <v>1</v>
      </c>
      <c r="AV2873">
        <v>549.55999999999995</v>
      </c>
    </row>
    <row r="2874" spans="1:48" x14ac:dyDescent="0.35">
      <c r="A2874" t="s">
        <v>618</v>
      </c>
      <c r="B2874" t="str">
        <f t="shared" si="352"/>
        <v>D</v>
      </c>
      <c r="C2874" t="s">
        <v>3983</v>
      </c>
      <c r="D2874" t="str">
        <f t="shared" si="353"/>
        <v>Devyn Pace</v>
      </c>
      <c r="E2874" s="1">
        <v>44875</v>
      </c>
      <c r="F2874" s="3">
        <f>YEAR(Table1[[#This Row],[StartDate]])</f>
        <v>2022</v>
      </c>
      <c r="G2874" s="3">
        <f t="shared" si="354"/>
        <v>11</v>
      </c>
      <c r="H2874" s="2">
        <f t="shared" ca="1" si="355"/>
        <v>46202</v>
      </c>
      <c r="J2874">
        <f t="shared" ca="1" si="356"/>
        <v>3</v>
      </c>
      <c r="K2874" t="str" cm="1">
        <f t="array" aca="1" ref="K2874" ca="1">_xlfn.IFS(J2874&lt;1, "New", J2874&lt;3, _xleta.MID, J2874&gt;=3, "Senior")</f>
        <v>Senior</v>
      </c>
      <c r="L2874" t="s">
        <v>1167</v>
      </c>
      <c r="M2874" t="s">
        <v>17179</v>
      </c>
      <c r="N2874" t="s">
        <v>17180</v>
      </c>
      <c r="O2874" t="s">
        <v>194</v>
      </c>
      <c r="P2874" t="s">
        <v>44</v>
      </c>
      <c r="Q2874" t="s">
        <v>69</v>
      </c>
      <c r="R2874" t="s">
        <v>68</v>
      </c>
      <c r="S2874" t="str">
        <f t="shared" si="357"/>
        <v>A</v>
      </c>
      <c r="T2874" t="s">
        <v>86</v>
      </c>
      <c r="U2874" t="s">
        <v>48</v>
      </c>
      <c r="W2874" t="s">
        <v>49</v>
      </c>
      <c r="X2874" t="s">
        <v>459</v>
      </c>
      <c r="Y2874" t="str">
        <f t="shared" si="358"/>
        <v>Wireline Construction</v>
      </c>
      <c r="Z2874" s="2">
        <v>27673</v>
      </c>
      <c r="AA2874" t="s">
        <v>51</v>
      </c>
      <c r="AB2874" t="s">
        <v>5</v>
      </c>
      <c r="AC2874" t="s">
        <v>73</v>
      </c>
      <c r="AD2874">
        <v>51576</v>
      </c>
      <c r="AE2874" t="s">
        <v>54</v>
      </c>
      <c r="AF2874" t="s">
        <v>55</v>
      </c>
      <c r="AG2874" t="s">
        <v>56</v>
      </c>
      <c r="AH2874">
        <v>4</v>
      </c>
      <c r="AI2874">
        <v>3299</v>
      </c>
      <c r="AJ2874" t="str">
        <f t="shared" si="359"/>
        <v>29</v>
      </c>
      <c r="AK2874" t="s">
        <v>1187</v>
      </c>
      <c r="AL2874">
        <v>4</v>
      </c>
      <c r="AM2874">
        <v>1</v>
      </c>
      <c r="AN2874">
        <v>2</v>
      </c>
      <c r="AO2874" s="1">
        <v>45018</v>
      </c>
      <c r="AP2874" t="s">
        <v>58</v>
      </c>
      <c r="AQ2874" t="s">
        <v>59</v>
      </c>
      <c r="AR2874" t="s">
        <v>77</v>
      </c>
      <c r="AS2874" t="s">
        <v>17181</v>
      </c>
      <c r="AT2874" t="s">
        <v>17182</v>
      </c>
      <c r="AU2874">
        <v>4</v>
      </c>
      <c r="AV2874">
        <v>721.03</v>
      </c>
    </row>
    <row r="2875" spans="1:48" x14ac:dyDescent="0.35">
      <c r="A2875" t="s">
        <v>11932</v>
      </c>
      <c r="B2875" t="str">
        <f t="shared" si="352"/>
        <v>R</v>
      </c>
      <c r="C2875" t="s">
        <v>1684</v>
      </c>
      <c r="D2875" t="str">
        <f t="shared" si="353"/>
        <v>Rosemary Becker</v>
      </c>
      <c r="E2875" s="1">
        <v>44280</v>
      </c>
      <c r="F2875" s="3">
        <f>YEAR(Table1[[#This Row],[StartDate]])</f>
        <v>2021</v>
      </c>
      <c r="G2875" s="3">
        <f t="shared" si="354"/>
        <v>3</v>
      </c>
      <c r="H2875" s="2">
        <f t="shared" ca="1" si="355"/>
        <v>46202</v>
      </c>
      <c r="I2875" s="1">
        <v>44689</v>
      </c>
      <c r="J2875" s="4">
        <f t="shared" ca="1" si="356"/>
        <v>5</v>
      </c>
      <c r="K2875" s="4" t="str" cm="1">
        <f t="array" aca="1" ref="K2875" ca="1">_xlfn.IFS(J2875&lt;1, "New", J2875&lt;3, _xleta.MID, J2875&gt;=3, "Senior")</f>
        <v>Senior</v>
      </c>
      <c r="L2875" t="s">
        <v>1167</v>
      </c>
      <c r="M2875" t="s">
        <v>17183</v>
      </c>
      <c r="N2875" t="s">
        <v>17184</v>
      </c>
      <c r="O2875" t="s">
        <v>163</v>
      </c>
      <c r="P2875" t="s">
        <v>44</v>
      </c>
      <c r="Q2875" t="s">
        <v>86</v>
      </c>
      <c r="R2875" t="s">
        <v>87</v>
      </c>
      <c r="S2875" t="str">
        <f t="shared" si="357"/>
        <v>B</v>
      </c>
      <c r="T2875" t="s">
        <v>69</v>
      </c>
      <c r="U2875" t="s">
        <v>174</v>
      </c>
      <c r="V2875" t="s">
        <v>17185</v>
      </c>
      <c r="W2875" t="s">
        <v>49</v>
      </c>
      <c r="X2875" t="s">
        <v>126</v>
      </c>
      <c r="Y2875" t="str">
        <f t="shared" si="358"/>
        <v>Field Operations</v>
      </c>
      <c r="Z2875" t="s">
        <v>17186</v>
      </c>
      <c r="AA2875" t="s">
        <v>51</v>
      </c>
      <c r="AB2875" t="s">
        <v>142</v>
      </c>
      <c r="AC2875" t="s">
        <v>73</v>
      </c>
      <c r="AD2875">
        <v>73771</v>
      </c>
      <c r="AE2875" t="s">
        <v>54</v>
      </c>
      <c r="AF2875" t="s">
        <v>116</v>
      </c>
      <c r="AG2875" t="s">
        <v>56</v>
      </c>
      <c r="AH2875">
        <v>2</v>
      </c>
      <c r="AI2875">
        <v>3300</v>
      </c>
      <c r="AJ2875" t="str">
        <f t="shared" si="359"/>
        <v>30</v>
      </c>
      <c r="AK2875" s="2">
        <v>45171</v>
      </c>
      <c r="AL2875">
        <v>1</v>
      </c>
      <c r="AM2875">
        <v>1</v>
      </c>
      <c r="AN2875">
        <v>3</v>
      </c>
      <c r="AO2875" s="1">
        <v>45040</v>
      </c>
      <c r="AP2875" t="s">
        <v>58</v>
      </c>
      <c r="AQ2875" t="s">
        <v>76</v>
      </c>
      <c r="AR2875" t="s">
        <v>77</v>
      </c>
      <c r="AS2875" t="s">
        <v>9119</v>
      </c>
      <c r="AT2875" t="s">
        <v>17187</v>
      </c>
      <c r="AU2875">
        <v>2</v>
      </c>
      <c r="AV2875">
        <v>897.32</v>
      </c>
    </row>
    <row r="2876" spans="1:48" x14ac:dyDescent="0.35">
      <c r="A2876" t="s">
        <v>17188</v>
      </c>
      <c r="B2876" t="str">
        <f t="shared" si="352"/>
        <v>A</v>
      </c>
      <c r="C2876" t="s">
        <v>6290</v>
      </c>
      <c r="D2876" t="str">
        <f t="shared" si="353"/>
        <v>Amiah Sweeney</v>
      </c>
      <c r="E2876" s="1">
        <v>43598</v>
      </c>
      <c r="F2876" s="3">
        <f>YEAR(Table1[[#This Row],[StartDate]])</f>
        <v>2019</v>
      </c>
      <c r="G2876" s="3">
        <f t="shared" si="354"/>
        <v>5</v>
      </c>
      <c r="H2876" s="2">
        <f t="shared" ca="1" si="355"/>
        <v>46202</v>
      </c>
      <c r="I2876" s="1">
        <v>44786</v>
      </c>
      <c r="J2876" s="4">
        <f t="shared" ca="1" si="356"/>
        <v>7</v>
      </c>
      <c r="K2876" s="4" t="str" cm="1">
        <f t="array" aca="1" ref="K2876" ca="1">_xlfn.IFS(J2876&lt;1, "New", J2876&lt;3, _xleta.MID, J2876&gt;=3, "Senior")</f>
        <v>Senior</v>
      </c>
      <c r="L2876" t="s">
        <v>1167</v>
      </c>
      <c r="M2876" t="s">
        <v>17189</v>
      </c>
      <c r="N2876" t="s">
        <v>17190</v>
      </c>
      <c r="O2876" t="s">
        <v>85</v>
      </c>
      <c r="P2876" t="s">
        <v>1194</v>
      </c>
      <c r="Q2876" t="s">
        <v>45</v>
      </c>
      <c r="R2876" t="s">
        <v>87</v>
      </c>
      <c r="S2876" t="str">
        <f t="shared" si="357"/>
        <v>B</v>
      </c>
      <c r="T2876" t="s">
        <v>86</v>
      </c>
      <c r="U2876" t="s">
        <v>195</v>
      </c>
      <c r="V2876" t="s">
        <v>17191</v>
      </c>
      <c r="W2876" t="s">
        <v>49</v>
      </c>
      <c r="X2876" t="s">
        <v>126</v>
      </c>
      <c r="Y2876" t="str">
        <f t="shared" si="358"/>
        <v>Field Operations</v>
      </c>
      <c r="Z2876" t="s">
        <v>16459</v>
      </c>
      <c r="AA2876" t="s">
        <v>51</v>
      </c>
      <c r="AB2876" t="s">
        <v>1340</v>
      </c>
      <c r="AC2876" t="s">
        <v>73</v>
      </c>
      <c r="AD2876">
        <v>65436</v>
      </c>
      <c r="AE2876" t="s">
        <v>129</v>
      </c>
      <c r="AF2876" t="s">
        <v>143</v>
      </c>
      <c r="AG2876" t="s">
        <v>56</v>
      </c>
      <c r="AH2876">
        <v>1</v>
      </c>
      <c r="AI2876">
        <v>3301</v>
      </c>
      <c r="AJ2876" t="str">
        <f t="shared" si="359"/>
        <v>30</v>
      </c>
      <c r="AK2876" s="2">
        <v>44845</v>
      </c>
      <c r="AL2876">
        <v>2</v>
      </c>
      <c r="AM2876">
        <v>2</v>
      </c>
      <c r="AN2876">
        <v>2</v>
      </c>
      <c r="AO2876" s="1">
        <v>44960</v>
      </c>
      <c r="AP2876" t="s">
        <v>75</v>
      </c>
      <c r="AQ2876" t="s">
        <v>59</v>
      </c>
      <c r="AR2876" t="s">
        <v>77</v>
      </c>
      <c r="AS2876" t="s">
        <v>17192</v>
      </c>
      <c r="AT2876" t="s">
        <v>17193</v>
      </c>
      <c r="AU2876">
        <v>1</v>
      </c>
      <c r="AV2876">
        <v>443.13</v>
      </c>
    </row>
    <row r="2877" spans="1:48" x14ac:dyDescent="0.35">
      <c r="A2877" t="s">
        <v>1004</v>
      </c>
      <c r="B2877" t="str">
        <f t="shared" si="352"/>
        <v>M</v>
      </c>
      <c r="C2877" t="s">
        <v>9089</v>
      </c>
      <c r="D2877" t="str">
        <f t="shared" si="353"/>
        <v>Maya Mccoy</v>
      </c>
      <c r="E2877" s="1">
        <v>43623</v>
      </c>
      <c r="F2877" s="3">
        <f>YEAR(Table1[[#This Row],[StartDate]])</f>
        <v>2019</v>
      </c>
      <c r="G2877" s="3">
        <f t="shared" si="354"/>
        <v>6</v>
      </c>
      <c r="H2877" s="2">
        <f t="shared" ca="1" si="355"/>
        <v>46202</v>
      </c>
      <c r="I2877" s="1">
        <v>44871</v>
      </c>
      <c r="J2877" s="4">
        <f t="shared" ca="1" si="356"/>
        <v>7</v>
      </c>
      <c r="K2877" s="4" t="str" cm="1">
        <f t="array" aca="1" ref="K2877" ca="1">_xlfn.IFS(J2877&lt;1, "New", J2877&lt;3, _xleta.MID, J2877&gt;=3, "Senior")</f>
        <v>Senior</v>
      </c>
      <c r="L2877" t="s">
        <v>1167</v>
      </c>
      <c r="M2877" t="s">
        <v>17194</v>
      </c>
      <c r="N2877" t="s">
        <v>17195</v>
      </c>
      <c r="O2877" t="s">
        <v>237</v>
      </c>
      <c r="P2877" t="s">
        <v>2978</v>
      </c>
      <c r="Q2877" t="s">
        <v>86</v>
      </c>
      <c r="R2877" t="s">
        <v>68</v>
      </c>
      <c r="S2877" t="str">
        <f t="shared" si="357"/>
        <v>A</v>
      </c>
      <c r="T2877" t="s">
        <v>69</v>
      </c>
      <c r="U2877" t="s">
        <v>195</v>
      </c>
      <c r="V2877" t="s">
        <v>17196</v>
      </c>
      <c r="W2877" t="s">
        <v>49</v>
      </c>
      <c r="X2877" t="s">
        <v>112</v>
      </c>
      <c r="Y2877" t="str">
        <f t="shared" si="358"/>
        <v>General - Con</v>
      </c>
      <c r="Z2877" t="s">
        <v>17197</v>
      </c>
      <c r="AA2877" t="s">
        <v>51</v>
      </c>
      <c r="AB2877" t="s">
        <v>230</v>
      </c>
      <c r="AC2877" t="s">
        <v>53</v>
      </c>
      <c r="AD2877">
        <v>77353</v>
      </c>
      <c r="AE2877" t="s">
        <v>74</v>
      </c>
      <c r="AF2877" t="s">
        <v>116</v>
      </c>
      <c r="AG2877" t="s">
        <v>56</v>
      </c>
      <c r="AH2877">
        <v>4</v>
      </c>
      <c r="AI2877">
        <v>3302</v>
      </c>
      <c r="AJ2877" t="str">
        <f t="shared" si="359"/>
        <v>30</v>
      </c>
      <c r="AK2877" t="s">
        <v>220</v>
      </c>
      <c r="AL2877">
        <v>5</v>
      </c>
      <c r="AM2877">
        <v>1</v>
      </c>
      <c r="AN2877">
        <v>2</v>
      </c>
      <c r="AO2877" s="1">
        <v>45001</v>
      </c>
      <c r="AP2877" t="s">
        <v>221</v>
      </c>
      <c r="AQ2877" t="s">
        <v>76</v>
      </c>
      <c r="AR2877" t="s">
        <v>77</v>
      </c>
      <c r="AS2877" t="s">
        <v>17198</v>
      </c>
      <c r="AT2877" t="s">
        <v>17199</v>
      </c>
      <c r="AU2877">
        <v>4</v>
      </c>
      <c r="AV2877">
        <v>584.29</v>
      </c>
    </row>
    <row r="2878" spans="1:48" x14ac:dyDescent="0.35">
      <c r="A2878" t="s">
        <v>17200</v>
      </c>
      <c r="B2878" t="str">
        <f t="shared" si="352"/>
        <v>T</v>
      </c>
      <c r="C2878" t="s">
        <v>3147</v>
      </c>
      <c r="D2878" t="str">
        <f t="shared" si="353"/>
        <v>Ty Page</v>
      </c>
      <c r="E2878" s="1">
        <v>44975</v>
      </c>
      <c r="F2878" s="3">
        <f>YEAR(Table1[[#This Row],[StartDate]])</f>
        <v>2023</v>
      </c>
      <c r="G2878" s="3">
        <f t="shared" si="354"/>
        <v>2</v>
      </c>
      <c r="H2878" s="2">
        <f t="shared" ca="1" si="355"/>
        <v>46202</v>
      </c>
      <c r="J2878">
        <f t="shared" ca="1" si="356"/>
        <v>3</v>
      </c>
      <c r="K2878" t="str" cm="1">
        <f t="array" aca="1" ref="K2878" ca="1">_xlfn.IFS(J2878&lt;1, "New", J2878&lt;3, _xleta.MID, J2878&gt;=3, "Senior")</f>
        <v>Senior</v>
      </c>
      <c r="L2878" t="s">
        <v>1167</v>
      </c>
      <c r="M2878" t="s">
        <v>17201</v>
      </c>
      <c r="N2878" t="s">
        <v>17202</v>
      </c>
      <c r="O2878" t="s">
        <v>184</v>
      </c>
      <c r="P2878" t="s">
        <v>44</v>
      </c>
      <c r="Q2878" t="s">
        <v>86</v>
      </c>
      <c r="R2878" t="s">
        <v>68</v>
      </c>
      <c r="S2878" t="str">
        <f t="shared" si="357"/>
        <v>A</v>
      </c>
      <c r="T2878" t="s">
        <v>69</v>
      </c>
      <c r="U2878" t="s">
        <v>48</v>
      </c>
      <c r="W2878" t="s">
        <v>49</v>
      </c>
      <c r="X2878" t="s">
        <v>126</v>
      </c>
      <c r="Y2878" t="str">
        <f t="shared" si="358"/>
        <v>Field Operations</v>
      </c>
      <c r="Z2878" s="2">
        <v>29901</v>
      </c>
      <c r="AA2878" t="s">
        <v>51</v>
      </c>
      <c r="AB2878" t="s">
        <v>115</v>
      </c>
      <c r="AC2878" t="s">
        <v>53</v>
      </c>
      <c r="AD2878">
        <v>49310</v>
      </c>
      <c r="AE2878" t="s">
        <v>129</v>
      </c>
      <c r="AF2878" t="s">
        <v>101</v>
      </c>
      <c r="AG2878" t="s">
        <v>56</v>
      </c>
      <c r="AH2878">
        <v>3</v>
      </c>
      <c r="AI2878">
        <v>3303</v>
      </c>
      <c r="AJ2878" t="str">
        <f t="shared" si="359"/>
        <v>30</v>
      </c>
      <c r="AK2878" s="2">
        <v>45141</v>
      </c>
      <c r="AL2878">
        <v>1</v>
      </c>
      <c r="AM2878">
        <v>2</v>
      </c>
      <c r="AN2878">
        <v>1</v>
      </c>
      <c r="AO2878" s="1">
        <v>45126</v>
      </c>
      <c r="AP2878" t="s">
        <v>75</v>
      </c>
      <c r="AQ2878" t="s">
        <v>59</v>
      </c>
      <c r="AR2878" t="s">
        <v>77</v>
      </c>
      <c r="AS2878" t="s">
        <v>8697</v>
      </c>
      <c r="AT2878" t="s">
        <v>17203</v>
      </c>
      <c r="AU2878">
        <v>2</v>
      </c>
      <c r="AV2878">
        <v>249.76</v>
      </c>
    </row>
    <row r="2879" spans="1:48" x14ac:dyDescent="0.35">
      <c r="A2879" t="s">
        <v>9019</v>
      </c>
      <c r="B2879" t="str">
        <f t="shared" si="352"/>
        <v>D</v>
      </c>
      <c r="C2879" t="s">
        <v>7192</v>
      </c>
      <c r="D2879" t="str">
        <f t="shared" si="353"/>
        <v>Destiney Kirby</v>
      </c>
      <c r="E2879" s="1">
        <v>43557</v>
      </c>
      <c r="F2879" s="3">
        <f>YEAR(Table1[[#This Row],[StartDate]])</f>
        <v>2019</v>
      </c>
      <c r="G2879" s="3">
        <f t="shared" si="354"/>
        <v>4</v>
      </c>
      <c r="H2879" s="2">
        <f t="shared" ca="1" si="355"/>
        <v>46202</v>
      </c>
      <c r="J2879">
        <f t="shared" ca="1" si="356"/>
        <v>7</v>
      </c>
      <c r="K2879" t="str" cm="1">
        <f t="array" aca="1" ref="K2879" ca="1">_xlfn.IFS(J2879&lt;1, "New", J2879&lt;3, _xleta.MID, J2879&gt;=3, "Senior")</f>
        <v>Senior</v>
      </c>
      <c r="L2879" t="s">
        <v>1167</v>
      </c>
      <c r="M2879" t="s">
        <v>17204</v>
      </c>
      <c r="N2879" t="s">
        <v>17205</v>
      </c>
      <c r="O2879" t="s">
        <v>111</v>
      </c>
      <c r="P2879" t="s">
        <v>44</v>
      </c>
      <c r="Q2879" t="s">
        <v>69</v>
      </c>
      <c r="R2879" t="s">
        <v>68</v>
      </c>
      <c r="S2879" t="str">
        <f t="shared" si="357"/>
        <v>A</v>
      </c>
      <c r="T2879" t="s">
        <v>47</v>
      </c>
      <c r="U2879" t="s">
        <v>48</v>
      </c>
      <c r="W2879" t="s">
        <v>49</v>
      </c>
      <c r="X2879" t="s">
        <v>459</v>
      </c>
      <c r="Y2879" t="str">
        <f t="shared" si="358"/>
        <v>Wireline Construction</v>
      </c>
      <c r="Z2879" s="2">
        <v>30875</v>
      </c>
      <c r="AA2879" t="s">
        <v>51</v>
      </c>
      <c r="AB2879" t="s">
        <v>327</v>
      </c>
      <c r="AC2879" t="s">
        <v>53</v>
      </c>
      <c r="AD2879">
        <v>71443</v>
      </c>
      <c r="AE2879" t="s">
        <v>100</v>
      </c>
      <c r="AF2879" t="s">
        <v>101</v>
      </c>
      <c r="AG2879" t="s">
        <v>56</v>
      </c>
      <c r="AH2879">
        <v>4</v>
      </c>
      <c r="AI2879">
        <v>3304</v>
      </c>
      <c r="AJ2879" t="str">
        <f t="shared" si="359"/>
        <v>30</v>
      </c>
      <c r="AK2879" t="s">
        <v>5091</v>
      </c>
      <c r="AL2879">
        <v>2</v>
      </c>
      <c r="AM2879">
        <v>4</v>
      </c>
      <c r="AN2879">
        <v>2</v>
      </c>
      <c r="AO2879" s="1">
        <v>45092</v>
      </c>
      <c r="AP2879" t="s">
        <v>221</v>
      </c>
      <c r="AQ2879" t="s">
        <v>76</v>
      </c>
      <c r="AR2879" t="s">
        <v>77</v>
      </c>
      <c r="AS2879" t="s">
        <v>17206</v>
      </c>
      <c r="AT2879" t="s">
        <v>17207</v>
      </c>
      <c r="AU2879">
        <v>2</v>
      </c>
      <c r="AV2879">
        <v>123.32</v>
      </c>
    </row>
    <row r="2880" spans="1:48" x14ac:dyDescent="0.35">
      <c r="A2880" t="s">
        <v>17208</v>
      </c>
      <c r="B2880" t="str">
        <f t="shared" si="352"/>
        <v>J</v>
      </c>
      <c r="C2880" t="s">
        <v>15319</v>
      </c>
      <c r="D2880" t="str">
        <f t="shared" si="353"/>
        <v>Jace Galloway</v>
      </c>
      <c r="E2880" s="1">
        <v>44165</v>
      </c>
      <c r="F2880" s="3">
        <f>YEAR(Table1[[#This Row],[StartDate]])</f>
        <v>2020</v>
      </c>
      <c r="G2880" s="3">
        <f t="shared" si="354"/>
        <v>11</v>
      </c>
      <c r="H2880" s="2">
        <f t="shared" ca="1" si="355"/>
        <v>46202</v>
      </c>
      <c r="I2880" s="1">
        <v>44857</v>
      </c>
      <c r="J2880" s="4">
        <f t="shared" ca="1" si="356"/>
        <v>5</v>
      </c>
      <c r="K2880" s="4" t="str" cm="1">
        <f t="array" aca="1" ref="K2880" ca="1">_xlfn.IFS(J2880&lt;1, "New", J2880&lt;3, _xleta.MID, J2880&gt;=3, "Senior")</f>
        <v>Senior</v>
      </c>
      <c r="L2880" t="s">
        <v>40</v>
      </c>
      <c r="M2880" t="s">
        <v>17209</v>
      </c>
      <c r="N2880" t="s">
        <v>17210</v>
      </c>
      <c r="O2880" t="s">
        <v>137</v>
      </c>
      <c r="P2880" t="s">
        <v>1194</v>
      </c>
      <c r="Q2880" t="s">
        <v>45</v>
      </c>
      <c r="R2880" t="s">
        <v>46</v>
      </c>
      <c r="S2880" t="str">
        <f t="shared" si="357"/>
        <v>C</v>
      </c>
      <c r="T2880" t="s">
        <v>69</v>
      </c>
      <c r="U2880" t="s">
        <v>138</v>
      </c>
      <c r="V2880" t="s">
        <v>17211</v>
      </c>
      <c r="W2880" t="s">
        <v>49</v>
      </c>
      <c r="X2880" t="s">
        <v>250</v>
      </c>
      <c r="Y2880" t="str">
        <f t="shared" si="358"/>
        <v>Project Management - Con</v>
      </c>
      <c r="Z2880" s="2">
        <v>33854</v>
      </c>
      <c r="AA2880" t="s">
        <v>51</v>
      </c>
      <c r="AB2880" t="s">
        <v>251</v>
      </c>
      <c r="AC2880" t="s">
        <v>53</v>
      </c>
      <c r="AD2880">
        <v>18362</v>
      </c>
      <c r="AE2880" t="s">
        <v>100</v>
      </c>
      <c r="AF2880" t="s">
        <v>55</v>
      </c>
      <c r="AG2880" t="s">
        <v>56</v>
      </c>
      <c r="AH2880">
        <v>4</v>
      </c>
      <c r="AI2880">
        <v>3305</v>
      </c>
      <c r="AJ2880" t="str">
        <f t="shared" si="359"/>
        <v>30</v>
      </c>
      <c r="AK2880" s="2">
        <v>44781</v>
      </c>
      <c r="AL2880">
        <v>5</v>
      </c>
      <c r="AM2880">
        <v>4</v>
      </c>
      <c r="AN2880">
        <v>5</v>
      </c>
      <c r="AO2880" s="1">
        <v>44896</v>
      </c>
      <c r="AP2880" t="s">
        <v>103</v>
      </c>
      <c r="AQ2880" t="s">
        <v>59</v>
      </c>
      <c r="AR2880" t="s">
        <v>104</v>
      </c>
      <c r="AS2880" t="s">
        <v>17212</v>
      </c>
      <c r="AT2880" t="s">
        <v>17213</v>
      </c>
      <c r="AU2880">
        <v>1</v>
      </c>
      <c r="AV2880">
        <v>149.24</v>
      </c>
    </row>
    <row r="2881" spans="1:48" x14ac:dyDescent="0.35">
      <c r="A2881" t="s">
        <v>2200</v>
      </c>
      <c r="B2881" t="str">
        <f t="shared" si="352"/>
        <v>J</v>
      </c>
      <c r="C2881" t="s">
        <v>5296</v>
      </c>
      <c r="D2881" t="str">
        <f t="shared" si="353"/>
        <v>Justice Guerra</v>
      </c>
      <c r="E2881" s="1">
        <v>44828</v>
      </c>
      <c r="F2881" s="3">
        <f>YEAR(Table1[[#This Row],[StartDate]])</f>
        <v>2022</v>
      </c>
      <c r="G2881" s="3">
        <f t="shared" si="354"/>
        <v>9</v>
      </c>
      <c r="H2881" s="2">
        <f t="shared" ca="1" si="355"/>
        <v>46202</v>
      </c>
      <c r="I2881" s="1">
        <v>44861</v>
      </c>
      <c r="J2881" s="4">
        <f t="shared" ca="1" si="356"/>
        <v>3</v>
      </c>
      <c r="K2881" s="4" t="str" cm="1">
        <f t="array" aca="1" ref="K2881" ca="1">_xlfn.IFS(J2881&lt;1, "New", J2881&lt;3, _xleta.MID, J2881&gt;=3, "Senior")</f>
        <v>Senior</v>
      </c>
      <c r="L2881" t="s">
        <v>40</v>
      </c>
      <c r="M2881" t="s">
        <v>17214</v>
      </c>
      <c r="N2881" t="s">
        <v>17215</v>
      </c>
      <c r="O2881" t="s">
        <v>163</v>
      </c>
      <c r="P2881" t="s">
        <v>1194</v>
      </c>
      <c r="Q2881" t="s">
        <v>86</v>
      </c>
      <c r="R2881" t="s">
        <v>68</v>
      </c>
      <c r="S2881" t="str">
        <f t="shared" si="357"/>
        <v>A</v>
      </c>
      <c r="T2881" t="s">
        <v>47</v>
      </c>
      <c r="U2881" t="s">
        <v>248</v>
      </c>
      <c r="V2881" t="s">
        <v>17216</v>
      </c>
      <c r="W2881" t="s">
        <v>49</v>
      </c>
      <c r="X2881" t="s">
        <v>126</v>
      </c>
      <c r="Y2881" t="str">
        <f t="shared" si="358"/>
        <v>Field Operations</v>
      </c>
      <c r="Z2881" t="s">
        <v>9518</v>
      </c>
      <c r="AA2881" t="s">
        <v>51</v>
      </c>
      <c r="AB2881" t="s">
        <v>115</v>
      </c>
      <c r="AC2881" t="s">
        <v>73</v>
      </c>
      <c r="AD2881">
        <v>78658</v>
      </c>
      <c r="AE2881" t="s">
        <v>54</v>
      </c>
      <c r="AF2881" t="s">
        <v>116</v>
      </c>
      <c r="AG2881" t="s">
        <v>1186</v>
      </c>
      <c r="AH2881">
        <v>4</v>
      </c>
      <c r="AI2881">
        <v>3306</v>
      </c>
      <c r="AJ2881" t="str">
        <f t="shared" si="359"/>
        <v>30</v>
      </c>
      <c r="AK2881" t="s">
        <v>4851</v>
      </c>
      <c r="AL2881">
        <v>3</v>
      </c>
      <c r="AM2881">
        <v>5</v>
      </c>
      <c r="AN2881">
        <v>1</v>
      </c>
      <c r="AO2881" s="1">
        <v>44939</v>
      </c>
      <c r="AP2881" t="s">
        <v>103</v>
      </c>
      <c r="AQ2881" t="s">
        <v>76</v>
      </c>
      <c r="AR2881" t="s">
        <v>77</v>
      </c>
      <c r="AS2881" t="s">
        <v>17217</v>
      </c>
      <c r="AT2881" t="s">
        <v>17218</v>
      </c>
      <c r="AU2881">
        <v>3</v>
      </c>
      <c r="AV2881">
        <v>267.72000000000003</v>
      </c>
    </row>
    <row r="2882" spans="1:48" x14ac:dyDescent="0.35">
      <c r="A2882" t="s">
        <v>13910</v>
      </c>
      <c r="B2882" t="str">
        <f t="shared" ref="B2882:B2945" si="360">LEFT(A2882,1)</f>
        <v>Q</v>
      </c>
      <c r="C2882" t="s">
        <v>9398</v>
      </c>
      <c r="D2882" t="str">
        <f t="shared" ref="D2882:D2945" si="361">_xlfn.TEXTJOIN(" ",TRUE,A2882,C2882)</f>
        <v>Quincy Cardenas</v>
      </c>
      <c r="E2882" s="1">
        <v>43637</v>
      </c>
      <c r="F2882" s="3">
        <f>YEAR(Table1[[#This Row],[StartDate]])</f>
        <v>2019</v>
      </c>
      <c r="G2882" s="3">
        <f t="shared" ref="G2882:G2945" si="362">MONTH(E2882)</f>
        <v>6</v>
      </c>
      <c r="H2882" s="2">
        <f t="shared" ref="H2882:H2945" ca="1" si="363">TODAY()</f>
        <v>46202</v>
      </c>
      <c r="J2882">
        <f t="shared" ref="J2882:J2945" ca="1" si="364">DATEDIF(E2882, TODAY(), "y")</f>
        <v>7</v>
      </c>
      <c r="K2882" t="str" cm="1">
        <f t="array" aca="1" ref="K2882" ca="1">_xlfn.IFS(J2882&lt;1, "New", J2882&lt;3, _xleta.MID, J2882&gt;=3, "Senior")</f>
        <v>Senior</v>
      </c>
      <c r="L2882" t="s">
        <v>40</v>
      </c>
      <c r="M2882" t="s">
        <v>17219</v>
      </c>
      <c r="N2882" t="s">
        <v>17220</v>
      </c>
      <c r="O2882" t="s">
        <v>85</v>
      </c>
      <c r="P2882" t="s">
        <v>44</v>
      </c>
      <c r="Q2882" t="s">
        <v>86</v>
      </c>
      <c r="R2882" t="s">
        <v>46</v>
      </c>
      <c r="S2882" t="str">
        <f t="shared" ref="S2882:S2945" si="365">RIGHT(R2882,1)</f>
        <v>C</v>
      </c>
      <c r="T2882" t="s">
        <v>86</v>
      </c>
      <c r="U2882" t="s">
        <v>48</v>
      </c>
      <c r="W2882" t="s">
        <v>49</v>
      </c>
      <c r="X2882" t="s">
        <v>164</v>
      </c>
      <c r="Y2882" t="str">
        <f t="shared" ref="Y2882:Y2945" si="366">PROPER(X2882)</f>
        <v>Executive</v>
      </c>
      <c r="Z2882" t="s">
        <v>16371</v>
      </c>
      <c r="AA2882" t="s">
        <v>51</v>
      </c>
      <c r="AB2882" t="s">
        <v>1134</v>
      </c>
      <c r="AC2882" t="s">
        <v>73</v>
      </c>
      <c r="AD2882">
        <v>96247</v>
      </c>
      <c r="AE2882" t="s">
        <v>176</v>
      </c>
      <c r="AF2882" t="s">
        <v>116</v>
      </c>
      <c r="AG2882" t="s">
        <v>56</v>
      </c>
      <c r="AH2882">
        <v>4</v>
      </c>
      <c r="AI2882">
        <v>3307</v>
      </c>
      <c r="AJ2882" t="str">
        <f t="shared" ref="AJ2882:AJ2945" si="367">MID(AI2882,2,2)</f>
        <v>30</v>
      </c>
      <c r="AK2882" t="s">
        <v>576</v>
      </c>
      <c r="AL2882">
        <v>2</v>
      </c>
      <c r="AM2882">
        <v>4</v>
      </c>
      <c r="AN2882">
        <v>1</v>
      </c>
      <c r="AO2882" s="1">
        <v>44954</v>
      </c>
      <c r="AP2882" t="s">
        <v>58</v>
      </c>
      <c r="AQ2882" t="s">
        <v>59</v>
      </c>
      <c r="AR2882" t="s">
        <v>130</v>
      </c>
      <c r="AS2882" t="s">
        <v>17221</v>
      </c>
      <c r="AT2882" t="s">
        <v>17222</v>
      </c>
      <c r="AU2882">
        <v>5</v>
      </c>
      <c r="AV2882">
        <v>837.16</v>
      </c>
    </row>
    <row r="2883" spans="1:48" x14ac:dyDescent="0.35">
      <c r="A2883" t="s">
        <v>5836</v>
      </c>
      <c r="B2883" t="str">
        <f t="shared" si="360"/>
        <v>A</v>
      </c>
      <c r="C2883" t="s">
        <v>2238</v>
      </c>
      <c r="D2883" t="str">
        <f t="shared" si="361"/>
        <v>Alyvia Mitchell</v>
      </c>
      <c r="E2883" s="1">
        <v>44722</v>
      </c>
      <c r="F2883" s="3">
        <f>YEAR(Table1[[#This Row],[StartDate]])</f>
        <v>2022</v>
      </c>
      <c r="G2883" s="3">
        <f t="shared" si="362"/>
        <v>6</v>
      </c>
      <c r="H2883" s="2">
        <f t="shared" ca="1" si="363"/>
        <v>46202</v>
      </c>
      <c r="J2883">
        <f t="shared" ca="1" si="364"/>
        <v>4</v>
      </c>
      <c r="K2883" t="str" cm="1">
        <f t="array" aca="1" ref="K2883" ca="1">_xlfn.IFS(J2883&lt;1, "New", J2883&lt;3, _xleta.MID, J2883&gt;=3, "Senior")</f>
        <v>Senior</v>
      </c>
      <c r="L2883" t="s">
        <v>40</v>
      </c>
      <c r="M2883" t="s">
        <v>17223</v>
      </c>
      <c r="N2883" t="s">
        <v>17224</v>
      </c>
      <c r="O2883" t="s">
        <v>125</v>
      </c>
      <c r="P2883" t="s">
        <v>44</v>
      </c>
      <c r="Q2883" t="s">
        <v>45</v>
      </c>
      <c r="R2883" t="s">
        <v>46</v>
      </c>
      <c r="S2883" t="str">
        <f t="shared" si="365"/>
        <v>C</v>
      </c>
      <c r="T2883" t="s">
        <v>47</v>
      </c>
      <c r="U2883" t="s">
        <v>48</v>
      </c>
      <c r="W2883" t="s">
        <v>49</v>
      </c>
      <c r="X2883" t="s">
        <v>89</v>
      </c>
      <c r="Y2883" t="str">
        <f t="shared" si="366"/>
        <v>General - Sga</v>
      </c>
      <c r="Z2883" t="s">
        <v>17225</v>
      </c>
      <c r="AA2883" t="s">
        <v>51</v>
      </c>
      <c r="AB2883" t="s">
        <v>980</v>
      </c>
      <c r="AC2883" t="s">
        <v>53</v>
      </c>
      <c r="AD2883">
        <v>70865</v>
      </c>
      <c r="AE2883" t="s">
        <v>129</v>
      </c>
      <c r="AF2883" t="s">
        <v>116</v>
      </c>
      <c r="AG2883" t="s">
        <v>56</v>
      </c>
      <c r="AH2883">
        <v>3</v>
      </c>
      <c r="AI2883">
        <v>3308</v>
      </c>
      <c r="AJ2883" t="str">
        <f t="shared" si="367"/>
        <v>30</v>
      </c>
      <c r="AK2883" s="2">
        <v>45047</v>
      </c>
      <c r="AL2883">
        <v>1</v>
      </c>
      <c r="AM2883">
        <v>3</v>
      </c>
      <c r="AN2883">
        <v>2</v>
      </c>
      <c r="AO2883" s="1">
        <v>45021</v>
      </c>
      <c r="AP2883" t="s">
        <v>103</v>
      </c>
      <c r="AQ2883" t="s">
        <v>59</v>
      </c>
      <c r="AR2883" t="s">
        <v>130</v>
      </c>
      <c r="AS2883" t="s">
        <v>17226</v>
      </c>
      <c r="AT2883" t="s">
        <v>17227</v>
      </c>
      <c r="AU2883">
        <v>4</v>
      </c>
      <c r="AV2883">
        <v>864.47</v>
      </c>
    </row>
    <row r="2884" spans="1:48" x14ac:dyDescent="0.35">
      <c r="A2884" t="s">
        <v>5956</v>
      </c>
      <c r="B2884" t="str">
        <f t="shared" si="360"/>
        <v>L</v>
      </c>
      <c r="C2884" t="s">
        <v>5757</v>
      </c>
      <c r="D2884" t="str">
        <f t="shared" si="361"/>
        <v>Lillie Potter</v>
      </c>
      <c r="E2884" s="1">
        <v>44122</v>
      </c>
      <c r="F2884" s="3">
        <f>YEAR(Table1[[#This Row],[StartDate]])</f>
        <v>2020</v>
      </c>
      <c r="G2884" s="3">
        <f t="shared" si="362"/>
        <v>10</v>
      </c>
      <c r="H2884" s="2">
        <f t="shared" ca="1" si="363"/>
        <v>46202</v>
      </c>
      <c r="J2884">
        <f t="shared" ca="1" si="364"/>
        <v>5</v>
      </c>
      <c r="K2884" t="str" cm="1">
        <f t="array" aca="1" ref="K2884" ca="1">_xlfn.IFS(J2884&lt;1, "New", J2884&lt;3, _xleta.MID, J2884&gt;=3, "Senior")</f>
        <v>Senior</v>
      </c>
      <c r="L2884" t="s">
        <v>40</v>
      </c>
      <c r="M2884" t="s">
        <v>17228</v>
      </c>
      <c r="N2884" t="s">
        <v>17229</v>
      </c>
      <c r="O2884" t="s">
        <v>43</v>
      </c>
      <c r="P2884" t="s">
        <v>44</v>
      </c>
      <c r="Q2884" t="s">
        <v>69</v>
      </c>
      <c r="R2884" t="s">
        <v>87</v>
      </c>
      <c r="S2884" t="str">
        <f t="shared" si="365"/>
        <v>B</v>
      </c>
      <c r="T2884" t="s">
        <v>69</v>
      </c>
      <c r="U2884" t="s">
        <v>48</v>
      </c>
      <c r="W2884" t="s">
        <v>49</v>
      </c>
      <c r="X2884" t="s">
        <v>50</v>
      </c>
      <c r="Y2884" t="str">
        <f t="shared" si="366"/>
        <v>Finance &amp; Accounting</v>
      </c>
      <c r="Z2884" t="s">
        <v>17230</v>
      </c>
      <c r="AA2884" t="s">
        <v>51</v>
      </c>
      <c r="AB2884" t="s">
        <v>90</v>
      </c>
      <c r="AC2884" t="s">
        <v>53</v>
      </c>
      <c r="AD2884">
        <v>24730</v>
      </c>
      <c r="AE2884" t="s">
        <v>54</v>
      </c>
      <c r="AF2884" t="s">
        <v>101</v>
      </c>
      <c r="AG2884" t="s">
        <v>56</v>
      </c>
      <c r="AH2884">
        <v>1</v>
      </c>
      <c r="AI2884">
        <v>3309</v>
      </c>
      <c r="AJ2884" t="str">
        <f t="shared" si="367"/>
        <v>30</v>
      </c>
      <c r="AK2884" t="s">
        <v>1840</v>
      </c>
      <c r="AL2884">
        <v>2</v>
      </c>
      <c r="AM2884">
        <v>3</v>
      </c>
      <c r="AN2884">
        <v>5</v>
      </c>
      <c r="AO2884" s="1">
        <v>44819</v>
      </c>
      <c r="AP2884" t="s">
        <v>75</v>
      </c>
      <c r="AQ2884" t="s">
        <v>76</v>
      </c>
      <c r="AR2884" t="s">
        <v>104</v>
      </c>
      <c r="AS2884" t="s">
        <v>17231</v>
      </c>
      <c r="AT2884" t="s">
        <v>17232</v>
      </c>
      <c r="AU2884">
        <v>3</v>
      </c>
      <c r="AV2884">
        <v>547.86</v>
      </c>
    </row>
    <row r="2885" spans="1:48" x14ac:dyDescent="0.35">
      <c r="A2885" t="s">
        <v>1274</v>
      </c>
      <c r="B2885" t="str">
        <f t="shared" si="360"/>
        <v>G</v>
      </c>
      <c r="C2885" t="s">
        <v>8852</v>
      </c>
      <c r="D2885" t="str">
        <f t="shared" si="361"/>
        <v>George Fritz</v>
      </c>
      <c r="E2885" s="1">
        <v>44594</v>
      </c>
      <c r="F2885" s="3">
        <f>YEAR(Table1[[#This Row],[StartDate]])</f>
        <v>2022</v>
      </c>
      <c r="G2885" s="3">
        <f t="shared" si="362"/>
        <v>2</v>
      </c>
      <c r="H2885" s="2">
        <f t="shared" ca="1" si="363"/>
        <v>46202</v>
      </c>
      <c r="I2885" s="1">
        <v>44961</v>
      </c>
      <c r="J2885" s="4">
        <f t="shared" ca="1" si="364"/>
        <v>4</v>
      </c>
      <c r="K2885" s="4" t="str" cm="1">
        <f t="array" aca="1" ref="K2885" ca="1">_xlfn.IFS(J2885&lt;1, "New", J2885&lt;3, _xleta.MID, J2885&gt;=3, "Senior")</f>
        <v>Senior</v>
      </c>
      <c r="L2885" t="s">
        <v>40</v>
      </c>
      <c r="M2885" t="s">
        <v>17233</v>
      </c>
      <c r="N2885" t="s">
        <v>17234</v>
      </c>
      <c r="O2885" t="s">
        <v>184</v>
      </c>
      <c r="P2885" t="s">
        <v>44</v>
      </c>
      <c r="Q2885" t="s">
        <v>69</v>
      </c>
      <c r="R2885" t="s">
        <v>87</v>
      </c>
      <c r="S2885" t="str">
        <f t="shared" si="365"/>
        <v>B</v>
      </c>
      <c r="T2885" t="s">
        <v>69</v>
      </c>
      <c r="U2885" t="s">
        <v>195</v>
      </c>
      <c r="V2885" t="s">
        <v>17235</v>
      </c>
      <c r="W2885" t="s">
        <v>49</v>
      </c>
      <c r="X2885" t="s">
        <v>164</v>
      </c>
      <c r="Y2885" t="str">
        <f t="shared" si="366"/>
        <v>Executive</v>
      </c>
      <c r="Z2885" t="s">
        <v>17236</v>
      </c>
      <c r="AA2885" t="s">
        <v>51</v>
      </c>
      <c r="AB2885" t="s">
        <v>1134</v>
      </c>
      <c r="AC2885" t="s">
        <v>53</v>
      </c>
      <c r="AD2885">
        <v>53426</v>
      </c>
      <c r="AE2885" t="s">
        <v>176</v>
      </c>
      <c r="AF2885" t="s">
        <v>116</v>
      </c>
      <c r="AG2885" t="s">
        <v>56</v>
      </c>
      <c r="AH2885">
        <v>3</v>
      </c>
      <c r="AI2885">
        <v>3310</v>
      </c>
      <c r="AJ2885" t="str">
        <f t="shared" si="367"/>
        <v>31</v>
      </c>
      <c r="AK2885" s="2">
        <v>44662</v>
      </c>
      <c r="AL2885">
        <v>4</v>
      </c>
      <c r="AM2885">
        <v>5</v>
      </c>
      <c r="AN2885">
        <v>5</v>
      </c>
      <c r="AO2885" s="1">
        <v>45129</v>
      </c>
      <c r="AP2885" t="s">
        <v>103</v>
      </c>
      <c r="AQ2885" t="s">
        <v>76</v>
      </c>
      <c r="AR2885" t="s">
        <v>77</v>
      </c>
      <c r="AS2885" t="s">
        <v>10426</v>
      </c>
      <c r="AT2885" t="s">
        <v>17237</v>
      </c>
      <c r="AU2885">
        <v>3</v>
      </c>
      <c r="AV2885">
        <v>514.23</v>
      </c>
    </row>
    <row r="2886" spans="1:48" x14ac:dyDescent="0.35">
      <c r="A2886" t="s">
        <v>6258</v>
      </c>
      <c r="B2886" t="str">
        <f t="shared" si="360"/>
        <v>W</v>
      </c>
      <c r="C2886" t="s">
        <v>8350</v>
      </c>
      <c r="D2886" t="str">
        <f t="shared" si="361"/>
        <v>William Avila</v>
      </c>
      <c r="E2886" s="1">
        <v>44364</v>
      </c>
      <c r="F2886" s="3">
        <f>YEAR(Table1[[#This Row],[StartDate]])</f>
        <v>2021</v>
      </c>
      <c r="G2886" s="3">
        <f t="shared" si="362"/>
        <v>6</v>
      </c>
      <c r="H2886" s="2">
        <f t="shared" ca="1" si="363"/>
        <v>46202</v>
      </c>
      <c r="I2886" s="1">
        <v>44533</v>
      </c>
      <c r="J2886" s="4">
        <f t="shared" ca="1" si="364"/>
        <v>5</v>
      </c>
      <c r="K2886" s="4" t="str" cm="1">
        <f t="array" aca="1" ref="K2886" ca="1">_xlfn.IFS(J2886&lt;1, "New", J2886&lt;3, _xleta.MID, J2886&gt;=3, "Senior")</f>
        <v>Senior</v>
      </c>
      <c r="L2886" t="s">
        <v>40</v>
      </c>
      <c r="M2886" t="s">
        <v>17238</v>
      </c>
      <c r="N2886" t="s">
        <v>17239</v>
      </c>
      <c r="O2886" t="s">
        <v>67</v>
      </c>
      <c r="P2886" t="s">
        <v>44</v>
      </c>
      <c r="Q2886" t="s">
        <v>45</v>
      </c>
      <c r="R2886" t="s">
        <v>68</v>
      </c>
      <c r="S2886" t="str">
        <f t="shared" si="365"/>
        <v>A</v>
      </c>
      <c r="T2886" t="s">
        <v>47</v>
      </c>
      <c r="U2886" t="s">
        <v>195</v>
      </c>
      <c r="V2886" t="s">
        <v>17240</v>
      </c>
      <c r="W2886" t="s">
        <v>49</v>
      </c>
      <c r="X2886" t="s">
        <v>126</v>
      </c>
      <c r="Y2886" t="str">
        <f t="shared" si="366"/>
        <v>Field Operations</v>
      </c>
      <c r="Z2886" s="2">
        <v>27366</v>
      </c>
      <c r="AA2886" t="s">
        <v>51</v>
      </c>
      <c r="AB2886" t="s">
        <v>647</v>
      </c>
      <c r="AC2886" t="s">
        <v>53</v>
      </c>
      <c r="AD2886">
        <v>15819</v>
      </c>
      <c r="AE2886" t="s">
        <v>129</v>
      </c>
      <c r="AF2886" t="s">
        <v>55</v>
      </c>
      <c r="AG2886" t="s">
        <v>56</v>
      </c>
      <c r="AH2886">
        <v>4</v>
      </c>
      <c r="AI2886">
        <v>3311</v>
      </c>
      <c r="AJ2886" t="str">
        <f t="shared" si="367"/>
        <v>31</v>
      </c>
      <c r="AK2886" t="s">
        <v>2433</v>
      </c>
      <c r="AL2886">
        <v>5</v>
      </c>
      <c r="AM2886">
        <v>2</v>
      </c>
      <c r="AN2886">
        <v>1</v>
      </c>
      <c r="AO2886" s="1">
        <v>44905</v>
      </c>
      <c r="AP2886" t="s">
        <v>221</v>
      </c>
      <c r="AQ2886" t="s">
        <v>59</v>
      </c>
      <c r="AR2886" t="s">
        <v>130</v>
      </c>
      <c r="AS2886" t="s">
        <v>17241</v>
      </c>
      <c r="AT2886" t="s">
        <v>17242</v>
      </c>
      <c r="AU2886">
        <v>3</v>
      </c>
      <c r="AV2886">
        <v>773.82</v>
      </c>
    </row>
    <row r="2887" spans="1:48" x14ac:dyDescent="0.35">
      <c r="A2887" t="s">
        <v>381</v>
      </c>
      <c r="B2887" t="str">
        <f t="shared" si="360"/>
        <v>S</v>
      </c>
      <c r="C2887" t="s">
        <v>14681</v>
      </c>
      <c r="D2887" t="str">
        <f t="shared" si="361"/>
        <v>Saniya Mosley</v>
      </c>
      <c r="E2887" s="1">
        <v>43435</v>
      </c>
      <c r="F2887" s="3">
        <f>YEAR(Table1[[#This Row],[StartDate]])</f>
        <v>2018</v>
      </c>
      <c r="G2887" s="3">
        <f t="shared" si="362"/>
        <v>12</v>
      </c>
      <c r="H2887" s="2">
        <f t="shared" ca="1" si="363"/>
        <v>46202</v>
      </c>
      <c r="J2887">
        <f t="shared" ca="1" si="364"/>
        <v>7</v>
      </c>
      <c r="K2887" t="str" cm="1">
        <f t="array" aca="1" ref="K2887" ca="1">_xlfn.IFS(J2887&lt;1, "New", J2887&lt;3, _xleta.MID, J2887&gt;=3, "Senior")</f>
        <v>Senior</v>
      </c>
      <c r="L2887" t="s">
        <v>40</v>
      </c>
      <c r="M2887" t="s">
        <v>17243</v>
      </c>
      <c r="N2887" t="s">
        <v>17244</v>
      </c>
      <c r="O2887" t="s">
        <v>194</v>
      </c>
      <c r="P2887" t="s">
        <v>44</v>
      </c>
      <c r="Q2887" t="s">
        <v>69</v>
      </c>
      <c r="R2887" t="s">
        <v>46</v>
      </c>
      <c r="S2887" t="str">
        <f t="shared" si="365"/>
        <v>C</v>
      </c>
      <c r="T2887" t="s">
        <v>47</v>
      </c>
      <c r="U2887" t="s">
        <v>48</v>
      </c>
      <c r="W2887" t="s">
        <v>49</v>
      </c>
      <c r="X2887" t="s">
        <v>153</v>
      </c>
      <c r="Y2887" t="str">
        <f t="shared" si="366"/>
        <v>Engineers</v>
      </c>
      <c r="Z2887" t="s">
        <v>17245</v>
      </c>
      <c r="AA2887" t="s">
        <v>51</v>
      </c>
      <c r="AB2887" t="s">
        <v>155</v>
      </c>
      <c r="AC2887" t="s">
        <v>73</v>
      </c>
      <c r="AD2887">
        <v>27839</v>
      </c>
      <c r="AE2887" t="s">
        <v>74</v>
      </c>
      <c r="AF2887" t="s">
        <v>116</v>
      </c>
      <c r="AG2887" t="s">
        <v>56</v>
      </c>
      <c r="AH2887">
        <v>4</v>
      </c>
      <c r="AI2887">
        <v>3312</v>
      </c>
      <c r="AJ2887" t="str">
        <f t="shared" si="367"/>
        <v>31</v>
      </c>
      <c r="AK2887" t="s">
        <v>6249</v>
      </c>
      <c r="AL2887">
        <v>3</v>
      </c>
      <c r="AM2887">
        <v>1</v>
      </c>
      <c r="AN2887">
        <v>4</v>
      </c>
      <c r="AO2887" s="1">
        <v>44876</v>
      </c>
      <c r="AP2887" t="s">
        <v>221</v>
      </c>
      <c r="AQ2887" t="s">
        <v>59</v>
      </c>
      <c r="AR2887" t="s">
        <v>60</v>
      </c>
      <c r="AS2887" t="s">
        <v>17246</v>
      </c>
      <c r="AT2887" t="s">
        <v>17247</v>
      </c>
      <c r="AU2887">
        <v>4</v>
      </c>
      <c r="AV2887">
        <v>760.81</v>
      </c>
    </row>
    <row r="2888" spans="1:48" x14ac:dyDescent="0.35">
      <c r="A2888" t="s">
        <v>5805</v>
      </c>
      <c r="B2888" t="str">
        <f t="shared" si="360"/>
        <v>A</v>
      </c>
      <c r="C2888" t="s">
        <v>4215</v>
      </c>
      <c r="D2888" t="str">
        <f t="shared" si="361"/>
        <v>Aimee Davila</v>
      </c>
      <c r="E2888" s="1">
        <v>44325</v>
      </c>
      <c r="F2888" s="3">
        <f>YEAR(Table1[[#This Row],[StartDate]])</f>
        <v>2021</v>
      </c>
      <c r="G2888" s="3">
        <f t="shared" si="362"/>
        <v>5</v>
      </c>
      <c r="H2888" s="2">
        <f t="shared" ca="1" si="363"/>
        <v>46202</v>
      </c>
      <c r="J2888">
        <f t="shared" ca="1" si="364"/>
        <v>5</v>
      </c>
      <c r="K2888" t="str" cm="1">
        <f t="array" aca="1" ref="K2888" ca="1">_xlfn.IFS(J2888&lt;1, "New", J2888&lt;3, _xleta.MID, J2888&gt;=3, "Senior")</f>
        <v>Senior</v>
      </c>
      <c r="L2888" t="s">
        <v>40</v>
      </c>
      <c r="M2888" t="s">
        <v>17248</v>
      </c>
      <c r="N2888" t="s">
        <v>17249</v>
      </c>
      <c r="O2888" t="s">
        <v>111</v>
      </c>
      <c r="P2888" t="s">
        <v>44</v>
      </c>
      <c r="Q2888" t="s">
        <v>86</v>
      </c>
      <c r="R2888" t="s">
        <v>87</v>
      </c>
      <c r="S2888" t="str">
        <f t="shared" si="365"/>
        <v>B</v>
      </c>
      <c r="T2888" t="s">
        <v>86</v>
      </c>
      <c r="U2888" t="s">
        <v>48</v>
      </c>
      <c r="W2888" t="s">
        <v>49</v>
      </c>
      <c r="X2888" t="s">
        <v>459</v>
      </c>
      <c r="Y2888" t="str">
        <f t="shared" si="366"/>
        <v>Wireline Construction</v>
      </c>
      <c r="Z2888" t="s">
        <v>13021</v>
      </c>
      <c r="AA2888" t="s">
        <v>51</v>
      </c>
      <c r="AB2888" t="s">
        <v>90</v>
      </c>
      <c r="AC2888" t="s">
        <v>73</v>
      </c>
      <c r="AD2888">
        <v>36560</v>
      </c>
      <c r="AE2888" t="s">
        <v>74</v>
      </c>
      <c r="AF2888" t="s">
        <v>116</v>
      </c>
      <c r="AG2888" t="s">
        <v>56</v>
      </c>
      <c r="AH2888">
        <v>3</v>
      </c>
      <c r="AI2888">
        <v>3313</v>
      </c>
      <c r="AJ2888" t="str">
        <f t="shared" si="367"/>
        <v>31</v>
      </c>
      <c r="AK2888" t="s">
        <v>1840</v>
      </c>
      <c r="AL2888">
        <v>1</v>
      </c>
      <c r="AM2888">
        <v>2</v>
      </c>
      <c r="AN2888">
        <v>2</v>
      </c>
      <c r="AO2888" s="1">
        <v>45015</v>
      </c>
      <c r="AP2888" t="s">
        <v>118</v>
      </c>
      <c r="AQ2888" t="s">
        <v>59</v>
      </c>
      <c r="AR2888" t="s">
        <v>60</v>
      </c>
      <c r="AS2888" t="s">
        <v>17250</v>
      </c>
      <c r="AT2888" t="s">
        <v>17251</v>
      </c>
      <c r="AU2888">
        <v>1</v>
      </c>
      <c r="AV2888">
        <v>705.95</v>
      </c>
    </row>
    <row r="2889" spans="1:48" x14ac:dyDescent="0.35">
      <c r="A2889" t="s">
        <v>12344</v>
      </c>
      <c r="B2889" t="str">
        <f t="shared" si="360"/>
        <v>G</v>
      </c>
      <c r="C2889" t="s">
        <v>13584</v>
      </c>
      <c r="D2889" t="str">
        <f t="shared" si="361"/>
        <v>German Hobbs</v>
      </c>
      <c r="E2889" s="1">
        <v>43466</v>
      </c>
      <c r="F2889" s="3">
        <f>YEAR(Table1[[#This Row],[StartDate]])</f>
        <v>2019</v>
      </c>
      <c r="G2889" s="3">
        <f t="shared" si="362"/>
        <v>1</v>
      </c>
      <c r="H2889" s="2">
        <f t="shared" ca="1" si="363"/>
        <v>46202</v>
      </c>
      <c r="J2889">
        <f t="shared" ca="1" si="364"/>
        <v>7</v>
      </c>
      <c r="K2889" t="str" cm="1">
        <f t="array" aca="1" ref="K2889" ca="1">_xlfn.IFS(J2889&lt;1, "New", J2889&lt;3, _xleta.MID, J2889&gt;=3, "Senior")</f>
        <v>Senior</v>
      </c>
      <c r="L2889" t="s">
        <v>40</v>
      </c>
      <c r="M2889" t="s">
        <v>17252</v>
      </c>
      <c r="N2889" t="s">
        <v>17253</v>
      </c>
      <c r="O2889" t="s">
        <v>237</v>
      </c>
      <c r="P2889" t="s">
        <v>44</v>
      </c>
      <c r="Q2889" t="s">
        <v>69</v>
      </c>
      <c r="R2889" t="s">
        <v>68</v>
      </c>
      <c r="S2889" t="str">
        <f t="shared" si="365"/>
        <v>A</v>
      </c>
      <c r="T2889" t="s">
        <v>47</v>
      </c>
      <c r="U2889" t="s">
        <v>48</v>
      </c>
      <c r="W2889" t="s">
        <v>49</v>
      </c>
      <c r="X2889" t="s">
        <v>140</v>
      </c>
      <c r="Y2889" t="str">
        <f t="shared" si="366"/>
        <v>General - Eng</v>
      </c>
      <c r="Z2889" t="s">
        <v>17254</v>
      </c>
      <c r="AA2889" t="s">
        <v>51</v>
      </c>
      <c r="AB2889" t="s">
        <v>647</v>
      </c>
      <c r="AC2889" t="s">
        <v>73</v>
      </c>
      <c r="AD2889">
        <v>19525</v>
      </c>
      <c r="AE2889" t="s">
        <v>100</v>
      </c>
      <c r="AF2889" t="s">
        <v>55</v>
      </c>
      <c r="AG2889" t="s">
        <v>56</v>
      </c>
      <c r="AH2889">
        <v>4</v>
      </c>
      <c r="AI2889">
        <v>3314</v>
      </c>
      <c r="AJ2889" t="str">
        <f t="shared" si="367"/>
        <v>31</v>
      </c>
      <c r="AK2889" t="s">
        <v>5474</v>
      </c>
      <c r="AL2889">
        <v>1</v>
      </c>
      <c r="AM2889">
        <v>4</v>
      </c>
      <c r="AN2889">
        <v>1</v>
      </c>
      <c r="AO2889" s="1">
        <v>45087</v>
      </c>
      <c r="AP2889" t="s">
        <v>75</v>
      </c>
      <c r="AQ2889" t="s">
        <v>76</v>
      </c>
      <c r="AR2889" t="s">
        <v>77</v>
      </c>
      <c r="AS2889" t="s">
        <v>17255</v>
      </c>
      <c r="AT2889" t="s">
        <v>17256</v>
      </c>
      <c r="AU2889">
        <v>2</v>
      </c>
      <c r="AV2889">
        <v>651.52</v>
      </c>
    </row>
    <row r="2890" spans="1:48" x14ac:dyDescent="0.35">
      <c r="A2890" t="s">
        <v>3282</v>
      </c>
      <c r="B2890" t="str">
        <f t="shared" si="360"/>
        <v>A</v>
      </c>
      <c r="C2890" t="s">
        <v>3983</v>
      </c>
      <c r="D2890" t="str">
        <f t="shared" si="361"/>
        <v>Amy Pace</v>
      </c>
      <c r="E2890" s="1">
        <v>43386</v>
      </c>
      <c r="F2890" s="3">
        <f>YEAR(Table1[[#This Row],[StartDate]])</f>
        <v>2018</v>
      </c>
      <c r="G2890" s="3">
        <f t="shared" si="362"/>
        <v>10</v>
      </c>
      <c r="H2890" s="2">
        <f t="shared" ca="1" si="363"/>
        <v>46202</v>
      </c>
      <c r="I2890" s="1">
        <v>43908</v>
      </c>
      <c r="J2890" s="4">
        <f t="shared" ca="1" si="364"/>
        <v>7</v>
      </c>
      <c r="K2890" s="4" t="str" cm="1">
        <f t="array" aca="1" ref="K2890" ca="1">_xlfn.IFS(J2890&lt;1, "New", J2890&lt;3, _xleta.MID, J2890&gt;=3, "Senior")</f>
        <v>Senior</v>
      </c>
      <c r="L2890" t="s">
        <v>40</v>
      </c>
      <c r="M2890" t="s">
        <v>17257</v>
      </c>
      <c r="N2890" t="s">
        <v>17258</v>
      </c>
      <c r="O2890" t="s">
        <v>137</v>
      </c>
      <c r="P2890" t="s">
        <v>1194</v>
      </c>
      <c r="Q2890" t="s">
        <v>86</v>
      </c>
      <c r="R2890" t="s">
        <v>46</v>
      </c>
      <c r="S2890" t="str">
        <f t="shared" si="365"/>
        <v>C</v>
      </c>
      <c r="T2890" t="s">
        <v>47</v>
      </c>
      <c r="U2890" t="s">
        <v>138</v>
      </c>
      <c r="V2890" t="s">
        <v>17259</v>
      </c>
      <c r="W2890" t="s">
        <v>49</v>
      </c>
      <c r="X2890" t="s">
        <v>126</v>
      </c>
      <c r="Y2890" t="str">
        <f t="shared" si="366"/>
        <v>Field Operations</v>
      </c>
      <c r="Z2890" t="s">
        <v>17260</v>
      </c>
      <c r="AA2890" t="s">
        <v>51</v>
      </c>
      <c r="AB2890" t="s">
        <v>1048</v>
      </c>
      <c r="AC2890" t="s">
        <v>53</v>
      </c>
      <c r="AD2890">
        <v>85181</v>
      </c>
      <c r="AE2890" t="s">
        <v>100</v>
      </c>
      <c r="AF2890" t="s">
        <v>55</v>
      </c>
      <c r="AG2890" t="s">
        <v>56</v>
      </c>
      <c r="AH2890">
        <v>3</v>
      </c>
      <c r="AI2890">
        <v>3315</v>
      </c>
      <c r="AJ2890" t="str">
        <f t="shared" si="367"/>
        <v>31</v>
      </c>
      <c r="AK2890" t="s">
        <v>7617</v>
      </c>
      <c r="AL2890">
        <v>5</v>
      </c>
      <c r="AM2890">
        <v>3</v>
      </c>
      <c r="AN2890">
        <v>4</v>
      </c>
      <c r="AO2890" s="1">
        <v>44960</v>
      </c>
      <c r="AP2890" t="s">
        <v>58</v>
      </c>
      <c r="AQ2890" t="s">
        <v>59</v>
      </c>
      <c r="AR2890" t="s">
        <v>77</v>
      </c>
      <c r="AS2890" t="s">
        <v>17261</v>
      </c>
      <c r="AT2890" t="s">
        <v>17262</v>
      </c>
      <c r="AU2890">
        <v>1</v>
      </c>
      <c r="AV2890">
        <v>976.59</v>
      </c>
    </row>
    <row r="2891" spans="1:48" x14ac:dyDescent="0.35">
      <c r="A2891" t="s">
        <v>17263</v>
      </c>
      <c r="B2891" t="str">
        <f t="shared" si="360"/>
        <v>B</v>
      </c>
      <c r="C2891" t="s">
        <v>1479</v>
      </c>
      <c r="D2891" t="str">
        <f t="shared" si="361"/>
        <v>Bronson Houston</v>
      </c>
      <c r="E2891" s="1">
        <v>43946</v>
      </c>
      <c r="F2891" s="3">
        <f>YEAR(Table1[[#This Row],[StartDate]])</f>
        <v>2020</v>
      </c>
      <c r="G2891" s="3">
        <f t="shared" si="362"/>
        <v>4</v>
      </c>
      <c r="H2891" s="2">
        <f t="shared" ca="1" si="363"/>
        <v>46202</v>
      </c>
      <c r="I2891" s="1">
        <v>44908</v>
      </c>
      <c r="J2891" s="4">
        <f t="shared" ca="1" si="364"/>
        <v>6</v>
      </c>
      <c r="K2891" s="4" t="str" cm="1">
        <f t="array" aca="1" ref="K2891" ca="1">_xlfn.IFS(J2891&lt;1, "New", J2891&lt;3, _xleta.MID, J2891&gt;=3, "Senior")</f>
        <v>Senior</v>
      </c>
      <c r="L2891" t="s">
        <v>40</v>
      </c>
      <c r="M2891" t="s">
        <v>17264</v>
      </c>
      <c r="N2891" t="s">
        <v>17265</v>
      </c>
      <c r="O2891" t="s">
        <v>163</v>
      </c>
      <c r="P2891" t="s">
        <v>2978</v>
      </c>
      <c r="Q2891" t="s">
        <v>69</v>
      </c>
      <c r="R2891" t="s">
        <v>46</v>
      </c>
      <c r="S2891" t="str">
        <f t="shared" si="365"/>
        <v>C</v>
      </c>
      <c r="T2891" t="s">
        <v>86</v>
      </c>
      <c r="U2891" t="s">
        <v>195</v>
      </c>
      <c r="V2891" t="s">
        <v>17266</v>
      </c>
      <c r="W2891" t="s">
        <v>49</v>
      </c>
      <c r="X2891" t="s">
        <v>504</v>
      </c>
      <c r="Y2891" t="str">
        <f t="shared" si="366"/>
        <v>Catv</v>
      </c>
      <c r="Z2891" s="2">
        <v>27709</v>
      </c>
      <c r="AA2891" t="s">
        <v>51</v>
      </c>
      <c r="AB2891" t="s">
        <v>230</v>
      </c>
      <c r="AC2891" t="s">
        <v>53</v>
      </c>
      <c r="AD2891">
        <v>37802</v>
      </c>
      <c r="AE2891" t="s">
        <v>74</v>
      </c>
      <c r="AF2891" t="s">
        <v>55</v>
      </c>
      <c r="AG2891" t="s">
        <v>56</v>
      </c>
      <c r="AH2891">
        <v>3</v>
      </c>
      <c r="AI2891">
        <v>3316</v>
      </c>
      <c r="AJ2891" t="str">
        <f t="shared" si="367"/>
        <v>31</v>
      </c>
      <c r="AK2891" s="2">
        <v>44842</v>
      </c>
      <c r="AL2891">
        <v>2</v>
      </c>
      <c r="AM2891">
        <v>1</v>
      </c>
      <c r="AN2891">
        <v>2</v>
      </c>
      <c r="AO2891" s="1">
        <v>44790</v>
      </c>
      <c r="AP2891" t="s">
        <v>221</v>
      </c>
      <c r="AQ2891" t="s">
        <v>59</v>
      </c>
      <c r="AR2891" t="s">
        <v>60</v>
      </c>
      <c r="AS2891" t="s">
        <v>17267</v>
      </c>
      <c r="AT2891" t="s">
        <v>17268</v>
      </c>
      <c r="AU2891">
        <v>1</v>
      </c>
      <c r="AV2891">
        <v>780.12</v>
      </c>
    </row>
    <row r="2892" spans="1:48" x14ac:dyDescent="0.35">
      <c r="A2892" t="s">
        <v>17269</v>
      </c>
      <c r="B2892" t="str">
        <f t="shared" si="360"/>
        <v>S</v>
      </c>
      <c r="C2892" t="s">
        <v>8540</v>
      </c>
      <c r="D2892" t="str">
        <f t="shared" si="361"/>
        <v>Shyann Hurst</v>
      </c>
      <c r="E2892" s="1">
        <v>44637</v>
      </c>
      <c r="F2892" s="3">
        <f>YEAR(Table1[[#This Row],[StartDate]])</f>
        <v>2022</v>
      </c>
      <c r="G2892" s="3">
        <f t="shared" si="362"/>
        <v>3</v>
      </c>
      <c r="H2892" s="2">
        <f t="shared" ca="1" si="363"/>
        <v>46202</v>
      </c>
      <c r="J2892">
        <f t="shared" ca="1" si="364"/>
        <v>4</v>
      </c>
      <c r="K2892" t="str" cm="1">
        <f t="array" aca="1" ref="K2892" ca="1">_xlfn.IFS(J2892&lt;1, "New", J2892&lt;3, _xleta.MID, J2892&gt;=3, "Senior")</f>
        <v>Senior</v>
      </c>
      <c r="L2892" t="s">
        <v>40</v>
      </c>
      <c r="M2892" t="s">
        <v>17270</v>
      </c>
      <c r="N2892" t="s">
        <v>17271</v>
      </c>
      <c r="O2892" t="s">
        <v>85</v>
      </c>
      <c r="P2892" t="s">
        <v>44</v>
      </c>
      <c r="Q2892" t="s">
        <v>69</v>
      </c>
      <c r="R2892" t="s">
        <v>46</v>
      </c>
      <c r="S2892" t="str">
        <f t="shared" si="365"/>
        <v>C</v>
      </c>
      <c r="T2892" t="s">
        <v>86</v>
      </c>
      <c r="U2892" t="s">
        <v>48</v>
      </c>
      <c r="W2892" t="s">
        <v>49</v>
      </c>
      <c r="X2892" t="s">
        <v>50</v>
      </c>
      <c r="Y2892" t="str">
        <f t="shared" si="366"/>
        <v>Finance &amp; Accounting</v>
      </c>
      <c r="Z2892" s="2">
        <v>30532</v>
      </c>
      <c r="AA2892" t="s">
        <v>51</v>
      </c>
      <c r="AB2892" t="s">
        <v>293</v>
      </c>
      <c r="AC2892" t="s">
        <v>53</v>
      </c>
      <c r="AD2892">
        <v>90537</v>
      </c>
      <c r="AE2892" t="s">
        <v>100</v>
      </c>
      <c r="AF2892" t="s">
        <v>101</v>
      </c>
      <c r="AG2892" t="s">
        <v>56</v>
      </c>
      <c r="AH2892">
        <v>3</v>
      </c>
      <c r="AI2892">
        <v>3317</v>
      </c>
      <c r="AJ2892" t="str">
        <f t="shared" si="367"/>
        <v>31</v>
      </c>
      <c r="AK2892" s="2">
        <v>45233</v>
      </c>
      <c r="AL2892">
        <v>1</v>
      </c>
      <c r="AM2892">
        <v>5</v>
      </c>
      <c r="AN2892">
        <v>5</v>
      </c>
      <c r="AO2892" s="1">
        <v>44915</v>
      </c>
      <c r="AP2892" t="s">
        <v>75</v>
      </c>
      <c r="AQ2892" t="s">
        <v>76</v>
      </c>
      <c r="AR2892" t="s">
        <v>130</v>
      </c>
      <c r="AS2892" t="s">
        <v>8790</v>
      </c>
      <c r="AT2892" t="s">
        <v>17272</v>
      </c>
      <c r="AU2892">
        <v>1</v>
      </c>
      <c r="AV2892">
        <v>870.15</v>
      </c>
    </row>
    <row r="2893" spans="1:48" x14ac:dyDescent="0.35">
      <c r="A2893" t="s">
        <v>3967</v>
      </c>
      <c r="B2893" t="str">
        <f t="shared" si="360"/>
        <v>M</v>
      </c>
      <c r="C2893" t="s">
        <v>1460</v>
      </c>
      <c r="D2893" t="str">
        <f t="shared" si="361"/>
        <v>Maddison Dixon</v>
      </c>
      <c r="E2893" s="1">
        <v>43787</v>
      </c>
      <c r="F2893" s="3">
        <f>YEAR(Table1[[#This Row],[StartDate]])</f>
        <v>2019</v>
      </c>
      <c r="G2893" s="3">
        <f t="shared" si="362"/>
        <v>11</v>
      </c>
      <c r="H2893" s="2">
        <f t="shared" ca="1" si="363"/>
        <v>46202</v>
      </c>
      <c r="I2893" s="1">
        <v>44602</v>
      </c>
      <c r="J2893" s="4">
        <f t="shared" ca="1" si="364"/>
        <v>6</v>
      </c>
      <c r="K2893" s="4" t="str" cm="1">
        <f t="array" aca="1" ref="K2893" ca="1">_xlfn.IFS(J2893&lt;1, "New", J2893&lt;3, _xleta.MID, J2893&gt;=3, "Senior")</f>
        <v>Senior</v>
      </c>
      <c r="L2893" t="s">
        <v>40</v>
      </c>
      <c r="M2893" t="s">
        <v>17273</v>
      </c>
      <c r="N2893" t="s">
        <v>17274</v>
      </c>
      <c r="O2893" t="s">
        <v>125</v>
      </c>
      <c r="P2893" t="s">
        <v>2978</v>
      </c>
      <c r="Q2893" t="s">
        <v>69</v>
      </c>
      <c r="R2893" t="s">
        <v>68</v>
      </c>
      <c r="S2893" t="str">
        <f t="shared" si="365"/>
        <v>A</v>
      </c>
      <c r="T2893" t="s">
        <v>86</v>
      </c>
      <c r="U2893" t="s">
        <v>174</v>
      </c>
      <c r="V2893" t="s">
        <v>17275</v>
      </c>
      <c r="W2893" t="s">
        <v>49</v>
      </c>
      <c r="X2893" t="s">
        <v>1116</v>
      </c>
      <c r="Y2893" t="str">
        <f t="shared" si="366"/>
        <v>People Services</v>
      </c>
      <c r="Z2893" s="2">
        <v>35289</v>
      </c>
      <c r="AA2893" t="s">
        <v>51</v>
      </c>
      <c r="AB2893" t="s">
        <v>608</v>
      </c>
      <c r="AC2893" t="s">
        <v>73</v>
      </c>
      <c r="AD2893">
        <v>61532</v>
      </c>
      <c r="AE2893" t="s">
        <v>54</v>
      </c>
      <c r="AF2893" t="s">
        <v>143</v>
      </c>
      <c r="AG2893" t="s">
        <v>56</v>
      </c>
      <c r="AH2893">
        <v>3</v>
      </c>
      <c r="AI2893">
        <v>3318</v>
      </c>
      <c r="AJ2893" t="str">
        <f t="shared" si="367"/>
        <v>31</v>
      </c>
      <c r="AK2893" t="s">
        <v>3066</v>
      </c>
      <c r="AL2893">
        <v>4</v>
      </c>
      <c r="AM2893">
        <v>3</v>
      </c>
      <c r="AN2893">
        <v>3</v>
      </c>
      <c r="AO2893" s="1">
        <v>44820</v>
      </c>
      <c r="AP2893" t="s">
        <v>58</v>
      </c>
      <c r="AQ2893" t="s">
        <v>59</v>
      </c>
      <c r="AR2893" t="s">
        <v>77</v>
      </c>
      <c r="AS2893" t="s">
        <v>17276</v>
      </c>
      <c r="AT2893" t="s">
        <v>17277</v>
      </c>
      <c r="AU2893">
        <v>2</v>
      </c>
      <c r="AV2893">
        <v>728.28</v>
      </c>
    </row>
    <row r="2894" spans="1:48" x14ac:dyDescent="0.35">
      <c r="A2894" t="s">
        <v>17278</v>
      </c>
      <c r="B2894" t="str">
        <f t="shared" si="360"/>
        <v>M</v>
      </c>
      <c r="C2894" t="s">
        <v>4189</v>
      </c>
      <c r="D2894" t="str">
        <f t="shared" si="361"/>
        <v>Madelynn Murillo</v>
      </c>
      <c r="E2894" s="1">
        <v>43747</v>
      </c>
      <c r="F2894" s="3">
        <f>YEAR(Table1[[#This Row],[StartDate]])</f>
        <v>2019</v>
      </c>
      <c r="G2894" s="3">
        <f t="shared" si="362"/>
        <v>10</v>
      </c>
      <c r="H2894" s="2">
        <f t="shared" ca="1" si="363"/>
        <v>46202</v>
      </c>
      <c r="J2894">
        <f t="shared" ca="1" si="364"/>
        <v>6</v>
      </c>
      <c r="K2894" t="str" cm="1">
        <f t="array" aca="1" ref="K2894" ca="1">_xlfn.IFS(J2894&lt;1, "New", J2894&lt;3, _xleta.MID, J2894&gt;=3, "Senior")</f>
        <v>Senior</v>
      </c>
      <c r="L2894" t="s">
        <v>1167</v>
      </c>
      <c r="M2894" t="s">
        <v>17279</v>
      </c>
      <c r="N2894" t="s">
        <v>17280</v>
      </c>
      <c r="O2894" t="s">
        <v>163</v>
      </c>
      <c r="P2894" t="s">
        <v>44</v>
      </c>
      <c r="Q2894" t="s">
        <v>86</v>
      </c>
      <c r="R2894" t="s">
        <v>87</v>
      </c>
      <c r="S2894" t="str">
        <f t="shared" si="365"/>
        <v>B</v>
      </c>
      <c r="T2894" t="s">
        <v>47</v>
      </c>
      <c r="U2894" t="s">
        <v>48</v>
      </c>
      <c r="W2894" t="s">
        <v>49</v>
      </c>
      <c r="X2894" t="s">
        <v>126</v>
      </c>
      <c r="Y2894" t="str">
        <f t="shared" si="366"/>
        <v>Field Operations</v>
      </c>
      <c r="Z2894" t="s">
        <v>17281</v>
      </c>
      <c r="AA2894" t="s">
        <v>51</v>
      </c>
      <c r="AB2894" t="s">
        <v>115</v>
      </c>
      <c r="AC2894" t="s">
        <v>53</v>
      </c>
      <c r="AD2894">
        <v>34874</v>
      </c>
      <c r="AE2894" t="s">
        <v>74</v>
      </c>
      <c r="AF2894" t="s">
        <v>116</v>
      </c>
      <c r="AG2894" t="s">
        <v>56</v>
      </c>
      <c r="AH2894">
        <v>3</v>
      </c>
      <c r="AI2894">
        <v>3319</v>
      </c>
      <c r="AJ2894" t="str">
        <f t="shared" si="367"/>
        <v>31</v>
      </c>
      <c r="AK2894" s="2">
        <v>44689</v>
      </c>
      <c r="AL2894">
        <v>5</v>
      </c>
      <c r="AM2894">
        <v>3</v>
      </c>
      <c r="AN2894">
        <v>4</v>
      </c>
      <c r="AO2894" s="1">
        <v>45104</v>
      </c>
      <c r="AP2894" t="s">
        <v>118</v>
      </c>
      <c r="AQ2894" t="s">
        <v>59</v>
      </c>
      <c r="AR2894" t="s">
        <v>104</v>
      </c>
      <c r="AS2894" t="s">
        <v>10882</v>
      </c>
      <c r="AT2894" t="s">
        <v>17282</v>
      </c>
      <c r="AU2894">
        <v>2</v>
      </c>
      <c r="AV2894">
        <v>141.88</v>
      </c>
    </row>
    <row r="2895" spans="1:48" x14ac:dyDescent="0.35">
      <c r="A2895" t="s">
        <v>17283</v>
      </c>
      <c r="B2895" t="str">
        <f t="shared" si="360"/>
        <v>Z</v>
      </c>
      <c r="C2895" t="s">
        <v>4732</v>
      </c>
      <c r="D2895" t="str">
        <f t="shared" si="361"/>
        <v>Zachery Moreno</v>
      </c>
      <c r="E2895" s="1">
        <v>43969</v>
      </c>
      <c r="F2895" s="3">
        <f>YEAR(Table1[[#This Row],[StartDate]])</f>
        <v>2020</v>
      </c>
      <c r="G2895" s="3">
        <f t="shared" si="362"/>
        <v>5</v>
      </c>
      <c r="H2895" s="2">
        <f t="shared" ca="1" si="363"/>
        <v>46202</v>
      </c>
      <c r="J2895">
        <f t="shared" ca="1" si="364"/>
        <v>6</v>
      </c>
      <c r="K2895" t="str" cm="1">
        <f t="array" aca="1" ref="K2895" ca="1">_xlfn.IFS(J2895&lt;1, "New", J2895&lt;3, _xleta.MID, J2895&gt;=3, "Senior")</f>
        <v>Senior</v>
      </c>
      <c r="L2895" t="s">
        <v>1167</v>
      </c>
      <c r="M2895" t="s">
        <v>17284</v>
      </c>
      <c r="N2895" t="s">
        <v>17285</v>
      </c>
      <c r="O2895" t="s">
        <v>85</v>
      </c>
      <c r="P2895" t="s">
        <v>44</v>
      </c>
      <c r="Q2895" t="s">
        <v>69</v>
      </c>
      <c r="R2895" t="s">
        <v>68</v>
      </c>
      <c r="S2895" t="str">
        <f t="shared" si="365"/>
        <v>A</v>
      </c>
      <c r="T2895" t="s">
        <v>69</v>
      </c>
      <c r="U2895" t="s">
        <v>48</v>
      </c>
      <c r="W2895" t="s">
        <v>49</v>
      </c>
      <c r="X2895" t="s">
        <v>112</v>
      </c>
      <c r="Y2895" t="str">
        <f t="shared" si="366"/>
        <v>General - Con</v>
      </c>
      <c r="Z2895" s="2">
        <v>25361</v>
      </c>
      <c r="AA2895" t="s">
        <v>51</v>
      </c>
      <c r="AB2895" t="s">
        <v>327</v>
      </c>
      <c r="AC2895" t="s">
        <v>73</v>
      </c>
      <c r="AD2895">
        <v>31303</v>
      </c>
      <c r="AE2895" t="s">
        <v>100</v>
      </c>
      <c r="AF2895" t="s">
        <v>143</v>
      </c>
      <c r="AG2895" t="s">
        <v>56</v>
      </c>
      <c r="AH2895">
        <v>5</v>
      </c>
      <c r="AI2895">
        <v>3320</v>
      </c>
      <c r="AJ2895" t="str">
        <f t="shared" si="367"/>
        <v>32</v>
      </c>
      <c r="AK2895" s="2">
        <v>45200</v>
      </c>
      <c r="AL2895">
        <v>1</v>
      </c>
      <c r="AM2895">
        <v>4</v>
      </c>
      <c r="AN2895">
        <v>4</v>
      </c>
      <c r="AO2895" s="1">
        <v>44850</v>
      </c>
      <c r="AP2895" t="s">
        <v>103</v>
      </c>
      <c r="AQ2895" t="s">
        <v>59</v>
      </c>
      <c r="AR2895" t="s">
        <v>104</v>
      </c>
      <c r="AS2895" t="s">
        <v>8678</v>
      </c>
      <c r="AT2895" t="s">
        <v>17286</v>
      </c>
      <c r="AU2895">
        <v>3</v>
      </c>
      <c r="AV2895">
        <v>678.77</v>
      </c>
    </row>
    <row r="2896" spans="1:48" x14ac:dyDescent="0.35">
      <c r="A2896" t="s">
        <v>17174</v>
      </c>
      <c r="B2896" t="str">
        <f t="shared" si="360"/>
        <v>T</v>
      </c>
      <c r="C2896" t="s">
        <v>1356</v>
      </c>
      <c r="D2896" t="str">
        <f t="shared" si="361"/>
        <v>Tatum Terrell</v>
      </c>
      <c r="E2896" s="1">
        <v>43513</v>
      </c>
      <c r="F2896" s="3">
        <f>YEAR(Table1[[#This Row],[StartDate]])</f>
        <v>2019</v>
      </c>
      <c r="G2896" s="3">
        <f t="shared" si="362"/>
        <v>2</v>
      </c>
      <c r="H2896" s="2">
        <f t="shared" ca="1" si="363"/>
        <v>46202</v>
      </c>
      <c r="J2896">
        <f t="shared" ca="1" si="364"/>
        <v>7</v>
      </c>
      <c r="K2896" t="str" cm="1">
        <f t="array" aca="1" ref="K2896" ca="1">_xlfn.IFS(J2896&lt;1, "New", J2896&lt;3, _xleta.MID, J2896&gt;=3, "Senior")</f>
        <v>Senior</v>
      </c>
      <c r="L2896" t="s">
        <v>1167</v>
      </c>
      <c r="M2896" t="s">
        <v>17287</v>
      </c>
      <c r="N2896" t="s">
        <v>17288</v>
      </c>
      <c r="O2896" t="s">
        <v>125</v>
      </c>
      <c r="P2896" t="s">
        <v>44</v>
      </c>
      <c r="Q2896" t="s">
        <v>45</v>
      </c>
      <c r="R2896" t="s">
        <v>87</v>
      </c>
      <c r="S2896" t="str">
        <f t="shared" si="365"/>
        <v>B</v>
      </c>
      <c r="T2896" t="s">
        <v>86</v>
      </c>
      <c r="U2896" t="s">
        <v>48</v>
      </c>
      <c r="W2896" t="s">
        <v>49</v>
      </c>
      <c r="X2896" t="s">
        <v>153</v>
      </c>
      <c r="Y2896" t="str">
        <f t="shared" si="366"/>
        <v>Engineers</v>
      </c>
      <c r="Z2896" s="2">
        <v>31717</v>
      </c>
      <c r="AA2896" t="s">
        <v>51</v>
      </c>
      <c r="AB2896" t="s">
        <v>142</v>
      </c>
      <c r="AC2896" t="s">
        <v>73</v>
      </c>
      <c r="AD2896">
        <v>37576</v>
      </c>
      <c r="AE2896" t="s">
        <v>54</v>
      </c>
      <c r="AF2896" t="s">
        <v>101</v>
      </c>
      <c r="AG2896" t="s">
        <v>56</v>
      </c>
      <c r="AH2896">
        <v>2</v>
      </c>
      <c r="AI2896">
        <v>3321</v>
      </c>
      <c r="AJ2896" t="str">
        <f t="shared" si="367"/>
        <v>32</v>
      </c>
      <c r="AK2896" s="2">
        <v>45047</v>
      </c>
      <c r="AL2896">
        <v>4</v>
      </c>
      <c r="AM2896">
        <v>1</v>
      </c>
      <c r="AN2896">
        <v>3</v>
      </c>
      <c r="AO2896" s="1">
        <v>44796</v>
      </c>
      <c r="AP2896" t="s">
        <v>103</v>
      </c>
      <c r="AQ2896" t="s">
        <v>59</v>
      </c>
      <c r="AR2896" t="s">
        <v>130</v>
      </c>
      <c r="AS2896" t="s">
        <v>17289</v>
      </c>
      <c r="AT2896" t="s">
        <v>17290</v>
      </c>
      <c r="AU2896">
        <v>1</v>
      </c>
      <c r="AV2896">
        <v>134.05000000000001</v>
      </c>
    </row>
    <row r="2897" spans="1:48" x14ac:dyDescent="0.35">
      <c r="A2897" t="s">
        <v>16983</v>
      </c>
      <c r="B2897" t="str">
        <f t="shared" si="360"/>
        <v>R</v>
      </c>
      <c r="C2897" t="s">
        <v>977</v>
      </c>
      <c r="D2897" t="str">
        <f t="shared" si="361"/>
        <v>Roland Berg</v>
      </c>
      <c r="E2897" s="1">
        <v>44043</v>
      </c>
      <c r="F2897" s="3">
        <f>YEAR(Table1[[#This Row],[StartDate]])</f>
        <v>2020</v>
      </c>
      <c r="G2897" s="3">
        <f t="shared" si="362"/>
        <v>7</v>
      </c>
      <c r="H2897" s="2">
        <f t="shared" ca="1" si="363"/>
        <v>46202</v>
      </c>
      <c r="I2897" s="1">
        <v>44831</v>
      </c>
      <c r="J2897" s="4">
        <f t="shared" ca="1" si="364"/>
        <v>5</v>
      </c>
      <c r="K2897" s="4" t="str" cm="1">
        <f t="array" aca="1" ref="K2897" ca="1">_xlfn.IFS(J2897&lt;1, "New", J2897&lt;3, _xleta.MID, J2897&gt;=3, "Senior")</f>
        <v>Senior</v>
      </c>
      <c r="L2897" t="s">
        <v>1167</v>
      </c>
      <c r="M2897" t="s">
        <v>17291</v>
      </c>
      <c r="N2897" t="s">
        <v>17292</v>
      </c>
      <c r="O2897" t="s">
        <v>43</v>
      </c>
      <c r="P2897" t="s">
        <v>1194</v>
      </c>
      <c r="Q2897" t="s">
        <v>69</v>
      </c>
      <c r="R2897" t="s">
        <v>87</v>
      </c>
      <c r="S2897" t="str">
        <f t="shared" si="365"/>
        <v>B</v>
      </c>
      <c r="T2897" t="s">
        <v>86</v>
      </c>
      <c r="U2897" t="s">
        <v>248</v>
      </c>
      <c r="V2897" t="s">
        <v>17293</v>
      </c>
      <c r="W2897" t="s">
        <v>49</v>
      </c>
      <c r="X2897" t="s">
        <v>70</v>
      </c>
      <c r="Y2897" t="str">
        <f t="shared" si="366"/>
        <v>Aerial</v>
      </c>
      <c r="Z2897" s="2">
        <v>15959</v>
      </c>
      <c r="AA2897" t="s">
        <v>51</v>
      </c>
      <c r="AB2897" t="s">
        <v>230</v>
      </c>
      <c r="AC2897" t="s">
        <v>73</v>
      </c>
      <c r="AD2897">
        <v>25557</v>
      </c>
      <c r="AE2897" t="s">
        <v>54</v>
      </c>
      <c r="AF2897" t="s">
        <v>101</v>
      </c>
      <c r="AG2897" t="s">
        <v>56</v>
      </c>
      <c r="AH2897">
        <v>4</v>
      </c>
      <c r="AI2897">
        <v>3322</v>
      </c>
      <c r="AJ2897" t="str">
        <f t="shared" si="367"/>
        <v>32</v>
      </c>
      <c r="AK2897" t="s">
        <v>935</v>
      </c>
      <c r="AL2897">
        <v>2</v>
      </c>
      <c r="AM2897">
        <v>5</v>
      </c>
      <c r="AN2897">
        <v>4</v>
      </c>
      <c r="AO2897" s="1">
        <v>45057</v>
      </c>
      <c r="AP2897" t="s">
        <v>221</v>
      </c>
      <c r="AQ2897" t="s">
        <v>76</v>
      </c>
      <c r="AR2897" t="s">
        <v>60</v>
      </c>
      <c r="AS2897" t="s">
        <v>17294</v>
      </c>
      <c r="AT2897" t="s">
        <v>17295</v>
      </c>
      <c r="AU2897">
        <v>5</v>
      </c>
      <c r="AV2897">
        <v>371.76</v>
      </c>
    </row>
    <row r="2898" spans="1:48" x14ac:dyDescent="0.35">
      <c r="A2898" t="s">
        <v>7820</v>
      </c>
      <c r="B2898" t="str">
        <f t="shared" si="360"/>
        <v>L</v>
      </c>
      <c r="C2898" t="s">
        <v>3132</v>
      </c>
      <c r="D2898" t="str">
        <f t="shared" si="361"/>
        <v>Lilliana Cowan</v>
      </c>
      <c r="E2898" s="1">
        <v>45094</v>
      </c>
      <c r="F2898" s="3">
        <f>YEAR(Table1[[#This Row],[StartDate]])</f>
        <v>2023</v>
      </c>
      <c r="G2898" s="3">
        <f t="shared" si="362"/>
        <v>6</v>
      </c>
      <c r="H2898" s="2">
        <f t="shared" ca="1" si="363"/>
        <v>46202</v>
      </c>
      <c r="I2898" s="1">
        <v>45120</v>
      </c>
      <c r="J2898" s="4">
        <f t="shared" ca="1" si="364"/>
        <v>3</v>
      </c>
      <c r="K2898" s="4" t="str" cm="1">
        <f t="array" aca="1" ref="K2898" ca="1">_xlfn.IFS(J2898&lt;1, "New", J2898&lt;3, _xleta.MID, J2898&gt;=3, "Senior")</f>
        <v>Senior</v>
      </c>
      <c r="L2898" t="s">
        <v>1167</v>
      </c>
      <c r="M2898" t="s">
        <v>17296</v>
      </c>
      <c r="N2898" t="s">
        <v>17297</v>
      </c>
      <c r="O2898" t="s">
        <v>184</v>
      </c>
      <c r="P2898" t="s">
        <v>2978</v>
      </c>
      <c r="Q2898" t="s">
        <v>86</v>
      </c>
      <c r="R2898" t="s">
        <v>46</v>
      </c>
      <c r="S2898" t="str">
        <f t="shared" si="365"/>
        <v>C</v>
      </c>
      <c r="T2898" t="s">
        <v>47</v>
      </c>
      <c r="U2898" t="s">
        <v>248</v>
      </c>
      <c r="V2898" t="s">
        <v>17298</v>
      </c>
      <c r="W2898" t="s">
        <v>49</v>
      </c>
      <c r="X2898" t="s">
        <v>250</v>
      </c>
      <c r="Y2898" t="str">
        <f t="shared" si="366"/>
        <v>Project Management - Con</v>
      </c>
      <c r="Z2898" s="2">
        <v>22742</v>
      </c>
      <c r="AA2898" t="s">
        <v>51</v>
      </c>
      <c r="AB2898" t="s">
        <v>115</v>
      </c>
      <c r="AC2898" t="s">
        <v>53</v>
      </c>
      <c r="AD2898">
        <v>27946</v>
      </c>
      <c r="AE2898" t="s">
        <v>129</v>
      </c>
      <c r="AF2898" t="s">
        <v>116</v>
      </c>
      <c r="AG2898" t="s">
        <v>56</v>
      </c>
      <c r="AH2898">
        <v>4</v>
      </c>
      <c r="AI2898">
        <v>3323</v>
      </c>
      <c r="AJ2898" t="str">
        <f t="shared" si="367"/>
        <v>32</v>
      </c>
      <c r="AK2898" s="2">
        <v>44815</v>
      </c>
      <c r="AL2898">
        <v>5</v>
      </c>
      <c r="AM2898">
        <v>3</v>
      </c>
      <c r="AN2898">
        <v>5</v>
      </c>
      <c r="AO2898" s="1">
        <v>44831</v>
      </c>
      <c r="AP2898" t="s">
        <v>221</v>
      </c>
      <c r="AQ2898" t="s">
        <v>76</v>
      </c>
      <c r="AR2898" t="s">
        <v>77</v>
      </c>
      <c r="AS2898" t="s">
        <v>17299</v>
      </c>
      <c r="AT2898" t="s">
        <v>17300</v>
      </c>
      <c r="AU2898">
        <v>5</v>
      </c>
      <c r="AV2898">
        <v>967.51</v>
      </c>
    </row>
    <row r="2899" spans="1:48" x14ac:dyDescent="0.35">
      <c r="A2899" t="s">
        <v>1225</v>
      </c>
      <c r="B2899" t="str">
        <f t="shared" si="360"/>
        <v>B</v>
      </c>
      <c r="C2899" t="s">
        <v>508</v>
      </c>
      <c r="D2899" t="str">
        <f t="shared" si="361"/>
        <v>Beatrice Vance</v>
      </c>
      <c r="E2899" s="1">
        <v>43646</v>
      </c>
      <c r="F2899" s="3">
        <f>YEAR(Table1[[#This Row],[StartDate]])</f>
        <v>2019</v>
      </c>
      <c r="G2899" s="3">
        <f t="shared" si="362"/>
        <v>6</v>
      </c>
      <c r="H2899" s="2">
        <f t="shared" ca="1" si="363"/>
        <v>46202</v>
      </c>
      <c r="I2899" s="1">
        <v>44766</v>
      </c>
      <c r="J2899" s="4">
        <f t="shared" ca="1" si="364"/>
        <v>6</v>
      </c>
      <c r="K2899" s="4" t="str" cm="1">
        <f t="array" aca="1" ref="K2899" ca="1">_xlfn.IFS(J2899&lt;1, "New", J2899&lt;3, _xleta.MID, J2899&gt;=3, "Senior")</f>
        <v>Senior</v>
      </c>
      <c r="L2899" t="s">
        <v>1167</v>
      </c>
      <c r="M2899" t="s">
        <v>17301</v>
      </c>
      <c r="N2899" t="s">
        <v>17302</v>
      </c>
      <c r="O2899" t="s">
        <v>67</v>
      </c>
      <c r="P2899" t="s">
        <v>2978</v>
      </c>
      <c r="Q2899" t="s">
        <v>69</v>
      </c>
      <c r="R2899" t="s">
        <v>68</v>
      </c>
      <c r="S2899" t="str">
        <f t="shared" si="365"/>
        <v>A</v>
      </c>
      <c r="T2899" t="s">
        <v>69</v>
      </c>
      <c r="U2899" t="s">
        <v>138</v>
      </c>
      <c r="V2899" t="s">
        <v>17303</v>
      </c>
      <c r="W2899" t="s">
        <v>49</v>
      </c>
      <c r="X2899" t="s">
        <v>206</v>
      </c>
      <c r="Y2899" t="str">
        <f t="shared" si="366"/>
        <v>Splicing</v>
      </c>
      <c r="Z2899" s="2">
        <v>19095</v>
      </c>
      <c r="AA2899" t="s">
        <v>51</v>
      </c>
      <c r="AB2899" t="s">
        <v>209</v>
      </c>
      <c r="AC2899" t="s">
        <v>53</v>
      </c>
      <c r="AD2899">
        <v>11516</v>
      </c>
      <c r="AE2899" t="s">
        <v>129</v>
      </c>
      <c r="AF2899" t="s">
        <v>143</v>
      </c>
      <c r="AG2899" t="s">
        <v>1186</v>
      </c>
      <c r="AH2899">
        <v>3</v>
      </c>
      <c r="AI2899">
        <v>3324</v>
      </c>
      <c r="AJ2899" t="str">
        <f t="shared" si="367"/>
        <v>32</v>
      </c>
      <c r="AK2899" s="2">
        <v>44721</v>
      </c>
      <c r="AL2899">
        <v>3</v>
      </c>
      <c r="AM2899">
        <v>2</v>
      </c>
      <c r="AN2899">
        <v>5</v>
      </c>
      <c r="AO2899" s="1">
        <v>45093</v>
      </c>
      <c r="AP2899" t="s">
        <v>118</v>
      </c>
      <c r="AQ2899" t="s">
        <v>76</v>
      </c>
      <c r="AR2899" t="s">
        <v>60</v>
      </c>
      <c r="AS2899" t="s">
        <v>17304</v>
      </c>
      <c r="AT2899" t="s">
        <v>17305</v>
      </c>
      <c r="AU2899">
        <v>3</v>
      </c>
      <c r="AV2899">
        <v>468.78</v>
      </c>
    </row>
    <row r="2900" spans="1:48" x14ac:dyDescent="0.35">
      <c r="A2900" t="s">
        <v>17306</v>
      </c>
      <c r="B2900" t="str">
        <f t="shared" si="360"/>
        <v>A</v>
      </c>
      <c r="C2900" t="s">
        <v>11422</v>
      </c>
      <c r="D2900" t="str">
        <f t="shared" si="361"/>
        <v>Andrea Khan</v>
      </c>
      <c r="E2900" s="1">
        <v>44390</v>
      </c>
      <c r="F2900" s="3">
        <f>YEAR(Table1[[#This Row],[StartDate]])</f>
        <v>2021</v>
      </c>
      <c r="G2900" s="3">
        <f t="shared" si="362"/>
        <v>7</v>
      </c>
      <c r="H2900" s="2">
        <f t="shared" ca="1" si="363"/>
        <v>46202</v>
      </c>
      <c r="I2900" s="1">
        <v>44631</v>
      </c>
      <c r="J2900" s="4">
        <f t="shared" ca="1" si="364"/>
        <v>4</v>
      </c>
      <c r="K2900" s="4" t="str" cm="1">
        <f t="array" aca="1" ref="K2900" ca="1">_xlfn.IFS(J2900&lt;1, "New", J2900&lt;3, _xleta.MID, J2900&gt;=3, "Senior")</f>
        <v>Senior</v>
      </c>
      <c r="L2900" t="s">
        <v>1167</v>
      </c>
      <c r="M2900" t="s">
        <v>17307</v>
      </c>
      <c r="N2900" t="s">
        <v>17308</v>
      </c>
      <c r="O2900" t="s">
        <v>194</v>
      </c>
      <c r="P2900" t="s">
        <v>1194</v>
      </c>
      <c r="Q2900" t="s">
        <v>45</v>
      </c>
      <c r="R2900" t="s">
        <v>68</v>
      </c>
      <c r="S2900" t="str">
        <f t="shared" si="365"/>
        <v>A</v>
      </c>
      <c r="T2900" t="s">
        <v>69</v>
      </c>
      <c r="U2900" t="s">
        <v>138</v>
      </c>
      <c r="V2900" t="s">
        <v>17309</v>
      </c>
      <c r="W2900" t="s">
        <v>49</v>
      </c>
      <c r="X2900" t="s">
        <v>126</v>
      </c>
      <c r="Y2900" t="str">
        <f t="shared" si="366"/>
        <v>Field Operations</v>
      </c>
      <c r="Z2900" t="s">
        <v>17310</v>
      </c>
      <c r="AA2900" t="s">
        <v>51</v>
      </c>
      <c r="AB2900" t="s">
        <v>142</v>
      </c>
      <c r="AC2900" t="s">
        <v>53</v>
      </c>
      <c r="AD2900">
        <v>19512</v>
      </c>
      <c r="AE2900" t="s">
        <v>54</v>
      </c>
      <c r="AF2900" t="s">
        <v>101</v>
      </c>
      <c r="AG2900" t="s">
        <v>56</v>
      </c>
      <c r="AH2900">
        <v>3</v>
      </c>
      <c r="AI2900">
        <v>3325</v>
      </c>
      <c r="AJ2900" t="str">
        <f t="shared" si="367"/>
        <v>32</v>
      </c>
      <c r="AK2900" t="s">
        <v>2145</v>
      </c>
      <c r="AL2900">
        <v>4</v>
      </c>
      <c r="AM2900">
        <v>5</v>
      </c>
      <c r="AN2900">
        <v>5</v>
      </c>
      <c r="AO2900" s="1">
        <v>45033</v>
      </c>
      <c r="AP2900" t="s">
        <v>118</v>
      </c>
      <c r="AQ2900" t="s">
        <v>76</v>
      </c>
      <c r="AR2900" t="s">
        <v>104</v>
      </c>
      <c r="AS2900" t="s">
        <v>883</v>
      </c>
      <c r="AT2900" t="s">
        <v>17311</v>
      </c>
      <c r="AU2900">
        <v>4</v>
      </c>
      <c r="AV2900">
        <v>747.42</v>
      </c>
    </row>
    <row r="2901" spans="1:48" x14ac:dyDescent="0.35">
      <c r="A2901" t="s">
        <v>1465</v>
      </c>
      <c r="B2901" t="str">
        <f t="shared" si="360"/>
        <v>K</v>
      </c>
      <c r="C2901" t="s">
        <v>6099</v>
      </c>
      <c r="D2901" t="str">
        <f t="shared" si="361"/>
        <v>Keagan Vaughan</v>
      </c>
      <c r="E2901" s="1">
        <v>44575</v>
      </c>
      <c r="F2901" s="3">
        <f>YEAR(Table1[[#This Row],[StartDate]])</f>
        <v>2022</v>
      </c>
      <c r="G2901" s="3">
        <f t="shared" si="362"/>
        <v>1</v>
      </c>
      <c r="H2901" s="2">
        <f t="shared" ca="1" si="363"/>
        <v>46202</v>
      </c>
      <c r="J2901">
        <f t="shared" ca="1" si="364"/>
        <v>4</v>
      </c>
      <c r="K2901" t="str" cm="1">
        <f t="array" aca="1" ref="K2901" ca="1">_xlfn.IFS(J2901&lt;1, "New", J2901&lt;3, _xleta.MID, J2901&gt;=3, "Senior")</f>
        <v>Senior</v>
      </c>
      <c r="L2901" t="s">
        <v>40</v>
      </c>
      <c r="M2901" t="s">
        <v>17312</v>
      </c>
      <c r="N2901" t="s">
        <v>17313</v>
      </c>
      <c r="O2901" t="s">
        <v>237</v>
      </c>
      <c r="P2901" t="s">
        <v>44</v>
      </c>
      <c r="Q2901" t="s">
        <v>45</v>
      </c>
      <c r="R2901" t="s">
        <v>68</v>
      </c>
      <c r="S2901" t="str">
        <f t="shared" si="365"/>
        <v>A</v>
      </c>
      <c r="T2901" t="s">
        <v>47</v>
      </c>
      <c r="U2901" t="s">
        <v>48</v>
      </c>
      <c r="W2901" t="s">
        <v>49</v>
      </c>
      <c r="X2901" t="s">
        <v>112</v>
      </c>
      <c r="Y2901" t="str">
        <f t="shared" si="366"/>
        <v>General - Con</v>
      </c>
      <c r="Z2901" s="2">
        <v>15044</v>
      </c>
      <c r="AA2901" t="s">
        <v>51</v>
      </c>
      <c r="AB2901" t="s">
        <v>115</v>
      </c>
      <c r="AC2901" t="s">
        <v>73</v>
      </c>
      <c r="AD2901">
        <v>20146</v>
      </c>
      <c r="AE2901" t="s">
        <v>74</v>
      </c>
      <c r="AF2901" t="s">
        <v>143</v>
      </c>
      <c r="AG2901" t="s">
        <v>56</v>
      </c>
      <c r="AH2901">
        <v>3</v>
      </c>
      <c r="AI2901">
        <v>3326</v>
      </c>
      <c r="AJ2901" t="str">
        <f t="shared" si="367"/>
        <v>32</v>
      </c>
      <c r="AK2901" t="s">
        <v>3000</v>
      </c>
      <c r="AL2901">
        <v>4</v>
      </c>
      <c r="AM2901">
        <v>1</v>
      </c>
      <c r="AN2901">
        <v>3</v>
      </c>
      <c r="AO2901" s="1">
        <v>44871</v>
      </c>
      <c r="AP2901" t="s">
        <v>103</v>
      </c>
      <c r="AQ2901" t="s">
        <v>59</v>
      </c>
      <c r="AR2901" t="s">
        <v>104</v>
      </c>
      <c r="AS2901" t="s">
        <v>17314</v>
      </c>
      <c r="AT2901" t="s">
        <v>17315</v>
      </c>
      <c r="AU2901">
        <v>3</v>
      </c>
      <c r="AV2901">
        <v>115.27</v>
      </c>
    </row>
    <row r="2902" spans="1:48" x14ac:dyDescent="0.35">
      <c r="A2902" t="s">
        <v>17316</v>
      </c>
      <c r="B2902" t="str">
        <f t="shared" si="360"/>
        <v>S</v>
      </c>
      <c r="C2902" t="s">
        <v>2863</v>
      </c>
      <c r="D2902" t="str">
        <f t="shared" si="361"/>
        <v>Selah Ibarra</v>
      </c>
      <c r="E2902" s="1">
        <v>43831</v>
      </c>
      <c r="F2902" s="3">
        <f>YEAR(Table1[[#This Row],[StartDate]])</f>
        <v>2020</v>
      </c>
      <c r="G2902" s="3">
        <f t="shared" si="362"/>
        <v>1</v>
      </c>
      <c r="H2902" s="2">
        <f t="shared" ca="1" si="363"/>
        <v>46202</v>
      </c>
      <c r="J2902">
        <f t="shared" ca="1" si="364"/>
        <v>6</v>
      </c>
      <c r="K2902" t="str" cm="1">
        <f t="array" aca="1" ref="K2902" ca="1">_xlfn.IFS(J2902&lt;1, "New", J2902&lt;3, _xleta.MID, J2902&gt;=3, "Senior")</f>
        <v>Senior</v>
      </c>
      <c r="L2902" t="s">
        <v>40</v>
      </c>
      <c r="M2902" t="s">
        <v>17317</v>
      </c>
      <c r="N2902" t="s">
        <v>17318</v>
      </c>
      <c r="O2902" t="s">
        <v>137</v>
      </c>
      <c r="P2902" t="s">
        <v>44</v>
      </c>
      <c r="Q2902" t="s">
        <v>45</v>
      </c>
      <c r="R2902" t="s">
        <v>46</v>
      </c>
      <c r="S2902" t="str">
        <f t="shared" si="365"/>
        <v>C</v>
      </c>
      <c r="T2902" t="s">
        <v>86</v>
      </c>
      <c r="U2902" t="s">
        <v>48</v>
      </c>
      <c r="W2902" t="s">
        <v>49</v>
      </c>
      <c r="X2902" t="s">
        <v>335</v>
      </c>
      <c r="Y2902" t="str">
        <f t="shared" si="366"/>
        <v>Fielders</v>
      </c>
      <c r="Z2902" t="s">
        <v>17319</v>
      </c>
      <c r="AA2902" t="s">
        <v>51</v>
      </c>
      <c r="AB2902" t="s">
        <v>142</v>
      </c>
      <c r="AC2902" t="s">
        <v>53</v>
      </c>
      <c r="AD2902">
        <v>91044</v>
      </c>
      <c r="AE2902" t="s">
        <v>74</v>
      </c>
      <c r="AF2902" t="s">
        <v>55</v>
      </c>
      <c r="AG2902" t="s">
        <v>56</v>
      </c>
      <c r="AH2902">
        <v>1</v>
      </c>
      <c r="AI2902">
        <v>3327</v>
      </c>
      <c r="AJ2902" t="str">
        <f t="shared" si="367"/>
        <v>32</v>
      </c>
      <c r="AK2902" t="s">
        <v>2723</v>
      </c>
      <c r="AL2902">
        <v>5</v>
      </c>
      <c r="AM2902">
        <v>1</v>
      </c>
      <c r="AN2902">
        <v>1</v>
      </c>
      <c r="AO2902" s="1">
        <v>45081</v>
      </c>
      <c r="AP2902" t="s">
        <v>75</v>
      </c>
      <c r="AQ2902" t="s">
        <v>59</v>
      </c>
      <c r="AR2902" t="s">
        <v>77</v>
      </c>
      <c r="AS2902" t="s">
        <v>17320</v>
      </c>
      <c r="AT2902" t="s">
        <v>17321</v>
      </c>
      <c r="AU2902">
        <v>3</v>
      </c>
      <c r="AV2902">
        <v>454.55</v>
      </c>
    </row>
    <row r="2903" spans="1:48" x14ac:dyDescent="0.35">
      <c r="A2903" t="s">
        <v>3952</v>
      </c>
      <c r="B2903" t="str">
        <f t="shared" si="360"/>
        <v>B</v>
      </c>
      <c r="C2903" t="s">
        <v>769</v>
      </c>
      <c r="D2903" t="str">
        <f t="shared" si="361"/>
        <v>Braylen Cruz</v>
      </c>
      <c r="E2903" s="1">
        <v>44128</v>
      </c>
      <c r="F2903" s="3">
        <f>YEAR(Table1[[#This Row],[StartDate]])</f>
        <v>2020</v>
      </c>
      <c r="G2903" s="3">
        <f t="shared" si="362"/>
        <v>10</v>
      </c>
      <c r="H2903" s="2">
        <f t="shared" ca="1" si="363"/>
        <v>46202</v>
      </c>
      <c r="I2903" s="1">
        <v>45027</v>
      </c>
      <c r="J2903" s="4">
        <f t="shared" ca="1" si="364"/>
        <v>5</v>
      </c>
      <c r="K2903" s="4" t="str" cm="1">
        <f t="array" aca="1" ref="K2903" ca="1">_xlfn.IFS(J2903&lt;1, "New", J2903&lt;3, _xleta.MID, J2903&gt;=3, "Senior")</f>
        <v>Senior</v>
      </c>
      <c r="L2903" t="s">
        <v>40</v>
      </c>
      <c r="M2903" t="s">
        <v>17322</v>
      </c>
      <c r="N2903" t="s">
        <v>17323</v>
      </c>
      <c r="O2903" t="s">
        <v>163</v>
      </c>
      <c r="P2903" t="s">
        <v>1194</v>
      </c>
      <c r="Q2903" t="s">
        <v>69</v>
      </c>
      <c r="R2903" t="s">
        <v>68</v>
      </c>
      <c r="S2903" t="str">
        <f t="shared" si="365"/>
        <v>A</v>
      </c>
      <c r="T2903" t="s">
        <v>86</v>
      </c>
      <c r="U2903" t="s">
        <v>174</v>
      </c>
      <c r="V2903" t="s">
        <v>17324</v>
      </c>
      <c r="W2903" t="s">
        <v>49</v>
      </c>
      <c r="X2903" t="s">
        <v>153</v>
      </c>
      <c r="Y2903" t="str">
        <f t="shared" si="366"/>
        <v>Engineers</v>
      </c>
      <c r="Z2903" s="2">
        <v>22434</v>
      </c>
      <c r="AA2903" t="s">
        <v>51</v>
      </c>
      <c r="AB2903" t="s">
        <v>155</v>
      </c>
      <c r="AC2903" t="s">
        <v>73</v>
      </c>
      <c r="AD2903">
        <v>24046</v>
      </c>
      <c r="AE2903" t="s">
        <v>54</v>
      </c>
      <c r="AF2903" t="s">
        <v>116</v>
      </c>
      <c r="AG2903" t="s">
        <v>56</v>
      </c>
      <c r="AH2903">
        <v>3</v>
      </c>
      <c r="AI2903">
        <v>3328</v>
      </c>
      <c r="AJ2903" t="str">
        <f t="shared" si="367"/>
        <v>32</v>
      </c>
      <c r="AK2903" t="s">
        <v>437</v>
      </c>
      <c r="AL2903">
        <v>2</v>
      </c>
      <c r="AM2903">
        <v>5</v>
      </c>
      <c r="AN2903">
        <v>4</v>
      </c>
      <c r="AO2903" s="1">
        <v>44891</v>
      </c>
      <c r="AP2903" t="s">
        <v>118</v>
      </c>
      <c r="AQ2903" t="s">
        <v>59</v>
      </c>
      <c r="AR2903" t="s">
        <v>60</v>
      </c>
      <c r="AS2903" t="s">
        <v>12600</v>
      </c>
      <c r="AT2903" t="s">
        <v>17325</v>
      </c>
      <c r="AU2903">
        <v>1</v>
      </c>
      <c r="AV2903">
        <v>391.22</v>
      </c>
    </row>
    <row r="2904" spans="1:48" x14ac:dyDescent="0.35">
      <c r="A2904" t="s">
        <v>1637</v>
      </c>
      <c r="B2904" t="str">
        <f t="shared" si="360"/>
        <v>G</v>
      </c>
      <c r="C2904" t="s">
        <v>2680</v>
      </c>
      <c r="D2904" t="str">
        <f t="shared" si="361"/>
        <v>Gabriel Smith</v>
      </c>
      <c r="E2904" s="1">
        <v>44128</v>
      </c>
      <c r="F2904" s="3">
        <f>YEAR(Table1[[#This Row],[StartDate]])</f>
        <v>2020</v>
      </c>
      <c r="G2904" s="3">
        <f t="shared" si="362"/>
        <v>10</v>
      </c>
      <c r="H2904" s="2">
        <f t="shared" ca="1" si="363"/>
        <v>46202</v>
      </c>
      <c r="J2904">
        <f t="shared" ca="1" si="364"/>
        <v>5</v>
      </c>
      <c r="K2904" t="str" cm="1">
        <f t="array" aca="1" ref="K2904" ca="1">_xlfn.IFS(J2904&lt;1, "New", J2904&lt;3, _xleta.MID, J2904&gt;=3, "Senior")</f>
        <v>Senior</v>
      </c>
      <c r="L2904" t="s">
        <v>40</v>
      </c>
      <c r="M2904" t="s">
        <v>17326</v>
      </c>
      <c r="N2904" t="s">
        <v>17327</v>
      </c>
      <c r="O2904" t="s">
        <v>85</v>
      </c>
      <c r="P2904" t="s">
        <v>44</v>
      </c>
      <c r="Q2904" t="s">
        <v>69</v>
      </c>
      <c r="R2904" t="s">
        <v>87</v>
      </c>
      <c r="S2904" t="str">
        <f t="shared" si="365"/>
        <v>B</v>
      </c>
      <c r="T2904" t="s">
        <v>86</v>
      </c>
      <c r="U2904" t="s">
        <v>48</v>
      </c>
      <c r="W2904" t="s">
        <v>49</v>
      </c>
      <c r="X2904" t="s">
        <v>89</v>
      </c>
      <c r="Y2904" t="str">
        <f t="shared" si="366"/>
        <v>General - Sga</v>
      </c>
      <c r="Z2904" s="2">
        <v>28712</v>
      </c>
      <c r="AA2904" t="s">
        <v>51</v>
      </c>
      <c r="AB2904" t="s">
        <v>251</v>
      </c>
      <c r="AC2904" t="s">
        <v>73</v>
      </c>
      <c r="AD2904">
        <v>90483</v>
      </c>
      <c r="AE2904" t="s">
        <v>74</v>
      </c>
      <c r="AF2904" t="s">
        <v>143</v>
      </c>
      <c r="AG2904" t="s">
        <v>56</v>
      </c>
      <c r="AH2904">
        <v>4</v>
      </c>
      <c r="AI2904">
        <v>3329</v>
      </c>
      <c r="AJ2904" t="str">
        <f t="shared" si="367"/>
        <v>32</v>
      </c>
      <c r="AK2904" s="2">
        <v>44632</v>
      </c>
      <c r="AL2904">
        <v>4</v>
      </c>
      <c r="AM2904">
        <v>4</v>
      </c>
      <c r="AN2904">
        <v>3</v>
      </c>
      <c r="AO2904" s="1">
        <v>44916</v>
      </c>
      <c r="AP2904" t="s">
        <v>75</v>
      </c>
      <c r="AQ2904" t="s">
        <v>76</v>
      </c>
      <c r="AR2904" t="s">
        <v>77</v>
      </c>
      <c r="AS2904" t="s">
        <v>17328</v>
      </c>
      <c r="AT2904" t="s">
        <v>17329</v>
      </c>
      <c r="AU2904">
        <v>3</v>
      </c>
      <c r="AV2904">
        <v>845.51</v>
      </c>
    </row>
    <row r="2905" spans="1:48" x14ac:dyDescent="0.35">
      <c r="A2905" t="s">
        <v>9614</v>
      </c>
      <c r="B2905" t="str">
        <f t="shared" si="360"/>
        <v>E</v>
      </c>
      <c r="C2905" t="s">
        <v>5173</v>
      </c>
      <c r="D2905" t="str">
        <f t="shared" si="361"/>
        <v>Esther Willis</v>
      </c>
      <c r="E2905" s="1">
        <v>44052</v>
      </c>
      <c r="F2905" s="3">
        <f>YEAR(Table1[[#This Row],[StartDate]])</f>
        <v>2020</v>
      </c>
      <c r="G2905" s="3">
        <f t="shared" si="362"/>
        <v>8</v>
      </c>
      <c r="H2905" s="2">
        <f t="shared" ca="1" si="363"/>
        <v>46202</v>
      </c>
      <c r="J2905">
        <f t="shared" ca="1" si="364"/>
        <v>5</v>
      </c>
      <c r="K2905" t="str" cm="1">
        <f t="array" aca="1" ref="K2905" ca="1">_xlfn.IFS(J2905&lt;1, "New", J2905&lt;3, _xleta.MID, J2905&gt;=3, "Senior")</f>
        <v>Senior</v>
      </c>
      <c r="L2905" t="s">
        <v>40</v>
      </c>
      <c r="M2905" t="s">
        <v>17330</v>
      </c>
      <c r="N2905" t="s">
        <v>17331</v>
      </c>
      <c r="O2905" t="s">
        <v>125</v>
      </c>
      <c r="P2905" t="s">
        <v>44</v>
      </c>
      <c r="Q2905" t="s">
        <v>69</v>
      </c>
      <c r="R2905" t="s">
        <v>46</v>
      </c>
      <c r="S2905" t="str">
        <f t="shared" si="365"/>
        <v>C</v>
      </c>
      <c r="T2905" t="s">
        <v>69</v>
      </c>
      <c r="U2905" t="s">
        <v>48</v>
      </c>
      <c r="W2905" t="s">
        <v>49</v>
      </c>
      <c r="X2905" t="s">
        <v>335</v>
      </c>
      <c r="Y2905" t="str">
        <f t="shared" si="366"/>
        <v>Fielders</v>
      </c>
      <c r="Z2905" t="s">
        <v>17332</v>
      </c>
      <c r="AA2905" t="s">
        <v>51</v>
      </c>
      <c r="AB2905" t="s">
        <v>155</v>
      </c>
      <c r="AC2905" t="s">
        <v>53</v>
      </c>
      <c r="AD2905">
        <v>83923</v>
      </c>
      <c r="AE2905" t="s">
        <v>54</v>
      </c>
      <c r="AF2905" t="s">
        <v>143</v>
      </c>
      <c r="AG2905" t="s">
        <v>56</v>
      </c>
      <c r="AH2905">
        <v>4</v>
      </c>
      <c r="AI2905">
        <v>3330</v>
      </c>
      <c r="AJ2905" t="str">
        <f t="shared" si="367"/>
        <v>33</v>
      </c>
      <c r="AK2905" t="s">
        <v>1916</v>
      </c>
      <c r="AL2905">
        <v>1</v>
      </c>
      <c r="AM2905">
        <v>3</v>
      </c>
      <c r="AN2905">
        <v>3</v>
      </c>
      <c r="AO2905" s="1">
        <v>45038</v>
      </c>
      <c r="AP2905" t="s">
        <v>103</v>
      </c>
      <c r="AQ2905" t="s">
        <v>76</v>
      </c>
      <c r="AR2905" t="s">
        <v>77</v>
      </c>
      <c r="AS2905" t="s">
        <v>13851</v>
      </c>
      <c r="AT2905" t="s">
        <v>17333</v>
      </c>
      <c r="AU2905">
        <v>2</v>
      </c>
      <c r="AV2905">
        <v>713.22</v>
      </c>
    </row>
    <row r="2906" spans="1:48" x14ac:dyDescent="0.35">
      <c r="A2906" t="s">
        <v>17334</v>
      </c>
      <c r="B2906" t="str">
        <f t="shared" si="360"/>
        <v>S</v>
      </c>
      <c r="C2906" t="s">
        <v>12537</v>
      </c>
      <c r="D2906" t="str">
        <f t="shared" si="361"/>
        <v>Sydney Chang</v>
      </c>
      <c r="E2906" s="1">
        <v>43548</v>
      </c>
      <c r="F2906" s="3">
        <f>YEAR(Table1[[#This Row],[StartDate]])</f>
        <v>2019</v>
      </c>
      <c r="G2906" s="3">
        <f t="shared" si="362"/>
        <v>3</v>
      </c>
      <c r="H2906" s="2">
        <f t="shared" ca="1" si="363"/>
        <v>46202</v>
      </c>
      <c r="I2906" s="1">
        <v>44120</v>
      </c>
      <c r="J2906" s="4">
        <f t="shared" ca="1" si="364"/>
        <v>7</v>
      </c>
      <c r="K2906" s="4" t="str" cm="1">
        <f t="array" aca="1" ref="K2906" ca="1">_xlfn.IFS(J2906&lt;1, "New", J2906&lt;3, _xleta.MID, J2906&gt;=3, "Senior")</f>
        <v>Senior</v>
      </c>
      <c r="L2906" t="s">
        <v>40</v>
      </c>
      <c r="M2906" t="s">
        <v>17335</v>
      </c>
      <c r="N2906" t="s">
        <v>17336</v>
      </c>
      <c r="O2906" t="s">
        <v>43</v>
      </c>
      <c r="P2906" t="s">
        <v>44</v>
      </c>
      <c r="Q2906" t="s">
        <v>86</v>
      </c>
      <c r="R2906" t="s">
        <v>68</v>
      </c>
      <c r="S2906" t="str">
        <f t="shared" si="365"/>
        <v>A</v>
      </c>
      <c r="T2906" t="s">
        <v>69</v>
      </c>
      <c r="U2906" t="s">
        <v>248</v>
      </c>
      <c r="V2906" t="s">
        <v>17337</v>
      </c>
      <c r="W2906" t="s">
        <v>49</v>
      </c>
      <c r="X2906" t="s">
        <v>126</v>
      </c>
      <c r="Y2906" t="str">
        <f t="shared" si="366"/>
        <v>Field Operations</v>
      </c>
      <c r="Z2906" s="2">
        <v>23173</v>
      </c>
      <c r="AA2906" t="s">
        <v>51</v>
      </c>
      <c r="AB2906" t="s">
        <v>142</v>
      </c>
      <c r="AC2906" t="s">
        <v>53</v>
      </c>
      <c r="AD2906">
        <v>6014</v>
      </c>
      <c r="AE2906" t="s">
        <v>100</v>
      </c>
      <c r="AF2906" t="s">
        <v>101</v>
      </c>
      <c r="AG2906" t="s">
        <v>56</v>
      </c>
      <c r="AH2906">
        <v>2</v>
      </c>
      <c r="AI2906">
        <v>3331</v>
      </c>
      <c r="AJ2906" t="str">
        <f t="shared" si="367"/>
        <v>33</v>
      </c>
      <c r="AK2906" t="s">
        <v>1884</v>
      </c>
      <c r="AL2906">
        <v>1</v>
      </c>
      <c r="AM2906">
        <v>5</v>
      </c>
      <c r="AN2906">
        <v>5</v>
      </c>
      <c r="AO2906" s="1">
        <v>44784</v>
      </c>
      <c r="AP2906" t="s">
        <v>221</v>
      </c>
      <c r="AQ2906" t="s">
        <v>59</v>
      </c>
      <c r="AR2906" t="s">
        <v>130</v>
      </c>
      <c r="AS2906" t="s">
        <v>17338</v>
      </c>
      <c r="AT2906" t="s">
        <v>17339</v>
      </c>
      <c r="AU2906">
        <v>2</v>
      </c>
      <c r="AV2906">
        <v>242.55</v>
      </c>
    </row>
    <row r="2907" spans="1:48" x14ac:dyDescent="0.35">
      <c r="A2907" t="s">
        <v>17340</v>
      </c>
      <c r="B2907" t="str">
        <f t="shared" si="360"/>
        <v>W</v>
      </c>
      <c r="C2907" t="s">
        <v>2551</v>
      </c>
      <c r="D2907" t="str">
        <f t="shared" si="361"/>
        <v>Will Morse</v>
      </c>
      <c r="E2907" s="1">
        <v>44863</v>
      </c>
      <c r="F2907" s="3">
        <f>YEAR(Table1[[#This Row],[StartDate]])</f>
        <v>2022</v>
      </c>
      <c r="G2907" s="3">
        <f t="shared" si="362"/>
        <v>10</v>
      </c>
      <c r="H2907" s="2">
        <f t="shared" ca="1" si="363"/>
        <v>46202</v>
      </c>
      <c r="J2907">
        <f t="shared" ca="1" si="364"/>
        <v>3</v>
      </c>
      <c r="K2907" t="str" cm="1">
        <f t="array" aca="1" ref="K2907" ca="1">_xlfn.IFS(J2907&lt;1, "New", J2907&lt;3, _xleta.MID, J2907&gt;=3, "Senior")</f>
        <v>Senior</v>
      </c>
      <c r="L2907" t="s">
        <v>40</v>
      </c>
      <c r="M2907" t="s">
        <v>17341</v>
      </c>
      <c r="N2907" t="s">
        <v>17342</v>
      </c>
      <c r="O2907" t="s">
        <v>184</v>
      </c>
      <c r="P2907" t="s">
        <v>44</v>
      </c>
      <c r="Q2907" t="s">
        <v>69</v>
      </c>
      <c r="R2907" t="s">
        <v>87</v>
      </c>
      <c r="S2907" t="str">
        <f t="shared" si="365"/>
        <v>B</v>
      </c>
      <c r="T2907" t="s">
        <v>47</v>
      </c>
      <c r="U2907" t="s">
        <v>48</v>
      </c>
      <c r="W2907" t="s">
        <v>49</v>
      </c>
      <c r="X2907" t="s">
        <v>459</v>
      </c>
      <c r="Y2907" t="str">
        <f t="shared" si="366"/>
        <v>Wireline Construction</v>
      </c>
      <c r="Z2907" s="2">
        <v>22435</v>
      </c>
      <c r="AA2907" t="s">
        <v>51</v>
      </c>
      <c r="AB2907" t="s">
        <v>128</v>
      </c>
      <c r="AC2907" t="s">
        <v>53</v>
      </c>
      <c r="AD2907">
        <v>34868</v>
      </c>
      <c r="AE2907" t="s">
        <v>100</v>
      </c>
      <c r="AF2907" t="s">
        <v>55</v>
      </c>
      <c r="AG2907" t="s">
        <v>56</v>
      </c>
      <c r="AH2907">
        <v>3</v>
      </c>
      <c r="AI2907">
        <v>3332</v>
      </c>
      <c r="AJ2907" t="str">
        <f t="shared" si="367"/>
        <v>33</v>
      </c>
      <c r="AK2907" t="s">
        <v>4614</v>
      </c>
      <c r="AL2907">
        <v>2</v>
      </c>
      <c r="AM2907">
        <v>4</v>
      </c>
      <c r="AN2907">
        <v>5</v>
      </c>
      <c r="AO2907" s="1">
        <v>44966</v>
      </c>
      <c r="AP2907" t="s">
        <v>118</v>
      </c>
      <c r="AQ2907" t="s">
        <v>59</v>
      </c>
      <c r="AR2907" t="s">
        <v>104</v>
      </c>
      <c r="AS2907" t="s">
        <v>17343</v>
      </c>
      <c r="AT2907" t="s">
        <v>17344</v>
      </c>
      <c r="AU2907">
        <v>5</v>
      </c>
      <c r="AV2907">
        <v>385.68</v>
      </c>
    </row>
    <row r="2908" spans="1:48" x14ac:dyDescent="0.35">
      <c r="A2908" t="s">
        <v>8995</v>
      </c>
      <c r="B2908" t="str">
        <f t="shared" si="360"/>
        <v>Y</v>
      </c>
      <c r="C2908" t="s">
        <v>17345</v>
      </c>
      <c r="D2908" t="str">
        <f t="shared" si="361"/>
        <v>Yael Sexton</v>
      </c>
      <c r="E2908" s="1">
        <v>45062</v>
      </c>
      <c r="F2908" s="3">
        <f>YEAR(Table1[[#This Row],[StartDate]])</f>
        <v>2023</v>
      </c>
      <c r="G2908" s="3">
        <f t="shared" si="362"/>
        <v>5</v>
      </c>
      <c r="H2908" s="2">
        <f t="shared" ca="1" si="363"/>
        <v>46202</v>
      </c>
      <c r="J2908">
        <f t="shared" ca="1" si="364"/>
        <v>3</v>
      </c>
      <c r="K2908" t="str" cm="1">
        <f t="array" aca="1" ref="K2908" ca="1">_xlfn.IFS(J2908&lt;1, "New", J2908&lt;3, _xleta.MID, J2908&gt;=3, "Senior")</f>
        <v>Senior</v>
      </c>
      <c r="L2908" t="s">
        <v>40</v>
      </c>
      <c r="M2908" t="s">
        <v>17346</v>
      </c>
      <c r="N2908" t="s">
        <v>17347</v>
      </c>
      <c r="O2908" t="s">
        <v>67</v>
      </c>
      <c r="P2908" t="s">
        <v>44</v>
      </c>
      <c r="Q2908" t="s">
        <v>45</v>
      </c>
      <c r="R2908" t="s">
        <v>87</v>
      </c>
      <c r="S2908" t="str">
        <f t="shared" si="365"/>
        <v>B</v>
      </c>
      <c r="T2908" t="s">
        <v>47</v>
      </c>
      <c r="U2908" t="s">
        <v>48</v>
      </c>
      <c r="W2908" t="s">
        <v>49</v>
      </c>
      <c r="X2908" t="s">
        <v>126</v>
      </c>
      <c r="Y2908" t="str">
        <f t="shared" si="366"/>
        <v>Field Operations</v>
      </c>
      <c r="Z2908" t="s">
        <v>17348</v>
      </c>
      <c r="AA2908" t="s">
        <v>51</v>
      </c>
      <c r="AB2908" t="s">
        <v>980</v>
      </c>
      <c r="AC2908" t="s">
        <v>73</v>
      </c>
      <c r="AD2908">
        <v>45740</v>
      </c>
      <c r="AE2908" t="s">
        <v>74</v>
      </c>
      <c r="AF2908" t="s">
        <v>101</v>
      </c>
      <c r="AG2908" t="s">
        <v>56</v>
      </c>
      <c r="AH2908">
        <v>3</v>
      </c>
      <c r="AI2908">
        <v>3333</v>
      </c>
      <c r="AJ2908" t="str">
        <f t="shared" si="367"/>
        <v>33</v>
      </c>
      <c r="AK2908" t="s">
        <v>7182</v>
      </c>
      <c r="AL2908">
        <v>2</v>
      </c>
      <c r="AM2908">
        <v>3</v>
      </c>
      <c r="AN2908">
        <v>1</v>
      </c>
      <c r="AO2908" s="1">
        <v>44931</v>
      </c>
      <c r="AP2908" t="s">
        <v>75</v>
      </c>
      <c r="AQ2908" t="s">
        <v>59</v>
      </c>
      <c r="AR2908" t="s">
        <v>130</v>
      </c>
      <c r="AS2908" t="s">
        <v>17349</v>
      </c>
      <c r="AT2908" t="s">
        <v>17350</v>
      </c>
      <c r="AU2908">
        <v>4</v>
      </c>
      <c r="AV2908">
        <v>995.4</v>
      </c>
    </row>
    <row r="2909" spans="1:48" x14ac:dyDescent="0.35">
      <c r="A2909" t="s">
        <v>595</v>
      </c>
      <c r="B2909" t="str">
        <f t="shared" si="360"/>
        <v>B</v>
      </c>
      <c r="C2909" t="s">
        <v>1075</v>
      </c>
      <c r="D2909" t="str">
        <f t="shared" si="361"/>
        <v>Brendon Ryan</v>
      </c>
      <c r="E2909" s="1">
        <v>45076</v>
      </c>
      <c r="F2909" s="3">
        <f>YEAR(Table1[[#This Row],[StartDate]])</f>
        <v>2023</v>
      </c>
      <c r="G2909" s="3">
        <f t="shared" si="362"/>
        <v>5</v>
      </c>
      <c r="H2909" s="2">
        <f t="shared" ca="1" si="363"/>
        <v>46202</v>
      </c>
      <c r="J2909">
        <f t="shared" ca="1" si="364"/>
        <v>3</v>
      </c>
      <c r="K2909" t="str" cm="1">
        <f t="array" aca="1" ref="K2909" ca="1">_xlfn.IFS(J2909&lt;1, "New", J2909&lt;3, _xleta.MID, J2909&gt;=3, "Senior")</f>
        <v>Senior</v>
      </c>
      <c r="L2909" t="s">
        <v>40</v>
      </c>
      <c r="M2909" t="s">
        <v>17351</v>
      </c>
      <c r="N2909" t="s">
        <v>17352</v>
      </c>
      <c r="O2909" t="s">
        <v>194</v>
      </c>
      <c r="P2909" t="s">
        <v>44</v>
      </c>
      <c r="Q2909" t="s">
        <v>69</v>
      </c>
      <c r="R2909" t="s">
        <v>87</v>
      </c>
      <c r="S2909" t="str">
        <f t="shared" si="365"/>
        <v>B</v>
      </c>
      <c r="T2909" t="s">
        <v>69</v>
      </c>
      <c r="U2909" t="s">
        <v>48</v>
      </c>
      <c r="W2909" t="s">
        <v>49</v>
      </c>
      <c r="X2909" t="s">
        <v>250</v>
      </c>
      <c r="Y2909" t="str">
        <f t="shared" si="366"/>
        <v>Project Management - Con</v>
      </c>
      <c r="Z2909" t="s">
        <v>17353</v>
      </c>
      <c r="AA2909" t="s">
        <v>51</v>
      </c>
      <c r="AB2909" t="s">
        <v>1126</v>
      </c>
      <c r="AC2909" t="s">
        <v>73</v>
      </c>
      <c r="AD2909">
        <v>46494</v>
      </c>
      <c r="AE2909" t="s">
        <v>54</v>
      </c>
      <c r="AF2909" t="s">
        <v>101</v>
      </c>
      <c r="AG2909" t="s">
        <v>56</v>
      </c>
      <c r="AH2909">
        <v>3</v>
      </c>
      <c r="AI2909">
        <v>3334</v>
      </c>
      <c r="AJ2909" t="str">
        <f t="shared" si="367"/>
        <v>33</v>
      </c>
      <c r="AK2909" t="s">
        <v>5554</v>
      </c>
      <c r="AL2909">
        <v>1</v>
      </c>
      <c r="AM2909">
        <v>4</v>
      </c>
      <c r="AN2909">
        <v>2</v>
      </c>
      <c r="AO2909" s="1">
        <v>44857</v>
      </c>
      <c r="AP2909" t="s">
        <v>103</v>
      </c>
      <c r="AQ2909" t="s">
        <v>76</v>
      </c>
      <c r="AR2909" t="s">
        <v>104</v>
      </c>
      <c r="AS2909" t="s">
        <v>17354</v>
      </c>
      <c r="AT2909" t="s">
        <v>17355</v>
      </c>
      <c r="AU2909">
        <v>5</v>
      </c>
      <c r="AV2909">
        <v>583.4</v>
      </c>
    </row>
    <row r="2910" spans="1:48" x14ac:dyDescent="0.35">
      <c r="A2910" t="s">
        <v>5703</v>
      </c>
      <c r="B2910" t="str">
        <f t="shared" si="360"/>
        <v>A</v>
      </c>
      <c r="C2910" t="s">
        <v>17356</v>
      </c>
      <c r="D2910" t="str">
        <f t="shared" si="361"/>
        <v>Abbigail Solis</v>
      </c>
      <c r="E2910" s="1">
        <v>43644</v>
      </c>
      <c r="F2910" s="3">
        <f>YEAR(Table1[[#This Row],[StartDate]])</f>
        <v>2019</v>
      </c>
      <c r="G2910" s="3">
        <f t="shared" si="362"/>
        <v>6</v>
      </c>
      <c r="H2910" s="2">
        <f t="shared" ca="1" si="363"/>
        <v>46202</v>
      </c>
      <c r="I2910" s="1">
        <v>44546</v>
      </c>
      <c r="J2910" s="4">
        <f t="shared" ca="1" si="364"/>
        <v>7</v>
      </c>
      <c r="K2910" s="4" t="str" cm="1">
        <f t="array" aca="1" ref="K2910" ca="1">_xlfn.IFS(J2910&lt;1, "New", J2910&lt;3, _xleta.MID, J2910&gt;=3, "Senior")</f>
        <v>Senior</v>
      </c>
      <c r="L2910" t="s">
        <v>40</v>
      </c>
      <c r="M2910" t="s">
        <v>17357</v>
      </c>
      <c r="N2910" t="s">
        <v>17358</v>
      </c>
      <c r="O2910" t="s">
        <v>111</v>
      </c>
      <c r="P2910" t="s">
        <v>1194</v>
      </c>
      <c r="Q2910" t="s">
        <v>69</v>
      </c>
      <c r="R2910" t="s">
        <v>87</v>
      </c>
      <c r="S2910" t="str">
        <f t="shared" si="365"/>
        <v>B</v>
      </c>
      <c r="T2910" t="s">
        <v>47</v>
      </c>
      <c r="U2910" t="s">
        <v>174</v>
      </c>
      <c r="V2910" t="s">
        <v>17359</v>
      </c>
      <c r="W2910" t="s">
        <v>49</v>
      </c>
      <c r="X2910" t="s">
        <v>126</v>
      </c>
      <c r="Y2910" t="str">
        <f t="shared" si="366"/>
        <v>Field Operations</v>
      </c>
      <c r="Z2910" s="2">
        <v>33789</v>
      </c>
      <c r="AA2910" t="s">
        <v>51</v>
      </c>
      <c r="AB2910" t="s">
        <v>275</v>
      </c>
      <c r="AC2910" t="s">
        <v>73</v>
      </c>
      <c r="AD2910">
        <v>38014</v>
      </c>
      <c r="AE2910" t="s">
        <v>100</v>
      </c>
      <c r="AF2910" t="s">
        <v>143</v>
      </c>
      <c r="AG2910" t="s">
        <v>56</v>
      </c>
      <c r="AH2910">
        <v>3</v>
      </c>
      <c r="AI2910">
        <v>3335</v>
      </c>
      <c r="AJ2910" t="str">
        <f t="shared" si="367"/>
        <v>33</v>
      </c>
      <c r="AK2910" s="2">
        <v>44573</v>
      </c>
      <c r="AL2910">
        <v>5</v>
      </c>
      <c r="AM2910">
        <v>1</v>
      </c>
      <c r="AN2910">
        <v>3</v>
      </c>
      <c r="AO2910" s="1">
        <v>45002</v>
      </c>
      <c r="AP2910" t="s">
        <v>103</v>
      </c>
      <c r="AQ2910" t="s">
        <v>59</v>
      </c>
      <c r="AR2910" t="s">
        <v>77</v>
      </c>
      <c r="AS2910" t="s">
        <v>13368</v>
      </c>
      <c r="AT2910" t="s">
        <v>17360</v>
      </c>
      <c r="AU2910">
        <v>5</v>
      </c>
      <c r="AV2910">
        <v>388.61</v>
      </c>
    </row>
    <row r="2911" spans="1:48" x14ac:dyDescent="0.35">
      <c r="A2911" t="s">
        <v>4535</v>
      </c>
      <c r="B2911" t="str">
        <f t="shared" si="360"/>
        <v>S</v>
      </c>
      <c r="C2911" t="s">
        <v>298</v>
      </c>
      <c r="D2911" t="str">
        <f t="shared" si="361"/>
        <v>Sincere Preston</v>
      </c>
      <c r="E2911" s="1">
        <v>45010</v>
      </c>
      <c r="F2911" s="3">
        <f>YEAR(Table1[[#This Row],[StartDate]])</f>
        <v>2023</v>
      </c>
      <c r="G2911" s="3">
        <f t="shared" si="362"/>
        <v>3</v>
      </c>
      <c r="H2911" s="2">
        <f t="shared" ca="1" si="363"/>
        <v>46202</v>
      </c>
      <c r="I2911" s="1">
        <v>45063</v>
      </c>
      <c r="J2911" s="4">
        <f t="shared" ca="1" si="364"/>
        <v>3</v>
      </c>
      <c r="K2911" s="4" t="str" cm="1">
        <f t="array" aca="1" ref="K2911" ca="1">_xlfn.IFS(J2911&lt;1, "New", J2911&lt;3, _xleta.MID, J2911&gt;=3, "Senior")</f>
        <v>Senior</v>
      </c>
      <c r="L2911" t="s">
        <v>40</v>
      </c>
      <c r="M2911" t="s">
        <v>17361</v>
      </c>
      <c r="N2911" t="s">
        <v>17362</v>
      </c>
      <c r="O2911" t="s">
        <v>237</v>
      </c>
      <c r="P2911" t="s">
        <v>1194</v>
      </c>
      <c r="Q2911" t="s">
        <v>45</v>
      </c>
      <c r="R2911" t="s">
        <v>68</v>
      </c>
      <c r="S2911" t="str">
        <f t="shared" si="365"/>
        <v>A</v>
      </c>
      <c r="T2911" t="s">
        <v>69</v>
      </c>
      <c r="U2911" t="s">
        <v>195</v>
      </c>
      <c r="V2911" t="s">
        <v>17363</v>
      </c>
      <c r="W2911" t="s">
        <v>49</v>
      </c>
      <c r="X2911" t="s">
        <v>112</v>
      </c>
      <c r="Y2911" t="str">
        <f t="shared" si="366"/>
        <v>General - Con</v>
      </c>
      <c r="Z2911" t="s">
        <v>17364</v>
      </c>
      <c r="AA2911" t="s">
        <v>51</v>
      </c>
      <c r="AB2911" t="s">
        <v>251</v>
      </c>
      <c r="AC2911" t="s">
        <v>73</v>
      </c>
      <c r="AD2911">
        <v>75099</v>
      </c>
      <c r="AE2911" t="s">
        <v>176</v>
      </c>
      <c r="AF2911" t="s">
        <v>143</v>
      </c>
      <c r="AG2911" t="s">
        <v>56</v>
      </c>
      <c r="AH2911">
        <v>3</v>
      </c>
      <c r="AI2911">
        <v>3336</v>
      </c>
      <c r="AJ2911" t="str">
        <f t="shared" si="367"/>
        <v>33</v>
      </c>
      <c r="AK2911" t="s">
        <v>514</v>
      </c>
      <c r="AL2911">
        <v>4</v>
      </c>
      <c r="AM2911">
        <v>4</v>
      </c>
      <c r="AN2911">
        <v>2</v>
      </c>
      <c r="AO2911" s="1">
        <v>45018</v>
      </c>
      <c r="AP2911" t="s">
        <v>58</v>
      </c>
      <c r="AQ2911" t="s">
        <v>59</v>
      </c>
      <c r="AR2911" t="s">
        <v>77</v>
      </c>
      <c r="AS2911" t="s">
        <v>17365</v>
      </c>
      <c r="AT2911" t="s">
        <v>17366</v>
      </c>
      <c r="AU2911">
        <v>4</v>
      </c>
      <c r="AV2911">
        <v>290.13</v>
      </c>
    </row>
    <row r="2912" spans="1:48" x14ac:dyDescent="0.35">
      <c r="A2912" t="s">
        <v>17367</v>
      </c>
      <c r="B2912" t="str">
        <f t="shared" si="360"/>
        <v>J</v>
      </c>
      <c r="C2912" t="s">
        <v>5277</v>
      </c>
      <c r="D2912" t="str">
        <f t="shared" si="361"/>
        <v>Jorge Pineda</v>
      </c>
      <c r="E2912" s="1">
        <v>44799</v>
      </c>
      <c r="F2912" s="3">
        <f>YEAR(Table1[[#This Row],[StartDate]])</f>
        <v>2022</v>
      </c>
      <c r="G2912" s="3">
        <f t="shared" si="362"/>
        <v>8</v>
      </c>
      <c r="H2912" s="2">
        <f t="shared" ca="1" si="363"/>
        <v>46202</v>
      </c>
      <c r="J2912">
        <f t="shared" ca="1" si="364"/>
        <v>3</v>
      </c>
      <c r="K2912" t="str" cm="1">
        <f t="array" aca="1" ref="K2912" ca="1">_xlfn.IFS(J2912&lt;1, "New", J2912&lt;3, _xleta.MID, J2912&gt;=3, "Senior")</f>
        <v>Senior</v>
      </c>
      <c r="L2912" t="s">
        <v>40</v>
      </c>
      <c r="M2912" t="s">
        <v>17368</v>
      </c>
      <c r="N2912" t="s">
        <v>17369</v>
      </c>
      <c r="O2912" t="s">
        <v>137</v>
      </c>
      <c r="P2912" t="s">
        <v>44</v>
      </c>
      <c r="Q2912" t="s">
        <v>86</v>
      </c>
      <c r="R2912" t="s">
        <v>68</v>
      </c>
      <c r="S2912" t="str">
        <f t="shared" si="365"/>
        <v>A</v>
      </c>
      <c r="T2912" t="s">
        <v>69</v>
      </c>
      <c r="U2912" t="s">
        <v>48</v>
      </c>
      <c r="W2912" t="s">
        <v>49</v>
      </c>
      <c r="X2912" t="s">
        <v>153</v>
      </c>
      <c r="Y2912" t="str">
        <f t="shared" si="366"/>
        <v>Engineers</v>
      </c>
      <c r="Z2912" t="s">
        <v>17370</v>
      </c>
      <c r="AA2912" t="s">
        <v>51</v>
      </c>
      <c r="AB2912" t="s">
        <v>647</v>
      </c>
      <c r="AC2912" t="s">
        <v>53</v>
      </c>
      <c r="AD2912">
        <v>12948</v>
      </c>
      <c r="AE2912" t="s">
        <v>129</v>
      </c>
      <c r="AF2912" t="s">
        <v>101</v>
      </c>
      <c r="AG2912" t="s">
        <v>56</v>
      </c>
      <c r="AH2912">
        <v>3</v>
      </c>
      <c r="AI2912">
        <v>3337</v>
      </c>
      <c r="AJ2912" t="str">
        <f t="shared" si="367"/>
        <v>33</v>
      </c>
      <c r="AK2912" t="s">
        <v>3080</v>
      </c>
      <c r="AL2912">
        <v>5</v>
      </c>
      <c r="AM2912">
        <v>5</v>
      </c>
      <c r="AN2912">
        <v>2</v>
      </c>
      <c r="AO2912" s="1">
        <v>45044</v>
      </c>
      <c r="AP2912" t="s">
        <v>75</v>
      </c>
      <c r="AQ2912" t="s">
        <v>59</v>
      </c>
      <c r="AR2912" t="s">
        <v>60</v>
      </c>
      <c r="AS2912" t="s">
        <v>17371</v>
      </c>
      <c r="AT2912" t="s">
        <v>17372</v>
      </c>
      <c r="AU2912">
        <v>3</v>
      </c>
      <c r="AV2912">
        <v>933.76</v>
      </c>
    </row>
    <row r="2913" spans="1:48" x14ac:dyDescent="0.35">
      <c r="A2913" t="s">
        <v>665</v>
      </c>
      <c r="B2913" t="str">
        <f t="shared" si="360"/>
        <v>A</v>
      </c>
      <c r="C2913" t="s">
        <v>3180</v>
      </c>
      <c r="D2913" t="str">
        <f t="shared" si="361"/>
        <v>Aspen Underwood</v>
      </c>
      <c r="E2913" s="1">
        <v>43784</v>
      </c>
      <c r="F2913" s="3">
        <f>YEAR(Table1[[#This Row],[StartDate]])</f>
        <v>2019</v>
      </c>
      <c r="G2913" s="3">
        <f t="shared" si="362"/>
        <v>11</v>
      </c>
      <c r="H2913" s="2">
        <f t="shared" ca="1" si="363"/>
        <v>46202</v>
      </c>
      <c r="J2913">
        <f t="shared" ca="1" si="364"/>
        <v>6</v>
      </c>
      <c r="K2913" t="str" cm="1">
        <f t="array" aca="1" ref="K2913" ca="1">_xlfn.IFS(J2913&lt;1, "New", J2913&lt;3, _xleta.MID, J2913&gt;=3, "Senior")</f>
        <v>Senior</v>
      </c>
      <c r="L2913" t="s">
        <v>40</v>
      </c>
      <c r="M2913" t="s">
        <v>17373</v>
      </c>
      <c r="N2913" t="s">
        <v>17374</v>
      </c>
      <c r="O2913" t="s">
        <v>163</v>
      </c>
      <c r="P2913" t="s">
        <v>44</v>
      </c>
      <c r="Q2913" t="s">
        <v>45</v>
      </c>
      <c r="R2913" t="s">
        <v>46</v>
      </c>
      <c r="S2913" t="str">
        <f t="shared" si="365"/>
        <v>C</v>
      </c>
      <c r="T2913" t="s">
        <v>47</v>
      </c>
      <c r="U2913" t="s">
        <v>48</v>
      </c>
      <c r="W2913" t="s">
        <v>49</v>
      </c>
      <c r="X2913" t="s">
        <v>112</v>
      </c>
      <c r="Y2913" t="str">
        <f t="shared" si="366"/>
        <v>General - Con</v>
      </c>
      <c r="Z2913" s="2">
        <v>18386</v>
      </c>
      <c r="AA2913" t="s">
        <v>51</v>
      </c>
      <c r="AB2913" t="s">
        <v>115</v>
      </c>
      <c r="AC2913" t="s">
        <v>53</v>
      </c>
      <c r="AD2913">
        <v>67665</v>
      </c>
      <c r="AE2913" t="s">
        <v>74</v>
      </c>
      <c r="AF2913" t="s">
        <v>143</v>
      </c>
      <c r="AG2913" t="s">
        <v>56</v>
      </c>
      <c r="AH2913">
        <v>3</v>
      </c>
      <c r="AI2913">
        <v>3338</v>
      </c>
      <c r="AJ2913" t="str">
        <f t="shared" si="367"/>
        <v>33</v>
      </c>
      <c r="AK2913" t="s">
        <v>294</v>
      </c>
      <c r="AL2913">
        <v>3</v>
      </c>
      <c r="AM2913">
        <v>2</v>
      </c>
      <c r="AN2913">
        <v>4</v>
      </c>
      <c r="AO2913" s="1">
        <v>45100</v>
      </c>
      <c r="AP2913" t="s">
        <v>103</v>
      </c>
      <c r="AQ2913" t="s">
        <v>76</v>
      </c>
      <c r="AR2913" t="s">
        <v>77</v>
      </c>
      <c r="AS2913" t="s">
        <v>17375</v>
      </c>
      <c r="AT2913" t="s">
        <v>17376</v>
      </c>
      <c r="AU2913">
        <v>3</v>
      </c>
      <c r="AV2913">
        <v>796.62</v>
      </c>
    </row>
    <row r="2914" spans="1:48" x14ac:dyDescent="0.35">
      <c r="A2914" t="s">
        <v>17377</v>
      </c>
      <c r="B2914" t="str">
        <f t="shared" si="360"/>
        <v>A</v>
      </c>
      <c r="C2914" t="s">
        <v>3707</v>
      </c>
      <c r="D2914" t="str">
        <f t="shared" si="361"/>
        <v>Alyson Hickman</v>
      </c>
      <c r="E2914" s="1">
        <v>44430</v>
      </c>
      <c r="F2914" s="3">
        <f>YEAR(Table1[[#This Row],[StartDate]])</f>
        <v>2021</v>
      </c>
      <c r="G2914" s="3">
        <f t="shared" si="362"/>
        <v>8</v>
      </c>
      <c r="H2914" s="2">
        <f t="shared" ca="1" si="363"/>
        <v>46202</v>
      </c>
      <c r="J2914">
        <f t="shared" ca="1" si="364"/>
        <v>4</v>
      </c>
      <c r="K2914" t="str" cm="1">
        <f t="array" aca="1" ref="K2914" ca="1">_xlfn.IFS(J2914&lt;1, "New", J2914&lt;3, _xleta.MID, J2914&gt;=3, "Senior")</f>
        <v>Senior</v>
      </c>
      <c r="L2914" t="s">
        <v>40</v>
      </c>
      <c r="M2914" t="s">
        <v>17378</v>
      </c>
      <c r="N2914" t="s">
        <v>17379</v>
      </c>
      <c r="O2914" t="s">
        <v>85</v>
      </c>
      <c r="P2914" t="s">
        <v>44</v>
      </c>
      <c r="Q2914" t="s">
        <v>69</v>
      </c>
      <c r="R2914" t="s">
        <v>46</v>
      </c>
      <c r="S2914" t="str">
        <f t="shared" si="365"/>
        <v>C</v>
      </c>
      <c r="T2914" t="s">
        <v>69</v>
      </c>
      <c r="U2914" t="s">
        <v>48</v>
      </c>
      <c r="W2914" t="s">
        <v>49</v>
      </c>
      <c r="X2914" t="s">
        <v>1634</v>
      </c>
      <c r="Y2914" t="str">
        <f t="shared" si="366"/>
        <v>Technology / It</v>
      </c>
      <c r="Z2914" s="2">
        <v>18944</v>
      </c>
      <c r="AA2914" t="s">
        <v>51</v>
      </c>
      <c r="AB2914" t="s">
        <v>155</v>
      </c>
      <c r="AC2914" t="s">
        <v>73</v>
      </c>
      <c r="AD2914">
        <v>50557</v>
      </c>
      <c r="AE2914" t="s">
        <v>74</v>
      </c>
      <c r="AF2914" t="s">
        <v>143</v>
      </c>
      <c r="AG2914" t="s">
        <v>56</v>
      </c>
      <c r="AH2914">
        <v>5</v>
      </c>
      <c r="AI2914">
        <v>3339</v>
      </c>
      <c r="AJ2914" t="str">
        <f t="shared" si="367"/>
        <v>33</v>
      </c>
      <c r="AK2914" s="2">
        <v>44934</v>
      </c>
      <c r="AL2914">
        <v>1</v>
      </c>
      <c r="AM2914">
        <v>1</v>
      </c>
      <c r="AN2914">
        <v>3</v>
      </c>
      <c r="AO2914" s="1">
        <v>44959</v>
      </c>
      <c r="AP2914" t="s">
        <v>75</v>
      </c>
      <c r="AQ2914" t="s">
        <v>76</v>
      </c>
      <c r="AR2914" t="s">
        <v>60</v>
      </c>
      <c r="AS2914" t="s">
        <v>17380</v>
      </c>
      <c r="AT2914" t="s">
        <v>17381</v>
      </c>
      <c r="AU2914">
        <v>4</v>
      </c>
      <c r="AV2914">
        <v>986.69</v>
      </c>
    </row>
    <row r="2915" spans="1:48" x14ac:dyDescent="0.35">
      <c r="A2915" t="s">
        <v>17073</v>
      </c>
      <c r="B2915" t="str">
        <f t="shared" si="360"/>
        <v>M</v>
      </c>
      <c r="C2915" t="s">
        <v>2342</v>
      </c>
      <c r="D2915" t="str">
        <f t="shared" si="361"/>
        <v>Mina Hancock</v>
      </c>
      <c r="E2915" s="1">
        <v>44894</v>
      </c>
      <c r="F2915" s="3">
        <f>YEAR(Table1[[#This Row],[StartDate]])</f>
        <v>2022</v>
      </c>
      <c r="G2915" s="3">
        <f t="shared" si="362"/>
        <v>11</v>
      </c>
      <c r="H2915" s="2">
        <f t="shared" ca="1" si="363"/>
        <v>46202</v>
      </c>
      <c r="J2915">
        <f t="shared" ca="1" si="364"/>
        <v>3</v>
      </c>
      <c r="K2915" t="str" cm="1">
        <f t="array" aca="1" ref="K2915" ca="1">_xlfn.IFS(J2915&lt;1, "New", J2915&lt;3, _xleta.MID, J2915&gt;=3, "Senior")</f>
        <v>Senior</v>
      </c>
      <c r="L2915" t="s">
        <v>40</v>
      </c>
      <c r="M2915" t="s">
        <v>17382</v>
      </c>
      <c r="N2915" t="s">
        <v>17383</v>
      </c>
      <c r="O2915" t="s">
        <v>125</v>
      </c>
      <c r="P2915" t="s">
        <v>44</v>
      </c>
      <c r="Q2915" t="s">
        <v>69</v>
      </c>
      <c r="R2915" t="s">
        <v>68</v>
      </c>
      <c r="S2915" t="str">
        <f t="shared" si="365"/>
        <v>A</v>
      </c>
      <c r="T2915" t="s">
        <v>86</v>
      </c>
      <c r="U2915" t="s">
        <v>48</v>
      </c>
      <c r="W2915" t="s">
        <v>49</v>
      </c>
      <c r="X2915" t="s">
        <v>112</v>
      </c>
      <c r="Y2915" t="str">
        <f t="shared" si="366"/>
        <v>General - Con</v>
      </c>
      <c r="Z2915" s="2">
        <v>22559</v>
      </c>
      <c r="AA2915" t="s">
        <v>51</v>
      </c>
      <c r="AB2915" t="s">
        <v>142</v>
      </c>
      <c r="AC2915" t="s">
        <v>73</v>
      </c>
      <c r="AD2915">
        <v>87065</v>
      </c>
      <c r="AE2915" t="s">
        <v>54</v>
      </c>
      <c r="AF2915" t="s">
        <v>116</v>
      </c>
      <c r="AG2915" t="s">
        <v>56</v>
      </c>
      <c r="AH2915">
        <v>3</v>
      </c>
      <c r="AI2915">
        <v>3340</v>
      </c>
      <c r="AJ2915" t="str">
        <f t="shared" si="367"/>
        <v>34</v>
      </c>
      <c r="AK2915" t="s">
        <v>262</v>
      </c>
      <c r="AL2915">
        <v>5</v>
      </c>
      <c r="AM2915">
        <v>2</v>
      </c>
      <c r="AN2915">
        <v>3</v>
      </c>
      <c r="AO2915" s="1">
        <v>45116</v>
      </c>
      <c r="AP2915" t="s">
        <v>118</v>
      </c>
      <c r="AQ2915" t="s">
        <v>76</v>
      </c>
      <c r="AR2915" t="s">
        <v>60</v>
      </c>
      <c r="AS2915" t="s">
        <v>17384</v>
      </c>
      <c r="AT2915" t="s">
        <v>17385</v>
      </c>
      <c r="AU2915">
        <v>4</v>
      </c>
      <c r="AV2915">
        <v>965.82</v>
      </c>
    </row>
    <row r="2916" spans="1:48" x14ac:dyDescent="0.35">
      <c r="A2916" t="s">
        <v>4003</v>
      </c>
      <c r="B2916" t="str">
        <f t="shared" si="360"/>
        <v>K</v>
      </c>
      <c r="C2916" t="s">
        <v>6000</v>
      </c>
      <c r="D2916" t="str">
        <f t="shared" si="361"/>
        <v>Konner Sheppard</v>
      </c>
      <c r="E2916" s="1">
        <v>44849</v>
      </c>
      <c r="F2916" s="3">
        <f>YEAR(Table1[[#This Row],[StartDate]])</f>
        <v>2022</v>
      </c>
      <c r="G2916" s="3">
        <f t="shared" si="362"/>
        <v>10</v>
      </c>
      <c r="H2916" s="2">
        <f t="shared" ca="1" si="363"/>
        <v>46202</v>
      </c>
      <c r="I2916" s="1">
        <v>44951</v>
      </c>
      <c r="J2916" s="4">
        <f t="shared" ca="1" si="364"/>
        <v>3</v>
      </c>
      <c r="K2916" s="4" t="str" cm="1">
        <f t="array" aca="1" ref="K2916" ca="1">_xlfn.IFS(J2916&lt;1, "New", J2916&lt;3, _xleta.MID, J2916&gt;=3, "Senior")</f>
        <v>Senior</v>
      </c>
      <c r="L2916" t="s">
        <v>1167</v>
      </c>
      <c r="M2916" t="s">
        <v>17386</v>
      </c>
      <c r="N2916" t="s">
        <v>17387</v>
      </c>
      <c r="O2916" t="s">
        <v>137</v>
      </c>
      <c r="P2916" t="s">
        <v>44</v>
      </c>
      <c r="Q2916" t="s">
        <v>86</v>
      </c>
      <c r="R2916" t="s">
        <v>46</v>
      </c>
      <c r="S2916" t="str">
        <f t="shared" si="365"/>
        <v>C</v>
      </c>
      <c r="T2916" t="s">
        <v>47</v>
      </c>
      <c r="U2916" t="s">
        <v>138</v>
      </c>
      <c r="V2916" t="s">
        <v>17388</v>
      </c>
      <c r="W2916" t="s">
        <v>49</v>
      </c>
      <c r="X2916" t="s">
        <v>112</v>
      </c>
      <c r="Y2916" t="str">
        <f t="shared" si="366"/>
        <v>General - Con</v>
      </c>
      <c r="Z2916" t="s">
        <v>17389</v>
      </c>
      <c r="AA2916" t="s">
        <v>51</v>
      </c>
      <c r="AB2916" t="s">
        <v>209</v>
      </c>
      <c r="AC2916" t="s">
        <v>53</v>
      </c>
      <c r="AD2916">
        <v>78768</v>
      </c>
      <c r="AE2916" t="s">
        <v>54</v>
      </c>
      <c r="AF2916" t="s">
        <v>101</v>
      </c>
      <c r="AG2916" t="s">
        <v>56</v>
      </c>
      <c r="AH2916">
        <v>1</v>
      </c>
      <c r="AI2916">
        <v>3341</v>
      </c>
      <c r="AJ2916" t="str">
        <f t="shared" si="367"/>
        <v>34</v>
      </c>
      <c r="AK2916" t="s">
        <v>2145</v>
      </c>
      <c r="AL2916">
        <v>3</v>
      </c>
      <c r="AM2916">
        <v>5</v>
      </c>
      <c r="AN2916">
        <v>3</v>
      </c>
      <c r="AO2916" s="1">
        <v>45126</v>
      </c>
      <c r="AP2916" t="s">
        <v>118</v>
      </c>
      <c r="AQ2916" t="s">
        <v>59</v>
      </c>
      <c r="AR2916" t="s">
        <v>60</v>
      </c>
      <c r="AS2916" t="s">
        <v>277</v>
      </c>
      <c r="AT2916" t="s">
        <v>17390</v>
      </c>
      <c r="AU2916">
        <v>1</v>
      </c>
      <c r="AV2916">
        <v>933.59</v>
      </c>
    </row>
    <row r="2917" spans="1:48" x14ac:dyDescent="0.35">
      <c r="A2917" t="s">
        <v>11152</v>
      </c>
      <c r="B2917" t="str">
        <f t="shared" si="360"/>
        <v>L</v>
      </c>
      <c r="C2917" t="s">
        <v>5576</v>
      </c>
      <c r="D2917" t="str">
        <f t="shared" si="361"/>
        <v>London Nunez</v>
      </c>
      <c r="E2917" s="1">
        <v>44408</v>
      </c>
      <c r="F2917" s="3">
        <f>YEAR(Table1[[#This Row],[StartDate]])</f>
        <v>2021</v>
      </c>
      <c r="G2917" s="3">
        <f t="shared" si="362"/>
        <v>7</v>
      </c>
      <c r="H2917" s="2">
        <f t="shared" ca="1" si="363"/>
        <v>46202</v>
      </c>
      <c r="J2917">
        <f t="shared" ca="1" si="364"/>
        <v>4</v>
      </c>
      <c r="K2917" t="str" cm="1">
        <f t="array" aca="1" ref="K2917" ca="1">_xlfn.IFS(J2917&lt;1, "New", J2917&lt;3, _xleta.MID, J2917&gt;=3, "Senior")</f>
        <v>Senior</v>
      </c>
      <c r="L2917" t="s">
        <v>1167</v>
      </c>
      <c r="M2917" t="s">
        <v>17391</v>
      </c>
      <c r="N2917" t="s">
        <v>17392</v>
      </c>
      <c r="O2917" t="s">
        <v>163</v>
      </c>
      <c r="P2917" t="s">
        <v>44</v>
      </c>
      <c r="Q2917" t="s">
        <v>86</v>
      </c>
      <c r="R2917" t="s">
        <v>46</v>
      </c>
      <c r="S2917" t="str">
        <f t="shared" si="365"/>
        <v>C</v>
      </c>
      <c r="T2917" t="s">
        <v>69</v>
      </c>
      <c r="U2917" t="s">
        <v>48</v>
      </c>
      <c r="W2917" t="s">
        <v>49</v>
      </c>
      <c r="X2917" t="s">
        <v>70</v>
      </c>
      <c r="Y2917" t="str">
        <f t="shared" si="366"/>
        <v>Aerial</v>
      </c>
      <c r="Z2917" t="s">
        <v>17393</v>
      </c>
      <c r="AA2917" t="s">
        <v>51</v>
      </c>
      <c r="AB2917" t="s">
        <v>230</v>
      </c>
      <c r="AC2917" t="s">
        <v>73</v>
      </c>
      <c r="AD2917">
        <v>35072</v>
      </c>
      <c r="AE2917" t="s">
        <v>100</v>
      </c>
      <c r="AF2917" t="s">
        <v>55</v>
      </c>
      <c r="AG2917" t="s">
        <v>56</v>
      </c>
      <c r="AH2917">
        <v>2</v>
      </c>
      <c r="AI2917">
        <v>3342</v>
      </c>
      <c r="AJ2917" t="str">
        <f t="shared" si="367"/>
        <v>34</v>
      </c>
      <c r="AK2917" s="2">
        <v>44907</v>
      </c>
      <c r="AL2917">
        <v>3</v>
      </c>
      <c r="AM2917">
        <v>4</v>
      </c>
      <c r="AN2917">
        <v>1</v>
      </c>
      <c r="AO2917" s="1">
        <v>44880</v>
      </c>
      <c r="AP2917" t="s">
        <v>58</v>
      </c>
      <c r="AQ2917" t="s">
        <v>59</v>
      </c>
      <c r="AR2917" t="s">
        <v>60</v>
      </c>
      <c r="AS2917" t="s">
        <v>17394</v>
      </c>
      <c r="AT2917" t="s">
        <v>17395</v>
      </c>
      <c r="AU2917">
        <v>4</v>
      </c>
      <c r="AV2917">
        <v>583.66</v>
      </c>
    </row>
    <row r="2918" spans="1:48" x14ac:dyDescent="0.35">
      <c r="A2918" t="s">
        <v>6411</v>
      </c>
      <c r="B2918" t="str">
        <f t="shared" si="360"/>
        <v>S</v>
      </c>
      <c r="C2918" t="s">
        <v>754</v>
      </c>
      <c r="D2918" t="str">
        <f t="shared" si="361"/>
        <v>Seth Huff</v>
      </c>
      <c r="E2918" s="1">
        <v>44613</v>
      </c>
      <c r="F2918" s="3">
        <f>YEAR(Table1[[#This Row],[StartDate]])</f>
        <v>2022</v>
      </c>
      <c r="G2918" s="3">
        <f t="shared" si="362"/>
        <v>2</v>
      </c>
      <c r="H2918" s="2">
        <f t="shared" ca="1" si="363"/>
        <v>46202</v>
      </c>
      <c r="I2918" s="1">
        <v>45072</v>
      </c>
      <c r="J2918" s="4">
        <f t="shared" ca="1" si="364"/>
        <v>4</v>
      </c>
      <c r="K2918" s="4" t="str" cm="1">
        <f t="array" aca="1" ref="K2918" ca="1">_xlfn.IFS(J2918&lt;1, "New", J2918&lt;3, _xleta.MID, J2918&gt;=3, "Senior")</f>
        <v>Senior</v>
      </c>
      <c r="L2918" t="s">
        <v>1167</v>
      </c>
      <c r="M2918" t="s">
        <v>17396</v>
      </c>
      <c r="N2918" t="s">
        <v>17397</v>
      </c>
      <c r="O2918" t="s">
        <v>85</v>
      </c>
      <c r="P2918" t="s">
        <v>44</v>
      </c>
      <c r="Q2918" t="s">
        <v>69</v>
      </c>
      <c r="R2918" t="s">
        <v>68</v>
      </c>
      <c r="S2918" t="str">
        <f t="shared" si="365"/>
        <v>A</v>
      </c>
      <c r="T2918" t="s">
        <v>86</v>
      </c>
      <c r="U2918" t="s">
        <v>195</v>
      </c>
      <c r="V2918" t="s">
        <v>17398</v>
      </c>
      <c r="W2918" t="s">
        <v>49</v>
      </c>
      <c r="X2918" t="s">
        <v>126</v>
      </c>
      <c r="Y2918" t="str">
        <f t="shared" si="366"/>
        <v>Field Operations</v>
      </c>
      <c r="Z2918" t="s">
        <v>13303</v>
      </c>
      <c r="AA2918" t="s">
        <v>51</v>
      </c>
      <c r="AB2918" t="s">
        <v>428</v>
      </c>
      <c r="AC2918" t="s">
        <v>73</v>
      </c>
      <c r="AD2918">
        <v>87930</v>
      </c>
      <c r="AE2918" t="s">
        <v>74</v>
      </c>
      <c r="AF2918" t="s">
        <v>116</v>
      </c>
      <c r="AG2918" t="s">
        <v>56</v>
      </c>
      <c r="AH2918">
        <v>4</v>
      </c>
      <c r="AI2918">
        <v>3343</v>
      </c>
      <c r="AJ2918" t="str">
        <f t="shared" si="367"/>
        <v>34</v>
      </c>
      <c r="AK2918" t="s">
        <v>695</v>
      </c>
      <c r="AL2918">
        <v>4</v>
      </c>
      <c r="AM2918">
        <v>2</v>
      </c>
      <c r="AN2918">
        <v>5</v>
      </c>
      <c r="AO2918" s="1">
        <v>45112</v>
      </c>
      <c r="AP2918" t="s">
        <v>118</v>
      </c>
      <c r="AQ2918" t="s">
        <v>76</v>
      </c>
      <c r="AR2918" t="s">
        <v>60</v>
      </c>
      <c r="AS2918" t="s">
        <v>17399</v>
      </c>
      <c r="AT2918" t="s">
        <v>17400</v>
      </c>
      <c r="AU2918">
        <v>2</v>
      </c>
      <c r="AV2918">
        <v>819.62</v>
      </c>
    </row>
    <row r="2919" spans="1:48" x14ac:dyDescent="0.35">
      <c r="A2919" t="s">
        <v>17401</v>
      </c>
      <c r="B2919" t="str">
        <f t="shared" si="360"/>
        <v>J</v>
      </c>
      <c r="C2919" t="s">
        <v>2350</v>
      </c>
      <c r="D2919" t="str">
        <f t="shared" si="361"/>
        <v>Justine Villanueva</v>
      </c>
      <c r="E2919" s="1">
        <v>44437</v>
      </c>
      <c r="F2919" s="3">
        <f>YEAR(Table1[[#This Row],[StartDate]])</f>
        <v>2021</v>
      </c>
      <c r="G2919" s="3">
        <f t="shared" si="362"/>
        <v>8</v>
      </c>
      <c r="H2919" s="2">
        <f t="shared" ca="1" si="363"/>
        <v>46202</v>
      </c>
      <c r="J2919">
        <f t="shared" ca="1" si="364"/>
        <v>4</v>
      </c>
      <c r="K2919" t="str" cm="1">
        <f t="array" aca="1" ref="K2919" ca="1">_xlfn.IFS(J2919&lt;1, "New", J2919&lt;3, _xleta.MID, J2919&gt;=3, "Senior")</f>
        <v>Senior</v>
      </c>
      <c r="L2919" t="s">
        <v>1167</v>
      </c>
      <c r="M2919" t="s">
        <v>17402</v>
      </c>
      <c r="N2919" t="s">
        <v>17403</v>
      </c>
      <c r="O2919" t="s">
        <v>125</v>
      </c>
      <c r="P2919" t="s">
        <v>44</v>
      </c>
      <c r="Q2919" t="s">
        <v>45</v>
      </c>
      <c r="R2919" t="s">
        <v>87</v>
      </c>
      <c r="S2919" t="str">
        <f t="shared" si="365"/>
        <v>B</v>
      </c>
      <c r="T2919" t="s">
        <v>47</v>
      </c>
      <c r="U2919" t="s">
        <v>48</v>
      </c>
      <c r="W2919" t="s">
        <v>49</v>
      </c>
      <c r="X2919" t="s">
        <v>112</v>
      </c>
      <c r="Y2919" t="str">
        <f t="shared" si="366"/>
        <v>General - Con</v>
      </c>
      <c r="Z2919" s="2">
        <v>21522</v>
      </c>
      <c r="AA2919" t="s">
        <v>51</v>
      </c>
      <c r="AB2919" t="s">
        <v>230</v>
      </c>
      <c r="AC2919" t="s">
        <v>73</v>
      </c>
      <c r="AD2919">
        <v>71735</v>
      </c>
      <c r="AE2919" t="s">
        <v>54</v>
      </c>
      <c r="AF2919" t="s">
        <v>116</v>
      </c>
      <c r="AG2919" t="s">
        <v>56</v>
      </c>
      <c r="AH2919">
        <v>3</v>
      </c>
      <c r="AI2919">
        <v>3344</v>
      </c>
      <c r="AJ2919" t="str">
        <f t="shared" si="367"/>
        <v>34</v>
      </c>
      <c r="AK2919" t="s">
        <v>5446</v>
      </c>
      <c r="AL2919">
        <v>5</v>
      </c>
      <c r="AM2919">
        <v>4</v>
      </c>
      <c r="AN2919">
        <v>1</v>
      </c>
      <c r="AO2919" s="1">
        <v>44885</v>
      </c>
      <c r="AP2919" t="s">
        <v>221</v>
      </c>
      <c r="AQ2919" t="s">
        <v>59</v>
      </c>
      <c r="AR2919" t="s">
        <v>60</v>
      </c>
      <c r="AS2919" t="s">
        <v>17404</v>
      </c>
      <c r="AT2919" t="s">
        <v>17405</v>
      </c>
      <c r="AU2919">
        <v>5</v>
      </c>
      <c r="AV2919">
        <v>925</v>
      </c>
    </row>
    <row r="2920" spans="1:48" x14ac:dyDescent="0.35">
      <c r="A2920" t="s">
        <v>6185</v>
      </c>
      <c r="B2920" t="str">
        <f t="shared" si="360"/>
        <v>M</v>
      </c>
      <c r="C2920" t="s">
        <v>1911</v>
      </c>
      <c r="D2920" t="str">
        <f t="shared" si="361"/>
        <v>Moshe Anderson</v>
      </c>
      <c r="E2920" s="1">
        <v>44543</v>
      </c>
      <c r="F2920" s="3">
        <f>YEAR(Table1[[#This Row],[StartDate]])</f>
        <v>2021</v>
      </c>
      <c r="G2920" s="3">
        <f t="shared" si="362"/>
        <v>12</v>
      </c>
      <c r="H2920" s="2">
        <f t="shared" ca="1" si="363"/>
        <v>46202</v>
      </c>
      <c r="I2920" s="1">
        <v>44955</v>
      </c>
      <c r="J2920" s="4">
        <f t="shared" ca="1" si="364"/>
        <v>4</v>
      </c>
      <c r="K2920" s="4" t="str" cm="1">
        <f t="array" aca="1" ref="K2920" ca="1">_xlfn.IFS(J2920&lt;1, "New", J2920&lt;3, _xleta.MID, J2920&gt;=3, "Senior")</f>
        <v>Senior</v>
      </c>
      <c r="L2920" t="s">
        <v>1167</v>
      </c>
      <c r="M2920" t="s">
        <v>17406</v>
      </c>
      <c r="N2920" t="s">
        <v>17407</v>
      </c>
      <c r="O2920" t="s">
        <v>43</v>
      </c>
      <c r="P2920" t="s">
        <v>1194</v>
      </c>
      <c r="Q2920" t="s">
        <v>86</v>
      </c>
      <c r="R2920" t="s">
        <v>46</v>
      </c>
      <c r="S2920" t="str">
        <f t="shared" si="365"/>
        <v>C</v>
      </c>
      <c r="T2920" t="s">
        <v>69</v>
      </c>
      <c r="U2920" t="s">
        <v>195</v>
      </c>
      <c r="V2920" t="s">
        <v>17408</v>
      </c>
      <c r="W2920" t="s">
        <v>49</v>
      </c>
      <c r="X2920" t="s">
        <v>250</v>
      </c>
      <c r="Y2920" t="str">
        <f t="shared" si="366"/>
        <v>Project Management - Con</v>
      </c>
      <c r="Z2920" s="2">
        <v>29833</v>
      </c>
      <c r="AA2920" t="s">
        <v>51</v>
      </c>
      <c r="AB2920" t="s">
        <v>261</v>
      </c>
      <c r="AC2920" t="s">
        <v>73</v>
      </c>
      <c r="AD2920">
        <v>66521</v>
      </c>
      <c r="AE2920" t="s">
        <v>176</v>
      </c>
      <c r="AF2920" t="s">
        <v>101</v>
      </c>
      <c r="AG2920" t="s">
        <v>56</v>
      </c>
      <c r="AH2920">
        <v>4</v>
      </c>
      <c r="AI2920">
        <v>3345</v>
      </c>
      <c r="AJ2920" t="str">
        <f t="shared" si="367"/>
        <v>34</v>
      </c>
      <c r="AK2920" t="s">
        <v>4211</v>
      </c>
      <c r="AL2920">
        <v>1</v>
      </c>
      <c r="AM2920">
        <v>1</v>
      </c>
      <c r="AN2920">
        <v>3</v>
      </c>
      <c r="AO2920" s="1">
        <v>44923</v>
      </c>
      <c r="AP2920" t="s">
        <v>103</v>
      </c>
      <c r="AQ2920" t="s">
        <v>76</v>
      </c>
      <c r="AR2920" t="s">
        <v>77</v>
      </c>
      <c r="AS2920" t="s">
        <v>17409</v>
      </c>
      <c r="AT2920" t="s">
        <v>17410</v>
      </c>
      <c r="AU2920">
        <v>5</v>
      </c>
      <c r="AV2920">
        <v>127.93</v>
      </c>
    </row>
    <row r="2921" spans="1:48" x14ac:dyDescent="0.35">
      <c r="A2921" t="s">
        <v>9768</v>
      </c>
      <c r="B2921" t="str">
        <f t="shared" si="360"/>
        <v>K</v>
      </c>
      <c r="C2921" t="s">
        <v>9657</v>
      </c>
      <c r="D2921" t="str">
        <f t="shared" si="361"/>
        <v>Kadyn Bush</v>
      </c>
      <c r="E2921" s="1">
        <v>44285</v>
      </c>
      <c r="F2921" s="3">
        <f>YEAR(Table1[[#This Row],[StartDate]])</f>
        <v>2021</v>
      </c>
      <c r="G2921" s="3">
        <f t="shared" si="362"/>
        <v>3</v>
      </c>
      <c r="H2921" s="2">
        <f t="shared" ca="1" si="363"/>
        <v>46202</v>
      </c>
      <c r="I2921" s="1">
        <v>44604</v>
      </c>
      <c r="J2921" s="4">
        <f t="shared" ca="1" si="364"/>
        <v>5</v>
      </c>
      <c r="K2921" s="4" t="str" cm="1">
        <f t="array" aca="1" ref="K2921" ca="1">_xlfn.IFS(J2921&lt;1, "New", J2921&lt;3, _xleta.MID, J2921&gt;=3, "Senior")</f>
        <v>Senior</v>
      </c>
      <c r="L2921" t="s">
        <v>1167</v>
      </c>
      <c r="M2921" t="s">
        <v>17411</v>
      </c>
      <c r="N2921" t="s">
        <v>17412</v>
      </c>
      <c r="O2921" t="s">
        <v>184</v>
      </c>
      <c r="P2921" t="s">
        <v>2978</v>
      </c>
      <c r="Q2921" t="s">
        <v>69</v>
      </c>
      <c r="R2921" t="s">
        <v>87</v>
      </c>
      <c r="S2921" t="str">
        <f t="shared" si="365"/>
        <v>B</v>
      </c>
      <c r="T2921" t="s">
        <v>47</v>
      </c>
      <c r="U2921" t="s">
        <v>138</v>
      </c>
      <c r="V2921" t="s">
        <v>17413</v>
      </c>
      <c r="W2921" t="s">
        <v>49</v>
      </c>
      <c r="X2921" t="s">
        <v>796</v>
      </c>
      <c r="Y2921" t="str">
        <f t="shared" si="366"/>
        <v>Yard (Material Handling)</v>
      </c>
      <c r="Z2921" s="2">
        <v>21005</v>
      </c>
      <c r="AA2921" t="s">
        <v>51</v>
      </c>
      <c r="AB2921" t="s">
        <v>230</v>
      </c>
      <c r="AC2921" t="s">
        <v>53</v>
      </c>
      <c r="AD2921">
        <v>47048</v>
      </c>
      <c r="AE2921" t="s">
        <v>100</v>
      </c>
      <c r="AF2921" t="s">
        <v>143</v>
      </c>
      <c r="AG2921" t="s">
        <v>56</v>
      </c>
      <c r="AH2921">
        <v>2</v>
      </c>
      <c r="AI2921">
        <v>3346</v>
      </c>
      <c r="AJ2921" t="str">
        <f t="shared" si="367"/>
        <v>34</v>
      </c>
      <c r="AK2921" t="s">
        <v>2227</v>
      </c>
      <c r="AL2921">
        <v>5</v>
      </c>
      <c r="AM2921">
        <v>3</v>
      </c>
      <c r="AN2921">
        <v>2</v>
      </c>
      <c r="AO2921" s="1">
        <v>44861</v>
      </c>
      <c r="AP2921" t="s">
        <v>58</v>
      </c>
      <c r="AQ2921" t="s">
        <v>59</v>
      </c>
      <c r="AR2921" t="s">
        <v>77</v>
      </c>
      <c r="AS2921" t="s">
        <v>15122</v>
      </c>
      <c r="AT2921" t="s">
        <v>17414</v>
      </c>
      <c r="AU2921">
        <v>1</v>
      </c>
      <c r="AV2921">
        <v>608.47</v>
      </c>
    </row>
    <row r="2922" spans="1:48" x14ac:dyDescent="0.35">
      <c r="A2922" t="s">
        <v>906</v>
      </c>
      <c r="B2922" t="str">
        <f t="shared" si="360"/>
        <v>A</v>
      </c>
      <c r="C2922" t="s">
        <v>2429</v>
      </c>
      <c r="D2922" t="str">
        <f t="shared" si="361"/>
        <v>Ahmed Lindsey</v>
      </c>
      <c r="E2922" s="1">
        <v>44229</v>
      </c>
      <c r="F2922" s="3">
        <f>YEAR(Table1[[#This Row],[StartDate]])</f>
        <v>2021</v>
      </c>
      <c r="G2922" s="3">
        <f t="shared" si="362"/>
        <v>2</v>
      </c>
      <c r="H2922" s="2">
        <f t="shared" ca="1" si="363"/>
        <v>46202</v>
      </c>
      <c r="I2922" s="1">
        <v>44694</v>
      </c>
      <c r="J2922" s="4">
        <f t="shared" ca="1" si="364"/>
        <v>5</v>
      </c>
      <c r="K2922" s="4" t="str" cm="1">
        <f t="array" aca="1" ref="K2922" ca="1">_xlfn.IFS(J2922&lt;1, "New", J2922&lt;3, _xleta.MID, J2922&gt;=3, "Senior")</f>
        <v>Senior</v>
      </c>
      <c r="L2922" t="s">
        <v>1167</v>
      </c>
      <c r="M2922" t="s">
        <v>17415</v>
      </c>
      <c r="N2922" t="s">
        <v>17416</v>
      </c>
      <c r="O2922" t="s">
        <v>67</v>
      </c>
      <c r="P2922" t="s">
        <v>2978</v>
      </c>
      <c r="Q2922" t="s">
        <v>45</v>
      </c>
      <c r="R2922" t="s">
        <v>46</v>
      </c>
      <c r="S2922" t="str">
        <f t="shared" si="365"/>
        <v>C</v>
      </c>
      <c r="T2922" t="s">
        <v>47</v>
      </c>
      <c r="U2922" t="s">
        <v>174</v>
      </c>
      <c r="V2922" t="s">
        <v>17417</v>
      </c>
      <c r="W2922" t="s">
        <v>49</v>
      </c>
      <c r="X2922" t="s">
        <v>504</v>
      </c>
      <c r="Y2922" t="str">
        <f t="shared" si="366"/>
        <v>Catv</v>
      </c>
      <c r="Z2922" t="s">
        <v>17418</v>
      </c>
      <c r="AA2922" t="s">
        <v>51</v>
      </c>
      <c r="AB2922" t="s">
        <v>311</v>
      </c>
      <c r="AC2922" t="s">
        <v>53</v>
      </c>
      <c r="AD2922">
        <v>17960</v>
      </c>
      <c r="AE2922" t="s">
        <v>74</v>
      </c>
      <c r="AF2922" t="s">
        <v>143</v>
      </c>
      <c r="AG2922" t="s">
        <v>56</v>
      </c>
      <c r="AH2922">
        <v>3</v>
      </c>
      <c r="AI2922">
        <v>3347</v>
      </c>
      <c r="AJ2922" t="str">
        <f t="shared" si="367"/>
        <v>34</v>
      </c>
      <c r="AK2922" s="2">
        <v>45082</v>
      </c>
      <c r="AL2922">
        <v>4</v>
      </c>
      <c r="AM2922">
        <v>2</v>
      </c>
      <c r="AN2922">
        <v>1</v>
      </c>
      <c r="AO2922" s="1">
        <v>44950</v>
      </c>
      <c r="AP2922" t="s">
        <v>118</v>
      </c>
      <c r="AQ2922" t="s">
        <v>76</v>
      </c>
      <c r="AR2922" t="s">
        <v>77</v>
      </c>
      <c r="AS2922" t="s">
        <v>17419</v>
      </c>
      <c r="AT2922" t="s">
        <v>17420</v>
      </c>
      <c r="AU2922">
        <v>1</v>
      </c>
      <c r="AV2922">
        <v>501.92</v>
      </c>
    </row>
    <row r="2923" spans="1:48" x14ac:dyDescent="0.35">
      <c r="A2923" t="s">
        <v>17421</v>
      </c>
      <c r="B2923" t="str">
        <f t="shared" si="360"/>
        <v>R</v>
      </c>
      <c r="C2923" t="s">
        <v>1835</v>
      </c>
      <c r="D2923" t="str">
        <f t="shared" si="361"/>
        <v>Ryder Bray</v>
      </c>
      <c r="E2923" s="1">
        <v>43769</v>
      </c>
      <c r="F2923" s="3">
        <f>YEAR(Table1[[#This Row],[StartDate]])</f>
        <v>2019</v>
      </c>
      <c r="G2923" s="3">
        <f t="shared" si="362"/>
        <v>10</v>
      </c>
      <c r="H2923" s="2">
        <f t="shared" ca="1" si="363"/>
        <v>46202</v>
      </c>
      <c r="J2923">
        <f t="shared" ca="1" si="364"/>
        <v>6</v>
      </c>
      <c r="K2923" t="str" cm="1">
        <f t="array" aca="1" ref="K2923" ca="1">_xlfn.IFS(J2923&lt;1, "New", J2923&lt;3, _xleta.MID, J2923&gt;=3, "Senior")</f>
        <v>Senior</v>
      </c>
      <c r="L2923" t="s">
        <v>1167</v>
      </c>
      <c r="M2923" t="s">
        <v>10286</v>
      </c>
      <c r="N2923" t="s">
        <v>17422</v>
      </c>
      <c r="O2923" t="s">
        <v>194</v>
      </c>
      <c r="P2923" t="s">
        <v>44</v>
      </c>
      <c r="Q2923" t="s">
        <v>69</v>
      </c>
      <c r="R2923" t="s">
        <v>68</v>
      </c>
      <c r="S2923" t="str">
        <f t="shared" si="365"/>
        <v>A</v>
      </c>
      <c r="T2923" t="s">
        <v>69</v>
      </c>
      <c r="U2923" t="s">
        <v>48</v>
      </c>
      <c r="W2923" t="s">
        <v>49</v>
      </c>
      <c r="X2923" t="s">
        <v>112</v>
      </c>
      <c r="Y2923" t="str">
        <f t="shared" si="366"/>
        <v>General - Con</v>
      </c>
      <c r="Z2923" s="2">
        <v>31789</v>
      </c>
      <c r="AA2923" t="s">
        <v>51</v>
      </c>
      <c r="AB2923" t="s">
        <v>115</v>
      </c>
      <c r="AC2923" t="s">
        <v>53</v>
      </c>
      <c r="AD2923">
        <v>42857</v>
      </c>
      <c r="AE2923" t="s">
        <v>176</v>
      </c>
      <c r="AF2923" t="s">
        <v>55</v>
      </c>
      <c r="AG2923" t="s">
        <v>56</v>
      </c>
      <c r="AH2923">
        <v>2</v>
      </c>
      <c r="AI2923">
        <v>3348</v>
      </c>
      <c r="AJ2923" t="str">
        <f t="shared" si="367"/>
        <v>34</v>
      </c>
      <c r="AK2923" t="s">
        <v>419</v>
      </c>
      <c r="AL2923">
        <v>5</v>
      </c>
      <c r="AM2923">
        <v>2</v>
      </c>
      <c r="AN2923">
        <v>1</v>
      </c>
      <c r="AO2923" s="1">
        <v>45045</v>
      </c>
      <c r="AP2923" t="s">
        <v>103</v>
      </c>
      <c r="AQ2923" t="s">
        <v>59</v>
      </c>
      <c r="AR2923" t="s">
        <v>130</v>
      </c>
      <c r="AS2923" t="s">
        <v>17423</v>
      </c>
      <c r="AT2923" t="s">
        <v>17424</v>
      </c>
      <c r="AU2923">
        <v>2</v>
      </c>
      <c r="AV2923">
        <v>922.33</v>
      </c>
    </row>
    <row r="2924" spans="1:48" x14ac:dyDescent="0.35">
      <c r="A2924" t="s">
        <v>4183</v>
      </c>
      <c r="B2924" t="str">
        <f t="shared" si="360"/>
        <v>T</v>
      </c>
      <c r="C2924" t="s">
        <v>7600</v>
      </c>
      <c r="D2924" t="str">
        <f t="shared" si="361"/>
        <v>Taylor Bonilla</v>
      </c>
      <c r="E2924" s="1">
        <v>44872</v>
      </c>
      <c r="F2924" s="3">
        <f>YEAR(Table1[[#This Row],[StartDate]])</f>
        <v>2022</v>
      </c>
      <c r="G2924" s="3">
        <f t="shared" si="362"/>
        <v>11</v>
      </c>
      <c r="H2924" s="2">
        <f t="shared" ca="1" si="363"/>
        <v>46202</v>
      </c>
      <c r="J2924">
        <f t="shared" ca="1" si="364"/>
        <v>3</v>
      </c>
      <c r="K2924" t="str" cm="1">
        <f t="array" aca="1" ref="K2924" ca="1">_xlfn.IFS(J2924&lt;1, "New", J2924&lt;3, _xleta.MID, J2924&gt;=3, "Senior")</f>
        <v>Senior</v>
      </c>
      <c r="L2924" t="s">
        <v>40</v>
      </c>
      <c r="M2924" t="s">
        <v>17425</v>
      </c>
      <c r="N2924" t="s">
        <v>17426</v>
      </c>
      <c r="O2924" t="s">
        <v>137</v>
      </c>
      <c r="P2924" t="s">
        <v>44</v>
      </c>
      <c r="Q2924" t="s">
        <v>45</v>
      </c>
      <c r="R2924" t="s">
        <v>68</v>
      </c>
      <c r="S2924" t="str">
        <f t="shared" si="365"/>
        <v>A</v>
      </c>
      <c r="T2924" t="s">
        <v>86</v>
      </c>
      <c r="U2924" t="s">
        <v>48</v>
      </c>
      <c r="W2924" t="s">
        <v>49</v>
      </c>
      <c r="X2924" t="s">
        <v>140</v>
      </c>
      <c r="Y2924" t="str">
        <f t="shared" si="366"/>
        <v>General - Eng</v>
      </c>
      <c r="Z2924" t="s">
        <v>17427</v>
      </c>
      <c r="AA2924" t="s">
        <v>51</v>
      </c>
      <c r="AB2924" t="s">
        <v>1126</v>
      </c>
      <c r="AC2924" t="s">
        <v>73</v>
      </c>
      <c r="AD2924">
        <v>85935</v>
      </c>
      <c r="AE2924" t="s">
        <v>74</v>
      </c>
      <c r="AF2924" t="s">
        <v>143</v>
      </c>
      <c r="AG2924" t="s">
        <v>56</v>
      </c>
      <c r="AH2924">
        <v>3</v>
      </c>
      <c r="AI2924">
        <v>3349</v>
      </c>
      <c r="AJ2924" t="str">
        <f t="shared" si="367"/>
        <v>34</v>
      </c>
      <c r="AK2924" s="2">
        <v>44573</v>
      </c>
      <c r="AL2924">
        <v>1</v>
      </c>
      <c r="AM2924">
        <v>4</v>
      </c>
      <c r="AN2924">
        <v>3</v>
      </c>
      <c r="AO2924" s="1">
        <v>44804</v>
      </c>
      <c r="AP2924" t="s">
        <v>103</v>
      </c>
      <c r="AQ2924" t="s">
        <v>59</v>
      </c>
      <c r="AR2924" t="s">
        <v>77</v>
      </c>
      <c r="AS2924" t="s">
        <v>17428</v>
      </c>
      <c r="AT2924" t="s">
        <v>17429</v>
      </c>
      <c r="AU2924">
        <v>5</v>
      </c>
      <c r="AV2924">
        <v>306.01</v>
      </c>
    </row>
    <row r="2925" spans="1:48" x14ac:dyDescent="0.35">
      <c r="A2925" t="s">
        <v>13268</v>
      </c>
      <c r="B2925" t="str">
        <f t="shared" si="360"/>
        <v>J</v>
      </c>
      <c r="C2925" t="s">
        <v>7388</v>
      </c>
      <c r="D2925" t="str">
        <f t="shared" si="361"/>
        <v>Jalen Richmond</v>
      </c>
      <c r="E2925" s="1">
        <v>44885</v>
      </c>
      <c r="F2925" s="3">
        <f>YEAR(Table1[[#This Row],[StartDate]])</f>
        <v>2022</v>
      </c>
      <c r="G2925" s="3">
        <f t="shared" si="362"/>
        <v>11</v>
      </c>
      <c r="H2925" s="2">
        <f t="shared" ca="1" si="363"/>
        <v>46202</v>
      </c>
      <c r="J2925">
        <f t="shared" ca="1" si="364"/>
        <v>3</v>
      </c>
      <c r="K2925" t="str" cm="1">
        <f t="array" aca="1" ref="K2925" ca="1">_xlfn.IFS(J2925&lt;1, "New", J2925&lt;3, _xleta.MID, J2925&gt;=3, "Senior")</f>
        <v>Senior</v>
      </c>
      <c r="L2925" t="s">
        <v>40</v>
      </c>
      <c r="M2925" t="s">
        <v>17430</v>
      </c>
      <c r="N2925" t="s">
        <v>17431</v>
      </c>
      <c r="O2925" t="s">
        <v>125</v>
      </c>
      <c r="P2925" t="s">
        <v>44</v>
      </c>
      <c r="Q2925" t="s">
        <v>86</v>
      </c>
      <c r="R2925" t="s">
        <v>87</v>
      </c>
      <c r="S2925" t="str">
        <f t="shared" si="365"/>
        <v>B</v>
      </c>
      <c r="T2925" t="s">
        <v>69</v>
      </c>
      <c r="U2925" t="s">
        <v>48</v>
      </c>
      <c r="W2925" t="s">
        <v>49</v>
      </c>
      <c r="X2925" t="s">
        <v>250</v>
      </c>
      <c r="Y2925" t="str">
        <f t="shared" si="366"/>
        <v>Project Management - Con</v>
      </c>
      <c r="Z2925" s="2">
        <v>26846</v>
      </c>
      <c r="AA2925" t="s">
        <v>51</v>
      </c>
      <c r="AB2925" t="s">
        <v>142</v>
      </c>
      <c r="AC2925" t="s">
        <v>53</v>
      </c>
      <c r="AD2925">
        <v>41824</v>
      </c>
      <c r="AE2925" t="s">
        <v>74</v>
      </c>
      <c r="AF2925" t="s">
        <v>143</v>
      </c>
      <c r="AG2925" t="s">
        <v>56</v>
      </c>
      <c r="AH2925">
        <v>5</v>
      </c>
      <c r="AI2925">
        <v>3350</v>
      </c>
      <c r="AJ2925" t="str">
        <f t="shared" si="367"/>
        <v>35</v>
      </c>
      <c r="AK2925" t="s">
        <v>210</v>
      </c>
      <c r="AL2925">
        <v>2</v>
      </c>
      <c r="AM2925">
        <v>1</v>
      </c>
      <c r="AN2925">
        <v>1</v>
      </c>
      <c r="AO2925" s="1">
        <v>44834</v>
      </c>
      <c r="AP2925" t="s">
        <v>103</v>
      </c>
      <c r="AQ2925" t="s">
        <v>59</v>
      </c>
      <c r="AR2925" t="s">
        <v>130</v>
      </c>
      <c r="AS2925" t="s">
        <v>11298</v>
      </c>
      <c r="AT2925" t="s">
        <v>17432</v>
      </c>
      <c r="AU2925">
        <v>2</v>
      </c>
      <c r="AV2925">
        <v>963.95</v>
      </c>
    </row>
    <row r="2926" spans="1:48" x14ac:dyDescent="0.35">
      <c r="A2926" t="s">
        <v>412</v>
      </c>
      <c r="B2926" t="str">
        <f t="shared" si="360"/>
        <v>K</v>
      </c>
      <c r="C2926" t="s">
        <v>5930</v>
      </c>
      <c r="D2926" t="str">
        <f t="shared" si="361"/>
        <v>Kayden Hill</v>
      </c>
      <c r="E2926" s="1">
        <v>44545</v>
      </c>
      <c r="F2926" s="3">
        <f>YEAR(Table1[[#This Row],[StartDate]])</f>
        <v>2021</v>
      </c>
      <c r="G2926" s="3">
        <f t="shared" si="362"/>
        <v>12</v>
      </c>
      <c r="H2926" s="2">
        <f t="shared" ca="1" si="363"/>
        <v>46202</v>
      </c>
      <c r="I2926" s="1">
        <v>44657</v>
      </c>
      <c r="J2926" s="4">
        <f t="shared" ca="1" si="364"/>
        <v>4</v>
      </c>
      <c r="K2926" s="4" t="str" cm="1">
        <f t="array" aca="1" ref="K2926" ca="1">_xlfn.IFS(J2926&lt;1, "New", J2926&lt;3, _xleta.MID, J2926&gt;=3, "Senior")</f>
        <v>Senior</v>
      </c>
      <c r="L2926" t="s">
        <v>40</v>
      </c>
      <c r="M2926" t="s">
        <v>14695</v>
      </c>
      <c r="N2926" t="s">
        <v>17433</v>
      </c>
      <c r="O2926" t="s">
        <v>43</v>
      </c>
      <c r="P2926" t="s">
        <v>1194</v>
      </c>
      <c r="Q2926" t="s">
        <v>45</v>
      </c>
      <c r="R2926" t="s">
        <v>46</v>
      </c>
      <c r="S2926" t="str">
        <f t="shared" si="365"/>
        <v>C</v>
      </c>
      <c r="T2926" t="s">
        <v>69</v>
      </c>
      <c r="U2926" t="s">
        <v>138</v>
      </c>
      <c r="V2926" t="s">
        <v>17434</v>
      </c>
      <c r="W2926" t="s">
        <v>49</v>
      </c>
      <c r="X2926" t="s">
        <v>426</v>
      </c>
      <c r="Y2926" t="str">
        <f t="shared" si="366"/>
        <v>Shop (Fleet)</v>
      </c>
      <c r="Z2926" s="2">
        <v>27250</v>
      </c>
      <c r="AA2926" t="s">
        <v>51</v>
      </c>
      <c r="AB2926" t="s">
        <v>15121</v>
      </c>
      <c r="AC2926" t="s">
        <v>73</v>
      </c>
      <c r="AD2926">
        <v>57006</v>
      </c>
      <c r="AE2926" t="s">
        <v>74</v>
      </c>
      <c r="AF2926" t="s">
        <v>116</v>
      </c>
      <c r="AG2926" t="s">
        <v>56</v>
      </c>
      <c r="AH2926">
        <v>2</v>
      </c>
      <c r="AI2926">
        <v>3351</v>
      </c>
      <c r="AJ2926" t="str">
        <f t="shared" si="367"/>
        <v>35</v>
      </c>
      <c r="AK2926" t="s">
        <v>378</v>
      </c>
      <c r="AL2926">
        <v>4</v>
      </c>
      <c r="AM2926">
        <v>2</v>
      </c>
      <c r="AN2926">
        <v>3</v>
      </c>
      <c r="AO2926" s="1">
        <v>44974</v>
      </c>
      <c r="AP2926" t="s">
        <v>221</v>
      </c>
      <c r="AQ2926" t="s">
        <v>76</v>
      </c>
      <c r="AR2926" t="s">
        <v>77</v>
      </c>
      <c r="AS2926" t="s">
        <v>17435</v>
      </c>
      <c r="AT2926" t="s">
        <v>17436</v>
      </c>
      <c r="AU2926">
        <v>1</v>
      </c>
      <c r="AV2926">
        <v>388.02</v>
      </c>
    </row>
    <row r="2927" spans="1:48" x14ac:dyDescent="0.35">
      <c r="A2927" t="s">
        <v>12027</v>
      </c>
      <c r="B2927" t="str">
        <f t="shared" si="360"/>
        <v>A</v>
      </c>
      <c r="C2927" t="s">
        <v>14218</v>
      </c>
      <c r="D2927" t="str">
        <f t="shared" si="361"/>
        <v>Aubree Mooney</v>
      </c>
      <c r="E2927" s="1">
        <v>44979</v>
      </c>
      <c r="F2927" s="3">
        <f>YEAR(Table1[[#This Row],[StartDate]])</f>
        <v>2023</v>
      </c>
      <c r="G2927" s="3">
        <f t="shared" si="362"/>
        <v>2</v>
      </c>
      <c r="H2927" s="2">
        <f t="shared" ca="1" si="363"/>
        <v>46202</v>
      </c>
      <c r="J2927">
        <f t="shared" ca="1" si="364"/>
        <v>3</v>
      </c>
      <c r="K2927" t="str" cm="1">
        <f t="array" aca="1" ref="K2927" ca="1">_xlfn.IFS(J2927&lt;1, "New", J2927&lt;3, _xleta.MID, J2927&gt;=3, "Senior")</f>
        <v>Senior</v>
      </c>
      <c r="L2927" t="s">
        <v>40</v>
      </c>
      <c r="M2927" t="s">
        <v>6006</v>
      </c>
      <c r="N2927" t="s">
        <v>17437</v>
      </c>
      <c r="O2927" t="s">
        <v>67</v>
      </c>
      <c r="P2927" t="s">
        <v>44</v>
      </c>
      <c r="Q2927" t="s">
        <v>69</v>
      </c>
      <c r="R2927" t="s">
        <v>87</v>
      </c>
      <c r="S2927" t="str">
        <f t="shared" si="365"/>
        <v>B</v>
      </c>
      <c r="T2927" t="s">
        <v>86</v>
      </c>
      <c r="U2927" t="s">
        <v>48</v>
      </c>
      <c r="W2927" t="s">
        <v>49</v>
      </c>
      <c r="X2927" t="s">
        <v>126</v>
      </c>
      <c r="Y2927" t="str">
        <f t="shared" si="366"/>
        <v>Field Operations</v>
      </c>
      <c r="Z2927" s="2">
        <v>31536</v>
      </c>
      <c r="AA2927" t="s">
        <v>51</v>
      </c>
      <c r="AB2927" t="s">
        <v>536</v>
      </c>
      <c r="AC2927" t="s">
        <v>73</v>
      </c>
      <c r="AD2927">
        <v>82003</v>
      </c>
      <c r="AE2927" t="s">
        <v>100</v>
      </c>
      <c r="AF2927" t="s">
        <v>101</v>
      </c>
      <c r="AG2927" t="s">
        <v>56</v>
      </c>
      <c r="AH2927">
        <v>3</v>
      </c>
      <c r="AI2927">
        <v>3352</v>
      </c>
      <c r="AJ2927" t="str">
        <f t="shared" si="367"/>
        <v>35</v>
      </c>
      <c r="AK2927" t="s">
        <v>4838</v>
      </c>
      <c r="AL2927">
        <v>2</v>
      </c>
      <c r="AM2927">
        <v>5</v>
      </c>
      <c r="AN2927">
        <v>2</v>
      </c>
      <c r="AO2927" s="1">
        <v>45042</v>
      </c>
      <c r="AP2927" t="s">
        <v>103</v>
      </c>
      <c r="AQ2927" t="s">
        <v>59</v>
      </c>
      <c r="AR2927" t="s">
        <v>60</v>
      </c>
      <c r="AS2927" t="s">
        <v>17438</v>
      </c>
      <c r="AT2927" t="s">
        <v>13009</v>
      </c>
      <c r="AU2927">
        <v>1</v>
      </c>
      <c r="AV2927">
        <v>140.61000000000001</v>
      </c>
    </row>
    <row r="2928" spans="1:48" x14ac:dyDescent="0.35">
      <c r="A2928" t="s">
        <v>17439</v>
      </c>
      <c r="B2928" t="str">
        <f t="shared" si="360"/>
        <v>H</v>
      </c>
      <c r="C2928" t="s">
        <v>9785</v>
      </c>
      <c r="D2928" t="str">
        <f t="shared" si="361"/>
        <v>Haven Donaldson</v>
      </c>
      <c r="E2928" s="1">
        <v>43919</v>
      </c>
      <c r="F2928" s="3">
        <f>YEAR(Table1[[#This Row],[StartDate]])</f>
        <v>2020</v>
      </c>
      <c r="G2928" s="3">
        <f t="shared" si="362"/>
        <v>3</v>
      </c>
      <c r="H2928" s="2">
        <f t="shared" ca="1" si="363"/>
        <v>46202</v>
      </c>
      <c r="J2928">
        <f t="shared" ca="1" si="364"/>
        <v>6</v>
      </c>
      <c r="K2928" t="str" cm="1">
        <f t="array" aca="1" ref="K2928" ca="1">_xlfn.IFS(J2928&lt;1, "New", J2928&lt;3, _xleta.MID, J2928&gt;=3, "Senior")</f>
        <v>Senior</v>
      </c>
      <c r="L2928" t="s">
        <v>40</v>
      </c>
      <c r="M2928" t="s">
        <v>17440</v>
      </c>
      <c r="N2928" t="s">
        <v>17441</v>
      </c>
      <c r="O2928" t="s">
        <v>194</v>
      </c>
      <c r="P2928" t="s">
        <v>44</v>
      </c>
      <c r="Q2928" t="s">
        <v>45</v>
      </c>
      <c r="R2928" t="s">
        <v>87</v>
      </c>
      <c r="S2928" t="str">
        <f t="shared" si="365"/>
        <v>B</v>
      </c>
      <c r="T2928" t="s">
        <v>69</v>
      </c>
      <c r="U2928" t="s">
        <v>48</v>
      </c>
      <c r="W2928" t="s">
        <v>49</v>
      </c>
      <c r="X2928" t="s">
        <v>112</v>
      </c>
      <c r="Y2928" t="str">
        <f t="shared" si="366"/>
        <v>General - Con</v>
      </c>
      <c r="Z2928" s="2">
        <v>28800</v>
      </c>
      <c r="AA2928" t="s">
        <v>51</v>
      </c>
      <c r="AB2928" t="s">
        <v>230</v>
      </c>
      <c r="AC2928" t="s">
        <v>53</v>
      </c>
      <c r="AD2928">
        <v>62032</v>
      </c>
      <c r="AE2928" t="s">
        <v>74</v>
      </c>
      <c r="AF2928" t="s">
        <v>116</v>
      </c>
      <c r="AG2928" t="s">
        <v>56</v>
      </c>
      <c r="AH2928">
        <v>3</v>
      </c>
      <c r="AI2928">
        <v>3353</v>
      </c>
      <c r="AJ2928" t="str">
        <f t="shared" si="367"/>
        <v>35</v>
      </c>
      <c r="AK2928" s="2">
        <v>45231</v>
      </c>
      <c r="AL2928">
        <v>2</v>
      </c>
      <c r="AM2928">
        <v>3</v>
      </c>
      <c r="AN2928">
        <v>2</v>
      </c>
      <c r="AO2928" s="1">
        <v>44999</v>
      </c>
      <c r="AP2928" t="s">
        <v>103</v>
      </c>
      <c r="AQ2928" t="s">
        <v>76</v>
      </c>
      <c r="AR2928" t="s">
        <v>77</v>
      </c>
      <c r="AS2928" t="s">
        <v>17442</v>
      </c>
      <c r="AT2928" t="s">
        <v>17443</v>
      </c>
      <c r="AU2928">
        <v>3</v>
      </c>
      <c r="AV2928">
        <v>749.47</v>
      </c>
    </row>
    <row r="2929" spans="1:48" x14ac:dyDescent="0.35">
      <c r="A2929" t="s">
        <v>16392</v>
      </c>
      <c r="B2929" t="str">
        <f t="shared" si="360"/>
        <v>N</v>
      </c>
      <c r="C2929" t="s">
        <v>5563</v>
      </c>
      <c r="D2929" t="str">
        <f t="shared" si="361"/>
        <v>Neil Dunn</v>
      </c>
      <c r="E2929" s="1">
        <v>44417</v>
      </c>
      <c r="F2929" s="3">
        <f>YEAR(Table1[[#This Row],[StartDate]])</f>
        <v>2021</v>
      </c>
      <c r="G2929" s="3">
        <f t="shared" si="362"/>
        <v>8</v>
      </c>
      <c r="H2929" s="2">
        <f t="shared" ca="1" si="363"/>
        <v>46202</v>
      </c>
      <c r="I2929" s="1">
        <v>45093</v>
      </c>
      <c r="J2929" s="4">
        <f t="shared" ca="1" si="364"/>
        <v>4</v>
      </c>
      <c r="K2929" s="4" t="str" cm="1">
        <f t="array" aca="1" ref="K2929" ca="1">_xlfn.IFS(J2929&lt;1, "New", J2929&lt;3, _xleta.MID, J2929&gt;=3, "Senior")</f>
        <v>Senior</v>
      </c>
      <c r="L2929" t="s">
        <v>40</v>
      </c>
      <c r="M2929" t="s">
        <v>7669</v>
      </c>
      <c r="N2929" t="s">
        <v>17444</v>
      </c>
      <c r="O2929" t="s">
        <v>163</v>
      </c>
      <c r="P2929" t="s">
        <v>44</v>
      </c>
      <c r="Q2929" t="s">
        <v>69</v>
      </c>
      <c r="R2929" t="s">
        <v>68</v>
      </c>
      <c r="S2929" t="str">
        <f t="shared" si="365"/>
        <v>A</v>
      </c>
      <c r="T2929" t="s">
        <v>47</v>
      </c>
      <c r="U2929" t="s">
        <v>195</v>
      </c>
      <c r="V2929" t="s">
        <v>17445</v>
      </c>
      <c r="W2929" t="s">
        <v>49</v>
      </c>
      <c r="X2929" t="s">
        <v>126</v>
      </c>
      <c r="Y2929" t="str">
        <f t="shared" si="366"/>
        <v>Field Operations</v>
      </c>
      <c r="Z2929" t="s">
        <v>17446</v>
      </c>
      <c r="AA2929" t="s">
        <v>51</v>
      </c>
      <c r="AB2929" t="s">
        <v>115</v>
      </c>
      <c r="AC2929" t="s">
        <v>53</v>
      </c>
      <c r="AD2929">
        <v>14400</v>
      </c>
      <c r="AE2929" t="s">
        <v>176</v>
      </c>
      <c r="AF2929" t="s">
        <v>101</v>
      </c>
      <c r="AG2929" t="s">
        <v>56</v>
      </c>
      <c r="AH2929">
        <v>3</v>
      </c>
      <c r="AI2929">
        <v>3354</v>
      </c>
      <c r="AJ2929" t="str">
        <f t="shared" si="367"/>
        <v>35</v>
      </c>
      <c r="AK2929" s="2">
        <v>44601</v>
      </c>
      <c r="AL2929">
        <v>1</v>
      </c>
      <c r="AM2929">
        <v>4</v>
      </c>
      <c r="AN2929">
        <v>1</v>
      </c>
      <c r="AO2929" s="1">
        <v>44884</v>
      </c>
      <c r="AP2929" t="s">
        <v>221</v>
      </c>
      <c r="AQ2929" t="s">
        <v>59</v>
      </c>
      <c r="AR2929" t="s">
        <v>77</v>
      </c>
      <c r="AS2929" t="s">
        <v>17447</v>
      </c>
      <c r="AT2929" t="s">
        <v>17448</v>
      </c>
      <c r="AU2929">
        <v>5</v>
      </c>
      <c r="AV2929">
        <v>503.22</v>
      </c>
    </row>
    <row r="2930" spans="1:48" x14ac:dyDescent="0.35">
      <c r="A2930" t="s">
        <v>11751</v>
      </c>
      <c r="B2930" t="str">
        <f t="shared" si="360"/>
        <v>D</v>
      </c>
      <c r="C2930" t="s">
        <v>7682</v>
      </c>
      <c r="D2930" t="str">
        <f t="shared" si="361"/>
        <v>Darryl Ponce</v>
      </c>
      <c r="E2930" s="1">
        <v>44928</v>
      </c>
      <c r="F2930" s="3">
        <f>YEAR(Table1[[#This Row],[StartDate]])</f>
        <v>2023</v>
      </c>
      <c r="G2930" s="3">
        <f t="shared" si="362"/>
        <v>1</v>
      </c>
      <c r="H2930" s="2">
        <f t="shared" ca="1" si="363"/>
        <v>46202</v>
      </c>
      <c r="I2930" s="1">
        <v>45095</v>
      </c>
      <c r="J2930" s="4">
        <f t="shared" ca="1" si="364"/>
        <v>3</v>
      </c>
      <c r="K2930" s="4" t="str" cm="1">
        <f t="array" aca="1" ref="K2930" ca="1">_xlfn.IFS(J2930&lt;1, "New", J2930&lt;3, _xleta.MID, J2930&gt;=3, "Senior")</f>
        <v>Senior</v>
      </c>
      <c r="L2930" t="s">
        <v>40</v>
      </c>
      <c r="M2930" t="s">
        <v>17449</v>
      </c>
      <c r="N2930" t="s">
        <v>17450</v>
      </c>
      <c r="O2930" t="s">
        <v>85</v>
      </c>
      <c r="P2930" t="s">
        <v>44</v>
      </c>
      <c r="Q2930" t="s">
        <v>45</v>
      </c>
      <c r="R2930" t="s">
        <v>87</v>
      </c>
      <c r="S2930" t="str">
        <f t="shared" si="365"/>
        <v>B</v>
      </c>
      <c r="T2930" t="s">
        <v>69</v>
      </c>
      <c r="U2930" t="s">
        <v>174</v>
      </c>
      <c r="V2930" t="s">
        <v>17451</v>
      </c>
      <c r="W2930" t="s">
        <v>49</v>
      </c>
      <c r="X2930" t="s">
        <v>70</v>
      </c>
      <c r="Y2930" t="str">
        <f t="shared" si="366"/>
        <v>Aerial</v>
      </c>
      <c r="Z2930" t="s">
        <v>17452</v>
      </c>
      <c r="AA2930" t="s">
        <v>51</v>
      </c>
      <c r="AB2930" t="s">
        <v>142</v>
      </c>
      <c r="AC2930" t="s">
        <v>53</v>
      </c>
      <c r="AD2930">
        <v>34876</v>
      </c>
      <c r="AE2930" t="s">
        <v>54</v>
      </c>
      <c r="AF2930" t="s">
        <v>143</v>
      </c>
      <c r="AG2930" t="s">
        <v>56</v>
      </c>
      <c r="AH2930">
        <v>5</v>
      </c>
      <c r="AI2930">
        <v>3355</v>
      </c>
      <c r="AJ2930" t="str">
        <f t="shared" si="367"/>
        <v>35</v>
      </c>
      <c r="AK2930" s="2">
        <v>45145</v>
      </c>
      <c r="AL2930">
        <v>1</v>
      </c>
      <c r="AM2930">
        <v>3</v>
      </c>
      <c r="AN2930">
        <v>3</v>
      </c>
      <c r="AO2930" s="1">
        <v>45091</v>
      </c>
      <c r="AP2930" t="s">
        <v>58</v>
      </c>
      <c r="AQ2930" t="s">
        <v>59</v>
      </c>
      <c r="AR2930" t="s">
        <v>130</v>
      </c>
      <c r="AS2930" t="s">
        <v>17453</v>
      </c>
      <c r="AT2930" t="s">
        <v>17454</v>
      </c>
      <c r="AU2930">
        <v>4</v>
      </c>
      <c r="AV2930">
        <v>492.21</v>
      </c>
    </row>
    <row r="2931" spans="1:48" x14ac:dyDescent="0.35">
      <c r="A2931" t="s">
        <v>5134</v>
      </c>
      <c r="B2931" t="str">
        <f t="shared" si="360"/>
        <v>C</v>
      </c>
      <c r="C2931" t="s">
        <v>2590</v>
      </c>
      <c r="D2931" t="str">
        <f t="shared" si="361"/>
        <v>Cade Heath</v>
      </c>
      <c r="E2931" s="1">
        <v>43414</v>
      </c>
      <c r="F2931" s="3">
        <f>YEAR(Table1[[#This Row],[StartDate]])</f>
        <v>2018</v>
      </c>
      <c r="G2931" s="3">
        <f t="shared" si="362"/>
        <v>11</v>
      </c>
      <c r="H2931" s="2">
        <f t="shared" ca="1" si="363"/>
        <v>46202</v>
      </c>
      <c r="J2931">
        <f t="shared" ca="1" si="364"/>
        <v>7</v>
      </c>
      <c r="K2931" t="str" cm="1">
        <f t="array" aca="1" ref="K2931" ca="1">_xlfn.IFS(J2931&lt;1, "New", J2931&lt;3, _xleta.MID, J2931&gt;=3, "Senior")</f>
        <v>Senior</v>
      </c>
      <c r="L2931" t="s">
        <v>40</v>
      </c>
      <c r="M2931" t="s">
        <v>17455</v>
      </c>
      <c r="N2931" t="s">
        <v>17456</v>
      </c>
      <c r="O2931" t="s">
        <v>237</v>
      </c>
      <c r="P2931" t="s">
        <v>44</v>
      </c>
      <c r="Q2931" t="s">
        <v>86</v>
      </c>
      <c r="R2931" t="s">
        <v>46</v>
      </c>
      <c r="S2931" t="str">
        <f t="shared" si="365"/>
        <v>C</v>
      </c>
      <c r="T2931" t="s">
        <v>69</v>
      </c>
      <c r="U2931" t="s">
        <v>48</v>
      </c>
      <c r="W2931" t="s">
        <v>49</v>
      </c>
      <c r="X2931" t="s">
        <v>140</v>
      </c>
      <c r="Y2931" t="str">
        <f t="shared" si="366"/>
        <v>General - Eng</v>
      </c>
      <c r="Z2931" t="s">
        <v>5850</v>
      </c>
      <c r="AA2931" t="s">
        <v>51</v>
      </c>
      <c r="AB2931" t="s">
        <v>142</v>
      </c>
      <c r="AC2931" t="s">
        <v>53</v>
      </c>
      <c r="AD2931">
        <v>34856</v>
      </c>
      <c r="AE2931" t="s">
        <v>176</v>
      </c>
      <c r="AF2931" t="s">
        <v>116</v>
      </c>
      <c r="AG2931" t="s">
        <v>344</v>
      </c>
      <c r="AH2931">
        <v>3</v>
      </c>
      <c r="AI2931">
        <v>3356</v>
      </c>
      <c r="AJ2931" t="str">
        <f t="shared" si="367"/>
        <v>35</v>
      </c>
      <c r="AK2931" s="2">
        <v>44842</v>
      </c>
      <c r="AL2931">
        <v>2</v>
      </c>
      <c r="AM2931">
        <v>5</v>
      </c>
      <c r="AN2931">
        <v>1</v>
      </c>
      <c r="AO2931" s="1">
        <v>44781</v>
      </c>
      <c r="AP2931" t="s">
        <v>58</v>
      </c>
      <c r="AQ2931" t="s">
        <v>76</v>
      </c>
      <c r="AR2931" t="s">
        <v>104</v>
      </c>
      <c r="AS2931" t="s">
        <v>17457</v>
      </c>
      <c r="AT2931" t="s">
        <v>17458</v>
      </c>
      <c r="AU2931">
        <v>5</v>
      </c>
      <c r="AV2931">
        <v>890.94</v>
      </c>
    </row>
    <row r="2932" spans="1:48" x14ac:dyDescent="0.35">
      <c r="A2932" t="s">
        <v>9574</v>
      </c>
      <c r="B2932" t="str">
        <f t="shared" si="360"/>
        <v>S</v>
      </c>
      <c r="C2932" t="s">
        <v>17459</v>
      </c>
      <c r="D2932" t="str">
        <f t="shared" si="361"/>
        <v>Sidney Hooper</v>
      </c>
      <c r="E2932" s="1">
        <v>44803</v>
      </c>
      <c r="F2932" s="3">
        <f>YEAR(Table1[[#This Row],[StartDate]])</f>
        <v>2022</v>
      </c>
      <c r="G2932" s="3">
        <f t="shared" si="362"/>
        <v>8</v>
      </c>
      <c r="H2932" s="2">
        <f t="shared" ca="1" si="363"/>
        <v>46202</v>
      </c>
      <c r="J2932">
        <f t="shared" ca="1" si="364"/>
        <v>3</v>
      </c>
      <c r="K2932" t="str" cm="1">
        <f t="array" aca="1" ref="K2932" ca="1">_xlfn.IFS(J2932&lt;1, "New", J2932&lt;3, _xleta.MID, J2932&gt;=3, "Senior")</f>
        <v>Senior</v>
      </c>
      <c r="L2932" t="s">
        <v>40</v>
      </c>
      <c r="M2932" t="s">
        <v>17460</v>
      </c>
      <c r="N2932" t="s">
        <v>17461</v>
      </c>
      <c r="O2932" t="s">
        <v>184</v>
      </c>
      <c r="P2932" t="s">
        <v>44</v>
      </c>
      <c r="Q2932" t="s">
        <v>86</v>
      </c>
      <c r="R2932" t="s">
        <v>87</v>
      </c>
      <c r="S2932" t="str">
        <f t="shared" si="365"/>
        <v>B</v>
      </c>
      <c r="T2932" t="s">
        <v>47</v>
      </c>
      <c r="U2932" t="s">
        <v>48</v>
      </c>
      <c r="W2932" t="s">
        <v>49</v>
      </c>
      <c r="X2932" t="s">
        <v>153</v>
      </c>
      <c r="Y2932" t="str">
        <f t="shared" si="366"/>
        <v>Engineers</v>
      </c>
      <c r="Z2932" s="2">
        <v>15592</v>
      </c>
      <c r="AA2932" t="s">
        <v>51</v>
      </c>
      <c r="AB2932" t="s">
        <v>261</v>
      </c>
      <c r="AC2932" t="s">
        <v>73</v>
      </c>
      <c r="AD2932">
        <v>78039</v>
      </c>
      <c r="AE2932" t="s">
        <v>176</v>
      </c>
      <c r="AF2932" t="s">
        <v>116</v>
      </c>
      <c r="AG2932" t="s">
        <v>144</v>
      </c>
      <c r="AH2932">
        <v>1</v>
      </c>
      <c r="AI2932">
        <v>3357</v>
      </c>
      <c r="AJ2932" t="str">
        <f t="shared" si="367"/>
        <v>35</v>
      </c>
      <c r="AK2932" s="2">
        <v>44754</v>
      </c>
      <c r="AL2932">
        <v>3</v>
      </c>
      <c r="AM2932">
        <v>3</v>
      </c>
      <c r="AN2932">
        <v>1</v>
      </c>
      <c r="AO2932" s="1">
        <v>45119</v>
      </c>
      <c r="AP2932" t="s">
        <v>118</v>
      </c>
      <c r="AQ2932" t="s">
        <v>59</v>
      </c>
      <c r="AR2932" t="s">
        <v>60</v>
      </c>
      <c r="AS2932" t="s">
        <v>10330</v>
      </c>
      <c r="AT2932" t="s">
        <v>17462</v>
      </c>
      <c r="AU2932">
        <v>2</v>
      </c>
      <c r="AV2932">
        <v>621.29999999999995</v>
      </c>
    </row>
    <row r="2933" spans="1:48" x14ac:dyDescent="0.35">
      <c r="A2933" t="s">
        <v>15083</v>
      </c>
      <c r="B2933" t="str">
        <f t="shared" si="360"/>
        <v>J</v>
      </c>
      <c r="C2933" t="s">
        <v>10999</v>
      </c>
      <c r="D2933" t="str">
        <f t="shared" si="361"/>
        <v>Johnathan Mayo</v>
      </c>
      <c r="E2933" s="1">
        <v>44407</v>
      </c>
      <c r="F2933" s="3">
        <f>YEAR(Table1[[#This Row],[StartDate]])</f>
        <v>2021</v>
      </c>
      <c r="G2933" s="3">
        <f t="shared" si="362"/>
        <v>7</v>
      </c>
      <c r="H2933" s="2">
        <f t="shared" ca="1" si="363"/>
        <v>46202</v>
      </c>
      <c r="I2933" s="1">
        <v>44898</v>
      </c>
      <c r="J2933" s="4">
        <f t="shared" ca="1" si="364"/>
        <v>4</v>
      </c>
      <c r="K2933" s="4" t="str" cm="1">
        <f t="array" aca="1" ref="K2933" ca="1">_xlfn.IFS(J2933&lt;1, "New", J2933&lt;3, _xleta.MID, J2933&gt;=3, "Senior")</f>
        <v>Senior</v>
      </c>
      <c r="L2933" t="s">
        <v>40</v>
      </c>
      <c r="M2933" t="s">
        <v>17463</v>
      </c>
      <c r="N2933" t="s">
        <v>17464</v>
      </c>
      <c r="O2933" t="s">
        <v>111</v>
      </c>
      <c r="P2933" t="s">
        <v>2978</v>
      </c>
      <c r="Q2933" t="s">
        <v>86</v>
      </c>
      <c r="R2933" t="s">
        <v>68</v>
      </c>
      <c r="S2933" t="str">
        <f t="shared" si="365"/>
        <v>A</v>
      </c>
      <c r="T2933" t="s">
        <v>69</v>
      </c>
      <c r="U2933" t="s">
        <v>248</v>
      </c>
      <c r="V2933" t="s">
        <v>17465</v>
      </c>
      <c r="W2933" t="s">
        <v>49</v>
      </c>
      <c r="X2933" t="s">
        <v>126</v>
      </c>
      <c r="Y2933" t="str">
        <f t="shared" si="366"/>
        <v>Field Operations</v>
      </c>
      <c r="Z2933" t="s">
        <v>17466</v>
      </c>
      <c r="AA2933" t="s">
        <v>51</v>
      </c>
      <c r="AB2933" t="s">
        <v>115</v>
      </c>
      <c r="AC2933" t="s">
        <v>73</v>
      </c>
      <c r="AD2933">
        <v>67062</v>
      </c>
      <c r="AE2933" t="s">
        <v>129</v>
      </c>
      <c r="AF2933" t="s">
        <v>143</v>
      </c>
      <c r="AG2933" t="s">
        <v>56</v>
      </c>
      <c r="AH2933">
        <v>3</v>
      </c>
      <c r="AI2933">
        <v>3358</v>
      </c>
      <c r="AJ2933" t="str">
        <f t="shared" si="367"/>
        <v>35</v>
      </c>
      <c r="AK2933" t="s">
        <v>4489</v>
      </c>
      <c r="AL2933">
        <v>1</v>
      </c>
      <c r="AM2933">
        <v>1</v>
      </c>
      <c r="AN2933">
        <v>2</v>
      </c>
      <c r="AO2933" s="1">
        <v>44801</v>
      </c>
      <c r="AP2933" t="s">
        <v>75</v>
      </c>
      <c r="AQ2933" t="s">
        <v>76</v>
      </c>
      <c r="AR2933" t="s">
        <v>60</v>
      </c>
      <c r="AS2933" t="s">
        <v>17467</v>
      </c>
      <c r="AT2933" t="s">
        <v>17468</v>
      </c>
      <c r="AU2933">
        <v>5</v>
      </c>
      <c r="AV2933">
        <v>806.4</v>
      </c>
    </row>
    <row r="2934" spans="1:48" x14ac:dyDescent="0.35">
      <c r="A2934" t="s">
        <v>13640</v>
      </c>
      <c r="B2934" t="str">
        <f t="shared" si="360"/>
        <v>A</v>
      </c>
      <c r="C2934" t="s">
        <v>10490</v>
      </c>
      <c r="D2934" t="str">
        <f t="shared" si="361"/>
        <v>Anika Arroyo</v>
      </c>
      <c r="E2934" s="1">
        <v>44164</v>
      </c>
      <c r="F2934" s="3">
        <f>YEAR(Table1[[#This Row],[StartDate]])</f>
        <v>2020</v>
      </c>
      <c r="G2934" s="3">
        <f t="shared" si="362"/>
        <v>11</v>
      </c>
      <c r="H2934" s="2">
        <f t="shared" ca="1" si="363"/>
        <v>46202</v>
      </c>
      <c r="J2934">
        <f t="shared" ca="1" si="364"/>
        <v>5</v>
      </c>
      <c r="K2934" t="str" cm="1">
        <f t="array" aca="1" ref="K2934" ca="1">_xlfn.IFS(J2934&lt;1, "New", J2934&lt;3, _xleta.MID, J2934&gt;=3, "Senior")</f>
        <v>Senior</v>
      </c>
      <c r="L2934" t="s">
        <v>40</v>
      </c>
      <c r="M2934" t="s">
        <v>17469</v>
      </c>
      <c r="N2934" t="s">
        <v>17470</v>
      </c>
      <c r="O2934" t="s">
        <v>137</v>
      </c>
      <c r="P2934" t="s">
        <v>44</v>
      </c>
      <c r="Q2934" t="s">
        <v>86</v>
      </c>
      <c r="R2934" t="s">
        <v>46</v>
      </c>
      <c r="S2934" t="str">
        <f t="shared" si="365"/>
        <v>C</v>
      </c>
      <c r="T2934" t="s">
        <v>47</v>
      </c>
      <c r="U2934" t="s">
        <v>48</v>
      </c>
      <c r="W2934" t="s">
        <v>49</v>
      </c>
      <c r="X2934" t="s">
        <v>126</v>
      </c>
      <c r="Y2934" t="str">
        <f t="shared" si="366"/>
        <v>Field Operations</v>
      </c>
      <c r="Z2934" s="2">
        <v>29435</v>
      </c>
      <c r="AA2934" t="s">
        <v>51</v>
      </c>
      <c r="AB2934" t="s">
        <v>115</v>
      </c>
      <c r="AC2934" t="s">
        <v>73</v>
      </c>
      <c r="AD2934">
        <v>30982</v>
      </c>
      <c r="AE2934" t="s">
        <v>74</v>
      </c>
      <c r="AF2934" t="s">
        <v>116</v>
      </c>
      <c r="AG2934" t="s">
        <v>144</v>
      </c>
      <c r="AH2934">
        <v>3</v>
      </c>
      <c r="AI2934">
        <v>3359</v>
      </c>
      <c r="AJ2934" t="str">
        <f t="shared" si="367"/>
        <v>35</v>
      </c>
      <c r="AK2934" t="s">
        <v>252</v>
      </c>
      <c r="AL2934">
        <v>3</v>
      </c>
      <c r="AM2934">
        <v>1</v>
      </c>
      <c r="AN2934">
        <v>3</v>
      </c>
      <c r="AO2934" s="1">
        <v>45029</v>
      </c>
      <c r="AP2934" t="s">
        <v>103</v>
      </c>
      <c r="AQ2934" t="s">
        <v>76</v>
      </c>
      <c r="AR2934" t="s">
        <v>130</v>
      </c>
      <c r="AS2934" t="s">
        <v>17471</v>
      </c>
      <c r="AT2934" t="s">
        <v>17472</v>
      </c>
      <c r="AU2934">
        <v>5</v>
      </c>
      <c r="AV2934">
        <v>886.07</v>
      </c>
    </row>
    <row r="2935" spans="1:48" x14ac:dyDescent="0.35">
      <c r="A2935" t="s">
        <v>8319</v>
      </c>
      <c r="B2935" t="str">
        <f t="shared" si="360"/>
        <v>F</v>
      </c>
      <c r="C2935" t="s">
        <v>1851</v>
      </c>
      <c r="D2935" t="str">
        <f t="shared" si="361"/>
        <v>Fatima Kemp</v>
      </c>
      <c r="E2935" s="1">
        <v>44279</v>
      </c>
      <c r="F2935" s="3">
        <f>YEAR(Table1[[#This Row],[StartDate]])</f>
        <v>2021</v>
      </c>
      <c r="G2935" s="3">
        <f t="shared" si="362"/>
        <v>3</v>
      </c>
      <c r="H2935" s="2">
        <f t="shared" ca="1" si="363"/>
        <v>46202</v>
      </c>
      <c r="J2935">
        <f t="shared" ca="1" si="364"/>
        <v>5</v>
      </c>
      <c r="K2935" t="str" cm="1">
        <f t="array" aca="1" ref="K2935" ca="1">_xlfn.IFS(J2935&lt;1, "New", J2935&lt;3, _xleta.MID, J2935&gt;=3, "Senior")</f>
        <v>Senior</v>
      </c>
      <c r="L2935" t="s">
        <v>40</v>
      </c>
      <c r="M2935" t="s">
        <v>17473</v>
      </c>
      <c r="N2935" t="s">
        <v>17474</v>
      </c>
      <c r="O2935" t="s">
        <v>125</v>
      </c>
      <c r="P2935" t="s">
        <v>44</v>
      </c>
      <c r="Q2935" t="s">
        <v>69</v>
      </c>
      <c r="R2935" t="s">
        <v>68</v>
      </c>
      <c r="S2935" t="str">
        <f t="shared" si="365"/>
        <v>A</v>
      </c>
      <c r="T2935" t="s">
        <v>69</v>
      </c>
      <c r="U2935" t="s">
        <v>48</v>
      </c>
      <c r="W2935" t="s">
        <v>49</v>
      </c>
      <c r="X2935" t="s">
        <v>112</v>
      </c>
      <c r="Y2935" t="str">
        <f t="shared" si="366"/>
        <v>General - Con</v>
      </c>
      <c r="Z2935" t="s">
        <v>17475</v>
      </c>
      <c r="AA2935" t="s">
        <v>51</v>
      </c>
      <c r="AB2935" t="s">
        <v>4161</v>
      </c>
      <c r="AC2935" t="s">
        <v>53</v>
      </c>
      <c r="AD2935">
        <v>4369</v>
      </c>
      <c r="AE2935" t="s">
        <v>176</v>
      </c>
      <c r="AF2935" t="s">
        <v>116</v>
      </c>
      <c r="AG2935" t="s">
        <v>144</v>
      </c>
      <c r="AH2935">
        <v>2</v>
      </c>
      <c r="AI2935">
        <v>3360</v>
      </c>
      <c r="AJ2935" t="str">
        <f t="shared" si="367"/>
        <v>36</v>
      </c>
      <c r="AK2935" t="s">
        <v>1009</v>
      </c>
      <c r="AL2935">
        <v>4</v>
      </c>
      <c r="AM2935">
        <v>4</v>
      </c>
      <c r="AN2935">
        <v>1</v>
      </c>
      <c r="AO2935" s="1">
        <v>44909</v>
      </c>
      <c r="AP2935" t="s">
        <v>75</v>
      </c>
      <c r="AQ2935" t="s">
        <v>76</v>
      </c>
      <c r="AR2935" t="s">
        <v>130</v>
      </c>
      <c r="AS2935" t="s">
        <v>17476</v>
      </c>
      <c r="AT2935" t="s">
        <v>17477</v>
      </c>
      <c r="AU2935">
        <v>3</v>
      </c>
      <c r="AV2935">
        <v>740.89</v>
      </c>
    </row>
    <row r="2936" spans="1:48" x14ac:dyDescent="0.35">
      <c r="A2936" t="s">
        <v>4712</v>
      </c>
      <c r="B2936" t="str">
        <f t="shared" si="360"/>
        <v>L</v>
      </c>
      <c r="C2936" t="s">
        <v>10445</v>
      </c>
      <c r="D2936" t="str">
        <f t="shared" si="361"/>
        <v>Lilianna Conway</v>
      </c>
      <c r="E2936" s="1">
        <v>44194</v>
      </c>
      <c r="F2936" s="3">
        <f>YEAR(Table1[[#This Row],[StartDate]])</f>
        <v>2020</v>
      </c>
      <c r="G2936" s="3">
        <f t="shared" si="362"/>
        <v>12</v>
      </c>
      <c r="H2936" s="2">
        <f t="shared" ca="1" si="363"/>
        <v>46202</v>
      </c>
      <c r="I2936" s="1">
        <v>44615</v>
      </c>
      <c r="J2936" s="4">
        <f t="shared" ca="1" si="364"/>
        <v>5</v>
      </c>
      <c r="K2936" s="4" t="str" cm="1">
        <f t="array" aca="1" ref="K2936" ca="1">_xlfn.IFS(J2936&lt;1, "New", J2936&lt;3, _xleta.MID, J2936&gt;=3, "Senior")</f>
        <v>Senior</v>
      </c>
      <c r="L2936" t="s">
        <v>40</v>
      </c>
      <c r="M2936" t="s">
        <v>17478</v>
      </c>
      <c r="N2936" t="s">
        <v>17479</v>
      </c>
      <c r="O2936" t="s">
        <v>43</v>
      </c>
      <c r="P2936" t="s">
        <v>1194</v>
      </c>
      <c r="Q2936" t="s">
        <v>69</v>
      </c>
      <c r="R2936" t="s">
        <v>87</v>
      </c>
      <c r="S2936" t="str">
        <f t="shared" si="365"/>
        <v>B</v>
      </c>
      <c r="T2936" t="s">
        <v>47</v>
      </c>
      <c r="U2936" t="s">
        <v>248</v>
      </c>
      <c r="V2936" t="s">
        <v>17480</v>
      </c>
      <c r="W2936" t="s">
        <v>49</v>
      </c>
      <c r="X2936" t="s">
        <v>112</v>
      </c>
      <c r="Y2936" t="str">
        <f t="shared" si="366"/>
        <v>General - Con</v>
      </c>
      <c r="Z2936" s="2">
        <v>15806</v>
      </c>
      <c r="AA2936" t="s">
        <v>51</v>
      </c>
      <c r="AB2936" t="s">
        <v>142</v>
      </c>
      <c r="AC2936" t="s">
        <v>53</v>
      </c>
      <c r="AD2936">
        <v>65806</v>
      </c>
      <c r="AE2936" t="s">
        <v>100</v>
      </c>
      <c r="AF2936" t="s">
        <v>101</v>
      </c>
      <c r="AG2936" t="s">
        <v>144</v>
      </c>
      <c r="AH2936">
        <v>3</v>
      </c>
      <c r="AI2936">
        <v>3361</v>
      </c>
      <c r="AJ2936" t="str">
        <f t="shared" si="367"/>
        <v>36</v>
      </c>
      <c r="AK2936" t="s">
        <v>1286</v>
      </c>
      <c r="AL2936">
        <v>1</v>
      </c>
      <c r="AM2936">
        <v>3</v>
      </c>
      <c r="AN2936">
        <v>3</v>
      </c>
      <c r="AO2936" s="1">
        <v>44879</v>
      </c>
      <c r="AP2936" t="s">
        <v>221</v>
      </c>
      <c r="AQ2936" t="s">
        <v>76</v>
      </c>
      <c r="AR2936" t="s">
        <v>130</v>
      </c>
      <c r="AS2936" t="s">
        <v>17481</v>
      </c>
      <c r="AT2936" t="s">
        <v>17482</v>
      </c>
      <c r="AU2936">
        <v>1</v>
      </c>
      <c r="AV2936">
        <v>921.81</v>
      </c>
    </row>
    <row r="2937" spans="1:48" x14ac:dyDescent="0.35">
      <c r="A2937" t="s">
        <v>10840</v>
      </c>
      <c r="B2937" t="str">
        <f t="shared" si="360"/>
        <v>T</v>
      </c>
      <c r="C2937" t="s">
        <v>11190</v>
      </c>
      <c r="D2937" t="str">
        <f t="shared" si="361"/>
        <v>Tony Cooke</v>
      </c>
      <c r="E2937" s="1">
        <v>44410</v>
      </c>
      <c r="F2937" s="3">
        <f>YEAR(Table1[[#This Row],[StartDate]])</f>
        <v>2021</v>
      </c>
      <c r="G2937" s="3">
        <f t="shared" si="362"/>
        <v>8</v>
      </c>
      <c r="H2937" s="2">
        <f t="shared" ca="1" si="363"/>
        <v>46202</v>
      </c>
      <c r="J2937">
        <f t="shared" ca="1" si="364"/>
        <v>4</v>
      </c>
      <c r="K2937" t="str" cm="1">
        <f t="array" aca="1" ref="K2937" ca="1">_xlfn.IFS(J2937&lt;1, "New", J2937&lt;3, _xleta.MID, J2937&gt;=3, "Senior")</f>
        <v>Senior</v>
      </c>
      <c r="L2937" t="s">
        <v>40</v>
      </c>
      <c r="M2937" t="s">
        <v>17483</v>
      </c>
      <c r="N2937" t="s">
        <v>17484</v>
      </c>
      <c r="O2937" t="s">
        <v>67</v>
      </c>
      <c r="P2937" t="s">
        <v>44</v>
      </c>
      <c r="Q2937" t="s">
        <v>86</v>
      </c>
      <c r="R2937" t="s">
        <v>46</v>
      </c>
      <c r="S2937" t="str">
        <f t="shared" si="365"/>
        <v>C</v>
      </c>
      <c r="T2937" t="s">
        <v>47</v>
      </c>
      <c r="U2937" t="s">
        <v>48</v>
      </c>
      <c r="W2937" t="s">
        <v>49</v>
      </c>
      <c r="X2937" t="s">
        <v>126</v>
      </c>
      <c r="Y2937" t="str">
        <f t="shared" si="366"/>
        <v>Field Operations</v>
      </c>
      <c r="Z2937" s="2">
        <v>24756</v>
      </c>
      <c r="AA2937" t="s">
        <v>51</v>
      </c>
      <c r="AB2937" t="s">
        <v>115</v>
      </c>
      <c r="AC2937" t="s">
        <v>53</v>
      </c>
      <c r="AD2937">
        <v>90552</v>
      </c>
      <c r="AE2937" t="s">
        <v>176</v>
      </c>
      <c r="AF2937" t="s">
        <v>55</v>
      </c>
      <c r="AG2937" t="s">
        <v>144</v>
      </c>
      <c r="AH2937">
        <v>1</v>
      </c>
      <c r="AI2937">
        <v>3362</v>
      </c>
      <c r="AJ2937" t="str">
        <f t="shared" si="367"/>
        <v>36</v>
      </c>
      <c r="AK2937" t="s">
        <v>2400</v>
      </c>
      <c r="AL2937">
        <v>1</v>
      </c>
      <c r="AM2937">
        <v>5</v>
      </c>
      <c r="AN2937">
        <v>1</v>
      </c>
      <c r="AO2937" s="1">
        <v>45138</v>
      </c>
      <c r="AP2937" t="s">
        <v>75</v>
      </c>
      <c r="AQ2937" t="s">
        <v>59</v>
      </c>
      <c r="AR2937" t="s">
        <v>130</v>
      </c>
      <c r="AS2937" t="s">
        <v>17485</v>
      </c>
      <c r="AT2937" t="s">
        <v>17486</v>
      </c>
      <c r="AU2937">
        <v>2</v>
      </c>
      <c r="AV2937">
        <v>348.84</v>
      </c>
    </row>
    <row r="2938" spans="1:48" x14ac:dyDescent="0.35">
      <c r="A2938" t="s">
        <v>17487</v>
      </c>
      <c r="B2938" t="str">
        <f t="shared" si="360"/>
        <v>T</v>
      </c>
      <c r="C2938" t="s">
        <v>3664</v>
      </c>
      <c r="D2938" t="str">
        <f t="shared" si="361"/>
        <v>Trevor Barry</v>
      </c>
      <c r="E2938" s="1">
        <v>44650</v>
      </c>
      <c r="F2938" s="3">
        <f>YEAR(Table1[[#This Row],[StartDate]])</f>
        <v>2022</v>
      </c>
      <c r="G2938" s="3">
        <f t="shared" si="362"/>
        <v>3</v>
      </c>
      <c r="H2938" s="2">
        <f t="shared" ca="1" si="363"/>
        <v>46202</v>
      </c>
      <c r="J2938">
        <f t="shared" ca="1" si="364"/>
        <v>4</v>
      </c>
      <c r="K2938" t="str" cm="1">
        <f t="array" aca="1" ref="K2938" ca="1">_xlfn.IFS(J2938&lt;1, "New", J2938&lt;3, _xleta.MID, J2938&gt;=3, "Senior")</f>
        <v>Senior</v>
      </c>
      <c r="L2938" t="s">
        <v>40</v>
      </c>
      <c r="M2938" t="s">
        <v>17488</v>
      </c>
      <c r="N2938" t="s">
        <v>17489</v>
      </c>
      <c r="O2938" t="s">
        <v>194</v>
      </c>
      <c r="P2938" t="s">
        <v>44</v>
      </c>
      <c r="Q2938" t="s">
        <v>69</v>
      </c>
      <c r="R2938" t="s">
        <v>68</v>
      </c>
      <c r="S2938" t="str">
        <f t="shared" si="365"/>
        <v>A</v>
      </c>
      <c r="T2938" t="s">
        <v>47</v>
      </c>
      <c r="U2938" t="s">
        <v>48</v>
      </c>
      <c r="W2938" t="s">
        <v>49</v>
      </c>
      <c r="X2938" t="s">
        <v>126</v>
      </c>
      <c r="Y2938" t="str">
        <f t="shared" si="366"/>
        <v>Field Operations</v>
      </c>
      <c r="Z2938" t="s">
        <v>13727</v>
      </c>
      <c r="AA2938" t="s">
        <v>51</v>
      </c>
      <c r="AB2938" t="s">
        <v>115</v>
      </c>
      <c r="AC2938" t="s">
        <v>73</v>
      </c>
      <c r="AD2938">
        <v>31018</v>
      </c>
      <c r="AE2938" t="s">
        <v>129</v>
      </c>
      <c r="AF2938" t="s">
        <v>116</v>
      </c>
      <c r="AG2938" t="s">
        <v>144</v>
      </c>
      <c r="AH2938">
        <v>5</v>
      </c>
      <c r="AI2938">
        <v>3363</v>
      </c>
      <c r="AJ2938" t="str">
        <f t="shared" si="367"/>
        <v>36</v>
      </c>
      <c r="AK2938" t="s">
        <v>5529</v>
      </c>
      <c r="AL2938">
        <v>4</v>
      </c>
      <c r="AM2938">
        <v>4</v>
      </c>
      <c r="AN2938">
        <v>2</v>
      </c>
      <c r="AO2938" s="1">
        <v>45068</v>
      </c>
      <c r="AP2938" t="s">
        <v>75</v>
      </c>
      <c r="AQ2938" t="s">
        <v>76</v>
      </c>
      <c r="AR2938" t="s">
        <v>104</v>
      </c>
      <c r="AS2938" t="s">
        <v>17490</v>
      </c>
      <c r="AT2938" t="s">
        <v>17491</v>
      </c>
      <c r="AU2938">
        <v>2</v>
      </c>
      <c r="AV2938">
        <v>826.15</v>
      </c>
    </row>
    <row r="2939" spans="1:48" x14ac:dyDescent="0.35">
      <c r="A2939" t="s">
        <v>17492</v>
      </c>
      <c r="B2939" t="str">
        <f t="shared" si="360"/>
        <v>M</v>
      </c>
      <c r="C2939" t="s">
        <v>8289</v>
      </c>
      <c r="D2939" t="str">
        <f t="shared" si="361"/>
        <v>Marisa Frank</v>
      </c>
      <c r="E2939" s="1">
        <v>44260</v>
      </c>
      <c r="F2939" s="3">
        <f>YEAR(Table1[[#This Row],[StartDate]])</f>
        <v>2021</v>
      </c>
      <c r="G2939" s="3">
        <f t="shared" si="362"/>
        <v>3</v>
      </c>
      <c r="H2939" s="2">
        <f t="shared" ca="1" si="363"/>
        <v>46202</v>
      </c>
      <c r="I2939" s="1">
        <v>44446</v>
      </c>
      <c r="J2939" s="4">
        <f t="shared" ca="1" si="364"/>
        <v>5</v>
      </c>
      <c r="K2939" s="4" t="str" cm="1">
        <f t="array" aca="1" ref="K2939" ca="1">_xlfn.IFS(J2939&lt;1, "New", J2939&lt;3, _xleta.MID, J2939&gt;=3, "Senior")</f>
        <v>Senior</v>
      </c>
      <c r="L2939" t="s">
        <v>1167</v>
      </c>
      <c r="M2939" t="s">
        <v>17493</v>
      </c>
      <c r="N2939" t="s">
        <v>17494</v>
      </c>
      <c r="O2939" t="s">
        <v>137</v>
      </c>
      <c r="P2939" t="s">
        <v>44</v>
      </c>
      <c r="Q2939" t="s">
        <v>69</v>
      </c>
      <c r="R2939" t="s">
        <v>68</v>
      </c>
      <c r="S2939" t="str">
        <f t="shared" si="365"/>
        <v>A</v>
      </c>
      <c r="T2939" t="s">
        <v>47</v>
      </c>
      <c r="U2939" t="s">
        <v>195</v>
      </c>
      <c r="V2939" t="s">
        <v>17495</v>
      </c>
      <c r="W2939" t="s">
        <v>49</v>
      </c>
      <c r="X2939" t="s">
        <v>153</v>
      </c>
      <c r="Y2939" t="str">
        <f t="shared" si="366"/>
        <v>Engineers</v>
      </c>
      <c r="Z2939" s="2">
        <v>22042</v>
      </c>
      <c r="AA2939" t="s">
        <v>51</v>
      </c>
      <c r="AB2939" t="s">
        <v>142</v>
      </c>
      <c r="AC2939" t="s">
        <v>53</v>
      </c>
      <c r="AD2939">
        <v>42754</v>
      </c>
      <c r="AE2939" t="s">
        <v>74</v>
      </c>
      <c r="AF2939" t="s">
        <v>101</v>
      </c>
      <c r="AG2939" t="s">
        <v>144</v>
      </c>
      <c r="AH2939">
        <v>3</v>
      </c>
      <c r="AI2939">
        <v>3364</v>
      </c>
      <c r="AJ2939" t="str">
        <f t="shared" si="367"/>
        <v>36</v>
      </c>
      <c r="AK2939" t="s">
        <v>6659</v>
      </c>
      <c r="AL2939">
        <v>1</v>
      </c>
      <c r="AM2939">
        <v>5</v>
      </c>
      <c r="AN2939">
        <v>2</v>
      </c>
      <c r="AO2939" s="1">
        <v>44896</v>
      </c>
      <c r="AP2939" t="s">
        <v>58</v>
      </c>
      <c r="AQ2939" t="s">
        <v>59</v>
      </c>
      <c r="AR2939" t="s">
        <v>104</v>
      </c>
      <c r="AS2939" t="s">
        <v>17496</v>
      </c>
      <c r="AT2939" t="s">
        <v>17497</v>
      </c>
      <c r="AU2939">
        <v>1</v>
      </c>
      <c r="AV2939">
        <v>205.35</v>
      </c>
    </row>
    <row r="2940" spans="1:48" x14ac:dyDescent="0.35">
      <c r="A2940" t="s">
        <v>6861</v>
      </c>
      <c r="B2940" t="str">
        <f t="shared" si="360"/>
        <v>S</v>
      </c>
      <c r="C2940" t="s">
        <v>6366</v>
      </c>
      <c r="D2940" t="str">
        <f t="shared" si="361"/>
        <v>Shania Flores</v>
      </c>
      <c r="E2940" s="1">
        <v>44167</v>
      </c>
      <c r="F2940" s="3">
        <f>YEAR(Table1[[#This Row],[StartDate]])</f>
        <v>2020</v>
      </c>
      <c r="G2940" s="3">
        <f t="shared" si="362"/>
        <v>12</v>
      </c>
      <c r="H2940" s="2">
        <f t="shared" ca="1" si="363"/>
        <v>46202</v>
      </c>
      <c r="J2940">
        <f t="shared" ca="1" si="364"/>
        <v>5</v>
      </c>
      <c r="K2940" t="str" cm="1">
        <f t="array" aca="1" ref="K2940" ca="1">_xlfn.IFS(J2940&lt;1, "New", J2940&lt;3, _xleta.MID, J2940&gt;=3, "Senior")</f>
        <v>Senior</v>
      </c>
      <c r="L2940" t="s">
        <v>1167</v>
      </c>
      <c r="M2940" t="s">
        <v>17498</v>
      </c>
      <c r="N2940" t="s">
        <v>17499</v>
      </c>
      <c r="O2940" t="s">
        <v>163</v>
      </c>
      <c r="P2940" t="s">
        <v>44</v>
      </c>
      <c r="Q2940" t="s">
        <v>45</v>
      </c>
      <c r="R2940" t="s">
        <v>87</v>
      </c>
      <c r="S2940" t="str">
        <f t="shared" si="365"/>
        <v>B</v>
      </c>
      <c r="T2940" t="s">
        <v>47</v>
      </c>
      <c r="U2940" t="s">
        <v>48</v>
      </c>
      <c r="W2940" t="s">
        <v>49</v>
      </c>
      <c r="X2940" t="s">
        <v>250</v>
      </c>
      <c r="Y2940" t="str">
        <f t="shared" si="366"/>
        <v>Project Management - Con</v>
      </c>
      <c r="Z2940" t="s">
        <v>1804</v>
      </c>
      <c r="AA2940" t="s">
        <v>51</v>
      </c>
      <c r="AB2940" t="s">
        <v>115</v>
      </c>
      <c r="AC2940" t="s">
        <v>73</v>
      </c>
      <c r="AD2940">
        <v>24571</v>
      </c>
      <c r="AE2940" t="s">
        <v>176</v>
      </c>
      <c r="AF2940" t="s">
        <v>143</v>
      </c>
      <c r="AG2940" t="s">
        <v>56</v>
      </c>
      <c r="AH2940">
        <v>3</v>
      </c>
      <c r="AI2940">
        <v>3365</v>
      </c>
      <c r="AJ2940" t="str">
        <f t="shared" si="367"/>
        <v>36</v>
      </c>
      <c r="AK2940" t="s">
        <v>553</v>
      </c>
      <c r="AL2940">
        <v>1</v>
      </c>
      <c r="AM2940">
        <v>1</v>
      </c>
      <c r="AN2940">
        <v>4</v>
      </c>
      <c r="AO2940" s="1">
        <v>44796</v>
      </c>
      <c r="AP2940" t="s">
        <v>221</v>
      </c>
      <c r="AQ2940" t="s">
        <v>76</v>
      </c>
      <c r="AR2940" t="s">
        <v>77</v>
      </c>
      <c r="AS2940" t="s">
        <v>17500</v>
      </c>
      <c r="AT2940" t="s">
        <v>17501</v>
      </c>
      <c r="AU2940">
        <v>1</v>
      </c>
      <c r="AV2940">
        <v>349.86</v>
      </c>
    </row>
    <row r="2941" spans="1:48" x14ac:dyDescent="0.35">
      <c r="A2941" t="s">
        <v>1401</v>
      </c>
      <c r="B2941" t="str">
        <f t="shared" si="360"/>
        <v>A</v>
      </c>
      <c r="C2941" t="s">
        <v>7988</v>
      </c>
      <c r="D2941" t="str">
        <f t="shared" si="361"/>
        <v>Andre Allison</v>
      </c>
      <c r="E2941" s="1">
        <v>43485</v>
      </c>
      <c r="F2941" s="3">
        <f>YEAR(Table1[[#This Row],[StartDate]])</f>
        <v>2019</v>
      </c>
      <c r="G2941" s="3">
        <f t="shared" si="362"/>
        <v>1</v>
      </c>
      <c r="H2941" s="2">
        <f t="shared" ca="1" si="363"/>
        <v>46202</v>
      </c>
      <c r="I2941" s="1">
        <v>43848</v>
      </c>
      <c r="J2941" s="4">
        <f t="shared" ca="1" si="364"/>
        <v>7</v>
      </c>
      <c r="K2941" s="4" t="str" cm="1">
        <f t="array" aca="1" ref="K2941" ca="1">_xlfn.IFS(J2941&lt;1, "New", J2941&lt;3, _xleta.MID, J2941&gt;=3, "Senior")</f>
        <v>Senior</v>
      </c>
      <c r="L2941" t="s">
        <v>1167</v>
      </c>
      <c r="M2941" t="s">
        <v>17502</v>
      </c>
      <c r="N2941" t="s">
        <v>17503</v>
      </c>
      <c r="O2941" t="s">
        <v>85</v>
      </c>
      <c r="P2941" t="s">
        <v>1194</v>
      </c>
      <c r="Q2941" t="s">
        <v>45</v>
      </c>
      <c r="R2941" t="s">
        <v>46</v>
      </c>
      <c r="S2941" t="str">
        <f t="shared" si="365"/>
        <v>C</v>
      </c>
      <c r="T2941" t="s">
        <v>86</v>
      </c>
      <c r="U2941" t="s">
        <v>248</v>
      </c>
      <c r="V2941" t="s">
        <v>17504</v>
      </c>
      <c r="W2941" t="s">
        <v>49</v>
      </c>
      <c r="X2941" t="s">
        <v>112</v>
      </c>
      <c r="Y2941" t="str">
        <f t="shared" si="366"/>
        <v>General - Con</v>
      </c>
      <c r="Z2941" t="s">
        <v>17505</v>
      </c>
      <c r="AA2941" t="s">
        <v>51</v>
      </c>
      <c r="AB2941" t="s">
        <v>647</v>
      </c>
      <c r="AC2941" t="s">
        <v>73</v>
      </c>
      <c r="AD2941">
        <v>74701</v>
      </c>
      <c r="AE2941" t="s">
        <v>129</v>
      </c>
      <c r="AF2941" t="s">
        <v>55</v>
      </c>
      <c r="AG2941" t="s">
        <v>144</v>
      </c>
      <c r="AH2941">
        <v>4</v>
      </c>
      <c r="AI2941">
        <v>3366</v>
      </c>
      <c r="AJ2941" t="str">
        <f t="shared" si="367"/>
        <v>36</v>
      </c>
      <c r="AK2941" t="s">
        <v>2249</v>
      </c>
      <c r="AL2941">
        <v>4</v>
      </c>
      <c r="AM2941">
        <v>5</v>
      </c>
      <c r="AN2941">
        <v>5</v>
      </c>
      <c r="AO2941" s="1">
        <v>44824</v>
      </c>
      <c r="AP2941" t="s">
        <v>103</v>
      </c>
      <c r="AQ2941" t="s">
        <v>76</v>
      </c>
      <c r="AR2941" t="s">
        <v>130</v>
      </c>
      <c r="AS2941" t="s">
        <v>17506</v>
      </c>
      <c r="AT2941" t="s">
        <v>17507</v>
      </c>
      <c r="AU2941">
        <v>1</v>
      </c>
      <c r="AV2941">
        <v>546.47</v>
      </c>
    </row>
    <row r="2942" spans="1:48" x14ac:dyDescent="0.35">
      <c r="A2942" t="s">
        <v>14563</v>
      </c>
      <c r="B2942" t="str">
        <f t="shared" si="360"/>
        <v>D</v>
      </c>
      <c r="C2942" t="s">
        <v>5319</v>
      </c>
      <c r="D2942" t="str">
        <f t="shared" si="361"/>
        <v>Destiny Bright</v>
      </c>
      <c r="E2942" s="1">
        <v>43981</v>
      </c>
      <c r="F2942" s="3">
        <f>YEAR(Table1[[#This Row],[StartDate]])</f>
        <v>2020</v>
      </c>
      <c r="G2942" s="3">
        <f t="shared" si="362"/>
        <v>5</v>
      </c>
      <c r="H2942" s="2">
        <f t="shared" ca="1" si="363"/>
        <v>46202</v>
      </c>
      <c r="I2942" s="1">
        <v>44593</v>
      </c>
      <c r="J2942" s="4">
        <f t="shared" ca="1" si="364"/>
        <v>6</v>
      </c>
      <c r="K2942" s="4" t="str" cm="1">
        <f t="array" aca="1" ref="K2942" ca="1">_xlfn.IFS(J2942&lt;1, "New", J2942&lt;3, _xleta.MID, J2942&gt;=3, "Senior")</f>
        <v>Senior</v>
      </c>
      <c r="L2942" t="s">
        <v>1167</v>
      </c>
      <c r="M2942" t="s">
        <v>17508</v>
      </c>
      <c r="N2942" t="s">
        <v>17509</v>
      </c>
      <c r="O2942" t="s">
        <v>125</v>
      </c>
      <c r="P2942" t="s">
        <v>1194</v>
      </c>
      <c r="Q2942" t="s">
        <v>86</v>
      </c>
      <c r="R2942" t="s">
        <v>87</v>
      </c>
      <c r="S2942" t="str">
        <f t="shared" si="365"/>
        <v>B</v>
      </c>
      <c r="T2942" t="s">
        <v>86</v>
      </c>
      <c r="U2942" t="s">
        <v>195</v>
      </c>
      <c r="V2942" t="s">
        <v>17510</v>
      </c>
      <c r="W2942" t="s">
        <v>49</v>
      </c>
      <c r="X2942" t="s">
        <v>126</v>
      </c>
      <c r="Y2942" t="str">
        <f t="shared" si="366"/>
        <v>Field Operations</v>
      </c>
      <c r="Z2942" t="s">
        <v>17511</v>
      </c>
      <c r="AA2942" t="s">
        <v>51</v>
      </c>
      <c r="AB2942" t="s">
        <v>115</v>
      </c>
      <c r="AC2942" t="s">
        <v>73</v>
      </c>
      <c r="AD2942">
        <v>35065</v>
      </c>
      <c r="AE2942" t="s">
        <v>100</v>
      </c>
      <c r="AF2942" t="s">
        <v>101</v>
      </c>
      <c r="AG2942" t="s">
        <v>144</v>
      </c>
      <c r="AH2942">
        <v>2</v>
      </c>
      <c r="AI2942">
        <v>3367</v>
      </c>
      <c r="AJ2942" t="str">
        <f t="shared" si="367"/>
        <v>36</v>
      </c>
      <c r="AK2942" s="2">
        <v>44874</v>
      </c>
      <c r="AL2942">
        <v>4</v>
      </c>
      <c r="AM2942">
        <v>1</v>
      </c>
      <c r="AN2942">
        <v>5</v>
      </c>
      <c r="AO2942" s="1">
        <v>45086</v>
      </c>
      <c r="AP2942" t="s">
        <v>58</v>
      </c>
      <c r="AQ2942" t="s">
        <v>59</v>
      </c>
      <c r="AR2942" t="s">
        <v>130</v>
      </c>
      <c r="AS2942" t="s">
        <v>17512</v>
      </c>
      <c r="AT2942" t="s">
        <v>11365</v>
      </c>
      <c r="AU2942">
        <v>2</v>
      </c>
      <c r="AV2942">
        <v>448.21</v>
      </c>
    </row>
    <row r="2943" spans="1:48" x14ac:dyDescent="0.35">
      <c r="A2943" t="s">
        <v>783</v>
      </c>
      <c r="B2943" t="str">
        <f t="shared" si="360"/>
        <v>K</v>
      </c>
      <c r="C2943" t="s">
        <v>12331</v>
      </c>
      <c r="D2943" t="str">
        <f t="shared" si="361"/>
        <v>Karli Parks</v>
      </c>
      <c r="E2943" s="1">
        <v>43783</v>
      </c>
      <c r="F2943" s="3">
        <f>YEAR(Table1[[#This Row],[StartDate]])</f>
        <v>2019</v>
      </c>
      <c r="G2943" s="3">
        <f t="shared" si="362"/>
        <v>11</v>
      </c>
      <c r="H2943" s="2">
        <f t="shared" ca="1" si="363"/>
        <v>46202</v>
      </c>
      <c r="I2943" s="1">
        <v>45060</v>
      </c>
      <c r="J2943" s="4">
        <f t="shared" ca="1" si="364"/>
        <v>6</v>
      </c>
      <c r="K2943" s="4" t="str" cm="1">
        <f t="array" aca="1" ref="K2943" ca="1">_xlfn.IFS(J2943&lt;1, "New", J2943&lt;3, _xleta.MID, J2943&gt;=3, "Senior")</f>
        <v>Senior</v>
      </c>
      <c r="L2943" t="s">
        <v>1167</v>
      </c>
      <c r="M2943" t="s">
        <v>17513</v>
      </c>
      <c r="N2943" t="s">
        <v>17514</v>
      </c>
      <c r="O2943" t="s">
        <v>43</v>
      </c>
      <c r="P2943" t="s">
        <v>2978</v>
      </c>
      <c r="Q2943" t="s">
        <v>69</v>
      </c>
      <c r="R2943" t="s">
        <v>87</v>
      </c>
      <c r="S2943" t="str">
        <f t="shared" si="365"/>
        <v>B</v>
      </c>
      <c r="T2943" t="s">
        <v>69</v>
      </c>
      <c r="U2943" t="s">
        <v>195</v>
      </c>
      <c r="V2943" t="s">
        <v>17515</v>
      </c>
      <c r="W2943" t="s">
        <v>49</v>
      </c>
      <c r="X2943" t="s">
        <v>126</v>
      </c>
      <c r="Y2943" t="str">
        <f t="shared" si="366"/>
        <v>Field Operations</v>
      </c>
      <c r="Z2943" s="2">
        <v>33056</v>
      </c>
      <c r="AA2943" t="s">
        <v>51</v>
      </c>
      <c r="AB2943" t="s">
        <v>1689</v>
      </c>
      <c r="AC2943" t="s">
        <v>73</v>
      </c>
      <c r="AD2943">
        <v>61176</v>
      </c>
      <c r="AE2943" t="s">
        <v>129</v>
      </c>
      <c r="AF2943" t="s">
        <v>116</v>
      </c>
      <c r="AG2943" t="s">
        <v>144</v>
      </c>
      <c r="AH2943">
        <v>5</v>
      </c>
      <c r="AI2943">
        <v>3368</v>
      </c>
      <c r="AJ2943" t="str">
        <f t="shared" si="367"/>
        <v>36</v>
      </c>
      <c r="AK2943" t="s">
        <v>5091</v>
      </c>
      <c r="AL2943">
        <v>5</v>
      </c>
      <c r="AM2943">
        <v>1</v>
      </c>
      <c r="AN2943">
        <v>4</v>
      </c>
      <c r="AO2943" s="1">
        <v>44893</v>
      </c>
      <c r="AP2943" t="s">
        <v>58</v>
      </c>
      <c r="AQ2943" t="s">
        <v>59</v>
      </c>
      <c r="AR2943" t="s">
        <v>77</v>
      </c>
      <c r="AS2943" t="s">
        <v>17516</v>
      </c>
      <c r="AT2943" t="s">
        <v>17517</v>
      </c>
      <c r="AU2943">
        <v>5</v>
      </c>
      <c r="AV2943">
        <v>970.35</v>
      </c>
    </row>
    <row r="2944" spans="1:48" x14ac:dyDescent="0.35">
      <c r="A2944" t="s">
        <v>5518</v>
      </c>
      <c r="B2944" t="str">
        <f t="shared" si="360"/>
        <v>M</v>
      </c>
      <c r="C2944" t="s">
        <v>8620</v>
      </c>
      <c r="D2944" t="str">
        <f t="shared" si="361"/>
        <v>Mylie Callahan</v>
      </c>
      <c r="E2944" s="1">
        <v>44769</v>
      </c>
      <c r="F2944" s="3">
        <f>YEAR(Table1[[#This Row],[StartDate]])</f>
        <v>2022</v>
      </c>
      <c r="G2944" s="3">
        <f t="shared" si="362"/>
        <v>7</v>
      </c>
      <c r="H2944" s="2">
        <f t="shared" ca="1" si="363"/>
        <v>46202</v>
      </c>
      <c r="I2944" s="1">
        <v>45009</v>
      </c>
      <c r="J2944" s="4">
        <f t="shared" ca="1" si="364"/>
        <v>3</v>
      </c>
      <c r="K2944" s="4" t="str" cm="1">
        <f t="array" aca="1" ref="K2944" ca="1">_xlfn.IFS(J2944&lt;1, "New", J2944&lt;3, _xleta.MID, J2944&gt;=3, "Senior")</f>
        <v>Senior</v>
      </c>
      <c r="L2944" t="s">
        <v>1167</v>
      </c>
      <c r="M2944" t="s">
        <v>17518</v>
      </c>
      <c r="N2944" t="s">
        <v>17519</v>
      </c>
      <c r="O2944" t="s">
        <v>184</v>
      </c>
      <c r="P2944" t="s">
        <v>2978</v>
      </c>
      <c r="Q2944" t="s">
        <v>69</v>
      </c>
      <c r="R2944" t="s">
        <v>68</v>
      </c>
      <c r="S2944" t="str">
        <f t="shared" si="365"/>
        <v>A</v>
      </c>
      <c r="T2944" t="s">
        <v>47</v>
      </c>
      <c r="U2944" t="s">
        <v>174</v>
      </c>
      <c r="V2944" t="s">
        <v>17520</v>
      </c>
      <c r="W2944" t="s">
        <v>49</v>
      </c>
      <c r="X2944" t="s">
        <v>112</v>
      </c>
      <c r="Y2944" t="str">
        <f t="shared" si="366"/>
        <v>General - Con</v>
      </c>
      <c r="Z2944" t="s">
        <v>17521</v>
      </c>
      <c r="AA2944" t="s">
        <v>51</v>
      </c>
      <c r="AB2944" t="s">
        <v>1048</v>
      </c>
      <c r="AC2944" t="s">
        <v>53</v>
      </c>
      <c r="AD2944">
        <v>22374</v>
      </c>
      <c r="AE2944" t="s">
        <v>100</v>
      </c>
      <c r="AF2944" t="s">
        <v>101</v>
      </c>
      <c r="AG2944" t="s">
        <v>144</v>
      </c>
      <c r="AH2944">
        <v>2</v>
      </c>
      <c r="AI2944">
        <v>3369</v>
      </c>
      <c r="AJ2944" t="str">
        <f t="shared" si="367"/>
        <v>36</v>
      </c>
      <c r="AK2944" t="s">
        <v>102</v>
      </c>
      <c r="AL2944">
        <v>2</v>
      </c>
      <c r="AM2944">
        <v>5</v>
      </c>
      <c r="AN2944">
        <v>4</v>
      </c>
      <c r="AO2944" s="1">
        <v>44835</v>
      </c>
      <c r="AP2944" t="s">
        <v>103</v>
      </c>
      <c r="AQ2944" t="s">
        <v>59</v>
      </c>
      <c r="AR2944" t="s">
        <v>104</v>
      </c>
      <c r="AS2944" t="s">
        <v>17522</v>
      </c>
      <c r="AT2944" t="s">
        <v>17523</v>
      </c>
      <c r="AU2944">
        <v>5</v>
      </c>
      <c r="AV2944">
        <v>152.86000000000001</v>
      </c>
    </row>
    <row r="2945" spans="1:48" x14ac:dyDescent="0.35">
      <c r="A2945" t="s">
        <v>7099</v>
      </c>
      <c r="B2945" t="str">
        <f t="shared" si="360"/>
        <v>J</v>
      </c>
      <c r="C2945" t="s">
        <v>13570</v>
      </c>
      <c r="D2945" t="str">
        <f t="shared" si="361"/>
        <v>Jadiel Dickson</v>
      </c>
      <c r="E2945" s="1">
        <v>44732</v>
      </c>
      <c r="F2945" s="3">
        <f>YEAR(Table1[[#This Row],[StartDate]])</f>
        <v>2022</v>
      </c>
      <c r="G2945" s="3">
        <f t="shared" si="362"/>
        <v>6</v>
      </c>
      <c r="H2945" s="2">
        <f t="shared" ca="1" si="363"/>
        <v>46202</v>
      </c>
      <c r="J2945">
        <f t="shared" ca="1" si="364"/>
        <v>4</v>
      </c>
      <c r="K2945" t="str" cm="1">
        <f t="array" aca="1" ref="K2945" ca="1">_xlfn.IFS(J2945&lt;1, "New", J2945&lt;3, _xleta.MID, J2945&gt;=3, "Senior")</f>
        <v>Senior</v>
      </c>
      <c r="L2945" t="s">
        <v>1167</v>
      </c>
      <c r="M2945" t="s">
        <v>17524</v>
      </c>
      <c r="N2945" t="s">
        <v>17525</v>
      </c>
      <c r="O2945" t="s">
        <v>67</v>
      </c>
      <c r="P2945" t="s">
        <v>44</v>
      </c>
      <c r="Q2945" t="s">
        <v>45</v>
      </c>
      <c r="R2945" t="s">
        <v>46</v>
      </c>
      <c r="S2945" t="str">
        <f t="shared" si="365"/>
        <v>C</v>
      </c>
      <c r="T2945" t="s">
        <v>47</v>
      </c>
      <c r="U2945" t="s">
        <v>48</v>
      </c>
      <c r="W2945" t="s">
        <v>49</v>
      </c>
      <c r="X2945" t="s">
        <v>112</v>
      </c>
      <c r="Y2945" t="str">
        <f t="shared" si="366"/>
        <v>General - Con</v>
      </c>
      <c r="Z2945" t="s">
        <v>17526</v>
      </c>
      <c r="AA2945" t="s">
        <v>51</v>
      </c>
      <c r="AB2945" t="s">
        <v>115</v>
      </c>
      <c r="AC2945" t="s">
        <v>53</v>
      </c>
      <c r="AD2945">
        <v>57215</v>
      </c>
      <c r="AE2945" t="s">
        <v>176</v>
      </c>
      <c r="AF2945" t="s">
        <v>55</v>
      </c>
      <c r="AG2945" t="s">
        <v>144</v>
      </c>
      <c r="AH2945">
        <v>3</v>
      </c>
      <c r="AI2945">
        <v>3370</v>
      </c>
      <c r="AJ2945" t="str">
        <f t="shared" si="367"/>
        <v>37</v>
      </c>
      <c r="AK2945" t="s">
        <v>177</v>
      </c>
      <c r="AL2945">
        <v>3</v>
      </c>
      <c r="AM2945">
        <v>5</v>
      </c>
      <c r="AN2945">
        <v>3</v>
      </c>
      <c r="AO2945" s="1">
        <v>45083</v>
      </c>
      <c r="AP2945" t="s">
        <v>75</v>
      </c>
      <c r="AQ2945" t="s">
        <v>76</v>
      </c>
      <c r="AR2945" t="s">
        <v>104</v>
      </c>
      <c r="AS2945" t="s">
        <v>17527</v>
      </c>
      <c r="AT2945" t="s">
        <v>17528</v>
      </c>
      <c r="AU2945">
        <v>2</v>
      </c>
      <c r="AV2945">
        <v>264.88</v>
      </c>
    </row>
    <row r="2946" spans="1:48" x14ac:dyDescent="0.35">
      <c r="A2946" t="s">
        <v>16344</v>
      </c>
      <c r="B2946" t="str">
        <f t="shared" ref="B2946:B3009" si="368">LEFT(A2946,1)</f>
        <v>A</v>
      </c>
      <c r="C2946" t="s">
        <v>2921</v>
      </c>
      <c r="D2946" t="str">
        <f t="shared" ref="D2946:D3009" si="369">_xlfn.TEXTJOIN(" ",TRUE,A2946,C2946)</f>
        <v>Aliya Moss</v>
      </c>
      <c r="E2946" s="1">
        <v>44915</v>
      </c>
      <c r="F2946" s="3">
        <f>YEAR(Table1[[#This Row],[StartDate]])</f>
        <v>2022</v>
      </c>
      <c r="G2946" s="3">
        <f t="shared" ref="G2946:G3009" si="370">MONTH(E2946)</f>
        <v>12</v>
      </c>
      <c r="H2946" s="2">
        <f t="shared" ref="H2946:H3009" ca="1" si="371">TODAY()</f>
        <v>46202</v>
      </c>
      <c r="I2946" s="1">
        <v>45007</v>
      </c>
      <c r="J2946" s="4">
        <f t="shared" ref="J2946:J3009" ca="1" si="372">DATEDIF(E2946, TODAY(), "y")</f>
        <v>3</v>
      </c>
      <c r="K2946" s="4" t="str" cm="1">
        <f t="array" aca="1" ref="K2946" ca="1">_xlfn.IFS(J2946&lt;1, "New", J2946&lt;3, _xleta.MID, J2946&gt;=3, "Senior")</f>
        <v>Senior</v>
      </c>
      <c r="L2946" t="s">
        <v>1167</v>
      </c>
      <c r="M2946" t="s">
        <v>17529</v>
      </c>
      <c r="N2946" t="s">
        <v>17530</v>
      </c>
      <c r="O2946" t="s">
        <v>194</v>
      </c>
      <c r="P2946" t="s">
        <v>1194</v>
      </c>
      <c r="Q2946" t="s">
        <v>86</v>
      </c>
      <c r="R2946" t="s">
        <v>68</v>
      </c>
      <c r="S2946" t="str">
        <f t="shared" ref="S2946:S3009" si="373">RIGHT(R2946,1)</f>
        <v>A</v>
      </c>
      <c r="T2946" t="s">
        <v>86</v>
      </c>
      <c r="U2946" t="s">
        <v>174</v>
      </c>
      <c r="V2946" t="s">
        <v>17531</v>
      </c>
      <c r="W2946" t="s">
        <v>49</v>
      </c>
      <c r="X2946" t="s">
        <v>950</v>
      </c>
      <c r="Y2946" t="str">
        <f t="shared" ref="Y2946:Y3009" si="374">PROPER(X2946)</f>
        <v>Wireless</v>
      </c>
      <c r="Z2946" t="s">
        <v>17532</v>
      </c>
      <c r="AA2946" t="s">
        <v>51</v>
      </c>
      <c r="AB2946" t="s">
        <v>355</v>
      </c>
      <c r="AC2946" t="s">
        <v>53</v>
      </c>
      <c r="AD2946">
        <v>5985</v>
      </c>
      <c r="AE2946" t="s">
        <v>74</v>
      </c>
      <c r="AF2946" t="s">
        <v>116</v>
      </c>
      <c r="AG2946" t="s">
        <v>144</v>
      </c>
      <c r="AH2946">
        <v>3</v>
      </c>
      <c r="AI2946">
        <v>3371</v>
      </c>
      <c r="AJ2946" t="str">
        <f t="shared" ref="AJ2946:AJ3009" si="375">MID(AI2946,2,2)</f>
        <v>37</v>
      </c>
      <c r="AK2946" s="2">
        <v>44781</v>
      </c>
      <c r="AL2946">
        <v>4</v>
      </c>
      <c r="AM2946">
        <v>2</v>
      </c>
      <c r="AN2946">
        <v>5</v>
      </c>
      <c r="AO2946" s="1">
        <v>44896</v>
      </c>
      <c r="AP2946" t="s">
        <v>221</v>
      </c>
      <c r="AQ2946" t="s">
        <v>59</v>
      </c>
      <c r="AR2946" t="s">
        <v>130</v>
      </c>
      <c r="AS2946" t="s">
        <v>17533</v>
      </c>
      <c r="AT2946" t="s">
        <v>2597</v>
      </c>
      <c r="AU2946">
        <v>2</v>
      </c>
      <c r="AV2946">
        <v>210.15</v>
      </c>
    </row>
    <row r="2947" spans="1:48" x14ac:dyDescent="0.35">
      <c r="A2947" t="s">
        <v>2075</v>
      </c>
      <c r="B2947" t="str">
        <f t="shared" si="368"/>
        <v>K</v>
      </c>
      <c r="C2947" t="s">
        <v>7656</v>
      </c>
      <c r="D2947" t="str">
        <f t="shared" si="369"/>
        <v>Kylie Roman</v>
      </c>
      <c r="E2947" s="1">
        <v>44940</v>
      </c>
      <c r="F2947" s="3">
        <f>YEAR(Table1[[#This Row],[StartDate]])</f>
        <v>2023</v>
      </c>
      <c r="G2947" s="3">
        <f t="shared" si="370"/>
        <v>1</v>
      </c>
      <c r="H2947" s="2">
        <f t="shared" ca="1" si="371"/>
        <v>46202</v>
      </c>
      <c r="I2947" s="1">
        <v>44999</v>
      </c>
      <c r="J2947" s="4">
        <f t="shared" ca="1" si="372"/>
        <v>3</v>
      </c>
      <c r="K2947" s="4" t="str" cm="1">
        <f t="array" aca="1" ref="K2947" ca="1">_xlfn.IFS(J2947&lt;1, "New", J2947&lt;3, _xleta.MID, J2947&gt;=3, "Senior")</f>
        <v>Senior</v>
      </c>
      <c r="L2947" t="s">
        <v>40</v>
      </c>
      <c r="M2947" t="s">
        <v>17534</v>
      </c>
      <c r="N2947" t="s">
        <v>17535</v>
      </c>
      <c r="O2947" t="s">
        <v>111</v>
      </c>
      <c r="P2947" t="s">
        <v>1194</v>
      </c>
      <c r="Q2947" t="s">
        <v>45</v>
      </c>
      <c r="R2947" t="s">
        <v>46</v>
      </c>
      <c r="S2947" t="str">
        <f t="shared" si="373"/>
        <v>C</v>
      </c>
      <c r="T2947" t="s">
        <v>69</v>
      </c>
      <c r="U2947" t="s">
        <v>138</v>
      </c>
      <c r="V2947" t="s">
        <v>17536</v>
      </c>
      <c r="W2947" t="s">
        <v>49</v>
      </c>
      <c r="X2947" t="s">
        <v>250</v>
      </c>
      <c r="Y2947" t="str">
        <f t="shared" si="374"/>
        <v>Project Management - Con</v>
      </c>
      <c r="Z2947" t="s">
        <v>17537</v>
      </c>
      <c r="AA2947" t="s">
        <v>51</v>
      </c>
      <c r="AB2947" t="s">
        <v>355</v>
      </c>
      <c r="AC2947" t="s">
        <v>53</v>
      </c>
      <c r="AD2947">
        <v>94040</v>
      </c>
      <c r="AE2947" t="s">
        <v>176</v>
      </c>
      <c r="AF2947" t="s">
        <v>143</v>
      </c>
      <c r="AG2947" t="s">
        <v>56</v>
      </c>
      <c r="AH2947">
        <v>4</v>
      </c>
      <c r="AI2947">
        <v>3372</v>
      </c>
      <c r="AJ2947" t="str">
        <f t="shared" si="375"/>
        <v>37</v>
      </c>
      <c r="AK2947" t="s">
        <v>5446</v>
      </c>
      <c r="AL2947">
        <v>1</v>
      </c>
      <c r="AM2947">
        <v>3</v>
      </c>
      <c r="AN2947">
        <v>1</v>
      </c>
      <c r="AO2947" s="1">
        <v>45051</v>
      </c>
      <c r="AP2947" t="s">
        <v>118</v>
      </c>
      <c r="AQ2947" t="s">
        <v>76</v>
      </c>
      <c r="AR2947" t="s">
        <v>130</v>
      </c>
      <c r="AS2947" t="s">
        <v>17538</v>
      </c>
      <c r="AT2947" t="s">
        <v>17539</v>
      </c>
      <c r="AU2947">
        <v>4</v>
      </c>
      <c r="AV2947">
        <v>627.17999999999995</v>
      </c>
    </row>
    <row r="2948" spans="1:48" x14ac:dyDescent="0.35">
      <c r="A2948" t="s">
        <v>12206</v>
      </c>
      <c r="B2948" t="str">
        <f t="shared" si="368"/>
        <v>K</v>
      </c>
      <c r="C2948" t="s">
        <v>5107</v>
      </c>
      <c r="D2948" t="str">
        <f t="shared" si="369"/>
        <v>Karter Thornton</v>
      </c>
      <c r="E2948" s="1">
        <v>43365</v>
      </c>
      <c r="F2948" s="3">
        <f>YEAR(Table1[[#This Row],[StartDate]])</f>
        <v>2018</v>
      </c>
      <c r="G2948" s="3">
        <f t="shared" si="370"/>
        <v>9</v>
      </c>
      <c r="H2948" s="2">
        <f t="shared" ca="1" si="371"/>
        <v>46202</v>
      </c>
      <c r="J2948">
        <f t="shared" ca="1" si="372"/>
        <v>7</v>
      </c>
      <c r="K2948" t="str" cm="1">
        <f t="array" aca="1" ref="K2948" ca="1">_xlfn.IFS(J2948&lt;1, "New", J2948&lt;3, _xleta.MID, J2948&gt;=3, "Senior")</f>
        <v>Senior</v>
      </c>
      <c r="L2948" t="s">
        <v>40</v>
      </c>
      <c r="M2948" t="s">
        <v>17540</v>
      </c>
      <c r="N2948" t="s">
        <v>17541</v>
      </c>
      <c r="O2948" t="s">
        <v>237</v>
      </c>
      <c r="P2948" t="s">
        <v>44</v>
      </c>
      <c r="Q2948" t="s">
        <v>45</v>
      </c>
      <c r="R2948" t="s">
        <v>68</v>
      </c>
      <c r="S2948" t="str">
        <f t="shared" si="373"/>
        <v>A</v>
      </c>
      <c r="T2948" t="s">
        <v>47</v>
      </c>
      <c r="U2948" t="s">
        <v>48</v>
      </c>
      <c r="W2948" t="s">
        <v>49</v>
      </c>
      <c r="X2948" t="s">
        <v>70</v>
      </c>
      <c r="Y2948" t="str">
        <f t="shared" si="374"/>
        <v>Aerial</v>
      </c>
      <c r="Z2948" s="2">
        <v>32661</v>
      </c>
      <c r="AA2948" t="s">
        <v>51</v>
      </c>
      <c r="AB2948" t="s">
        <v>327</v>
      </c>
      <c r="AC2948" t="s">
        <v>73</v>
      </c>
      <c r="AD2948">
        <v>35546</v>
      </c>
      <c r="AE2948" t="s">
        <v>100</v>
      </c>
      <c r="AF2948" t="s">
        <v>116</v>
      </c>
      <c r="AG2948" t="s">
        <v>144</v>
      </c>
      <c r="AH2948">
        <v>2</v>
      </c>
      <c r="AI2948">
        <v>3373</v>
      </c>
      <c r="AJ2948" t="str">
        <f t="shared" si="375"/>
        <v>37</v>
      </c>
      <c r="AK2948" s="2">
        <v>44993</v>
      </c>
      <c r="AL2948">
        <v>2</v>
      </c>
      <c r="AM2948">
        <v>4</v>
      </c>
      <c r="AN2948">
        <v>4</v>
      </c>
      <c r="AO2948" s="1">
        <v>44924</v>
      </c>
      <c r="AP2948" t="s">
        <v>75</v>
      </c>
      <c r="AQ2948" t="s">
        <v>76</v>
      </c>
      <c r="AR2948" t="s">
        <v>77</v>
      </c>
      <c r="AS2948" t="s">
        <v>17542</v>
      </c>
      <c r="AT2948" t="s">
        <v>17543</v>
      </c>
      <c r="AU2948">
        <v>1</v>
      </c>
      <c r="AV2948">
        <v>575.41999999999996</v>
      </c>
    </row>
    <row r="2949" spans="1:48" x14ac:dyDescent="0.35">
      <c r="A2949" t="s">
        <v>9880</v>
      </c>
      <c r="B2949" t="str">
        <f t="shared" si="368"/>
        <v>R</v>
      </c>
      <c r="C2949" t="s">
        <v>4794</v>
      </c>
      <c r="D2949" t="str">
        <f t="shared" si="369"/>
        <v>Ronald Bullock</v>
      </c>
      <c r="E2949" s="1">
        <v>44828</v>
      </c>
      <c r="F2949" s="3">
        <f>YEAR(Table1[[#This Row],[StartDate]])</f>
        <v>2022</v>
      </c>
      <c r="G2949" s="3">
        <f t="shared" si="370"/>
        <v>9</v>
      </c>
      <c r="H2949" s="2">
        <f t="shared" ca="1" si="371"/>
        <v>46202</v>
      </c>
      <c r="I2949" s="1">
        <v>44995</v>
      </c>
      <c r="J2949" s="4">
        <f t="shared" ca="1" si="372"/>
        <v>3</v>
      </c>
      <c r="K2949" s="4" t="str" cm="1">
        <f t="array" aca="1" ref="K2949" ca="1">_xlfn.IFS(J2949&lt;1, "New", J2949&lt;3, _xleta.MID, J2949&gt;=3, "Senior")</f>
        <v>Senior</v>
      </c>
      <c r="L2949" t="s">
        <v>40</v>
      </c>
      <c r="M2949" t="s">
        <v>17544</v>
      </c>
      <c r="N2949" t="s">
        <v>17545</v>
      </c>
      <c r="O2949" t="s">
        <v>137</v>
      </c>
      <c r="P2949" t="s">
        <v>1194</v>
      </c>
      <c r="Q2949" t="s">
        <v>69</v>
      </c>
      <c r="R2949" t="s">
        <v>68</v>
      </c>
      <c r="S2949" t="str">
        <f t="shared" si="373"/>
        <v>A</v>
      </c>
      <c r="T2949" t="s">
        <v>47</v>
      </c>
      <c r="U2949" t="s">
        <v>138</v>
      </c>
      <c r="V2949" t="s">
        <v>17546</v>
      </c>
      <c r="W2949" t="s">
        <v>49</v>
      </c>
      <c r="X2949" t="s">
        <v>126</v>
      </c>
      <c r="Y2949" t="str">
        <f t="shared" si="374"/>
        <v>Field Operations</v>
      </c>
      <c r="Z2949" s="2">
        <v>36262</v>
      </c>
      <c r="AA2949" t="s">
        <v>51</v>
      </c>
      <c r="AB2949" t="s">
        <v>115</v>
      </c>
      <c r="AC2949" t="s">
        <v>73</v>
      </c>
      <c r="AD2949">
        <v>33903</v>
      </c>
      <c r="AE2949" t="s">
        <v>74</v>
      </c>
      <c r="AF2949" t="s">
        <v>143</v>
      </c>
      <c r="AG2949" t="s">
        <v>144</v>
      </c>
      <c r="AH2949">
        <v>4</v>
      </c>
      <c r="AI2949">
        <v>3374</v>
      </c>
      <c r="AJ2949" t="str">
        <f t="shared" si="375"/>
        <v>37</v>
      </c>
      <c r="AK2949" t="s">
        <v>1742</v>
      </c>
      <c r="AL2949">
        <v>1</v>
      </c>
      <c r="AM2949">
        <v>3</v>
      </c>
      <c r="AN2949">
        <v>3</v>
      </c>
      <c r="AO2949" s="1">
        <v>44892</v>
      </c>
      <c r="AP2949" t="s">
        <v>221</v>
      </c>
      <c r="AQ2949" t="s">
        <v>59</v>
      </c>
      <c r="AR2949" t="s">
        <v>104</v>
      </c>
      <c r="AS2949" t="s">
        <v>17547</v>
      </c>
      <c r="AT2949" t="s">
        <v>17548</v>
      </c>
      <c r="AU2949">
        <v>4</v>
      </c>
      <c r="AV2949">
        <v>123.64</v>
      </c>
    </row>
    <row r="2950" spans="1:48" x14ac:dyDescent="0.35">
      <c r="A2950" t="s">
        <v>17549</v>
      </c>
      <c r="B2950" t="str">
        <f t="shared" si="368"/>
        <v>S</v>
      </c>
      <c r="C2950" t="s">
        <v>13052</v>
      </c>
      <c r="D2950" t="str">
        <f t="shared" si="369"/>
        <v>Sharon Beltran</v>
      </c>
      <c r="E2950" s="1">
        <v>43990</v>
      </c>
      <c r="F2950" s="3">
        <f>YEAR(Table1[[#This Row],[StartDate]])</f>
        <v>2020</v>
      </c>
      <c r="G2950" s="3">
        <f t="shared" si="370"/>
        <v>6</v>
      </c>
      <c r="H2950" s="2">
        <f t="shared" ca="1" si="371"/>
        <v>46202</v>
      </c>
      <c r="I2950" s="1">
        <v>44390</v>
      </c>
      <c r="J2950" s="4">
        <f t="shared" ca="1" si="372"/>
        <v>6</v>
      </c>
      <c r="K2950" s="4" t="str" cm="1">
        <f t="array" aca="1" ref="K2950" ca="1">_xlfn.IFS(J2950&lt;1, "New", J2950&lt;3, _xleta.MID, J2950&gt;=3, "Senior")</f>
        <v>Senior</v>
      </c>
      <c r="L2950" t="s">
        <v>40</v>
      </c>
      <c r="M2950" t="s">
        <v>17550</v>
      </c>
      <c r="N2950" t="s">
        <v>17551</v>
      </c>
      <c r="O2950" t="s">
        <v>163</v>
      </c>
      <c r="P2950" t="s">
        <v>1194</v>
      </c>
      <c r="Q2950" t="s">
        <v>86</v>
      </c>
      <c r="R2950" t="s">
        <v>87</v>
      </c>
      <c r="S2950" t="str">
        <f t="shared" si="373"/>
        <v>B</v>
      </c>
      <c r="T2950" t="s">
        <v>86</v>
      </c>
      <c r="U2950" t="s">
        <v>248</v>
      </c>
      <c r="V2950" t="s">
        <v>17552</v>
      </c>
      <c r="W2950" t="s">
        <v>49</v>
      </c>
      <c r="X2950" t="s">
        <v>153</v>
      </c>
      <c r="Y2950" t="str">
        <f t="shared" si="374"/>
        <v>Engineers</v>
      </c>
      <c r="Z2950" t="s">
        <v>17553</v>
      </c>
      <c r="AA2950" t="s">
        <v>51</v>
      </c>
      <c r="AB2950" t="s">
        <v>4635</v>
      </c>
      <c r="AC2950" t="s">
        <v>53</v>
      </c>
      <c r="AD2950">
        <v>58194</v>
      </c>
      <c r="AE2950" t="s">
        <v>129</v>
      </c>
      <c r="AF2950" t="s">
        <v>143</v>
      </c>
      <c r="AG2950" t="s">
        <v>144</v>
      </c>
      <c r="AH2950">
        <v>3</v>
      </c>
      <c r="AI2950">
        <v>3375</v>
      </c>
      <c r="AJ2950" t="str">
        <f t="shared" si="375"/>
        <v>37</v>
      </c>
      <c r="AK2950" t="s">
        <v>4393</v>
      </c>
      <c r="AL2950">
        <v>2</v>
      </c>
      <c r="AM2950">
        <v>4</v>
      </c>
      <c r="AN2950">
        <v>3</v>
      </c>
      <c r="AO2950" s="1">
        <v>45107</v>
      </c>
      <c r="AP2950" t="s">
        <v>118</v>
      </c>
      <c r="AQ2950" t="s">
        <v>59</v>
      </c>
      <c r="AR2950" t="s">
        <v>60</v>
      </c>
      <c r="AS2950" t="s">
        <v>17554</v>
      </c>
      <c r="AT2950" t="s">
        <v>17555</v>
      </c>
      <c r="AU2950">
        <v>1</v>
      </c>
      <c r="AV2950">
        <v>655.61</v>
      </c>
    </row>
    <row r="2951" spans="1:48" x14ac:dyDescent="0.35">
      <c r="A2951" t="s">
        <v>10650</v>
      </c>
      <c r="B2951" t="str">
        <f t="shared" si="368"/>
        <v>M</v>
      </c>
      <c r="C2951" t="s">
        <v>1911</v>
      </c>
      <c r="D2951" t="str">
        <f t="shared" si="369"/>
        <v>Maren Anderson</v>
      </c>
      <c r="E2951" s="1">
        <v>45113</v>
      </c>
      <c r="F2951" s="3">
        <f>YEAR(Table1[[#This Row],[StartDate]])</f>
        <v>2023</v>
      </c>
      <c r="G2951" s="3">
        <f t="shared" si="370"/>
        <v>7</v>
      </c>
      <c r="H2951" s="2">
        <f t="shared" ca="1" si="371"/>
        <v>46202</v>
      </c>
      <c r="J2951">
        <f t="shared" ca="1" si="372"/>
        <v>2</v>
      </c>
      <c r="K2951" t="e" cm="1" vm="1">
        <f t="array" aca="1" ref="K2951" ca="1">_xlfn.IFS(J2951&lt;1, "New", J2951&lt;3, _xleta.MID, J2951&gt;=3, "Senior")</f>
        <v>#VALUE!</v>
      </c>
      <c r="L2951" t="s">
        <v>40</v>
      </c>
      <c r="M2951" t="s">
        <v>17556</v>
      </c>
      <c r="N2951" t="s">
        <v>17557</v>
      </c>
      <c r="O2951" t="s">
        <v>85</v>
      </c>
      <c r="P2951" t="s">
        <v>44</v>
      </c>
      <c r="Q2951" t="s">
        <v>69</v>
      </c>
      <c r="R2951" t="s">
        <v>87</v>
      </c>
      <c r="S2951" t="str">
        <f t="shared" si="373"/>
        <v>B</v>
      </c>
      <c r="T2951" t="s">
        <v>47</v>
      </c>
      <c r="U2951" t="s">
        <v>48</v>
      </c>
      <c r="W2951" t="s">
        <v>49</v>
      </c>
      <c r="X2951" t="s">
        <v>126</v>
      </c>
      <c r="Y2951" t="str">
        <f t="shared" si="374"/>
        <v>Field Operations</v>
      </c>
      <c r="Z2951" s="2">
        <v>31727</v>
      </c>
      <c r="AA2951" t="s">
        <v>51</v>
      </c>
      <c r="AB2951" t="s">
        <v>142</v>
      </c>
      <c r="AC2951" t="s">
        <v>53</v>
      </c>
      <c r="AD2951">
        <v>7445</v>
      </c>
      <c r="AE2951" t="s">
        <v>176</v>
      </c>
      <c r="AF2951" t="s">
        <v>101</v>
      </c>
      <c r="AG2951" t="s">
        <v>144</v>
      </c>
      <c r="AH2951">
        <v>5</v>
      </c>
      <c r="AI2951">
        <v>3376</v>
      </c>
      <c r="AJ2951" t="str">
        <f t="shared" si="375"/>
        <v>37</v>
      </c>
      <c r="AK2951" t="s">
        <v>5966</v>
      </c>
      <c r="AL2951">
        <v>4</v>
      </c>
      <c r="AM2951">
        <v>1</v>
      </c>
      <c r="AN2951">
        <v>2</v>
      </c>
      <c r="AO2951" s="1">
        <v>44977</v>
      </c>
      <c r="AP2951" t="s">
        <v>103</v>
      </c>
      <c r="AQ2951" t="s">
        <v>76</v>
      </c>
      <c r="AR2951" t="s">
        <v>77</v>
      </c>
      <c r="AS2951" t="s">
        <v>17558</v>
      </c>
      <c r="AT2951" t="s">
        <v>17559</v>
      </c>
      <c r="AU2951">
        <v>4</v>
      </c>
      <c r="AV2951">
        <v>410.54</v>
      </c>
    </row>
    <row r="2952" spans="1:48" x14ac:dyDescent="0.35">
      <c r="A2952" t="s">
        <v>769</v>
      </c>
      <c r="B2952" t="str">
        <f t="shared" si="368"/>
        <v>C</v>
      </c>
      <c r="C2952" t="s">
        <v>4521</v>
      </c>
      <c r="D2952" t="str">
        <f t="shared" si="369"/>
        <v>Cruz Ashley</v>
      </c>
      <c r="E2952" s="1">
        <v>43885</v>
      </c>
      <c r="F2952" s="3">
        <f>YEAR(Table1[[#This Row],[StartDate]])</f>
        <v>2020</v>
      </c>
      <c r="G2952" s="3">
        <f t="shared" si="370"/>
        <v>2</v>
      </c>
      <c r="H2952" s="2">
        <f t="shared" ca="1" si="371"/>
        <v>46202</v>
      </c>
      <c r="I2952" s="1">
        <v>45059</v>
      </c>
      <c r="J2952" s="4">
        <f t="shared" ca="1" si="372"/>
        <v>6</v>
      </c>
      <c r="K2952" s="4" t="str" cm="1">
        <f t="array" aca="1" ref="K2952" ca="1">_xlfn.IFS(J2952&lt;1, "New", J2952&lt;3, _xleta.MID, J2952&gt;=3, "Senior")</f>
        <v>Senior</v>
      </c>
      <c r="L2952" t="s">
        <v>40</v>
      </c>
      <c r="M2952" t="s">
        <v>17560</v>
      </c>
      <c r="N2952" t="s">
        <v>17561</v>
      </c>
      <c r="O2952" t="s">
        <v>125</v>
      </c>
      <c r="P2952" t="s">
        <v>44</v>
      </c>
      <c r="Q2952" t="s">
        <v>69</v>
      </c>
      <c r="R2952" t="s">
        <v>68</v>
      </c>
      <c r="S2952" t="str">
        <f t="shared" si="373"/>
        <v>A</v>
      </c>
      <c r="T2952" t="s">
        <v>47</v>
      </c>
      <c r="U2952" t="s">
        <v>174</v>
      </c>
      <c r="V2952" t="s">
        <v>17562</v>
      </c>
      <c r="W2952" t="s">
        <v>49</v>
      </c>
      <c r="X2952" t="s">
        <v>206</v>
      </c>
      <c r="Y2952" t="str">
        <f t="shared" si="374"/>
        <v>Splicing</v>
      </c>
      <c r="Z2952" s="2">
        <v>32668</v>
      </c>
      <c r="AA2952" t="s">
        <v>51</v>
      </c>
      <c r="AB2952" t="s">
        <v>327</v>
      </c>
      <c r="AC2952" t="s">
        <v>53</v>
      </c>
      <c r="AD2952">
        <v>52336</v>
      </c>
      <c r="AE2952" t="s">
        <v>176</v>
      </c>
      <c r="AF2952" t="s">
        <v>55</v>
      </c>
      <c r="AG2952" t="s">
        <v>144</v>
      </c>
      <c r="AH2952">
        <v>4</v>
      </c>
      <c r="AI2952">
        <v>3377</v>
      </c>
      <c r="AJ2952" t="str">
        <f t="shared" si="375"/>
        <v>37</v>
      </c>
      <c r="AK2952" t="s">
        <v>7686</v>
      </c>
      <c r="AL2952">
        <v>3</v>
      </c>
      <c r="AM2952">
        <v>5</v>
      </c>
      <c r="AN2952">
        <v>3</v>
      </c>
      <c r="AO2952" s="1">
        <v>44858</v>
      </c>
      <c r="AP2952" t="s">
        <v>221</v>
      </c>
      <c r="AQ2952" t="s">
        <v>59</v>
      </c>
      <c r="AR2952" t="s">
        <v>104</v>
      </c>
      <c r="AS2952" t="s">
        <v>2678</v>
      </c>
      <c r="AT2952" t="s">
        <v>17563</v>
      </c>
      <c r="AU2952">
        <v>2</v>
      </c>
      <c r="AV2952">
        <v>485.17</v>
      </c>
    </row>
    <row r="2953" spans="1:48" x14ac:dyDescent="0.35">
      <c r="A2953" t="s">
        <v>17564</v>
      </c>
      <c r="B2953" t="str">
        <f t="shared" si="368"/>
        <v>E</v>
      </c>
      <c r="C2953" t="s">
        <v>6284</v>
      </c>
      <c r="D2953" t="str">
        <f t="shared" si="369"/>
        <v>Enzo Carney</v>
      </c>
      <c r="E2953" s="1">
        <v>44342</v>
      </c>
      <c r="F2953" s="3">
        <f>YEAR(Table1[[#This Row],[StartDate]])</f>
        <v>2021</v>
      </c>
      <c r="G2953" s="3">
        <f t="shared" si="370"/>
        <v>5</v>
      </c>
      <c r="H2953" s="2">
        <f t="shared" ca="1" si="371"/>
        <v>46202</v>
      </c>
      <c r="J2953">
        <f t="shared" ca="1" si="372"/>
        <v>5</v>
      </c>
      <c r="K2953" t="str" cm="1">
        <f t="array" aca="1" ref="K2953" ca="1">_xlfn.IFS(J2953&lt;1, "New", J2953&lt;3, _xleta.MID, J2953&gt;=3, "Senior")</f>
        <v>Senior</v>
      </c>
      <c r="L2953" t="s">
        <v>40</v>
      </c>
      <c r="M2953" t="s">
        <v>17565</v>
      </c>
      <c r="N2953" t="s">
        <v>17566</v>
      </c>
      <c r="O2953" t="s">
        <v>43</v>
      </c>
      <c r="P2953" t="s">
        <v>44</v>
      </c>
      <c r="Q2953" t="s">
        <v>45</v>
      </c>
      <c r="R2953" t="s">
        <v>87</v>
      </c>
      <c r="S2953" t="str">
        <f t="shared" si="373"/>
        <v>B</v>
      </c>
      <c r="T2953" t="s">
        <v>47</v>
      </c>
      <c r="U2953" t="s">
        <v>48</v>
      </c>
      <c r="W2953" t="s">
        <v>49</v>
      </c>
      <c r="X2953" t="s">
        <v>112</v>
      </c>
      <c r="Y2953" t="str">
        <f t="shared" si="374"/>
        <v>General - Con</v>
      </c>
      <c r="Z2953" s="2">
        <v>34068</v>
      </c>
      <c r="AA2953" t="s">
        <v>51</v>
      </c>
      <c r="AB2953" t="s">
        <v>142</v>
      </c>
      <c r="AC2953" t="s">
        <v>53</v>
      </c>
      <c r="AD2953">
        <v>53521</v>
      </c>
      <c r="AE2953" t="s">
        <v>54</v>
      </c>
      <c r="AF2953" t="s">
        <v>101</v>
      </c>
      <c r="AG2953" t="s">
        <v>144</v>
      </c>
      <c r="AH2953">
        <v>3</v>
      </c>
      <c r="AI2953">
        <v>3378</v>
      </c>
      <c r="AJ2953" t="str">
        <f t="shared" si="375"/>
        <v>37</v>
      </c>
      <c r="AK2953" s="2">
        <v>45264</v>
      </c>
      <c r="AL2953">
        <v>5</v>
      </c>
      <c r="AM2953">
        <v>1</v>
      </c>
      <c r="AN2953">
        <v>4</v>
      </c>
      <c r="AO2953" s="1">
        <v>45115</v>
      </c>
      <c r="AP2953" t="s">
        <v>118</v>
      </c>
      <c r="AQ2953" t="s">
        <v>76</v>
      </c>
      <c r="AR2953" t="s">
        <v>130</v>
      </c>
      <c r="AS2953" t="s">
        <v>17567</v>
      </c>
      <c r="AT2953" t="s">
        <v>17568</v>
      </c>
      <c r="AU2953">
        <v>1</v>
      </c>
      <c r="AV2953">
        <v>731.18</v>
      </c>
    </row>
    <row r="2954" spans="1:48" x14ac:dyDescent="0.35">
      <c r="A2954" t="s">
        <v>15113</v>
      </c>
      <c r="B2954" t="str">
        <f t="shared" si="368"/>
        <v>M</v>
      </c>
      <c r="C2954" t="s">
        <v>170</v>
      </c>
      <c r="D2954" t="str">
        <f t="shared" si="369"/>
        <v>Marquis Joseph</v>
      </c>
      <c r="E2954" s="1">
        <v>45025</v>
      </c>
      <c r="F2954" s="3">
        <f>YEAR(Table1[[#This Row],[StartDate]])</f>
        <v>2023</v>
      </c>
      <c r="G2954" s="3">
        <f t="shared" si="370"/>
        <v>4</v>
      </c>
      <c r="H2954" s="2">
        <f t="shared" ca="1" si="371"/>
        <v>46202</v>
      </c>
      <c r="I2954" s="1">
        <v>45091</v>
      </c>
      <c r="J2954" s="4">
        <f t="shared" ca="1" si="372"/>
        <v>3</v>
      </c>
      <c r="K2954" s="4" t="str" cm="1">
        <f t="array" aca="1" ref="K2954" ca="1">_xlfn.IFS(J2954&lt;1, "New", J2954&lt;3, _xleta.MID, J2954&gt;=3, "Senior")</f>
        <v>Senior</v>
      </c>
      <c r="L2954" t="s">
        <v>40</v>
      </c>
      <c r="M2954" t="s">
        <v>17569</v>
      </c>
      <c r="N2954" t="s">
        <v>17570</v>
      </c>
      <c r="O2954" t="s">
        <v>184</v>
      </c>
      <c r="P2954" t="s">
        <v>2978</v>
      </c>
      <c r="Q2954" t="s">
        <v>45</v>
      </c>
      <c r="R2954" t="s">
        <v>46</v>
      </c>
      <c r="S2954" t="str">
        <f t="shared" si="373"/>
        <v>C</v>
      </c>
      <c r="T2954" t="s">
        <v>69</v>
      </c>
      <c r="U2954" t="s">
        <v>248</v>
      </c>
      <c r="V2954" t="s">
        <v>17571</v>
      </c>
      <c r="W2954" t="s">
        <v>49</v>
      </c>
      <c r="X2954" t="s">
        <v>1634</v>
      </c>
      <c r="Y2954" t="str">
        <f t="shared" si="374"/>
        <v>Technology / It</v>
      </c>
      <c r="Z2954" t="s">
        <v>17572</v>
      </c>
      <c r="AA2954" t="s">
        <v>51</v>
      </c>
      <c r="AB2954" t="s">
        <v>10955</v>
      </c>
      <c r="AC2954" t="s">
        <v>53</v>
      </c>
      <c r="AD2954">
        <v>48347</v>
      </c>
      <c r="AE2954" t="s">
        <v>74</v>
      </c>
      <c r="AF2954" t="s">
        <v>116</v>
      </c>
      <c r="AG2954" t="s">
        <v>144</v>
      </c>
      <c r="AH2954">
        <v>4</v>
      </c>
      <c r="AI2954">
        <v>3379</v>
      </c>
      <c r="AJ2954" t="str">
        <f t="shared" si="375"/>
        <v>37</v>
      </c>
      <c r="AK2954" t="s">
        <v>1263</v>
      </c>
      <c r="AL2954">
        <v>2</v>
      </c>
      <c r="AM2954">
        <v>1</v>
      </c>
      <c r="AN2954">
        <v>4</v>
      </c>
      <c r="AO2954" s="1">
        <v>44938</v>
      </c>
      <c r="AP2954" t="s">
        <v>118</v>
      </c>
      <c r="AQ2954" t="s">
        <v>59</v>
      </c>
      <c r="AR2954" t="s">
        <v>60</v>
      </c>
      <c r="AS2954" t="s">
        <v>17573</v>
      </c>
      <c r="AT2954" t="s">
        <v>17574</v>
      </c>
      <c r="AU2954">
        <v>3</v>
      </c>
      <c r="AV2954">
        <v>849.25</v>
      </c>
    </row>
    <row r="2955" spans="1:48" x14ac:dyDescent="0.35">
      <c r="A2955" t="s">
        <v>17575</v>
      </c>
      <c r="B2955" t="str">
        <f t="shared" si="368"/>
        <v>V</v>
      </c>
      <c r="C2955" t="s">
        <v>2863</v>
      </c>
      <c r="D2955" t="str">
        <f t="shared" si="369"/>
        <v>Victor Ibarra</v>
      </c>
      <c r="E2955" s="1">
        <v>45104</v>
      </c>
      <c r="F2955" s="3">
        <f>YEAR(Table1[[#This Row],[StartDate]])</f>
        <v>2023</v>
      </c>
      <c r="G2955" s="3">
        <f t="shared" si="370"/>
        <v>6</v>
      </c>
      <c r="H2955" s="2">
        <f t="shared" ca="1" si="371"/>
        <v>46202</v>
      </c>
      <c r="J2955">
        <f t="shared" ca="1" si="372"/>
        <v>3</v>
      </c>
      <c r="K2955" t="str" cm="1">
        <f t="array" aca="1" ref="K2955" ca="1">_xlfn.IFS(J2955&lt;1, "New", J2955&lt;3, _xleta.MID, J2955&gt;=3, "Senior")</f>
        <v>Senior</v>
      </c>
      <c r="L2955" t="s">
        <v>40</v>
      </c>
      <c r="M2955" t="s">
        <v>17576</v>
      </c>
      <c r="N2955" t="s">
        <v>17577</v>
      </c>
      <c r="O2955" t="s">
        <v>67</v>
      </c>
      <c r="P2955" t="s">
        <v>44</v>
      </c>
      <c r="Q2955" t="s">
        <v>86</v>
      </c>
      <c r="R2955" t="s">
        <v>46</v>
      </c>
      <c r="S2955" t="str">
        <f t="shared" si="373"/>
        <v>C</v>
      </c>
      <c r="T2955" t="s">
        <v>47</v>
      </c>
      <c r="U2955" t="s">
        <v>48</v>
      </c>
      <c r="W2955" t="s">
        <v>49</v>
      </c>
      <c r="X2955" t="s">
        <v>126</v>
      </c>
      <c r="Y2955" t="str">
        <f t="shared" si="374"/>
        <v>Field Operations</v>
      </c>
      <c r="Z2955" t="s">
        <v>17578</v>
      </c>
      <c r="AA2955" t="s">
        <v>51</v>
      </c>
      <c r="AB2955" t="s">
        <v>142</v>
      </c>
      <c r="AC2955" t="s">
        <v>73</v>
      </c>
      <c r="AD2955">
        <v>9268</v>
      </c>
      <c r="AE2955" t="s">
        <v>129</v>
      </c>
      <c r="AF2955" t="s">
        <v>55</v>
      </c>
      <c r="AG2955" t="s">
        <v>144</v>
      </c>
      <c r="AH2955">
        <v>1</v>
      </c>
      <c r="AI2955">
        <v>3380</v>
      </c>
      <c r="AJ2955" t="str">
        <f t="shared" si="375"/>
        <v>38</v>
      </c>
      <c r="AK2955" s="2">
        <v>44690</v>
      </c>
      <c r="AL2955">
        <v>4</v>
      </c>
      <c r="AM2955">
        <v>3</v>
      </c>
      <c r="AN2955">
        <v>2</v>
      </c>
      <c r="AO2955" s="1">
        <v>44860</v>
      </c>
      <c r="AP2955" t="s">
        <v>118</v>
      </c>
      <c r="AQ2955" t="s">
        <v>59</v>
      </c>
      <c r="AR2955" t="s">
        <v>77</v>
      </c>
      <c r="AS2955" t="s">
        <v>17579</v>
      </c>
      <c r="AT2955" t="s">
        <v>17580</v>
      </c>
      <c r="AU2955">
        <v>1</v>
      </c>
      <c r="AV2955">
        <v>399.81</v>
      </c>
    </row>
    <row r="2956" spans="1:48" x14ac:dyDescent="0.35">
      <c r="A2956" t="s">
        <v>8861</v>
      </c>
      <c r="B2956" t="str">
        <f t="shared" si="368"/>
        <v>A</v>
      </c>
      <c r="C2956" t="s">
        <v>3218</v>
      </c>
      <c r="D2956" t="str">
        <f t="shared" si="369"/>
        <v>Annabelle Marquez</v>
      </c>
      <c r="E2956" s="1">
        <v>44915</v>
      </c>
      <c r="F2956" s="3">
        <f>YEAR(Table1[[#This Row],[StartDate]])</f>
        <v>2022</v>
      </c>
      <c r="G2956" s="3">
        <f t="shared" si="370"/>
        <v>12</v>
      </c>
      <c r="H2956" s="2">
        <f t="shared" ca="1" si="371"/>
        <v>46202</v>
      </c>
      <c r="J2956">
        <f t="shared" ca="1" si="372"/>
        <v>3</v>
      </c>
      <c r="K2956" t="str" cm="1">
        <f t="array" aca="1" ref="K2956" ca="1">_xlfn.IFS(J2956&lt;1, "New", J2956&lt;3, _xleta.MID, J2956&gt;=3, "Senior")</f>
        <v>Senior</v>
      </c>
      <c r="L2956" t="s">
        <v>40</v>
      </c>
      <c r="M2956" t="s">
        <v>17581</v>
      </c>
      <c r="N2956" t="s">
        <v>17582</v>
      </c>
      <c r="O2956" t="s">
        <v>194</v>
      </c>
      <c r="P2956" t="s">
        <v>44</v>
      </c>
      <c r="Q2956" t="s">
        <v>45</v>
      </c>
      <c r="R2956" t="s">
        <v>46</v>
      </c>
      <c r="S2956" t="str">
        <f t="shared" si="373"/>
        <v>C</v>
      </c>
      <c r="T2956" t="s">
        <v>69</v>
      </c>
      <c r="U2956" t="s">
        <v>48</v>
      </c>
      <c r="W2956" t="s">
        <v>49</v>
      </c>
      <c r="X2956" t="s">
        <v>126</v>
      </c>
      <c r="Y2956" t="str">
        <f t="shared" si="374"/>
        <v>Field Operations</v>
      </c>
      <c r="Z2956" t="s">
        <v>17583</v>
      </c>
      <c r="AA2956" t="s">
        <v>51</v>
      </c>
      <c r="AB2956" t="s">
        <v>327</v>
      </c>
      <c r="AC2956" t="s">
        <v>73</v>
      </c>
      <c r="AD2956">
        <v>20032</v>
      </c>
      <c r="AE2956" t="s">
        <v>54</v>
      </c>
      <c r="AF2956" t="s">
        <v>101</v>
      </c>
      <c r="AG2956" t="s">
        <v>144</v>
      </c>
      <c r="AH2956">
        <v>3</v>
      </c>
      <c r="AI2956">
        <v>3381</v>
      </c>
      <c r="AJ2956" t="str">
        <f t="shared" si="375"/>
        <v>38</v>
      </c>
      <c r="AK2956" s="2">
        <v>44630</v>
      </c>
      <c r="AL2956">
        <v>1</v>
      </c>
      <c r="AM2956">
        <v>5</v>
      </c>
      <c r="AN2956">
        <v>2</v>
      </c>
      <c r="AO2956" s="1">
        <v>44803</v>
      </c>
      <c r="AP2956" t="s">
        <v>75</v>
      </c>
      <c r="AQ2956" t="s">
        <v>59</v>
      </c>
      <c r="AR2956" t="s">
        <v>77</v>
      </c>
      <c r="AS2956" t="s">
        <v>11676</v>
      </c>
      <c r="AT2956" t="s">
        <v>17584</v>
      </c>
      <c r="AU2956">
        <v>4</v>
      </c>
      <c r="AV2956">
        <v>604.05999999999995</v>
      </c>
    </row>
    <row r="2957" spans="1:48" x14ac:dyDescent="0.35">
      <c r="A2957" t="s">
        <v>17585</v>
      </c>
      <c r="B2957" t="str">
        <f t="shared" si="368"/>
        <v>R</v>
      </c>
      <c r="C2957" t="s">
        <v>4078</v>
      </c>
      <c r="D2957" t="str">
        <f t="shared" si="369"/>
        <v>Romeo Gordon</v>
      </c>
      <c r="E2957" s="1">
        <v>43414</v>
      </c>
      <c r="F2957" s="3">
        <f>YEAR(Table1[[#This Row],[StartDate]])</f>
        <v>2018</v>
      </c>
      <c r="G2957" s="3">
        <f t="shared" si="370"/>
        <v>11</v>
      </c>
      <c r="H2957" s="2">
        <f t="shared" ca="1" si="371"/>
        <v>46202</v>
      </c>
      <c r="J2957">
        <f t="shared" ca="1" si="372"/>
        <v>7</v>
      </c>
      <c r="K2957" t="str" cm="1">
        <f t="array" aca="1" ref="K2957" ca="1">_xlfn.IFS(J2957&lt;1, "New", J2957&lt;3, _xleta.MID, J2957&gt;=3, "Senior")</f>
        <v>Senior</v>
      </c>
      <c r="L2957" t="s">
        <v>40</v>
      </c>
      <c r="M2957" t="s">
        <v>11215</v>
      </c>
      <c r="N2957" t="s">
        <v>17586</v>
      </c>
      <c r="O2957" t="s">
        <v>111</v>
      </c>
      <c r="P2957" t="s">
        <v>44</v>
      </c>
      <c r="Q2957" t="s">
        <v>69</v>
      </c>
      <c r="R2957" t="s">
        <v>46</v>
      </c>
      <c r="S2957" t="str">
        <f t="shared" si="373"/>
        <v>C</v>
      </c>
      <c r="T2957" t="s">
        <v>47</v>
      </c>
      <c r="U2957" t="s">
        <v>48</v>
      </c>
      <c r="W2957" t="s">
        <v>49</v>
      </c>
      <c r="X2957" t="s">
        <v>126</v>
      </c>
      <c r="Y2957" t="str">
        <f t="shared" si="374"/>
        <v>Field Operations</v>
      </c>
      <c r="Z2957" t="s">
        <v>17587</v>
      </c>
      <c r="AA2957" t="s">
        <v>51</v>
      </c>
      <c r="AB2957" t="s">
        <v>608</v>
      </c>
      <c r="AC2957" t="s">
        <v>73</v>
      </c>
      <c r="AD2957">
        <v>59153</v>
      </c>
      <c r="AE2957" t="s">
        <v>100</v>
      </c>
      <c r="AF2957" t="s">
        <v>143</v>
      </c>
      <c r="AG2957" t="s">
        <v>144</v>
      </c>
      <c r="AH2957">
        <v>5</v>
      </c>
      <c r="AI2957">
        <v>3382</v>
      </c>
      <c r="AJ2957" t="str">
        <f t="shared" si="375"/>
        <v>38</v>
      </c>
      <c r="AK2957" s="2">
        <v>44845</v>
      </c>
      <c r="AL2957">
        <v>3</v>
      </c>
      <c r="AM2957">
        <v>5</v>
      </c>
      <c r="AN2957">
        <v>5</v>
      </c>
      <c r="AO2957" s="1">
        <v>45030</v>
      </c>
      <c r="AP2957" t="s">
        <v>103</v>
      </c>
      <c r="AQ2957" t="s">
        <v>59</v>
      </c>
      <c r="AR2957" t="s">
        <v>60</v>
      </c>
      <c r="AS2957" t="s">
        <v>10788</v>
      </c>
      <c r="AT2957" t="s">
        <v>12958</v>
      </c>
      <c r="AU2957">
        <v>2</v>
      </c>
      <c r="AV2957">
        <v>815.35</v>
      </c>
    </row>
    <row r="2958" spans="1:48" x14ac:dyDescent="0.35">
      <c r="A2958" t="s">
        <v>5805</v>
      </c>
      <c r="B2958" t="str">
        <f t="shared" si="368"/>
        <v>A</v>
      </c>
      <c r="C2958" t="s">
        <v>7197</v>
      </c>
      <c r="D2958" t="str">
        <f t="shared" si="369"/>
        <v>Aimee Hughes</v>
      </c>
      <c r="E2958" s="1">
        <v>44056</v>
      </c>
      <c r="F2958" s="3">
        <f>YEAR(Table1[[#This Row],[StartDate]])</f>
        <v>2020</v>
      </c>
      <c r="G2958" s="3">
        <f t="shared" si="370"/>
        <v>8</v>
      </c>
      <c r="H2958" s="2">
        <f t="shared" ca="1" si="371"/>
        <v>46202</v>
      </c>
      <c r="I2958" s="1">
        <v>44106</v>
      </c>
      <c r="J2958" s="4">
        <f t="shared" ca="1" si="372"/>
        <v>5</v>
      </c>
      <c r="K2958" s="4" t="str" cm="1">
        <f t="array" aca="1" ref="K2958" ca="1">_xlfn.IFS(J2958&lt;1, "New", J2958&lt;3, _xleta.MID, J2958&gt;=3, "Senior")</f>
        <v>Senior</v>
      </c>
      <c r="L2958" t="s">
        <v>40</v>
      </c>
      <c r="M2958" t="s">
        <v>17588</v>
      </c>
      <c r="N2958" t="s">
        <v>17589</v>
      </c>
      <c r="O2958" t="s">
        <v>237</v>
      </c>
      <c r="P2958" t="s">
        <v>1194</v>
      </c>
      <c r="Q2958" t="s">
        <v>69</v>
      </c>
      <c r="R2958" t="s">
        <v>46</v>
      </c>
      <c r="S2958" t="str">
        <f t="shared" si="373"/>
        <v>C</v>
      </c>
      <c r="T2958" t="s">
        <v>69</v>
      </c>
      <c r="U2958" t="s">
        <v>174</v>
      </c>
      <c r="V2958" t="s">
        <v>17590</v>
      </c>
      <c r="W2958" t="s">
        <v>49</v>
      </c>
      <c r="X2958" t="s">
        <v>112</v>
      </c>
      <c r="Y2958" t="str">
        <f t="shared" si="374"/>
        <v>General - Con</v>
      </c>
      <c r="Z2958" s="2">
        <v>31051</v>
      </c>
      <c r="AA2958" t="s">
        <v>51</v>
      </c>
      <c r="AB2958" t="s">
        <v>209</v>
      </c>
      <c r="AC2958" t="s">
        <v>53</v>
      </c>
      <c r="AD2958">
        <v>20389</v>
      </c>
      <c r="AE2958" t="s">
        <v>74</v>
      </c>
      <c r="AF2958" t="s">
        <v>143</v>
      </c>
      <c r="AG2958" t="s">
        <v>144</v>
      </c>
      <c r="AH2958">
        <v>2</v>
      </c>
      <c r="AI2958">
        <v>3383</v>
      </c>
      <c r="AJ2958" t="str">
        <f t="shared" si="375"/>
        <v>38</v>
      </c>
      <c r="AK2958" s="2">
        <v>44906</v>
      </c>
      <c r="AL2958">
        <v>3</v>
      </c>
      <c r="AM2958">
        <v>2</v>
      </c>
      <c r="AN2958">
        <v>3</v>
      </c>
      <c r="AO2958" s="1">
        <v>44881</v>
      </c>
      <c r="AP2958" t="s">
        <v>58</v>
      </c>
      <c r="AQ2958" t="s">
        <v>59</v>
      </c>
      <c r="AR2958" t="s">
        <v>60</v>
      </c>
      <c r="AS2958" t="s">
        <v>17591</v>
      </c>
      <c r="AT2958" t="s">
        <v>17592</v>
      </c>
      <c r="AU2958">
        <v>4</v>
      </c>
      <c r="AV2958">
        <v>750.79</v>
      </c>
    </row>
    <row r="2959" spans="1:48" x14ac:dyDescent="0.35">
      <c r="A2959" t="s">
        <v>4134</v>
      </c>
      <c r="B2959" t="str">
        <f t="shared" si="368"/>
        <v>D</v>
      </c>
      <c r="C2959" t="s">
        <v>7793</v>
      </c>
      <c r="D2959" t="str">
        <f t="shared" si="369"/>
        <v>Dennis Hays</v>
      </c>
      <c r="E2959" s="1">
        <v>43531</v>
      </c>
      <c r="F2959" s="3">
        <f>YEAR(Table1[[#This Row],[StartDate]])</f>
        <v>2019</v>
      </c>
      <c r="G2959" s="3">
        <f t="shared" si="370"/>
        <v>3</v>
      </c>
      <c r="H2959" s="2">
        <f t="shared" ca="1" si="371"/>
        <v>46202</v>
      </c>
      <c r="J2959">
        <f t="shared" ca="1" si="372"/>
        <v>7</v>
      </c>
      <c r="K2959" t="str" cm="1">
        <f t="array" aca="1" ref="K2959" ca="1">_xlfn.IFS(J2959&lt;1, "New", J2959&lt;3, _xleta.MID, J2959&gt;=3, "Senior")</f>
        <v>Senior</v>
      </c>
      <c r="L2959" t="s">
        <v>40</v>
      </c>
      <c r="M2959" t="s">
        <v>17593</v>
      </c>
      <c r="N2959" t="s">
        <v>17594</v>
      </c>
      <c r="O2959" t="s">
        <v>137</v>
      </c>
      <c r="P2959" t="s">
        <v>44</v>
      </c>
      <c r="Q2959" t="s">
        <v>86</v>
      </c>
      <c r="R2959" t="s">
        <v>46</v>
      </c>
      <c r="S2959" t="str">
        <f t="shared" si="373"/>
        <v>C</v>
      </c>
      <c r="T2959" t="s">
        <v>86</v>
      </c>
      <c r="U2959" t="s">
        <v>48</v>
      </c>
      <c r="W2959" t="s">
        <v>49</v>
      </c>
      <c r="X2959" t="s">
        <v>126</v>
      </c>
      <c r="Y2959" t="str">
        <f t="shared" si="374"/>
        <v>Field Operations</v>
      </c>
      <c r="Z2959" t="s">
        <v>17595</v>
      </c>
      <c r="AA2959" t="s">
        <v>51</v>
      </c>
      <c r="AB2959" t="s">
        <v>311</v>
      </c>
      <c r="AC2959" t="s">
        <v>53</v>
      </c>
      <c r="AD2959">
        <v>26286</v>
      </c>
      <c r="AE2959" t="s">
        <v>74</v>
      </c>
      <c r="AF2959" t="s">
        <v>116</v>
      </c>
      <c r="AG2959" t="s">
        <v>56</v>
      </c>
      <c r="AH2959">
        <v>3</v>
      </c>
      <c r="AI2959">
        <v>3384</v>
      </c>
      <c r="AJ2959" t="str">
        <f t="shared" si="375"/>
        <v>38</v>
      </c>
      <c r="AK2959" t="s">
        <v>453</v>
      </c>
      <c r="AL2959">
        <v>2</v>
      </c>
      <c r="AM2959">
        <v>1</v>
      </c>
      <c r="AN2959">
        <v>2</v>
      </c>
      <c r="AO2959" s="1">
        <v>44884</v>
      </c>
      <c r="AP2959" t="s">
        <v>58</v>
      </c>
      <c r="AQ2959" t="s">
        <v>59</v>
      </c>
      <c r="AR2959" t="s">
        <v>130</v>
      </c>
      <c r="AS2959" t="s">
        <v>17596</v>
      </c>
      <c r="AT2959" t="s">
        <v>17597</v>
      </c>
      <c r="AU2959">
        <v>1</v>
      </c>
      <c r="AV2959">
        <v>981.44</v>
      </c>
    </row>
    <row r="2960" spans="1:48" x14ac:dyDescent="0.35">
      <c r="A2960" t="s">
        <v>3465</v>
      </c>
      <c r="B2960" t="str">
        <f t="shared" si="368"/>
        <v>K</v>
      </c>
      <c r="C2960" t="s">
        <v>8852</v>
      </c>
      <c r="D2960" t="str">
        <f t="shared" si="369"/>
        <v>Kelly Fritz</v>
      </c>
      <c r="E2960" s="1">
        <v>44633</v>
      </c>
      <c r="F2960" s="3">
        <f>YEAR(Table1[[#This Row],[StartDate]])</f>
        <v>2022</v>
      </c>
      <c r="G2960" s="3">
        <f t="shared" si="370"/>
        <v>3</v>
      </c>
      <c r="H2960" s="2">
        <f t="shared" ca="1" si="371"/>
        <v>46202</v>
      </c>
      <c r="J2960">
        <f t="shared" ca="1" si="372"/>
        <v>4</v>
      </c>
      <c r="K2960" t="str" cm="1">
        <f t="array" aca="1" ref="K2960" ca="1">_xlfn.IFS(J2960&lt;1, "New", J2960&lt;3, _xleta.MID, J2960&gt;=3, "Senior")</f>
        <v>Senior</v>
      </c>
      <c r="L2960" t="s">
        <v>40</v>
      </c>
      <c r="M2960" t="s">
        <v>17598</v>
      </c>
      <c r="N2960" t="s">
        <v>17599</v>
      </c>
      <c r="O2960" t="s">
        <v>163</v>
      </c>
      <c r="P2960" t="s">
        <v>44</v>
      </c>
      <c r="Q2960" t="s">
        <v>69</v>
      </c>
      <c r="R2960" t="s">
        <v>68</v>
      </c>
      <c r="S2960" t="str">
        <f t="shared" si="373"/>
        <v>A</v>
      </c>
      <c r="T2960" t="s">
        <v>86</v>
      </c>
      <c r="U2960" t="s">
        <v>48</v>
      </c>
      <c r="W2960" t="s">
        <v>49</v>
      </c>
      <c r="X2960" t="s">
        <v>112</v>
      </c>
      <c r="Y2960" t="str">
        <f t="shared" si="374"/>
        <v>General - Con</v>
      </c>
      <c r="Z2960" s="2">
        <v>28770</v>
      </c>
      <c r="AA2960" t="s">
        <v>51</v>
      </c>
      <c r="AB2960" t="s">
        <v>142</v>
      </c>
      <c r="AC2960" t="s">
        <v>53</v>
      </c>
      <c r="AD2960">
        <v>85739</v>
      </c>
      <c r="AE2960" t="s">
        <v>100</v>
      </c>
      <c r="AF2960" t="s">
        <v>143</v>
      </c>
      <c r="AG2960" t="s">
        <v>56</v>
      </c>
      <c r="AH2960">
        <v>3</v>
      </c>
      <c r="AI2960">
        <v>3385</v>
      </c>
      <c r="AJ2960" t="str">
        <f t="shared" si="375"/>
        <v>38</v>
      </c>
      <c r="AK2960" t="s">
        <v>4906</v>
      </c>
      <c r="AL2960">
        <v>2</v>
      </c>
      <c r="AM2960">
        <v>1</v>
      </c>
      <c r="AN2960">
        <v>4</v>
      </c>
      <c r="AO2960" s="1">
        <v>44967</v>
      </c>
      <c r="AP2960" t="s">
        <v>118</v>
      </c>
      <c r="AQ2960" t="s">
        <v>76</v>
      </c>
      <c r="AR2960" t="s">
        <v>60</v>
      </c>
      <c r="AS2960" t="s">
        <v>17600</v>
      </c>
      <c r="AT2960" t="s">
        <v>17601</v>
      </c>
      <c r="AU2960">
        <v>5</v>
      </c>
      <c r="AV2960">
        <v>553.4</v>
      </c>
    </row>
    <row r="2961" spans="1:48" x14ac:dyDescent="0.35">
      <c r="A2961" t="s">
        <v>9198</v>
      </c>
      <c r="B2961" t="str">
        <f t="shared" si="368"/>
        <v>D</v>
      </c>
      <c r="C2961" t="s">
        <v>15982</v>
      </c>
      <c r="D2961" t="str">
        <f t="shared" si="369"/>
        <v>Darnell Shelton</v>
      </c>
      <c r="E2961" s="1">
        <v>43794</v>
      </c>
      <c r="F2961" s="3">
        <f>YEAR(Table1[[#This Row],[StartDate]])</f>
        <v>2019</v>
      </c>
      <c r="G2961" s="3">
        <f t="shared" si="370"/>
        <v>11</v>
      </c>
      <c r="H2961" s="2">
        <f t="shared" ca="1" si="371"/>
        <v>46202</v>
      </c>
      <c r="I2961" s="1">
        <v>44224</v>
      </c>
      <c r="J2961" s="4">
        <f t="shared" ca="1" si="372"/>
        <v>6</v>
      </c>
      <c r="K2961" s="4" t="str" cm="1">
        <f t="array" aca="1" ref="K2961" ca="1">_xlfn.IFS(J2961&lt;1, "New", J2961&lt;3, _xleta.MID, J2961&gt;=3, "Senior")</f>
        <v>Senior</v>
      </c>
      <c r="L2961" t="s">
        <v>1167</v>
      </c>
      <c r="M2961" t="s">
        <v>17602</v>
      </c>
      <c r="N2961" t="s">
        <v>17603</v>
      </c>
      <c r="O2961" t="s">
        <v>137</v>
      </c>
      <c r="P2961" t="s">
        <v>44</v>
      </c>
      <c r="Q2961" t="s">
        <v>45</v>
      </c>
      <c r="R2961" t="s">
        <v>46</v>
      </c>
      <c r="S2961" t="str">
        <f t="shared" si="373"/>
        <v>C</v>
      </c>
      <c r="T2961" t="s">
        <v>47</v>
      </c>
      <c r="U2961" t="s">
        <v>248</v>
      </c>
      <c r="V2961" t="s">
        <v>17604</v>
      </c>
      <c r="W2961" t="s">
        <v>49</v>
      </c>
      <c r="X2961" t="s">
        <v>112</v>
      </c>
      <c r="Y2961" t="str">
        <f t="shared" si="374"/>
        <v>General - Con</v>
      </c>
      <c r="Z2961" t="s">
        <v>17605</v>
      </c>
      <c r="AA2961" t="s">
        <v>51</v>
      </c>
      <c r="AB2961" t="s">
        <v>115</v>
      </c>
      <c r="AC2961" t="s">
        <v>53</v>
      </c>
      <c r="AD2961">
        <v>45331</v>
      </c>
      <c r="AE2961" t="s">
        <v>74</v>
      </c>
      <c r="AF2961" t="s">
        <v>55</v>
      </c>
      <c r="AG2961" t="s">
        <v>56</v>
      </c>
      <c r="AH2961">
        <v>2</v>
      </c>
      <c r="AI2961">
        <v>3386</v>
      </c>
      <c r="AJ2961" t="str">
        <f t="shared" si="375"/>
        <v>38</v>
      </c>
      <c r="AK2961" s="2">
        <v>44927</v>
      </c>
      <c r="AL2961">
        <v>2</v>
      </c>
      <c r="AM2961">
        <v>1</v>
      </c>
      <c r="AN2961">
        <v>5</v>
      </c>
      <c r="AO2961" s="1">
        <v>44799</v>
      </c>
      <c r="AP2961" t="s">
        <v>58</v>
      </c>
      <c r="AQ2961" t="s">
        <v>76</v>
      </c>
      <c r="AR2961" t="s">
        <v>77</v>
      </c>
      <c r="AS2961" t="s">
        <v>17606</v>
      </c>
      <c r="AT2961" t="s">
        <v>17607</v>
      </c>
      <c r="AU2961">
        <v>1</v>
      </c>
      <c r="AV2961">
        <v>348.3</v>
      </c>
    </row>
    <row r="2962" spans="1:48" x14ac:dyDescent="0.35">
      <c r="A2962" t="s">
        <v>3061</v>
      </c>
      <c r="B2962" t="str">
        <f t="shared" si="368"/>
        <v>S</v>
      </c>
      <c r="C2962" t="s">
        <v>2893</v>
      </c>
      <c r="D2962" t="str">
        <f t="shared" si="369"/>
        <v>Sabrina Holt</v>
      </c>
      <c r="E2962" s="1">
        <v>43530</v>
      </c>
      <c r="F2962" s="3">
        <f>YEAR(Table1[[#This Row],[StartDate]])</f>
        <v>2019</v>
      </c>
      <c r="G2962" s="3">
        <f t="shared" si="370"/>
        <v>3</v>
      </c>
      <c r="H2962" s="2">
        <f t="shared" ca="1" si="371"/>
        <v>46202</v>
      </c>
      <c r="J2962">
        <f t="shared" ca="1" si="372"/>
        <v>7</v>
      </c>
      <c r="K2962" t="str" cm="1">
        <f t="array" aca="1" ref="K2962" ca="1">_xlfn.IFS(J2962&lt;1, "New", J2962&lt;3, _xleta.MID, J2962&gt;=3, "Senior")</f>
        <v>Senior</v>
      </c>
      <c r="L2962" t="s">
        <v>1167</v>
      </c>
      <c r="M2962" t="s">
        <v>6566</v>
      </c>
      <c r="N2962" t="s">
        <v>17608</v>
      </c>
      <c r="O2962" t="s">
        <v>163</v>
      </c>
      <c r="P2962" t="s">
        <v>44</v>
      </c>
      <c r="Q2962" t="s">
        <v>86</v>
      </c>
      <c r="R2962" t="s">
        <v>46</v>
      </c>
      <c r="S2962" t="str">
        <f t="shared" si="373"/>
        <v>C</v>
      </c>
      <c r="T2962" t="s">
        <v>86</v>
      </c>
      <c r="U2962" t="s">
        <v>48</v>
      </c>
      <c r="W2962" t="s">
        <v>49</v>
      </c>
      <c r="X2962" t="s">
        <v>89</v>
      </c>
      <c r="Y2962" t="str">
        <f t="shared" si="374"/>
        <v>General - Sga</v>
      </c>
      <c r="Z2962" t="s">
        <v>17609</v>
      </c>
      <c r="AA2962" t="s">
        <v>51</v>
      </c>
      <c r="AB2962" t="s">
        <v>5</v>
      </c>
      <c r="AC2962" t="s">
        <v>73</v>
      </c>
      <c r="AD2962">
        <v>46093</v>
      </c>
      <c r="AE2962" t="s">
        <v>100</v>
      </c>
      <c r="AF2962" t="s">
        <v>55</v>
      </c>
      <c r="AG2962" t="s">
        <v>56</v>
      </c>
      <c r="AH2962">
        <v>3</v>
      </c>
      <c r="AI2962">
        <v>3387</v>
      </c>
      <c r="AJ2962" t="str">
        <f t="shared" si="375"/>
        <v>38</v>
      </c>
      <c r="AK2962" t="s">
        <v>1081</v>
      </c>
      <c r="AL2962">
        <v>1</v>
      </c>
      <c r="AM2962">
        <v>3</v>
      </c>
      <c r="AN2962">
        <v>4</v>
      </c>
      <c r="AO2962" s="1">
        <v>44850</v>
      </c>
      <c r="AP2962" t="s">
        <v>118</v>
      </c>
      <c r="AQ2962" t="s">
        <v>59</v>
      </c>
      <c r="AR2962" t="s">
        <v>104</v>
      </c>
      <c r="AS2962" t="s">
        <v>17610</v>
      </c>
      <c r="AT2962" t="s">
        <v>17611</v>
      </c>
      <c r="AU2962">
        <v>3</v>
      </c>
      <c r="AV2962">
        <v>912.09</v>
      </c>
    </row>
    <row r="2963" spans="1:48" x14ac:dyDescent="0.35">
      <c r="A2963" t="s">
        <v>2687</v>
      </c>
      <c r="B2963" t="str">
        <f t="shared" si="368"/>
        <v>Z</v>
      </c>
      <c r="C2963" t="s">
        <v>4977</v>
      </c>
      <c r="D2963" t="str">
        <f t="shared" si="369"/>
        <v>Zoie Logan</v>
      </c>
      <c r="E2963" s="1">
        <v>43574</v>
      </c>
      <c r="F2963" s="3">
        <f>YEAR(Table1[[#This Row],[StartDate]])</f>
        <v>2019</v>
      </c>
      <c r="G2963" s="3">
        <f t="shared" si="370"/>
        <v>4</v>
      </c>
      <c r="H2963" s="2">
        <f t="shared" ca="1" si="371"/>
        <v>46202</v>
      </c>
      <c r="J2963">
        <f t="shared" ca="1" si="372"/>
        <v>7</v>
      </c>
      <c r="K2963" t="str" cm="1">
        <f t="array" aca="1" ref="K2963" ca="1">_xlfn.IFS(J2963&lt;1, "New", J2963&lt;3, _xleta.MID, J2963&gt;=3, "Senior")</f>
        <v>Senior</v>
      </c>
      <c r="L2963" t="s">
        <v>1167</v>
      </c>
      <c r="M2963" t="s">
        <v>17612</v>
      </c>
      <c r="N2963" t="s">
        <v>17613</v>
      </c>
      <c r="O2963" t="s">
        <v>85</v>
      </c>
      <c r="P2963" t="s">
        <v>44</v>
      </c>
      <c r="Q2963" t="s">
        <v>69</v>
      </c>
      <c r="R2963" t="s">
        <v>68</v>
      </c>
      <c r="S2963" t="str">
        <f t="shared" si="373"/>
        <v>A</v>
      </c>
      <c r="T2963" t="s">
        <v>47</v>
      </c>
      <c r="U2963" t="s">
        <v>48</v>
      </c>
      <c r="W2963" t="s">
        <v>49</v>
      </c>
      <c r="X2963" t="s">
        <v>335</v>
      </c>
      <c r="Y2963" t="str">
        <f t="shared" si="374"/>
        <v>Fielders</v>
      </c>
      <c r="Z2963" t="s">
        <v>17614</v>
      </c>
      <c r="AA2963" t="s">
        <v>51</v>
      </c>
      <c r="AB2963" t="s">
        <v>142</v>
      </c>
      <c r="AC2963" t="s">
        <v>73</v>
      </c>
      <c r="AD2963">
        <v>48911</v>
      </c>
      <c r="AE2963" t="s">
        <v>129</v>
      </c>
      <c r="AF2963" t="s">
        <v>143</v>
      </c>
      <c r="AG2963" t="s">
        <v>56</v>
      </c>
      <c r="AH2963">
        <v>1</v>
      </c>
      <c r="AI2963">
        <v>3388</v>
      </c>
      <c r="AJ2963" t="str">
        <f t="shared" si="375"/>
        <v>38</v>
      </c>
      <c r="AK2963" s="2">
        <v>44814</v>
      </c>
      <c r="AL2963">
        <v>3</v>
      </c>
      <c r="AM2963">
        <v>1</v>
      </c>
      <c r="AN2963">
        <v>3</v>
      </c>
      <c r="AO2963" s="1">
        <v>44868</v>
      </c>
      <c r="AP2963" t="s">
        <v>58</v>
      </c>
      <c r="AQ2963" t="s">
        <v>76</v>
      </c>
      <c r="AR2963" t="s">
        <v>60</v>
      </c>
      <c r="AS2963" t="s">
        <v>17615</v>
      </c>
      <c r="AT2963" t="s">
        <v>17616</v>
      </c>
      <c r="AU2963">
        <v>2</v>
      </c>
      <c r="AV2963">
        <v>278.04000000000002</v>
      </c>
    </row>
    <row r="2964" spans="1:48" x14ac:dyDescent="0.35">
      <c r="A2964" t="s">
        <v>13219</v>
      </c>
      <c r="B2964" t="str">
        <f t="shared" si="368"/>
        <v>F</v>
      </c>
      <c r="C2964" t="s">
        <v>1430</v>
      </c>
      <c r="D2964" t="str">
        <f t="shared" si="369"/>
        <v>Finley Medina</v>
      </c>
      <c r="E2964" s="1">
        <v>44055</v>
      </c>
      <c r="F2964" s="3">
        <f>YEAR(Table1[[#This Row],[StartDate]])</f>
        <v>2020</v>
      </c>
      <c r="G2964" s="3">
        <f t="shared" si="370"/>
        <v>8</v>
      </c>
      <c r="H2964" s="2">
        <f t="shared" ca="1" si="371"/>
        <v>46202</v>
      </c>
      <c r="J2964">
        <f t="shared" ca="1" si="372"/>
        <v>5</v>
      </c>
      <c r="K2964" t="str" cm="1">
        <f t="array" aca="1" ref="K2964" ca="1">_xlfn.IFS(J2964&lt;1, "New", J2964&lt;3, _xleta.MID, J2964&gt;=3, "Senior")</f>
        <v>Senior</v>
      </c>
      <c r="L2964" t="s">
        <v>1167</v>
      </c>
      <c r="M2964" t="s">
        <v>17617</v>
      </c>
      <c r="N2964" t="s">
        <v>17618</v>
      </c>
      <c r="O2964" t="s">
        <v>125</v>
      </c>
      <c r="P2964" t="s">
        <v>44</v>
      </c>
      <c r="Q2964" t="s">
        <v>86</v>
      </c>
      <c r="R2964" t="s">
        <v>46</v>
      </c>
      <c r="S2964" t="str">
        <f t="shared" si="373"/>
        <v>C</v>
      </c>
      <c r="T2964" t="s">
        <v>47</v>
      </c>
      <c r="U2964" t="s">
        <v>48</v>
      </c>
      <c r="W2964" t="s">
        <v>49</v>
      </c>
      <c r="X2964" t="s">
        <v>126</v>
      </c>
      <c r="Y2964" t="str">
        <f t="shared" si="374"/>
        <v>Field Operations</v>
      </c>
      <c r="Z2964" t="s">
        <v>17619</v>
      </c>
      <c r="AA2964" t="s">
        <v>51</v>
      </c>
      <c r="AB2964" t="s">
        <v>115</v>
      </c>
      <c r="AC2964" t="s">
        <v>73</v>
      </c>
      <c r="AD2964">
        <v>18226</v>
      </c>
      <c r="AE2964" t="s">
        <v>176</v>
      </c>
      <c r="AF2964" t="s">
        <v>116</v>
      </c>
      <c r="AG2964" t="s">
        <v>56</v>
      </c>
      <c r="AH2964">
        <v>1</v>
      </c>
      <c r="AI2964">
        <v>3389</v>
      </c>
      <c r="AJ2964" t="str">
        <f t="shared" si="375"/>
        <v>38</v>
      </c>
      <c r="AK2964" s="2">
        <v>45232</v>
      </c>
      <c r="AL2964">
        <v>2</v>
      </c>
      <c r="AM2964">
        <v>3</v>
      </c>
      <c r="AN2964">
        <v>1</v>
      </c>
      <c r="AO2964" s="1">
        <v>44852</v>
      </c>
      <c r="AP2964" t="s">
        <v>103</v>
      </c>
      <c r="AQ2964" t="s">
        <v>76</v>
      </c>
      <c r="AR2964" t="s">
        <v>104</v>
      </c>
      <c r="AS2964" t="s">
        <v>17620</v>
      </c>
      <c r="AT2964" t="s">
        <v>17621</v>
      </c>
      <c r="AU2964">
        <v>5</v>
      </c>
      <c r="AV2964">
        <v>812.22</v>
      </c>
    </row>
    <row r="2965" spans="1:48" x14ac:dyDescent="0.35">
      <c r="A2965" t="s">
        <v>1112</v>
      </c>
      <c r="B2965" t="str">
        <f t="shared" si="368"/>
        <v>L</v>
      </c>
      <c r="C2965" t="s">
        <v>2261</v>
      </c>
      <c r="D2965" t="str">
        <f t="shared" si="369"/>
        <v>Lizeth Middleton</v>
      </c>
      <c r="E2965" s="1">
        <v>44855</v>
      </c>
      <c r="F2965" s="3">
        <f>YEAR(Table1[[#This Row],[StartDate]])</f>
        <v>2022</v>
      </c>
      <c r="G2965" s="3">
        <f t="shared" si="370"/>
        <v>10</v>
      </c>
      <c r="H2965" s="2">
        <f t="shared" ca="1" si="371"/>
        <v>46202</v>
      </c>
      <c r="I2965" s="1">
        <v>44931</v>
      </c>
      <c r="J2965" s="4">
        <f t="shared" ca="1" si="372"/>
        <v>3</v>
      </c>
      <c r="K2965" s="4" t="str" cm="1">
        <f t="array" aca="1" ref="K2965" ca="1">_xlfn.IFS(J2965&lt;1, "New", J2965&lt;3, _xleta.MID, J2965&gt;=3, "Senior")</f>
        <v>Senior</v>
      </c>
      <c r="L2965" t="s">
        <v>1167</v>
      </c>
      <c r="M2965" t="s">
        <v>17622</v>
      </c>
      <c r="N2965" t="s">
        <v>17623</v>
      </c>
      <c r="O2965" t="s">
        <v>43</v>
      </c>
      <c r="P2965" t="s">
        <v>2978</v>
      </c>
      <c r="Q2965" t="s">
        <v>69</v>
      </c>
      <c r="R2965" t="s">
        <v>87</v>
      </c>
      <c r="S2965" t="str">
        <f t="shared" si="373"/>
        <v>B</v>
      </c>
      <c r="T2965" t="s">
        <v>47</v>
      </c>
      <c r="U2965" t="s">
        <v>248</v>
      </c>
      <c r="V2965" t="s">
        <v>17624</v>
      </c>
      <c r="W2965" t="s">
        <v>49</v>
      </c>
      <c r="X2965" t="s">
        <v>1506</v>
      </c>
      <c r="Y2965" t="str">
        <f t="shared" si="374"/>
        <v>Billable Consultants</v>
      </c>
      <c r="Z2965" s="2">
        <v>25477</v>
      </c>
      <c r="AA2965" t="s">
        <v>51</v>
      </c>
      <c r="AB2965" t="s">
        <v>155</v>
      </c>
      <c r="AC2965" t="s">
        <v>53</v>
      </c>
      <c r="AD2965">
        <v>90024</v>
      </c>
      <c r="AE2965" t="s">
        <v>74</v>
      </c>
      <c r="AF2965" t="s">
        <v>116</v>
      </c>
      <c r="AG2965" t="s">
        <v>56</v>
      </c>
      <c r="AH2965">
        <v>1</v>
      </c>
      <c r="AI2965">
        <v>3390</v>
      </c>
      <c r="AJ2965" t="str">
        <f t="shared" si="375"/>
        <v>39</v>
      </c>
      <c r="AK2965" s="2">
        <v>44965</v>
      </c>
      <c r="AL2965">
        <v>2</v>
      </c>
      <c r="AM2965">
        <v>4</v>
      </c>
      <c r="AN2965">
        <v>2</v>
      </c>
      <c r="AO2965" s="1">
        <v>44871</v>
      </c>
      <c r="AP2965" t="s">
        <v>58</v>
      </c>
      <c r="AQ2965" t="s">
        <v>59</v>
      </c>
      <c r="AR2965" t="s">
        <v>60</v>
      </c>
      <c r="AS2965" t="s">
        <v>1600</v>
      </c>
      <c r="AT2965" t="s">
        <v>17625</v>
      </c>
      <c r="AU2965">
        <v>3</v>
      </c>
      <c r="AV2965">
        <v>765.2</v>
      </c>
    </row>
    <row r="2966" spans="1:48" x14ac:dyDescent="0.35">
      <c r="A2966" t="s">
        <v>7949</v>
      </c>
      <c r="B2966" t="str">
        <f t="shared" si="368"/>
        <v>O</v>
      </c>
      <c r="C2966" t="s">
        <v>13588</v>
      </c>
      <c r="D2966" t="str">
        <f t="shared" si="369"/>
        <v>Odin Camacho</v>
      </c>
      <c r="E2966" s="1">
        <v>43843</v>
      </c>
      <c r="F2966" s="3">
        <f>YEAR(Table1[[#This Row],[StartDate]])</f>
        <v>2020</v>
      </c>
      <c r="G2966" s="3">
        <f t="shared" si="370"/>
        <v>1</v>
      </c>
      <c r="H2966" s="2">
        <f t="shared" ca="1" si="371"/>
        <v>46202</v>
      </c>
      <c r="J2966">
        <f t="shared" ca="1" si="372"/>
        <v>6</v>
      </c>
      <c r="K2966" t="str" cm="1">
        <f t="array" aca="1" ref="K2966" ca="1">_xlfn.IFS(J2966&lt;1, "New", J2966&lt;3, _xleta.MID, J2966&gt;=3, "Senior")</f>
        <v>Senior</v>
      </c>
      <c r="L2966" t="s">
        <v>1167</v>
      </c>
      <c r="M2966" t="s">
        <v>17626</v>
      </c>
      <c r="N2966" t="s">
        <v>17627</v>
      </c>
      <c r="O2966" t="s">
        <v>184</v>
      </c>
      <c r="P2966" t="s">
        <v>44</v>
      </c>
      <c r="Q2966" t="s">
        <v>69</v>
      </c>
      <c r="R2966" t="s">
        <v>46</v>
      </c>
      <c r="S2966" t="str">
        <f t="shared" si="373"/>
        <v>C</v>
      </c>
      <c r="T2966" t="s">
        <v>86</v>
      </c>
      <c r="U2966" t="s">
        <v>48</v>
      </c>
      <c r="W2966" t="s">
        <v>49</v>
      </c>
      <c r="X2966" t="s">
        <v>89</v>
      </c>
      <c r="Y2966" t="str">
        <f t="shared" si="374"/>
        <v>General - Sga</v>
      </c>
      <c r="Z2966" s="2">
        <v>33339</v>
      </c>
      <c r="AA2966" t="s">
        <v>51</v>
      </c>
      <c r="AB2966" t="s">
        <v>647</v>
      </c>
      <c r="AC2966" t="s">
        <v>53</v>
      </c>
      <c r="AD2966">
        <v>2225</v>
      </c>
      <c r="AE2966" t="s">
        <v>129</v>
      </c>
      <c r="AF2966" t="s">
        <v>143</v>
      </c>
      <c r="AG2966" t="s">
        <v>56</v>
      </c>
      <c r="AH2966">
        <v>3</v>
      </c>
      <c r="AI2966">
        <v>3391</v>
      </c>
      <c r="AJ2966" t="str">
        <f t="shared" si="375"/>
        <v>39</v>
      </c>
      <c r="AK2966" s="2">
        <v>45053</v>
      </c>
      <c r="AL2966">
        <v>4</v>
      </c>
      <c r="AM2966">
        <v>3</v>
      </c>
      <c r="AN2966">
        <v>1</v>
      </c>
      <c r="AO2966" s="1">
        <v>45017</v>
      </c>
      <c r="AP2966" t="s">
        <v>221</v>
      </c>
      <c r="AQ2966" t="s">
        <v>59</v>
      </c>
      <c r="AR2966" t="s">
        <v>77</v>
      </c>
      <c r="AS2966" t="s">
        <v>17628</v>
      </c>
      <c r="AT2966" t="s">
        <v>17629</v>
      </c>
      <c r="AU2966">
        <v>2</v>
      </c>
      <c r="AV2966">
        <v>374.13</v>
      </c>
    </row>
    <row r="2967" spans="1:48" x14ac:dyDescent="0.35">
      <c r="A2967" t="s">
        <v>6047</v>
      </c>
      <c r="B2967" t="str">
        <f t="shared" si="368"/>
        <v>D</v>
      </c>
      <c r="C2967" t="s">
        <v>1669</v>
      </c>
      <c r="D2967" t="str">
        <f t="shared" si="369"/>
        <v>Dakota Lowery</v>
      </c>
      <c r="E2967" s="1">
        <v>43787</v>
      </c>
      <c r="F2967" s="3">
        <f>YEAR(Table1[[#This Row],[StartDate]])</f>
        <v>2019</v>
      </c>
      <c r="G2967" s="3">
        <f t="shared" si="370"/>
        <v>11</v>
      </c>
      <c r="H2967" s="2">
        <f t="shared" ca="1" si="371"/>
        <v>46202</v>
      </c>
      <c r="I2967" s="1">
        <v>44461</v>
      </c>
      <c r="J2967" s="4">
        <f t="shared" ca="1" si="372"/>
        <v>6</v>
      </c>
      <c r="K2967" s="4" t="str" cm="1">
        <f t="array" aca="1" ref="K2967" ca="1">_xlfn.IFS(J2967&lt;1, "New", J2967&lt;3, _xleta.MID, J2967&gt;=3, "Senior")</f>
        <v>Senior</v>
      </c>
      <c r="L2967" t="s">
        <v>1167</v>
      </c>
      <c r="M2967" t="s">
        <v>17630</v>
      </c>
      <c r="N2967" t="s">
        <v>17631</v>
      </c>
      <c r="O2967" t="s">
        <v>67</v>
      </c>
      <c r="P2967" t="s">
        <v>1194</v>
      </c>
      <c r="Q2967" t="s">
        <v>86</v>
      </c>
      <c r="R2967" t="s">
        <v>87</v>
      </c>
      <c r="S2967" t="str">
        <f t="shared" si="373"/>
        <v>B</v>
      </c>
      <c r="T2967" t="s">
        <v>86</v>
      </c>
      <c r="U2967" t="s">
        <v>248</v>
      </c>
      <c r="V2967" t="s">
        <v>17632</v>
      </c>
      <c r="W2967" t="s">
        <v>49</v>
      </c>
      <c r="X2967" t="s">
        <v>112</v>
      </c>
      <c r="Y2967" t="str">
        <f t="shared" si="374"/>
        <v>General - Con</v>
      </c>
      <c r="Z2967" t="s">
        <v>17633</v>
      </c>
      <c r="AA2967" t="s">
        <v>51</v>
      </c>
      <c r="AB2967" t="s">
        <v>142</v>
      </c>
      <c r="AC2967" t="s">
        <v>53</v>
      </c>
      <c r="AD2967">
        <v>14864</v>
      </c>
      <c r="AE2967" t="s">
        <v>100</v>
      </c>
      <c r="AF2967" t="s">
        <v>101</v>
      </c>
      <c r="AG2967" t="s">
        <v>56</v>
      </c>
      <c r="AH2967">
        <v>2</v>
      </c>
      <c r="AI2967">
        <v>3392</v>
      </c>
      <c r="AJ2967" t="str">
        <f t="shared" si="375"/>
        <v>39</v>
      </c>
      <c r="AK2967" s="2">
        <v>44602</v>
      </c>
      <c r="AL2967">
        <v>3</v>
      </c>
      <c r="AM2967">
        <v>4</v>
      </c>
      <c r="AN2967">
        <v>2</v>
      </c>
      <c r="AO2967" s="1">
        <v>44949</v>
      </c>
      <c r="AP2967" t="s">
        <v>118</v>
      </c>
      <c r="AQ2967" t="s">
        <v>76</v>
      </c>
      <c r="AR2967" t="s">
        <v>104</v>
      </c>
      <c r="AS2967" t="s">
        <v>17634</v>
      </c>
      <c r="AT2967" t="s">
        <v>17635</v>
      </c>
      <c r="AU2967">
        <v>3</v>
      </c>
      <c r="AV2967">
        <v>319.39</v>
      </c>
    </row>
    <row r="2968" spans="1:48" x14ac:dyDescent="0.35">
      <c r="A2968" t="s">
        <v>9947</v>
      </c>
      <c r="B2968" t="str">
        <f t="shared" si="368"/>
        <v>S</v>
      </c>
      <c r="C2968" t="s">
        <v>14223</v>
      </c>
      <c r="D2968" t="str">
        <f t="shared" si="369"/>
        <v>Skyla Santiago</v>
      </c>
      <c r="E2968" s="1">
        <v>43337</v>
      </c>
      <c r="F2968" s="3">
        <f>YEAR(Table1[[#This Row],[StartDate]])</f>
        <v>2018</v>
      </c>
      <c r="G2968" s="3">
        <f t="shared" si="370"/>
        <v>8</v>
      </c>
      <c r="H2968" s="2">
        <f t="shared" ca="1" si="371"/>
        <v>46202</v>
      </c>
      <c r="J2968">
        <f t="shared" ca="1" si="372"/>
        <v>7</v>
      </c>
      <c r="K2968" t="str" cm="1">
        <f t="array" aca="1" ref="K2968" ca="1">_xlfn.IFS(J2968&lt;1, "New", J2968&lt;3, _xleta.MID, J2968&gt;=3, "Senior")</f>
        <v>Senior</v>
      </c>
      <c r="L2968" t="s">
        <v>40</v>
      </c>
      <c r="M2968" t="s">
        <v>17636</v>
      </c>
      <c r="N2968" t="s">
        <v>17637</v>
      </c>
      <c r="O2968" t="s">
        <v>125</v>
      </c>
      <c r="P2968" t="s">
        <v>44</v>
      </c>
      <c r="Q2968" t="s">
        <v>45</v>
      </c>
      <c r="R2968" t="s">
        <v>87</v>
      </c>
      <c r="S2968" t="str">
        <f t="shared" si="373"/>
        <v>B</v>
      </c>
      <c r="T2968" t="s">
        <v>86</v>
      </c>
      <c r="U2968" t="s">
        <v>48</v>
      </c>
      <c r="W2968" t="s">
        <v>49</v>
      </c>
      <c r="X2968" t="s">
        <v>112</v>
      </c>
      <c r="Y2968" t="str">
        <f t="shared" si="374"/>
        <v>General - Con</v>
      </c>
      <c r="Z2968" s="2">
        <v>15437</v>
      </c>
      <c r="AA2968" t="s">
        <v>51</v>
      </c>
      <c r="AB2968" t="s">
        <v>436</v>
      </c>
      <c r="AC2968" t="s">
        <v>53</v>
      </c>
      <c r="AD2968">
        <v>33532</v>
      </c>
      <c r="AE2968" t="s">
        <v>74</v>
      </c>
      <c r="AF2968" t="s">
        <v>116</v>
      </c>
      <c r="AG2968" t="s">
        <v>344</v>
      </c>
      <c r="AH2968">
        <v>3</v>
      </c>
      <c r="AI2968">
        <v>3393</v>
      </c>
      <c r="AJ2968" t="str">
        <f t="shared" si="375"/>
        <v>39</v>
      </c>
      <c r="AK2968" t="s">
        <v>276</v>
      </c>
      <c r="AL2968">
        <v>3</v>
      </c>
      <c r="AM2968">
        <v>4</v>
      </c>
      <c r="AN2968">
        <v>4</v>
      </c>
      <c r="AO2968" s="1">
        <v>45137</v>
      </c>
      <c r="AP2968" t="s">
        <v>58</v>
      </c>
      <c r="AQ2968" t="s">
        <v>76</v>
      </c>
      <c r="AR2968" t="s">
        <v>130</v>
      </c>
      <c r="AS2968" t="s">
        <v>17638</v>
      </c>
      <c r="AT2968" t="s">
        <v>17639</v>
      </c>
      <c r="AU2968">
        <v>5</v>
      </c>
      <c r="AV2968">
        <v>538.79999999999995</v>
      </c>
    </row>
    <row r="2969" spans="1:48" x14ac:dyDescent="0.35">
      <c r="A2969" t="s">
        <v>5936</v>
      </c>
      <c r="B2969" t="str">
        <f t="shared" si="368"/>
        <v>H</v>
      </c>
      <c r="C2969" t="s">
        <v>340</v>
      </c>
      <c r="D2969" t="str">
        <f t="shared" si="369"/>
        <v>Harley Beard</v>
      </c>
      <c r="E2969" s="1">
        <v>44340</v>
      </c>
      <c r="F2969" s="3">
        <f>YEAR(Table1[[#This Row],[StartDate]])</f>
        <v>2021</v>
      </c>
      <c r="G2969" s="3">
        <f t="shared" si="370"/>
        <v>5</v>
      </c>
      <c r="H2969" s="2">
        <f t="shared" ca="1" si="371"/>
        <v>46202</v>
      </c>
      <c r="J2969">
        <f t="shared" ca="1" si="372"/>
        <v>5</v>
      </c>
      <c r="K2969" t="str" cm="1">
        <f t="array" aca="1" ref="K2969" ca="1">_xlfn.IFS(J2969&lt;1, "New", J2969&lt;3, _xleta.MID, J2969&gt;=3, "Senior")</f>
        <v>Senior</v>
      </c>
      <c r="L2969" t="s">
        <v>40</v>
      </c>
      <c r="M2969" t="s">
        <v>17640</v>
      </c>
      <c r="N2969" t="s">
        <v>17641</v>
      </c>
      <c r="O2969" t="s">
        <v>137</v>
      </c>
      <c r="P2969" t="s">
        <v>44</v>
      </c>
      <c r="Q2969" t="s">
        <v>45</v>
      </c>
      <c r="R2969" t="s">
        <v>87</v>
      </c>
      <c r="S2969" t="str">
        <f t="shared" si="373"/>
        <v>B</v>
      </c>
      <c r="T2969" t="s">
        <v>47</v>
      </c>
      <c r="U2969" t="s">
        <v>48</v>
      </c>
      <c r="W2969" t="s">
        <v>49</v>
      </c>
      <c r="X2969" t="s">
        <v>126</v>
      </c>
      <c r="Y2969" t="str">
        <f t="shared" si="374"/>
        <v>Field Operations</v>
      </c>
      <c r="Z2969" s="2">
        <v>17963</v>
      </c>
      <c r="AA2969" t="s">
        <v>51</v>
      </c>
      <c r="AB2969" t="s">
        <v>142</v>
      </c>
      <c r="AC2969" t="s">
        <v>73</v>
      </c>
      <c r="AD2969">
        <v>37566</v>
      </c>
      <c r="AE2969" t="s">
        <v>129</v>
      </c>
      <c r="AF2969" t="s">
        <v>143</v>
      </c>
      <c r="AG2969" t="s">
        <v>56</v>
      </c>
      <c r="AH2969">
        <v>2</v>
      </c>
      <c r="AI2969">
        <v>3394</v>
      </c>
      <c r="AJ2969" t="str">
        <f t="shared" si="375"/>
        <v>39</v>
      </c>
      <c r="AK2969" s="2">
        <v>45081</v>
      </c>
      <c r="AL2969">
        <v>1</v>
      </c>
      <c r="AM2969">
        <v>5</v>
      </c>
      <c r="AN2969">
        <v>5</v>
      </c>
      <c r="AO2969" s="1">
        <v>44816</v>
      </c>
      <c r="AP2969" t="s">
        <v>58</v>
      </c>
      <c r="AQ2969" t="s">
        <v>76</v>
      </c>
      <c r="AR2969" t="s">
        <v>77</v>
      </c>
      <c r="AS2969" t="s">
        <v>17642</v>
      </c>
      <c r="AT2969" t="s">
        <v>17643</v>
      </c>
      <c r="AU2969">
        <v>3</v>
      </c>
      <c r="AV2969">
        <v>845.75</v>
      </c>
    </row>
    <row r="2970" spans="1:48" x14ac:dyDescent="0.35">
      <c r="A2970" t="s">
        <v>12228</v>
      </c>
      <c r="B2970" t="str">
        <f t="shared" si="368"/>
        <v>S</v>
      </c>
      <c r="C2970" t="s">
        <v>1662</v>
      </c>
      <c r="D2970" t="str">
        <f t="shared" si="369"/>
        <v>Summer Barber</v>
      </c>
      <c r="E2970" s="1">
        <v>44356</v>
      </c>
      <c r="F2970" s="3">
        <f>YEAR(Table1[[#This Row],[StartDate]])</f>
        <v>2021</v>
      </c>
      <c r="G2970" s="3">
        <f t="shared" si="370"/>
        <v>6</v>
      </c>
      <c r="H2970" s="2">
        <f t="shared" ca="1" si="371"/>
        <v>46202</v>
      </c>
      <c r="I2970" s="1">
        <v>44574</v>
      </c>
      <c r="J2970" s="4">
        <f t="shared" ca="1" si="372"/>
        <v>5</v>
      </c>
      <c r="K2970" s="4" t="str" cm="1">
        <f t="array" aca="1" ref="K2970" ca="1">_xlfn.IFS(J2970&lt;1, "New", J2970&lt;3, _xleta.MID, J2970&gt;=3, "Senior")</f>
        <v>Senior</v>
      </c>
      <c r="L2970" t="s">
        <v>40</v>
      </c>
      <c r="M2970" t="s">
        <v>17644</v>
      </c>
      <c r="N2970" t="s">
        <v>17645</v>
      </c>
      <c r="O2970" t="s">
        <v>111</v>
      </c>
      <c r="P2970" t="s">
        <v>1194</v>
      </c>
      <c r="Q2970" t="s">
        <v>69</v>
      </c>
      <c r="R2970" t="s">
        <v>68</v>
      </c>
      <c r="S2970" t="str">
        <f t="shared" si="373"/>
        <v>A</v>
      </c>
      <c r="T2970" t="s">
        <v>69</v>
      </c>
      <c r="U2970" t="s">
        <v>174</v>
      </c>
      <c r="V2970" t="s">
        <v>17646</v>
      </c>
      <c r="W2970" t="s">
        <v>49</v>
      </c>
      <c r="X2970" t="s">
        <v>126</v>
      </c>
      <c r="Y2970" t="str">
        <f t="shared" si="374"/>
        <v>Field Operations</v>
      </c>
      <c r="Z2970" s="2">
        <v>27639</v>
      </c>
      <c r="AA2970" t="s">
        <v>51</v>
      </c>
      <c r="AB2970" t="s">
        <v>128</v>
      </c>
      <c r="AC2970" t="s">
        <v>53</v>
      </c>
      <c r="AD2970">
        <v>88306</v>
      </c>
      <c r="AE2970" t="s">
        <v>100</v>
      </c>
      <c r="AF2970" t="s">
        <v>55</v>
      </c>
      <c r="AG2970" t="s">
        <v>344</v>
      </c>
      <c r="AH2970">
        <v>3</v>
      </c>
      <c r="AI2970">
        <v>3395</v>
      </c>
      <c r="AJ2970" t="str">
        <f t="shared" si="375"/>
        <v>39</v>
      </c>
      <c r="AK2970" t="s">
        <v>1925</v>
      </c>
      <c r="AL2970">
        <v>4</v>
      </c>
      <c r="AM2970">
        <v>4</v>
      </c>
      <c r="AN2970">
        <v>3</v>
      </c>
      <c r="AO2970" s="1">
        <v>44797</v>
      </c>
      <c r="AP2970" t="s">
        <v>221</v>
      </c>
      <c r="AQ2970" t="s">
        <v>59</v>
      </c>
      <c r="AR2970" t="s">
        <v>60</v>
      </c>
      <c r="AS2970" t="s">
        <v>1893</v>
      </c>
      <c r="AT2970" t="s">
        <v>9581</v>
      </c>
      <c r="AU2970">
        <v>3</v>
      </c>
      <c r="AV2970">
        <v>745.69</v>
      </c>
    </row>
    <row r="2971" spans="1:48" x14ac:dyDescent="0.35">
      <c r="A2971" t="s">
        <v>4541</v>
      </c>
      <c r="B2971" t="str">
        <f t="shared" si="368"/>
        <v>S</v>
      </c>
      <c r="C2971" t="s">
        <v>681</v>
      </c>
      <c r="D2971" t="str">
        <f t="shared" si="369"/>
        <v>Stephen Mcmillan</v>
      </c>
      <c r="E2971" s="1">
        <v>44291</v>
      </c>
      <c r="F2971" s="3">
        <f>YEAR(Table1[[#This Row],[StartDate]])</f>
        <v>2021</v>
      </c>
      <c r="G2971" s="3">
        <f t="shared" si="370"/>
        <v>4</v>
      </c>
      <c r="H2971" s="2">
        <f t="shared" ca="1" si="371"/>
        <v>46202</v>
      </c>
      <c r="I2971" s="1">
        <v>44529</v>
      </c>
      <c r="J2971" s="4">
        <f t="shared" ca="1" si="372"/>
        <v>5</v>
      </c>
      <c r="K2971" s="4" t="str" cm="1">
        <f t="array" aca="1" ref="K2971" ca="1">_xlfn.IFS(J2971&lt;1, "New", J2971&lt;3, _xleta.MID, J2971&gt;=3, "Senior")</f>
        <v>Senior</v>
      </c>
      <c r="L2971" t="s">
        <v>40</v>
      </c>
      <c r="M2971" t="s">
        <v>17647</v>
      </c>
      <c r="N2971" t="s">
        <v>17648</v>
      </c>
      <c r="O2971" t="s">
        <v>184</v>
      </c>
      <c r="P2971" t="s">
        <v>1194</v>
      </c>
      <c r="Q2971" t="s">
        <v>69</v>
      </c>
      <c r="R2971" t="s">
        <v>87</v>
      </c>
      <c r="S2971" t="str">
        <f t="shared" si="373"/>
        <v>B</v>
      </c>
      <c r="T2971" t="s">
        <v>86</v>
      </c>
      <c r="U2971" t="s">
        <v>248</v>
      </c>
      <c r="V2971" t="s">
        <v>17649</v>
      </c>
      <c r="W2971" t="s">
        <v>49</v>
      </c>
      <c r="X2971" t="s">
        <v>112</v>
      </c>
      <c r="Y2971" t="str">
        <f t="shared" si="374"/>
        <v>General - Con</v>
      </c>
      <c r="Z2971" t="s">
        <v>17650</v>
      </c>
      <c r="AA2971" t="s">
        <v>51</v>
      </c>
      <c r="AB2971" t="s">
        <v>327</v>
      </c>
      <c r="AC2971" t="s">
        <v>53</v>
      </c>
      <c r="AD2971">
        <v>49024</v>
      </c>
      <c r="AE2971" t="s">
        <v>176</v>
      </c>
      <c r="AF2971" t="s">
        <v>116</v>
      </c>
      <c r="AG2971" t="s">
        <v>56</v>
      </c>
      <c r="AH2971">
        <v>4</v>
      </c>
      <c r="AI2971">
        <v>3396</v>
      </c>
      <c r="AJ2971" t="str">
        <f t="shared" si="375"/>
        <v>39</v>
      </c>
      <c r="AK2971" t="s">
        <v>3589</v>
      </c>
      <c r="AL2971">
        <v>4</v>
      </c>
      <c r="AM2971">
        <v>3</v>
      </c>
      <c r="AN2971">
        <v>3</v>
      </c>
      <c r="AO2971" s="1">
        <v>45031</v>
      </c>
      <c r="AP2971" t="s">
        <v>58</v>
      </c>
      <c r="AQ2971" t="s">
        <v>76</v>
      </c>
      <c r="AR2971" t="s">
        <v>130</v>
      </c>
      <c r="AS2971" t="s">
        <v>17651</v>
      </c>
      <c r="AT2971" t="s">
        <v>17652</v>
      </c>
      <c r="AU2971">
        <v>4</v>
      </c>
      <c r="AV2971">
        <v>743.92</v>
      </c>
    </row>
    <row r="2972" spans="1:48" x14ac:dyDescent="0.35">
      <c r="A2972" t="s">
        <v>13785</v>
      </c>
      <c r="B2972" t="str">
        <f t="shared" si="368"/>
        <v>R</v>
      </c>
      <c r="C2972" t="s">
        <v>10597</v>
      </c>
      <c r="D2972" t="str">
        <f t="shared" si="369"/>
        <v>Rylan Garrison</v>
      </c>
      <c r="E2972" s="1">
        <v>44870</v>
      </c>
      <c r="F2972" s="3">
        <f>YEAR(Table1[[#This Row],[StartDate]])</f>
        <v>2022</v>
      </c>
      <c r="G2972" s="3">
        <f t="shared" si="370"/>
        <v>11</v>
      </c>
      <c r="H2972" s="2">
        <f t="shared" ca="1" si="371"/>
        <v>46202</v>
      </c>
      <c r="J2972">
        <f t="shared" ca="1" si="372"/>
        <v>3</v>
      </c>
      <c r="K2972" t="str" cm="1">
        <f t="array" aca="1" ref="K2972" ca="1">_xlfn.IFS(J2972&lt;1, "New", J2972&lt;3, _xleta.MID, J2972&gt;=3, "Senior")</f>
        <v>Senior</v>
      </c>
      <c r="L2972" t="s">
        <v>40</v>
      </c>
      <c r="M2972" t="s">
        <v>17653</v>
      </c>
      <c r="N2972" t="s">
        <v>17654</v>
      </c>
      <c r="O2972" t="s">
        <v>237</v>
      </c>
      <c r="P2972" t="s">
        <v>44</v>
      </c>
      <c r="Q2972" t="s">
        <v>69</v>
      </c>
      <c r="R2972" t="s">
        <v>68</v>
      </c>
      <c r="S2972" t="str">
        <f t="shared" si="373"/>
        <v>A</v>
      </c>
      <c r="T2972" t="s">
        <v>69</v>
      </c>
      <c r="U2972" t="s">
        <v>48</v>
      </c>
      <c r="W2972" t="s">
        <v>49</v>
      </c>
      <c r="X2972" t="s">
        <v>126</v>
      </c>
      <c r="Y2972" t="str">
        <f t="shared" si="374"/>
        <v>Field Operations</v>
      </c>
      <c r="Z2972" t="s">
        <v>17655</v>
      </c>
      <c r="AA2972" t="s">
        <v>51</v>
      </c>
      <c r="AB2972" t="s">
        <v>275</v>
      </c>
      <c r="AC2972" t="s">
        <v>53</v>
      </c>
      <c r="AD2972">
        <v>41302</v>
      </c>
      <c r="AE2972" t="s">
        <v>176</v>
      </c>
      <c r="AF2972" t="s">
        <v>101</v>
      </c>
      <c r="AG2972" t="s">
        <v>56</v>
      </c>
      <c r="AH2972">
        <v>3</v>
      </c>
      <c r="AI2972">
        <v>3397</v>
      </c>
      <c r="AJ2972" t="str">
        <f t="shared" si="375"/>
        <v>39</v>
      </c>
      <c r="AK2972" t="s">
        <v>3673</v>
      </c>
      <c r="AL2972">
        <v>3</v>
      </c>
      <c r="AM2972">
        <v>3</v>
      </c>
      <c r="AN2972">
        <v>2</v>
      </c>
      <c r="AO2972" s="1">
        <v>44839</v>
      </c>
      <c r="AP2972" t="s">
        <v>103</v>
      </c>
      <c r="AQ2972" t="s">
        <v>59</v>
      </c>
      <c r="AR2972" t="s">
        <v>77</v>
      </c>
      <c r="AS2972" t="s">
        <v>17656</v>
      </c>
      <c r="AT2972" t="s">
        <v>17657</v>
      </c>
      <c r="AU2972">
        <v>2</v>
      </c>
      <c r="AV2972">
        <v>826.58</v>
      </c>
    </row>
    <row r="2973" spans="1:48" x14ac:dyDescent="0.35">
      <c r="A2973" t="s">
        <v>8471</v>
      </c>
      <c r="B2973" t="str">
        <f t="shared" si="368"/>
        <v>K</v>
      </c>
      <c r="C2973" t="s">
        <v>9310</v>
      </c>
      <c r="D2973" t="str">
        <f t="shared" si="369"/>
        <v>Kyler Cherry</v>
      </c>
      <c r="E2973" s="1">
        <v>43778</v>
      </c>
      <c r="F2973" s="3">
        <f>YEAR(Table1[[#This Row],[StartDate]])</f>
        <v>2019</v>
      </c>
      <c r="G2973" s="3">
        <f t="shared" si="370"/>
        <v>11</v>
      </c>
      <c r="H2973" s="2">
        <f t="shared" ca="1" si="371"/>
        <v>46202</v>
      </c>
      <c r="I2973" s="1">
        <v>44807</v>
      </c>
      <c r="J2973" s="4">
        <f t="shared" ca="1" si="372"/>
        <v>6</v>
      </c>
      <c r="K2973" s="4" t="str" cm="1">
        <f t="array" aca="1" ref="K2973" ca="1">_xlfn.IFS(J2973&lt;1, "New", J2973&lt;3, _xleta.MID, J2973&gt;=3, "Senior")</f>
        <v>Senior</v>
      </c>
      <c r="L2973" t="s">
        <v>40</v>
      </c>
      <c r="M2973" t="s">
        <v>17658</v>
      </c>
      <c r="N2973" t="s">
        <v>17659</v>
      </c>
      <c r="O2973" t="s">
        <v>85</v>
      </c>
      <c r="P2973" t="s">
        <v>44</v>
      </c>
      <c r="Q2973" t="s">
        <v>69</v>
      </c>
      <c r="R2973" t="s">
        <v>68</v>
      </c>
      <c r="S2973" t="str">
        <f t="shared" si="373"/>
        <v>A</v>
      </c>
      <c r="T2973" t="s">
        <v>86</v>
      </c>
      <c r="U2973" t="s">
        <v>195</v>
      </c>
      <c r="V2973" t="s">
        <v>17660</v>
      </c>
      <c r="W2973" t="s">
        <v>49</v>
      </c>
      <c r="X2973" t="s">
        <v>112</v>
      </c>
      <c r="Y2973" t="str">
        <f t="shared" si="374"/>
        <v>General - Con</v>
      </c>
      <c r="Z2973" s="2">
        <v>20771</v>
      </c>
      <c r="AA2973" t="s">
        <v>51</v>
      </c>
      <c r="AB2973" t="s">
        <v>142</v>
      </c>
      <c r="AC2973" t="s">
        <v>53</v>
      </c>
      <c r="AD2973">
        <v>63776</v>
      </c>
      <c r="AE2973" t="s">
        <v>100</v>
      </c>
      <c r="AF2973" t="s">
        <v>101</v>
      </c>
      <c r="AG2973" t="s">
        <v>56</v>
      </c>
      <c r="AH2973">
        <v>3</v>
      </c>
      <c r="AI2973">
        <v>3398</v>
      </c>
      <c r="AJ2973" t="str">
        <f t="shared" si="375"/>
        <v>39</v>
      </c>
      <c r="AK2973" t="s">
        <v>3369</v>
      </c>
      <c r="AL2973">
        <v>5</v>
      </c>
      <c r="AM2973">
        <v>2</v>
      </c>
      <c r="AN2973">
        <v>1</v>
      </c>
      <c r="AO2973" s="1">
        <v>44797</v>
      </c>
      <c r="AP2973" t="s">
        <v>103</v>
      </c>
      <c r="AQ2973" t="s">
        <v>76</v>
      </c>
      <c r="AR2973" t="s">
        <v>130</v>
      </c>
      <c r="AS2973" t="s">
        <v>5645</v>
      </c>
      <c r="AT2973" t="s">
        <v>17661</v>
      </c>
      <c r="AU2973">
        <v>2</v>
      </c>
      <c r="AV2973">
        <v>155.61000000000001</v>
      </c>
    </row>
    <row r="2974" spans="1:48" x14ac:dyDescent="0.35">
      <c r="A2974" t="s">
        <v>10530</v>
      </c>
      <c r="B2974" t="str">
        <f t="shared" si="368"/>
        <v>C</v>
      </c>
      <c r="C2974" t="s">
        <v>14742</v>
      </c>
      <c r="D2974" t="str">
        <f t="shared" si="369"/>
        <v>Corinne Reeves</v>
      </c>
      <c r="E2974" s="1">
        <v>44717</v>
      </c>
      <c r="F2974" s="3">
        <f>YEAR(Table1[[#This Row],[StartDate]])</f>
        <v>2022</v>
      </c>
      <c r="G2974" s="3">
        <f t="shared" si="370"/>
        <v>6</v>
      </c>
      <c r="H2974" s="2">
        <f t="shared" ca="1" si="371"/>
        <v>46202</v>
      </c>
      <c r="I2974" s="1">
        <v>45078</v>
      </c>
      <c r="J2974" s="4">
        <f t="shared" ca="1" si="372"/>
        <v>4</v>
      </c>
      <c r="K2974" s="4" t="str" cm="1">
        <f t="array" aca="1" ref="K2974" ca="1">_xlfn.IFS(J2974&lt;1, "New", J2974&lt;3, _xleta.MID, J2974&gt;=3, "Senior")</f>
        <v>Senior</v>
      </c>
      <c r="L2974" t="s">
        <v>40</v>
      </c>
      <c r="M2974" t="s">
        <v>17662</v>
      </c>
      <c r="N2974" t="s">
        <v>17663</v>
      </c>
      <c r="O2974" t="s">
        <v>163</v>
      </c>
      <c r="P2974" t="s">
        <v>44</v>
      </c>
      <c r="Q2974" t="s">
        <v>86</v>
      </c>
      <c r="R2974" t="s">
        <v>87</v>
      </c>
      <c r="S2974" t="str">
        <f t="shared" si="373"/>
        <v>B</v>
      </c>
      <c r="T2974" t="s">
        <v>86</v>
      </c>
      <c r="U2974" t="s">
        <v>138</v>
      </c>
      <c r="V2974" t="s">
        <v>17664</v>
      </c>
      <c r="W2974" t="s">
        <v>49</v>
      </c>
      <c r="X2974" t="s">
        <v>70</v>
      </c>
      <c r="Y2974" t="str">
        <f t="shared" si="374"/>
        <v>Aerial</v>
      </c>
      <c r="Z2974" t="s">
        <v>17665</v>
      </c>
      <c r="AA2974" t="s">
        <v>51</v>
      </c>
      <c r="AB2974" t="s">
        <v>230</v>
      </c>
      <c r="AC2974" t="s">
        <v>53</v>
      </c>
      <c r="AD2974">
        <v>16715</v>
      </c>
      <c r="AE2974" t="s">
        <v>54</v>
      </c>
      <c r="AF2974" t="s">
        <v>55</v>
      </c>
      <c r="AG2974" t="s">
        <v>56</v>
      </c>
      <c r="AH2974">
        <v>2</v>
      </c>
      <c r="AI2974">
        <v>3399</v>
      </c>
      <c r="AJ2974" t="str">
        <f t="shared" si="375"/>
        <v>39</v>
      </c>
      <c r="AK2974" t="s">
        <v>2465</v>
      </c>
      <c r="AL2974">
        <v>4</v>
      </c>
      <c r="AM2974">
        <v>4</v>
      </c>
      <c r="AN2974">
        <v>5</v>
      </c>
      <c r="AO2974" s="1">
        <v>44896</v>
      </c>
      <c r="AP2974" t="s">
        <v>58</v>
      </c>
      <c r="AQ2974" t="s">
        <v>76</v>
      </c>
      <c r="AR2974" t="s">
        <v>60</v>
      </c>
      <c r="AS2974" t="s">
        <v>17666</v>
      </c>
      <c r="AT2974" t="s">
        <v>17667</v>
      </c>
      <c r="AU2974">
        <v>3</v>
      </c>
      <c r="AV2974">
        <v>898.26</v>
      </c>
    </row>
    <row r="2975" spans="1:48" x14ac:dyDescent="0.35">
      <c r="A2975" t="s">
        <v>17668</v>
      </c>
      <c r="B2975" t="str">
        <f t="shared" si="368"/>
        <v>L</v>
      </c>
      <c r="C2975" t="s">
        <v>2906</v>
      </c>
      <c r="D2975" t="str">
        <f t="shared" si="369"/>
        <v>Lorenzo Short</v>
      </c>
      <c r="E2975" s="1">
        <v>44460</v>
      </c>
      <c r="F2975" s="3">
        <f>YEAR(Table1[[#This Row],[StartDate]])</f>
        <v>2021</v>
      </c>
      <c r="G2975" s="3">
        <f t="shared" si="370"/>
        <v>9</v>
      </c>
      <c r="H2975" s="2">
        <f t="shared" ca="1" si="371"/>
        <v>46202</v>
      </c>
      <c r="J2975">
        <f t="shared" ca="1" si="372"/>
        <v>4</v>
      </c>
      <c r="K2975" t="str" cm="1">
        <f t="array" aca="1" ref="K2975" ca="1">_xlfn.IFS(J2975&lt;1, "New", J2975&lt;3, _xleta.MID, J2975&gt;=3, "Senior")</f>
        <v>Senior</v>
      </c>
      <c r="L2975" t="s">
        <v>40</v>
      </c>
      <c r="M2975" t="s">
        <v>17669</v>
      </c>
      <c r="N2975" t="s">
        <v>17670</v>
      </c>
      <c r="O2975" t="s">
        <v>194</v>
      </c>
      <c r="P2975" t="s">
        <v>44</v>
      </c>
      <c r="Q2975" t="s">
        <v>86</v>
      </c>
      <c r="R2975" t="s">
        <v>46</v>
      </c>
      <c r="S2975" t="str">
        <f t="shared" si="373"/>
        <v>C</v>
      </c>
      <c r="T2975" t="s">
        <v>47</v>
      </c>
      <c r="U2975" t="s">
        <v>48</v>
      </c>
      <c r="W2975" t="s">
        <v>49</v>
      </c>
      <c r="X2975" t="s">
        <v>426</v>
      </c>
      <c r="Y2975" t="str">
        <f t="shared" si="374"/>
        <v>Shop (Fleet)</v>
      </c>
      <c r="Z2975" s="2">
        <v>25664</v>
      </c>
      <c r="AA2975" t="s">
        <v>51</v>
      </c>
      <c r="AB2975" t="s">
        <v>428</v>
      </c>
      <c r="AC2975" t="s">
        <v>53</v>
      </c>
      <c r="AD2975">
        <v>90974</v>
      </c>
      <c r="AE2975" t="s">
        <v>129</v>
      </c>
      <c r="AF2975" t="s">
        <v>143</v>
      </c>
      <c r="AG2975" t="s">
        <v>56</v>
      </c>
      <c r="AH2975">
        <v>1</v>
      </c>
      <c r="AI2975">
        <v>3400</v>
      </c>
      <c r="AJ2975" t="str">
        <f t="shared" si="375"/>
        <v>40</v>
      </c>
      <c r="AK2975" t="s">
        <v>7322</v>
      </c>
      <c r="AL2975">
        <v>2</v>
      </c>
      <c r="AM2975">
        <v>5</v>
      </c>
      <c r="AN2975">
        <v>3</v>
      </c>
      <c r="AO2975" s="1">
        <v>45128</v>
      </c>
      <c r="AP2975" t="s">
        <v>58</v>
      </c>
      <c r="AQ2975" t="s">
        <v>76</v>
      </c>
      <c r="AR2975" t="s">
        <v>130</v>
      </c>
      <c r="AS2975" t="s">
        <v>17671</v>
      </c>
      <c r="AT2975" t="s">
        <v>17672</v>
      </c>
      <c r="AU2975">
        <v>1</v>
      </c>
      <c r="AV2975">
        <v>639.05999999999995</v>
      </c>
    </row>
    <row r="2976" spans="1:48" x14ac:dyDescent="0.35">
      <c r="A2976" t="s">
        <v>2045</v>
      </c>
      <c r="B2976" t="str">
        <f t="shared" si="368"/>
        <v>T</v>
      </c>
      <c r="C2976" t="s">
        <v>1487</v>
      </c>
      <c r="D2976" t="str">
        <f t="shared" si="369"/>
        <v>Taniya Kane</v>
      </c>
      <c r="E2976" s="1">
        <v>44510</v>
      </c>
      <c r="F2976" s="3">
        <f>YEAR(Table1[[#This Row],[StartDate]])</f>
        <v>2021</v>
      </c>
      <c r="G2976" s="3">
        <f t="shared" si="370"/>
        <v>11</v>
      </c>
      <c r="H2976" s="2">
        <f t="shared" ca="1" si="371"/>
        <v>46202</v>
      </c>
      <c r="I2976" s="1">
        <v>45081</v>
      </c>
      <c r="J2976" s="4">
        <f t="shared" ca="1" si="372"/>
        <v>4</v>
      </c>
      <c r="K2976" s="4" t="str" cm="1">
        <f t="array" aca="1" ref="K2976" ca="1">_xlfn.IFS(J2976&lt;1, "New", J2976&lt;3, _xleta.MID, J2976&gt;=3, "Senior")</f>
        <v>Senior</v>
      </c>
      <c r="L2976" t="s">
        <v>40</v>
      </c>
      <c r="M2976" t="s">
        <v>17673</v>
      </c>
      <c r="N2976" t="s">
        <v>17674</v>
      </c>
      <c r="O2976" t="s">
        <v>67</v>
      </c>
      <c r="P2976" t="s">
        <v>2978</v>
      </c>
      <c r="Q2976" t="s">
        <v>45</v>
      </c>
      <c r="R2976" t="s">
        <v>68</v>
      </c>
      <c r="S2976" t="str">
        <f t="shared" si="373"/>
        <v>A</v>
      </c>
      <c r="T2976" t="s">
        <v>86</v>
      </c>
      <c r="U2976" t="s">
        <v>138</v>
      </c>
      <c r="V2976" t="s">
        <v>17675</v>
      </c>
      <c r="W2976" t="s">
        <v>49</v>
      </c>
      <c r="X2976" t="s">
        <v>126</v>
      </c>
      <c r="Y2976" t="str">
        <f t="shared" si="374"/>
        <v>Field Operations</v>
      </c>
      <c r="Z2976" s="2">
        <v>26972</v>
      </c>
      <c r="AA2976" t="s">
        <v>51</v>
      </c>
      <c r="AB2976" t="s">
        <v>115</v>
      </c>
      <c r="AC2976" t="s">
        <v>73</v>
      </c>
      <c r="AD2976">
        <v>3403</v>
      </c>
      <c r="AE2976" t="s">
        <v>74</v>
      </c>
      <c r="AF2976" t="s">
        <v>116</v>
      </c>
      <c r="AG2976" t="s">
        <v>56</v>
      </c>
      <c r="AH2976">
        <v>1</v>
      </c>
      <c r="AI2976">
        <v>3401</v>
      </c>
      <c r="AJ2976" t="str">
        <f t="shared" si="375"/>
        <v>40</v>
      </c>
      <c r="AK2976" s="2">
        <v>44723</v>
      </c>
      <c r="AL2976">
        <v>4</v>
      </c>
      <c r="AM2976">
        <v>4</v>
      </c>
      <c r="AN2976">
        <v>1</v>
      </c>
      <c r="AO2976" s="1">
        <v>45041</v>
      </c>
      <c r="AP2976" t="s">
        <v>103</v>
      </c>
      <c r="AQ2976" t="s">
        <v>59</v>
      </c>
      <c r="AR2976" t="s">
        <v>130</v>
      </c>
      <c r="AS2976" t="s">
        <v>17676</v>
      </c>
      <c r="AT2976" t="s">
        <v>17677</v>
      </c>
      <c r="AU2976">
        <v>5</v>
      </c>
      <c r="AV2976">
        <v>605.29</v>
      </c>
    </row>
    <row r="2977" spans="1:48" x14ac:dyDescent="0.35">
      <c r="A2977" t="s">
        <v>486</v>
      </c>
      <c r="B2977" t="str">
        <f t="shared" si="368"/>
        <v>N</v>
      </c>
      <c r="C2977" t="s">
        <v>681</v>
      </c>
      <c r="D2977" t="str">
        <f t="shared" si="369"/>
        <v>Nevaeh Mcmillan</v>
      </c>
      <c r="E2977" s="1">
        <v>44258</v>
      </c>
      <c r="F2977" s="3">
        <f>YEAR(Table1[[#This Row],[StartDate]])</f>
        <v>2021</v>
      </c>
      <c r="G2977" s="3">
        <f t="shared" si="370"/>
        <v>3</v>
      </c>
      <c r="H2977" s="2">
        <f t="shared" ca="1" si="371"/>
        <v>46202</v>
      </c>
      <c r="I2977" s="1">
        <v>44663</v>
      </c>
      <c r="J2977" s="4">
        <f t="shared" ca="1" si="372"/>
        <v>5</v>
      </c>
      <c r="K2977" s="4" t="str" cm="1">
        <f t="array" aca="1" ref="K2977" ca="1">_xlfn.IFS(J2977&lt;1, "New", J2977&lt;3, _xleta.MID, J2977&gt;=3, "Senior")</f>
        <v>Senior</v>
      </c>
      <c r="L2977" t="s">
        <v>40</v>
      </c>
      <c r="M2977" t="s">
        <v>17678</v>
      </c>
      <c r="N2977" t="s">
        <v>17679</v>
      </c>
      <c r="O2977" t="s">
        <v>43</v>
      </c>
      <c r="P2977" t="s">
        <v>1194</v>
      </c>
      <c r="Q2977" t="s">
        <v>69</v>
      </c>
      <c r="R2977" t="s">
        <v>46</v>
      </c>
      <c r="S2977" t="str">
        <f t="shared" si="373"/>
        <v>C</v>
      </c>
      <c r="T2977" t="s">
        <v>86</v>
      </c>
      <c r="U2977" t="s">
        <v>248</v>
      </c>
      <c r="V2977" t="s">
        <v>17680</v>
      </c>
      <c r="W2977" t="s">
        <v>49</v>
      </c>
      <c r="X2977" t="s">
        <v>126</v>
      </c>
      <c r="Y2977" t="str">
        <f t="shared" si="374"/>
        <v>Field Operations</v>
      </c>
      <c r="Z2977" t="s">
        <v>17681</v>
      </c>
      <c r="AA2977" t="s">
        <v>51</v>
      </c>
      <c r="AB2977" t="s">
        <v>155</v>
      </c>
      <c r="AC2977" t="s">
        <v>73</v>
      </c>
      <c r="AD2977">
        <v>22662</v>
      </c>
      <c r="AE2977" t="s">
        <v>129</v>
      </c>
      <c r="AF2977" t="s">
        <v>101</v>
      </c>
      <c r="AG2977" t="s">
        <v>56</v>
      </c>
      <c r="AH2977">
        <v>3</v>
      </c>
      <c r="AI2977">
        <v>3402</v>
      </c>
      <c r="AJ2977" t="str">
        <f t="shared" si="375"/>
        <v>40</v>
      </c>
      <c r="AK2977" t="s">
        <v>2042</v>
      </c>
      <c r="AL2977">
        <v>1</v>
      </c>
      <c r="AM2977">
        <v>4</v>
      </c>
      <c r="AN2977">
        <v>4</v>
      </c>
      <c r="AO2977" s="1">
        <v>45112</v>
      </c>
      <c r="AP2977" t="s">
        <v>75</v>
      </c>
      <c r="AQ2977" t="s">
        <v>76</v>
      </c>
      <c r="AR2977" t="s">
        <v>77</v>
      </c>
      <c r="AS2977" t="s">
        <v>17682</v>
      </c>
      <c r="AT2977" t="s">
        <v>17683</v>
      </c>
      <c r="AU2977">
        <v>2</v>
      </c>
      <c r="AV2977">
        <v>783.25</v>
      </c>
    </row>
    <row r="2978" spans="1:48" x14ac:dyDescent="0.35">
      <c r="A2978" t="s">
        <v>1828</v>
      </c>
      <c r="B2978" t="str">
        <f t="shared" si="368"/>
        <v>D</v>
      </c>
      <c r="C2978" t="s">
        <v>10677</v>
      </c>
      <c r="D2978" t="str">
        <f t="shared" si="369"/>
        <v>Dillon Larson</v>
      </c>
      <c r="E2978" s="1">
        <v>44246</v>
      </c>
      <c r="F2978" s="3">
        <f>YEAR(Table1[[#This Row],[StartDate]])</f>
        <v>2021</v>
      </c>
      <c r="G2978" s="3">
        <f t="shared" si="370"/>
        <v>2</v>
      </c>
      <c r="H2978" s="2">
        <f t="shared" ca="1" si="371"/>
        <v>46202</v>
      </c>
      <c r="I2978" s="1">
        <v>44880</v>
      </c>
      <c r="J2978" s="4">
        <f t="shared" ca="1" si="372"/>
        <v>5</v>
      </c>
      <c r="K2978" s="4" t="str" cm="1">
        <f t="array" aca="1" ref="K2978" ca="1">_xlfn.IFS(J2978&lt;1, "New", J2978&lt;3, _xleta.MID, J2978&gt;=3, "Senior")</f>
        <v>Senior</v>
      </c>
      <c r="L2978" t="s">
        <v>40</v>
      </c>
      <c r="M2978" t="s">
        <v>17684</v>
      </c>
      <c r="N2978" t="s">
        <v>17685</v>
      </c>
      <c r="O2978" t="s">
        <v>125</v>
      </c>
      <c r="P2978" t="s">
        <v>1194</v>
      </c>
      <c r="Q2978" t="s">
        <v>45</v>
      </c>
      <c r="R2978" t="s">
        <v>68</v>
      </c>
      <c r="S2978" t="str">
        <f t="shared" si="373"/>
        <v>A</v>
      </c>
      <c r="T2978" t="s">
        <v>86</v>
      </c>
      <c r="U2978" t="s">
        <v>195</v>
      </c>
      <c r="V2978" t="s">
        <v>17686</v>
      </c>
      <c r="W2978" t="s">
        <v>49</v>
      </c>
      <c r="X2978" t="s">
        <v>126</v>
      </c>
      <c r="Y2978" t="str">
        <f t="shared" si="374"/>
        <v>Field Operations</v>
      </c>
      <c r="Z2978" s="2">
        <v>27462</v>
      </c>
      <c r="AA2978" t="s">
        <v>51</v>
      </c>
      <c r="AB2978" t="s">
        <v>115</v>
      </c>
      <c r="AC2978" t="s">
        <v>53</v>
      </c>
      <c r="AD2978">
        <v>66066</v>
      </c>
      <c r="AE2978" t="s">
        <v>176</v>
      </c>
      <c r="AF2978" t="s">
        <v>116</v>
      </c>
      <c r="AG2978" t="s">
        <v>144</v>
      </c>
      <c r="AH2978">
        <v>3</v>
      </c>
      <c r="AI2978">
        <v>3403</v>
      </c>
      <c r="AJ2978" t="str">
        <f t="shared" si="375"/>
        <v>40</v>
      </c>
      <c r="AK2978" s="2">
        <v>45080</v>
      </c>
      <c r="AL2978">
        <v>4</v>
      </c>
      <c r="AM2978">
        <v>4</v>
      </c>
      <c r="AN2978">
        <v>3</v>
      </c>
      <c r="AO2978" s="1">
        <v>45085</v>
      </c>
      <c r="AP2978" t="s">
        <v>221</v>
      </c>
      <c r="AQ2978" t="s">
        <v>76</v>
      </c>
      <c r="AR2978" t="s">
        <v>104</v>
      </c>
      <c r="AS2978" t="s">
        <v>17687</v>
      </c>
      <c r="AT2978" t="s">
        <v>6049</v>
      </c>
      <c r="AU2978">
        <v>5</v>
      </c>
      <c r="AV2978">
        <v>406.68</v>
      </c>
    </row>
    <row r="2979" spans="1:48" x14ac:dyDescent="0.35">
      <c r="A2979" t="s">
        <v>612</v>
      </c>
      <c r="B2979" t="str">
        <f t="shared" si="368"/>
        <v>W</v>
      </c>
      <c r="C2979" t="s">
        <v>359</v>
      </c>
      <c r="D2979" t="str">
        <f t="shared" si="369"/>
        <v>Willie Howe</v>
      </c>
      <c r="E2979" s="1">
        <v>43580</v>
      </c>
      <c r="F2979" s="3">
        <f>YEAR(Table1[[#This Row],[StartDate]])</f>
        <v>2019</v>
      </c>
      <c r="G2979" s="3">
        <f t="shared" si="370"/>
        <v>4</v>
      </c>
      <c r="H2979" s="2">
        <f t="shared" ca="1" si="371"/>
        <v>46202</v>
      </c>
      <c r="I2979" s="1">
        <v>44876</v>
      </c>
      <c r="J2979" s="4">
        <f t="shared" ca="1" si="372"/>
        <v>7</v>
      </c>
      <c r="K2979" s="4" t="str" cm="1">
        <f t="array" aca="1" ref="K2979" ca="1">_xlfn.IFS(J2979&lt;1, "New", J2979&lt;3, _xleta.MID, J2979&gt;=3, "Senior")</f>
        <v>Senior</v>
      </c>
      <c r="L2979" t="s">
        <v>40</v>
      </c>
      <c r="M2979" t="s">
        <v>17688</v>
      </c>
      <c r="N2979" t="s">
        <v>17689</v>
      </c>
      <c r="O2979" t="s">
        <v>237</v>
      </c>
      <c r="P2979" t="s">
        <v>2978</v>
      </c>
      <c r="Q2979" t="s">
        <v>69</v>
      </c>
      <c r="R2979" t="s">
        <v>46</v>
      </c>
      <c r="S2979" t="str">
        <f t="shared" si="373"/>
        <v>C</v>
      </c>
      <c r="T2979" t="s">
        <v>86</v>
      </c>
      <c r="U2979" t="s">
        <v>138</v>
      </c>
      <c r="V2979" t="s">
        <v>17690</v>
      </c>
      <c r="W2979" t="s">
        <v>49</v>
      </c>
      <c r="X2979" t="s">
        <v>126</v>
      </c>
      <c r="Y2979" t="str">
        <f t="shared" si="374"/>
        <v>Field Operations</v>
      </c>
      <c r="Z2979" t="s">
        <v>11297</v>
      </c>
      <c r="AA2979" t="s">
        <v>51</v>
      </c>
      <c r="AB2979" t="s">
        <v>275</v>
      </c>
      <c r="AC2979" t="s">
        <v>53</v>
      </c>
      <c r="AD2979">
        <v>58775</v>
      </c>
      <c r="AE2979" t="s">
        <v>100</v>
      </c>
      <c r="AF2979" t="s">
        <v>143</v>
      </c>
      <c r="AG2979" t="s">
        <v>56</v>
      </c>
      <c r="AH2979">
        <v>2</v>
      </c>
      <c r="AI2979">
        <v>3404</v>
      </c>
      <c r="AJ2979" t="str">
        <f t="shared" si="375"/>
        <v>40</v>
      </c>
      <c r="AK2979" t="s">
        <v>3673</v>
      </c>
      <c r="AL2979">
        <v>4</v>
      </c>
      <c r="AM2979">
        <v>1</v>
      </c>
      <c r="AN2979">
        <v>1</v>
      </c>
      <c r="AO2979" s="1">
        <v>45026</v>
      </c>
      <c r="AP2979" t="s">
        <v>75</v>
      </c>
      <c r="AQ2979" t="s">
        <v>59</v>
      </c>
      <c r="AR2979" t="s">
        <v>77</v>
      </c>
      <c r="AS2979" t="s">
        <v>17691</v>
      </c>
      <c r="AT2979" t="s">
        <v>17692</v>
      </c>
      <c r="AU2979">
        <v>4</v>
      </c>
      <c r="AV2979">
        <v>518.46</v>
      </c>
    </row>
    <row r="2980" spans="1:48" x14ac:dyDescent="0.35">
      <c r="A2980" t="s">
        <v>9721</v>
      </c>
      <c r="B2980" t="str">
        <f t="shared" si="368"/>
        <v>S</v>
      </c>
      <c r="C2980" t="s">
        <v>2848</v>
      </c>
      <c r="D2980" t="str">
        <f t="shared" si="369"/>
        <v>Selina Jefferson</v>
      </c>
      <c r="E2980" s="1">
        <v>43843</v>
      </c>
      <c r="F2980" s="3">
        <f>YEAR(Table1[[#This Row],[StartDate]])</f>
        <v>2020</v>
      </c>
      <c r="G2980" s="3">
        <f t="shared" si="370"/>
        <v>1</v>
      </c>
      <c r="H2980" s="2">
        <f t="shared" ca="1" si="371"/>
        <v>46202</v>
      </c>
      <c r="I2980" s="1">
        <v>44855</v>
      </c>
      <c r="J2980" s="4">
        <f t="shared" ca="1" si="372"/>
        <v>6</v>
      </c>
      <c r="K2980" s="4" t="str" cm="1">
        <f t="array" aca="1" ref="K2980" ca="1">_xlfn.IFS(J2980&lt;1, "New", J2980&lt;3, _xleta.MID, J2980&gt;=3, "Senior")</f>
        <v>Senior</v>
      </c>
      <c r="L2980" t="s">
        <v>40</v>
      </c>
      <c r="M2980" t="s">
        <v>17693</v>
      </c>
      <c r="N2980" t="s">
        <v>17694</v>
      </c>
      <c r="O2980" t="s">
        <v>137</v>
      </c>
      <c r="P2980" t="s">
        <v>2978</v>
      </c>
      <c r="Q2980" t="s">
        <v>45</v>
      </c>
      <c r="R2980" t="s">
        <v>87</v>
      </c>
      <c r="S2980" t="str">
        <f t="shared" si="373"/>
        <v>B</v>
      </c>
      <c r="T2980" t="s">
        <v>86</v>
      </c>
      <c r="U2980" t="s">
        <v>248</v>
      </c>
      <c r="V2980" t="s">
        <v>17695</v>
      </c>
      <c r="W2980" t="s">
        <v>49</v>
      </c>
      <c r="X2980" t="s">
        <v>126</v>
      </c>
      <c r="Y2980" t="str">
        <f t="shared" si="374"/>
        <v>Field Operations</v>
      </c>
      <c r="Z2980" s="2">
        <v>28889</v>
      </c>
      <c r="AA2980" t="s">
        <v>51</v>
      </c>
      <c r="AB2980" t="s">
        <v>155</v>
      </c>
      <c r="AC2980" t="s">
        <v>53</v>
      </c>
      <c r="AD2980">
        <v>12351</v>
      </c>
      <c r="AE2980" t="s">
        <v>54</v>
      </c>
      <c r="AF2980" t="s">
        <v>101</v>
      </c>
      <c r="AG2980" t="s">
        <v>56</v>
      </c>
      <c r="AH2980">
        <v>1</v>
      </c>
      <c r="AI2980">
        <v>3405</v>
      </c>
      <c r="AJ2980" t="str">
        <f t="shared" si="375"/>
        <v>40</v>
      </c>
      <c r="AK2980" t="s">
        <v>1971</v>
      </c>
      <c r="AL2980">
        <v>2</v>
      </c>
      <c r="AM2980">
        <v>1</v>
      </c>
      <c r="AN2980">
        <v>1</v>
      </c>
      <c r="AO2980" s="1">
        <v>45021</v>
      </c>
      <c r="AP2980" t="s">
        <v>75</v>
      </c>
      <c r="AQ2980" t="s">
        <v>76</v>
      </c>
      <c r="AR2980" t="s">
        <v>104</v>
      </c>
      <c r="AS2980" t="s">
        <v>17696</v>
      </c>
      <c r="AT2980" t="s">
        <v>17697</v>
      </c>
      <c r="AU2980">
        <v>1</v>
      </c>
      <c r="AV2980">
        <v>397.18</v>
      </c>
    </row>
    <row r="2981" spans="1:48" x14ac:dyDescent="0.35">
      <c r="A2981" t="s">
        <v>5106</v>
      </c>
      <c r="B2981" t="str">
        <f t="shared" si="368"/>
        <v>S</v>
      </c>
      <c r="C2981" t="s">
        <v>6827</v>
      </c>
      <c r="D2981" t="str">
        <f t="shared" si="369"/>
        <v>Serenity Montgomery</v>
      </c>
      <c r="E2981" s="1">
        <v>43915</v>
      </c>
      <c r="F2981" s="3">
        <f>YEAR(Table1[[#This Row],[StartDate]])</f>
        <v>2020</v>
      </c>
      <c r="G2981" s="3">
        <f t="shared" si="370"/>
        <v>3</v>
      </c>
      <c r="H2981" s="2">
        <f t="shared" ca="1" si="371"/>
        <v>46202</v>
      </c>
      <c r="I2981" s="1">
        <v>45042</v>
      </c>
      <c r="J2981" s="4">
        <f t="shared" ca="1" si="372"/>
        <v>6</v>
      </c>
      <c r="K2981" s="4" t="str" cm="1">
        <f t="array" aca="1" ref="K2981" ca="1">_xlfn.IFS(J2981&lt;1, "New", J2981&lt;3, _xleta.MID, J2981&gt;=3, "Senior")</f>
        <v>Senior</v>
      </c>
      <c r="L2981" t="s">
        <v>40</v>
      </c>
      <c r="M2981" t="s">
        <v>17698</v>
      </c>
      <c r="N2981" t="s">
        <v>17699</v>
      </c>
      <c r="O2981" t="s">
        <v>163</v>
      </c>
      <c r="P2981" t="s">
        <v>1194</v>
      </c>
      <c r="Q2981" t="s">
        <v>45</v>
      </c>
      <c r="R2981" t="s">
        <v>46</v>
      </c>
      <c r="S2981" t="str">
        <f t="shared" si="373"/>
        <v>C</v>
      </c>
      <c r="T2981" t="s">
        <v>47</v>
      </c>
      <c r="U2981" t="s">
        <v>138</v>
      </c>
      <c r="V2981" t="s">
        <v>17700</v>
      </c>
      <c r="W2981" t="s">
        <v>49</v>
      </c>
      <c r="X2981" t="s">
        <v>50</v>
      </c>
      <c r="Y2981" t="str">
        <f t="shared" si="374"/>
        <v>Finance &amp; Accounting</v>
      </c>
      <c r="Z2981" t="s">
        <v>17701</v>
      </c>
      <c r="AA2981" t="s">
        <v>51</v>
      </c>
      <c r="AB2981" t="s">
        <v>2064</v>
      </c>
      <c r="AC2981" t="s">
        <v>53</v>
      </c>
      <c r="AD2981">
        <v>24805</v>
      </c>
      <c r="AE2981" t="s">
        <v>100</v>
      </c>
      <c r="AF2981" t="s">
        <v>101</v>
      </c>
      <c r="AG2981" t="s">
        <v>56</v>
      </c>
      <c r="AH2981">
        <v>5</v>
      </c>
      <c r="AI2981">
        <v>3406</v>
      </c>
      <c r="AJ2981" t="str">
        <f t="shared" si="375"/>
        <v>40</v>
      </c>
      <c r="AK2981" t="s">
        <v>3533</v>
      </c>
      <c r="AL2981">
        <v>5</v>
      </c>
      <c r="AM2981">
        <v>5</v>
      </c>
      <c r="AN2981">
        <v>4</v>
      </c>
      <c r="AO2981" s="1">
        <v>45043</v>
      </c>
      <c r="AP2981" t="s">
        <v>75</v>
      </c>
      <c r="AQ2981" t="s">
        <v>59</v>
      </c>
      <c r="AR2981" t="s">
        <v>77</v>
      </c>
      <c r="AS2981" t="s">
        <v>17702</v>
      </c>
      <c r="AT2981" t="s">
        <v>17703</v>
      </c>
      <c r="AU2981">
        <v>1</v>
      </c>
      <c r="AV2981">
        <v>538.94000000000005</v>
      </c>
    </row>
    <row r="2982" spans="1:48" x14ac:dyDescent="0.35">
      <c r="A2982" t="s">
        <v>7091</v>
      </c>
      <c r="B2982" t="str">
        <f t="shared" si="368"/>
        <v>K</v>
      </c>
      <c r="C2982" t="s">
        <v>4760</v>
      </c>
      <c r="D2982" t="str">
        <f t="shared" si="369"/>
        <v>Kamila Sanders</v>
      </c>
      <c r="E2982" s="1">
        <v>44301</v>
      </c>
      <c r="F2982" s="3">
        <f>YEAR(Table1[[#This Row],[StartDate]])</f>
        <v>2021</v>
      </c>
      <c r="G2982" s="3">
        <f t="shared" si="370"/>
        <v>4</v>
      </c>
      <c r="H2982" s="2">
        <f t="shared" ca="1" si="371"/>
        <v>46202</v>
      </c>
      <c r="I2982" s="1">
        <v>45057</v>
      </c>
      <c r="J2982" s="4">
        <f t="shared" ca="1" si="372"/>
        <v>5</v>
      </c>
      <c r="K2982" s="4" t="str" cm="1">
        <f t="array" aca="1" ref="K2982" ca="1">_xlfn.IFS(J2982&lt;1, "New", J2982&lt;3, _xleta.MID, J2982&gt;=3, "Senior")</f>
        <v>Senior</v>
      </c>
      <c r="L2982" t="s">
        <v>1167</v>
      </c>
      <c r="M2982" t="s">
        <v>17704</v>
      </c>
      <c r="N2982" t="s">
        <v>17705</v>
      </c>
      <c r="O2982" t="s">
        <v>137</v>
      </c>
      <c r="P2982" t="s">
        <v>44</v>
      </c>
      <c r="Q2982" t="s">
        <v>69</v>
      </c>
      <c r="R2982" t="s">
        <v>46</v>
      </c>
      <c r="S2982" t="str">
        <f t="shared" si="373"/>
        <v>C</v>
      </c>
      <c r="T2982" t="s">
        <v>47</v>
      </c>
      <c r="U2982" t="s">
        <v>248</v>
      </c>
      <c r="V2982" t="s">
        <v>17706</v>
      </c>
      <c r="W2982" t="s">
        <v>49</v>
      </c>
      <c r="X2982" t="s">
        <v>126</v>
      </c>
      <c r="Y2982" t="str">
        <f t="shared" si="374"/>
        <v>Field Operations</v>
      </c>
      <c r="Z2982" t="s">
        <v>17707</v>
      </c>
      <c r="AA2982" t="s">
        <v>51</v>
      </c>
      <c r="AB2982" t="s">
        <v>1340</v>
      </c>
      <c r="AC2982" t="s">
        <v>53</v>
      </c>
      <c r="AD2982">
        <v>18000</v>
      </c>
      <c r="AE2982" t="s">
        <v>176</v>
      </c>
      <c r="AF2982" t="s">
        <v>101</v>
      </c>
      <c r="AG2982" t="s">
        <v>56</v>
      </c>
      <c r="AH2982">
        <v>5</v>
      </c>
      <c r="AI2982">
        <v>3407</v>
      </c>
      <c r="AJ2982" t="str">
        <f t="shared" si="375"/>
        <v>40</v>
      </c>
      <c r="AK2982" s="2">
        <v>45174</v>
      </c>
      <c r="AL2982">
        <v>1</v>
      </c>
      <c r="AM2982">
        <v>3</v>
      </c>
      <c r="AN2982">
        <v>5</v>
      </c>
      <c r="AO2982" s="1">
        <v>44963</v>
      </c>
      <c r="AP2982" t="s">
        <v>58</v>
      </c>
      <c r="AQ2982" t="s">
        <v>76</v>
      </c>
      <c r="AR2982" t="s">
        <v>77</v>
      </c>
      <c r="AS2982" t="s">
        <v>6479</v>
      </c>
      <c r="AT2982" t="s">
        <v>17708</v>
      </c>
      <c r="AU2982">
        <v>1</v>
      </c>
      <c r="AV2982">
        <v>501.87</v>
      </c>
    </row>
    <row r="2983" spans="1:48" x14ac:dyDescent="0.35">
      <c r="A2983" t="s">
        <v>6698</v>
      </c>
      <c r="B2983" t="str">
        <f t="shared" si="368"/>
        <v>R</v>
      </c>
      <c r="C2983" t="s">
        <v>6441</v>
      </c>
      <c r="D2983" t="str">
        <f t="shared" si="369"/>
        <v>Rose Mcguire</v>
      </c>
      <c r="E2983" s="1">
        <v>44910</v>
      </c>
      <c r="F2983" s="3">
        <f>YEAR(Table1[[#This Row],[StartDate]])</f>
        <v>2022</v>
      </c>
      <c r="G2983" s="3">
        <f t="shared" si="370"/>
        <v>12</v>
      </c>
      <c r="H2983" s="2">
        <f t="shared" ca="1" si="371"/>
        <v>46202</v>
      </c>
      <c r="I2983" s="1">
        <v>45041</v>
      </c>
      <c r="J2983" s="4">
        <f t="shared" ca="1" si="372"/>
        <v>3</v>
      </c>
      <c r="K2983" s="4" t="str" cm="1">
        <f t="array" aca="1" ref="K2983" ca="1">_xlfn.IFS(J2983&lt;1, "New", J2983&lt;3, _xleta.MID, J2983&gt;=3, "Senior")</f>
        <v>Senior</v>
      </c>
      <c r="L2983" t="s">
        <v>1167</v>
      </c>
      <c r="M2983" t="s">
        <v>17709</v>
      </c>
      <c r="N2983" t="s">
        <v>17710</v>
      </c>
      <c r="O2983" t="s">
        <v>163</v>
      </c>
      <c r="P2983" t="s">
        <v>1194</v>
      </c>
      <c r="Q2983" t="s">
        <v>45</v>
      </c>
      <c r="R2983" t="s">
        <v>87</v>
      </c>
      <c r="S2983" t="str">
        <f t="shared" si="373"/>
        <v>B</v>
      </c>
      <c r="T2983" t="s">
        <v>86</v>
      </c>
      <c r="U2983" t="s">
        <v>174</v>
      </c>
      <c r="V2983" t="s">
        <v>17711</v>
      </c>
      <c r="W2983" t="s">
        <v>49</v>
      </c>
      <c r="X2983" t="s">
        <v>126</v>
      </c>
      <c r="Y2983" t="str">
        <f t="shared" si="374"/>
        <v>Field Operations</v>
      </c>
      <c r="Z2983" s="2">
        <v>23924</v>
      </c>
      <c r="AA2983" t="s">
        <v>51</v>
      </c>
      <c r="AB2983" t="s">
        <v>5</v>
      </c>
      <c r="AC2983" t="s">
        <v>73</v>
      </c>
      <c r="AD2983">
        <v>67579</v>
      </c>
      <c r="AE2983" t="s">
        <v>176</v>
      </c>
      <c r="AF2983" t="s">
        <v>143</v>
      </c>
      <c r="AG2983" t="s">
        <v>56</v>
      </c>
      <c r="AH2983">
        <v>3</v>
      </c>
      <c r="AI2983">
        <v>3408</v>
      </c>
      <c r="AJ2983" t="str">
        <f t="shared" si="375"/>
        <v>40</v>
      </c>
      <c r="AK2983" s="2">
        <v>44963</v>
      </c>
      <c r="AL2983">
        <v>2</v>
      </c>
      <c r="AM2983">
        <v>2</v>
      </c>
      <c r="AN2983">
        <v>4</v>
      </c>
      <c r="AO2983" s="1">
        <v>44786</v>
      </c>
      <c r="AP2983" t="s">
        <v>58</v>
      </c>
      <c r="AQ2983" t="s">
        <v>76</v>
      </c>
      <c r="AR2983" t="s">
        <v>60</v>
      </c>
      <c r="AS2983" t="s">
        <v>17712</v>
      </c>
      <c r="AT2983" t="s">
        <v>17713</v>
      </c>
      <c r="AU2983">
        <v>5</v>
      </c>
      <c r="AV2983">
        <v>877.62</v>
      </c>
    </row>
    <row r="2984" spans="1:48" x14ac:dyDescent="0.35">
      <c r="A2984" t="s">
        <v>1437</v>
      </c>
      <c r="B2984" t="str">
        <f t="shared" si="368"/>
        <v>B</v>
      </c>
      <c r="C2984" t="s">
        <v>2871</v>
      </c>
      <c r="D2984" t="str">
        <f t="shared" si="369"/>
        <v>Brenton Zavala</v>
      </c>
      <c r="E2984" s="1">
        <v>44842</v>
      </c>
      <c r="F2984" s="3">
        <f>YEAR(Table1[[#This Row],[StartDate]])</f>
        <v>2022</v>
      </c>
      <c r="G2984" s="3">
        <f t="shared" si="370"/>
        <v>10</v>
      </c>
      <c r="H2984" s="2">
        <f t="shared" ca="1" si="371"/>
        <v>46202</v>
      </c>
      <c r="I2984" s="1">
        <v>44961</v>
      </c>
      <c r="J2984" s="4">
        <f t="shared" ca="1" si="372"/>
        <v>3</v>
      </c>
      <c r="K2984" s="4" t="str" cm="1">
        <f t="array" aca="1" ref="K2984" ca="1">_xlfn.IFS(J2984&lt;1, "New", J2984&lt;3, _xleta.MID, J2984&gt;=3, "Senior")</f>
        <v>Senior</v>
      </c>
      <c r="L2984" t="s">
        <v>1167</v>
      </c>
      <c r="M2984" t="s">
        <v>17714</v>
      </c>
      <c r="N2984" t="s">
        <v>17715</v>
      </c>
      <c r="O2984" t="s">
        <v>85</v>
      </c>
      <c r="P2984" t="s">
        <v>44</v>
      </c>
      <c r="Q2984" t="s">
        <v>45</v>
      </c>
      <c r="R2984" t="s">
        <v>87</v>
      </c>
      <c r="S2984" t="str">
        <f t="shared" si="373"/>
        <v>B</v>
      </c>
      <c r="T2984" t="s">
        <v>86</v>
      </c>
      <c r="U2984" t="s">
        <v>174</v>
      </c>
      <c r="V2984" t="s">
        <v>17716</v>
      </c>
      <c r="W2984" t="s">
        <v>49</v>
      </c>
      <c r="X2984" t="s">
        <v>796</v>
      </c>
      <c r="Y2984" t="str">
        <f t="shared" si="374"/>
        <v>Yard (Material Handling)</v>
      </c>
      <c r="Z2984" t="s">
        <v>17717</v>
      </c>
      <c r="AA2984" t="s">
        <v>51</v>
      </c>
      <c r="AB2984" t="s">
        <v>115</v>
      </c>
      <c r="AC2984" t="s">
        <v>73</v>
      </c>
      <c r="AD2984">
        <v>82704</v>
      </c>
      <c r="AE2984" t="s">
        <v>176</v>
      </c>
      <c r="AF2984" t="s">
        <v>143</v>
      </c>
      <c r="AG2984" t="s">
        <v>56</v>
      </c>
      <c r="AH2984">
        <v>4</v>
      </c>
      <c r="AI2984">
        <v>3409</v>
      </c>
      <c r="AJ2984" t="str">
        <f t="shared" si="375"/>
        <v>40</v>
      </c>
      <c r="AK2984" s="2">
        <v>44630</v>
      </c>
      <c r="AL2984">
        <v>5</v>
      </c>
      <c r="AM2984">
        <v>5</v>
      </c>
      <c r="AN2984">
        <v>4</v>
      </c>
      <c r="AO2984" s="1">
        <v>45134</v>
      </c>
      <c r="AP2984" t="s">
        <v>118</v>
      </c>
      <c r="AQ2984" t="s">
        <v>59</v>
      </c>
      <c r="AR2984" t="s">
        <v>60</v>
      </c>
      <c r="AS2984" t="s">
        <v>17718</v>
      </c>
      <c r="AT2984" t="s">
        <v>17719</v>
      </c>
      <c r="AU2984">
        <v>2</v>
      </c>
      <c r="AV2984">
        <v>575.11</v>
      </c>
    </row>
    <row r="2985" spans="1:48" x14ac:dyDescent="0.35">
      <c r="A2985" t="s">
        <v>10290</v>
      </c>
      <c r="B2985" t="str">
        <f t="shared" si="368"/>
        <v>L</v>
      </c>
      <c r="C2985" t="s">
        <v>3193</v>
      </c>
      <c r="D2985" t="str">
        <f t="shared" si="369"/>
        <v>Laci Klein</v>
      </c>
      <c r="E2985" s="1">
        <v>43452</v>
      </c>
      <c r="F2985" s="3">
        <f>YEAR(Table1[[#This Row],[StartDate]])</f>
        <v>2018</v>
      </c>
      <c r="G2985" s="3">
        <f t="shared" si="370"/>
        <v>12</v>
      </c>
      <c r="H2985" s="2">
        <f t="shared" ca="1" si="371"/>
        <v>46202</v>
      </c>
      <c r="J2985">
        <f t="shared" ca="1" si="372"/>
        <v>7</v>
      </c>
      <c r="K2985" t="str" cm="1">
        <f t="array" aca="1" ref="K2985" ca="1">_xlfn.IFS(J2985&lt;1, "New", J2985&lt;3, _xleta.MID, J2985&gt;=3, "Senior")</f>
        <v>Senior</v>
      </c>
      <c r="L2985" t="s">
        <v>1167</v>
      </c>
      <c r="M2985" t="s">
        <v>17720</v>
      </c>
      <c r="N2985" t="s">
        <v>17721</v>
      </c>
      <c r="O2985" t="s">
        <v>125</v>
      </c>
      <c r="P2985" t="s">
        <v>44</v>
      </c>
      <c r="Q2985" t="s">
        <v>45</v>
      </c>
      <c r="R2985" t="s">
        <v>46</v>
      </c>
      <c r="S2985" t="str">
        <f t="shared" si="373"/>
        <v>C</v>
      </c>
      <c r="T2985" t="s">
        <v>47</v>
      </c>
      <c r="U2985" t="s">
        <v>48</v>
      </c>
      <c r="W2985" t="s">
        <v>49</v>
      </c>
      <c r="X2985" t="s">
        <v>1116</v>
      </c>
      <c r="Y2985" t="str">
        <f t="shared" si="374"/>
        <v>People Services</v>
      </c>
      <c r="Z2985" s="2">
        <v>29409</v>
      </c>
      <c r="AA2985" t="s">
        <v>51</v>
      </c>
      <c r="AB2985" t="s">
        <v>355</v>
      </c>
      <c r="AC2985" t="s">
        <v>73</v>
      </c>
      <c r="AD2985">
        <v>41572</v>
      </c>
      <c r="AE2985" t="s">
        <v>74</v>
      </c>
      <c r="AF2985" t="s">
        <v>55</v>
      </c>
      <c r="AG2985" t="s">
        <v>56</v>
      </c>
      <c r="AH2985">
        <v>3</v>
      </c>
      <c r="AI2985">
        <v>3410</v>
      </c>
      <c r="AJ2985" t="str">
        <f t="shared" si="375"/>
        <v>41</v>
      </c>
      <c r="AK2985" s="2">
        <v>44660</v>
      </c>
      <c r="AL2985">
        <v>4</v>
      </c>
      <c r="AM2985">
        <v>3</v>
      </c>
      <c r="AN2985">
        <v>4</v>
      </c>
      <c r="AO2985" s="1">
        <v>44990</v>
      </c>
      <c r="AP2985" t="s">
        <v>58</v>
      </c>
      <c r="AQ2985" t="s">
        <v>76</v>
      </c>
      <c r="AR2985" t="s">
        <v>60</v>
      </c>
      <c r="AS2985" t="s">
        <v>8820</v>
      </c>
      <c r="AT2985" t="s">
        <v>17722</v>
      </c>
      <c r="AU2985">
        <v>2</v>
      </c>
      <c r="AV2985">
        <v>729.76</v>
      </c>
    </row>
    <row r="2986" spans="1:48" x14ac:dyDescent="0.35">
      <c r="A2986" t="s">
        <v>17723</v>
      </c>
      <c r="B2986" t="str">
        <f t="shared" si="368"/>
        <v>B</v>
      </c>
      <c r="C2986" t="s">
        <v>5290</v>
      </c>
      <c r="D2986" t="str">
        <f t="shared" si="369"/>
        <v>Brenda Boone</v>
      </c>
      <c r="E2986" s="1">
        <v>44840</v>
      </c>
      <c r="F2986" s="3">
        <f>YEAR(Table1[[#This Row],[StartDate]])</f>
        <v>2022</v>
      </c>
      <c r="G2986" s="3">
        <f t="shared" si="370"/>
        <v>10</v>
      </c>
      <c r="H2986" s="2">
        <f t="shared" ca="1" si="371"/>
        <v>46202</v>
      </c>
      <c r="J2986">
        <f t="shared" ca="1" si="372"/>
        <v>3</v>
      </c>
      <c r="K2986" t="str" cm="1">
        <f t="array" aca="1" ref="K2986" ca="1">_xlfn.IFS(J2986&lt;1, "New", J2986&lt;3, _xleta.MID, J2986&gt;=3, "Senior")</f>
        <v>Senior</v>
      </c>
      <c r="L2986" t="s">
        <v>1167</v>
      </c>
      <c r="M2986" t="s">
        <v>17724</v>
      </c>
      <c r="N2986" t="s">
        <v>17725</v>
      </c>
      <c r="O2986" t="s">
        <v>43</v>
      </c>
      <c r="P2986" t="s">
        <v>44</v>
      </c>
      <c r="Q2986" t="s">
        <v>86</v>
      </c>
      <c r="R2986" t="s">
        <v>87</v>
      </c>
      <c r="S2986" t="str">
        <f t="shared" si="373"/>
        <v>B</v>
      </c>
      <c r="T2986" t="s">
        <v>69</v>
      </c>
      <c r="U2986" t="s">
        <v>48</v>
      </c>
      <c r="W2986" t="s">
        <v>49</v>
      </c>
      <c r="X2986" t="s">
        <v>140</v>
      </c>
      <c r="Y2986" t="str">
        <f t="shared" si="374"/>
        <v>General - Eng</v>
      </c>
      <c r="Z2986" t="s">
        <v>17726</v>
      </c>
      <c r="AA2986" t="s">
        <v>51</v>
      </c>
      <c r="AB2986" t="s">
        <v>980</v>
      </c>
      <c r="AC2986" t="s">
        <v>53</v>
      </c>
      <c r="AD2986">
        <v>24028</v>
      </c>
      <c r="AE2986" t="s">
        <v>176</v>
      </c>
      <c r="AF2986" t="s">
        <v>101</v>
      </c>
      <c r="AG2986" t="s">
        <v>56</v>
      </c>
      <c r="AH2986">
        <v>2</v>
      </c>
      <c r="AI2986">
        <v>3411</v>
      </c>
      <c r="AJ2986" t="str">
        <f t="shared" si="375"/>
        <v>41</v>
      </c>
      <c r="AK2986" t="s">
        <v>210</v>
      </c>
      <c r="AL2986">
        <v>2</v>
      </c>
      <c r="AM2986">
        <v>3</v>
      </c>
      <c r="AN2986">
        <v>2</v>
      </c>
      <c r="AO2986" s="1">
        <v>45077</v>
      </c>
      <c r="AP2986" t="s">
        <v>75</v>
      </c>
      <c r="AQ2986" t="s">
        <v>59</v>
      </c>
      <c r="AR2986" t="s">
        <v>77</v>
      </c>
      <c r="AS2986" t="s">
        <v>17727</v>
      </c>
      <c r="AT2986" t="s">
        <v>8647</v>
      </c>
      <c r="AU2986">
        <v>5</v>
      </c>
      <c r="AV2986">
        <v>961.53</v>
      </c>
    </row>
    <row r="2987" spans="1:48" x14ac:dyDescent="0.35">
      <c r="A2987" t="s">
        <v>17306</v>
      </c>
      <c r="B2987" t="str">
        <f t="shared" si="368"/>
        <v>A</v>
      </c>
      <c r="C2987" t="s">
        <v>7494</v>
      </c>
      <c r="D2987" t="str">
        <f t="shared" si="369"/>
        <v>Andrea Walters</v>
      </c>
      <c r="E2987" s="1">
        <v>43827</v>
      </c>
      <c r="F2987" s="3">
        <f>YEAR(Table1[[#This Row],[StartDate]])</f>
        <v>2019</v>
      </c>
      <c r="G2987" s="3">
        <f t="shared" si="370"/>
        <v>12</v>
      </c>
      <c r="H2987" s="2">
        <f t="shared" ca="1" si="371"/>
        <v>46202</v>
      </c>
      <c r="J2987">
        <f t="shared" ca="1" si="372"/>
        <v>6</v>
      </c>
      <c r="K2987" t="str" cm="1">
        <f t="array" aca="1" ref="K2987" ca="1">_xlfn.IFS(J2987&lt;1, "New", J2987&lt;3, _xleta.MID, J2987&gt;=3, "Senior")</f>
        <v>Senior</v>
      </c>
      <c r="L2987" t="s">
        <v>1167</v>
      </c>
      <c r="M2987" t="s">
        <v>17728</v>
      </c>
      <c r="N2987" t="s">
        <v>17729</v>
      </c>
      <c r="O2987" t="s">
        <v>184</v>
      </c>
      <c r="P2987" t="s">
        <v>44</v>
      </c>
      <c r="Q2987" t="s">
        <v>69</v>
      </c>
      <c r="R2987" t="s">
        <v>68</v>
      </c>
      <c r="S2987" t="str">
        <f t="shared" si="373"/>
        <v>A</v>
      </c>
      <c r="T2987" t="s">
        <v>86</v>
      </c>
      <c r="U2987" t="s">
        <v>48</v>
      </c>
      <c r="W2987" t="s">
        <v>49</v>
      </c>
      <c r="X2987" t="s">
        <v>426</v>
      </c>
      <c r="Y2987" t="str">
        <f t="shared" si="374"/>
        <v>Shop (Fleet)</v>
      </c>
      <c r="Z2987" t="s">
        <v>17730</v>
      </c>
      <c r="AA2987" t="s">
        <v>51</v>
      </c>
      <c r="AB2987" t="s">
        <v>428</v>
      </c>
      <c r="AC2987" t="s">
        <v>53</v>
      </c>
      <c r="AD2987">
        <v>68155</v>
      </c>
      <c r="AE2987" t="s">
        <v>54</v>
      </c>
      <c r="AF2987" t="s">
        <v>143</v>
      </c>
      <c r="AG2987" t="s">
        <v>144</v>
      </c>
      <c r="AH2987">
        <v>3</v>
      </c>
      <c r="AI2987">
        <v>3412</v>
      </c>
      <c r="AJ2987" t="str">
        <f t="shared" si="375"/>
        <v>41</v>
      </c>
      <c r="AK2987" t="s">
        <v>220</v>
      </c>
      <c r="AL2987">
        <v>5</v>
      </c>
      <c r="AM2987">
        <v>4</v>
      </c>
      <c r="AN2987">
        <v>4</v>
      </c>
      <c r="AO2987" s="1">
        <v>44841</v>
      </c>
      <c r="AP2987" t="s">
        <v>58</v>
      </c>
      <c r="AQ2987" t="s">
        <v>76</v>
      </c>
      <c r="AR2987" t="s">
        <v>77</v>
      </c>
      <c r="AS2987" t="s">
        <v>17731</v>
      </c>
      <c r="AT2987" t="s">
        <v>14159</v>
      </c>
      <c r="AU2987">
        <v>2</v>
      </c>
      <c r="AV2987">
        <v>966.67</v>
      </c>
    </row>
    <row r="2988" spans="1:48" x14ac:dyDescent="0.35">
      <c r="A2988" t="s">
        <v>17732</v>
      </c>
      <c r="B2988" t="str">
        <f t="shared" si="368"/>
        <v>J</v>
      </c>
      <c r="C2988" t="s">
        <v>6007</v>
      </c>
      <c r="D2988" t="str">
        <f t="shared" si="369"/>
        <v>Jovanny Matthews</v>
      </c>
      <c r="E2988" s="1">
        <v>43794</v>
      </c>
      <c r="F2988" s="3">
        <f>YEAR(Table1[[#This Row],[StartDate]])</f>
        <v>2019</v>
      </c>
      <c r="G2988" s="3">
        <f t="shared" si="370"/>
        <v>11</v>
      </c>
      <c r="H2988" s="2">
        <f t="shared" ca="1" si="371"/>
        <v>46202</v>
      </c>
      <c r="J2988">
        <f t="shared" ca="1" si="372"/>
        <v>6</v>
      </c>
      <c r="K2988" t="str" cm="1">
        <f t="array" aca="1" ref="K2988" ca="1">_xlfn.IFS(J2988&lt;1, "New", J2988&lt;3, _xleta.MID, J2988&gt;=3, "Senior")</f>
        <v>Senior</v>
      </c>
      <c r="L2988" t="s">
        <v>1167</v>
      </c>
      <c r="M2988" t="s">
        <v>17733</v>
      </c>
      <c r="N2988" t="s">
        <v>17734</v>
      </c>
      <c r="O2988" t="s">
        <v>67</v>
      </c>
      <c r="P2988" t="s">
        <v>44</v>
      </c>
      <c r="Q2988" t="s">
        <v>45</v>
      </c>
      <c r="R2988" t="s">
        <v>87</v>
      </c>
      <c r="S2988" t="str">
        <f t="shared" si="373"/>
        <v>B</v>
      </c>
      <c r="T2988" t="s">
        <v>47</v>
      </c>
      <c r="U2988" t="s">
        <v>48</v>
      </c>
      <c r="W2988" t="s">
        <v>49</v>
      </c>
      <c r="X2988" t="s">
        <v>126</v>
      </c>
      <c r="Y2988" t="str">
        <f t="shared" si="374"/>
        <v>Field Operations</v>
      </c>
      <c r="Z2988" t="s">
        <v>17735</v>
      </c>
      <c r="AA2988" t="s">
        <v>51</v>
      </c>
      <c r="AB2988" t="s">
        <v>115</v>
      </c>
      <c r="AC2988" t="s">
        <v>53</v>
      </c>
      <c r="AD2988">
        <v>74549</v>
      </c>
      <c r="AE2988" t="s">
        <v>54</v>
      </c>
      <c r="AF2988" t="s">
        <v>101</v>
      </c>
      <c r="AG2988" t="s">
        <v>56</v>
      </c>
      <c r="AH2988">
        <v>5</v>
      </c>
      <c r="AI2988">
        <v>3413</v>
      </c>
      <c r="AJ2988" t="str">
        <f t="shared" si="375"/>
        <v>41</v>
      </c>
      <c r="AK2988" t="s">
        <v>2948</v>
      </c>
      <c r="AL2988">
        <v>1</v>
      </c>
      <c r="AM2988">
        <v>2</v>
      </c>
      <c r="AN2988">
        <v>5</v>
      </c>
      <c r="AO2988" s="1">
        <v>45005</v>
      </c>
      <c r="AP2988" t="s">
        <v>75</v>
      </c>
      <c r="AQ2988" t="s">
        <v>76</v>
      </c>
      <c r="AR2988" t="s">
        <v>130</v>
      </c>
      <c r="AS2988" t="s">
        <v>17736</v>
      </c>
      <c r="AT2988" t="s">
        <v>17737</v>
      </c>
      <c r="AU2988">
        <v>5</v>
      </c>
      <c r="AV2988">
        <v>394.1</v>
      </c>
    </row>
    <row r="2989" spans="1:48" x14ac:dyDescent="0.35">
      <c r="A2989" t="s">
        <v>2126</v>
      </c>
      <c r="B2989" t="str">
        <f t="shared" si="368"/>
        <v>H</v>
      </c>
      <c r="C2989" t="s">
        <v>4727</v>
      </c>
      <c r="D2989" t="str">
        <f t="shared" si="369"/>
        <v>Hunter Silva</v>
      </c>
      <c r="E2989" s="1">
        <v>44715</v>
      </c>
      <c r="F2989" s="3">
        <f>YEAR(Table1[[#This Row],[StartDate]])</f>
        <v>2022</v>
      </c>
      <c r="G2989" s="3">
        <f t="shared" si="370"/>
        <v>6</v>
      </c>
      <c r="H2989" s="2">
        <f t="shared" ca="1" si="371"/>
        <v>46202</v>
      </c>
      <c r="J2989">
        <f t="shared" ca="1" si="372"/>
        <v>4</v>
      </c>
      <c r="K2989" t="str" cm="1">
        <f t="array" aca="1" ref="K2989" ca="1">_xlfn.IFS(J2989&lt;1, "New", J2989&lt;3, _xleta.MID, J2989&gt;=3, "Senior")</f>
        <v>Senior</v>
      </c>
      <c r="L2989" t="s">
        <v>40</v>
      </c>
      <c r="M2989" t="s">
        <v>3681</v>
      </c>
      <c r="N2989" t="s">
        <v>17738</v>
      </c>
      <c r="O2989" t="s">
        <v>194</v>
      </c>
      <c r="P2989" t="s">
        <v>44</v>
      </c>
      <c r="Q2989" t="s">
        <v>45</v>
      </c>
      <c r="R2989" t="s">
        <v>46</v>
      </c>
      <c r="S2989" t="str">
        <f t="shared" si="373"/>
        <v>C</v>
      </c>
      <c r="T2989" t="s">
        <v>47</v>
      </c>
      <c r="U2989" t="s">
        <v>48</v>
      </c>
      <c r="W2989" t="s">
        <v>49</v>
      </c>
      <c r="X2989" t="s">
        <v>112</v>
      </c>
      <c r="Y2989" t="str">
        <f t="shared" si="374"/>
        <v>General - Con</v>
      </c>
      <c r="Z2989" s="2">
        <v>35890</v>
      </c>
      <c r="AA2989" t="s">
        <v>51</v>
      </c>
      <c r="AB2989" t="s">
        <v>327</v>
      </c>
      <c r="AC2989" t="s">
        <v>53</v>
      </c>
      <c r="AD2989">
        <v>44418</v>
      </c>
      <c r="AE2989" t="s">
        <v>74</v>
      </c>
      <c r="AF2989" t="s">
        <v>116</v>
      </c>
      <c r="AG2989" t="s">
        <v>144</v>
      </c>
      <c r="AH2989">
        <v>3</v>
      </c>
      <c r="AI2989">
        <v>3414</v>
      </c>
      <c r="AJ2989" t="str">
        <f t="shared" si="375"/>
        <v>41</v>
      </c>
      <c r="AK2989" s="2">
        <v>45079</v>
      </c>
      <c r="AL2989">
        <v>5</v>
      </c>
      <c r="AM2989">
        <v>2</v>
      </c>
      <c r="AN2989">
        <v>4</v>
      </c>
      <c r="AO2989" s="1">
        <v>45130</v>
      </c>
      <c r="AP2989" t="s">
        <v>103</v>
      </c>
      <c r="AQ2989" t="s">
        <v>76</v>
      </c>
      <c r="AR2989" t="s">
        <v>77</v>
      </c>
      <c r="AS2989" t="s">
        <v>806</v>
      </c>
      <c r="AT2989" t="s">
        <v>17739</v>
      </c>
      <c r="AU2989">
        <v>2</v>
      </c>
      <c r="AV2989">
        <v>616.09</v>
      </c>
    </row>
    <row r="2990" spans="1:48" x14ac:dyDescent="0.35">
      <c r="A2990" t="s">
        <v>2171</v>
      </c>
      <c r="B2990" t="str">
        <f t="shared" si="368"/>
        <v>J</v>
      </c>
      <c r="C2990" t="s">
        <v>801</v>
      </c>
      <c r="D2990" t="str">
        <f t="shared" si="369"/>
        <v>Julien Cisneros</v>
      </c>
      <c r="E2990" s="1">
        <v>44813</v>
      </c>
      <c r="F2990" s="3">
        <f>YEAR(Table1[[#This Row],[StartDate]])</f>
        <v>2022</v>
      </c>
      <c r="G2990" s="3">
        <f t="shared" si="370"/>
        <v>9</v>
      </c>
      <c r="H2990" s="2">
        <f t="shared" ca="1" si="371"/>
        <v>46202</v>
      </c>
      <c r="I2990" s="1">
        <v>45001</v>
      </c>
      <c r="J2990" s="4">
        <f t="shared" ca="1" si="372"/>
        <v>3</v>
      </c>
      <c r="K2990" s="4" t="str" cm="1">
        <f t="array" aca="1" ref="K2990" ca="1">_xlfn.IFS(J2990&lt;1, "New", J2990&lt;3, _xleta.MID, J2990&gt;=3, "Senior")</f>
        <v>Senior</v>
      </c>
      <c r="L2990" t="s">
        <v>40</v>
      </c>
      <c r="M2990" t="s">
        <v>17740</v>
      </c>
      <c r="N2990" t="s">
        <v>17741</v>
      </c>
      <c r="O2990" t="s">
        <v>111</v>
      </c>
      <c r="P2990" t="s">
        <v>1194</v>
      </c>
      <c r="Q2990" t="s">
        <v>86</v>
      </c>
      <c r="R2990" t="s">
        <v>68</v>
      </c>
      <c r="S2990" t="str">
        <f t="shared" si="373"/>
        <v>A</v>
      </c>
      <c r="T2990" t="s">
        <v>69</v>
      </c>
      <c r="U2990" t="s">
        <v>195</v>
      </c>
      <c r="V2990" t="s">
        <v>17742</v>
      </c>
      <c r="W2990" t="s">
        <v>49</v>
      </c>
      <c r="X2990" t="s">
        <v>206</v>
      </c>
      <c r="Y2990" t="str">
        <f t="shared" si="374"/>
        <v>Splicing</v>
      </c>
      <c r="Z2990" t="s">
        <v>17743</v>
      </c>
      <c r="AA2990" t="s">
        <v>51</v>
      </c>
      <c r="AB2990" t="s">
        <v>128</v>
      </c>
      <c r="AC2990" t="s">
        <v>73</v>
      </c>
      <c r="AD2990">
        <v>23971</v>
      </c>
      <c r="AE2990" t="s">
        <v>74</v>
      </c>
      <c r="AF2990" t="s">
        <v>55</v>
      </c>
      <c r="AG2990" t="s">
        <v>56</v>
      </c>
      <c r="AH2990">
        <v>3</v>
      </c>
      <c r="AI2990">
        <v>3415</v>
      </c>
      <c r="AJ2990" t="str">
        <f t="shared" si="375"/>
        <v>41</v>
      </c>
      <c r="AK2990" s="2">
        <v>45144</v>
      </c>
      <c r="AL2990">
        <v>2</v>
      </c>
      <c r="AM2990">
        <v>5</v>
      </c>
      <c r="AN2990">
        <v>1</v>
      </c>
      <c r="AO2990" s="1">
        <v>44820</v>
      </c>
      <c r="AP2990" t="s">
        <v>58</v>
      </c>
      <c r="AQ2990" t="s">
        <v>59</v>
      </c>
      <c r="AR2990" t="s">
        <v>104</v>
      </c>
      <c r="AS2990" t="s">
        <v>17744</v>
      </c>
      <c r="AT2990" t="s">
        <v>17745</v>
      </c>
      <c r="AU2990">
        <v>4</v>
      </c>
      <c r="AV2990">
        <v>103.35</v>
      </c>
    </row>
    <row r="2991" spans="1:48" x14ac:dyDescent="0.35">
      <c r="A2991" t="s">
        <v>1887</v>
      </c>
      <c r="B2991" t="str">
        <f t="shared" si="368"/>
        <v>A</v>
      </c>
      <c r="C2991" t="s">
        <v>9761</v>
      </c>
      <c r="D2991" t="str">
        <f t="shared" si="369"/>
        <v>Aron Waters</v>
      </c>
      <c r="E2991" s="1">
        <v>44106</v>
      </c>
      <c r="F2991" s="3">
        <f>YEAR(Table1[[#This Row],[StartDate]])</f>
        <v>2020</v>
      </c>
      <c r="G2991" s="3">
        <f t="shared" si="370"/>
        <v>10</v>
      </c>
      <c r="H2991" s="2">
        <f t="shared" ca="1" si="371"/>
        <v>46202</v>
      </c>
      <c r="J2991">
        <f t="shared" ca="1" si="372"/>
        <v>5</v>
      </c>
      <c r="K2991" t="str" cm="1">
        <f t="array" aca="1" ref="K2991" ca="1">_xlfn.IFS(J2991&lt;1, "New", J2991&lt;3, _xleta.MID, J2991&gt;=3, "Senior")</f>
        <v>Senior</v>
      </c>
      <c r="L2991" t="s">
        <v>40</v>
      </c>
      <c r="M2991" t="s">
        <v>17746</v>
      </c>
      <c r="N2991" t="s">
        <v>17747</v>
      </c>
      <c r="O2991" t="s">
        <v>125</v>
      </c>
      <c r="P2991" t="s">
        <v>44</v>
      </c>
      <c r="Q2991" t="s">
        <v>86</v>
      </c>
      <c r="R2991" t="s">
        <v>87</v>
      </c>
      <c r="S2991" t="str">
        <f t="shared" si="373"/>
        <v>B</v>
      </c>
      <c r="T2991" t="s">
        <v>69</v>
      </c>
      <c r="U2991" t="s">
        <v>48</v>
      </c>
      <c r="W2991" t="s">
        <v>49</v>
      </c>
      <c r="X2991" t="s">
        <v>50</v>
      </c>
      <c r="Y2991" t="str">
        <f t="shared" si="374"/>
        <v>Finance &amp; Accounting</v>
      </c>
      <c r="Z2991" t="s">
        <v>17748</v>
      </c>
      <c r="AA2991" t="s">
        <v>51</v>
      </c>
      <c r="AB2991" t="s">
        <v>261</v>
      </c>
      <c r="AC2991" t="s">
        <v>73</v>
      </c>
      <c r="AD2991">
        <v>46381</v>
      </c>
      <c r="AE2991" t="s">
        <v>176</v>
      </c>
      <c r="AF2991" t="s">
        <v>116</v>
      </c>
      <c r="AG2991" t="s">
        <v>56</v>
      </c>
      <c r="AH2991">
        <v>2</v>
      </c>
      <c r="AI2991">
        <v>3416</v>
      </c>
      <c r="AJ2991" t="str">
        <f t="shared" si="375"/>
        <v>41</v>
      </c>
      <c r="AK2991" t="s">
        <v>1884</v>
      </c>
      <c r="AL2991">
        <v>1</v>
      </c>
      <c r="AM2991">
        <v>2</v>
      </c>
      <c r="AN2991">
        <v>1</v>
      </c>
      <c r="AO2991" s="1">
        <v>44975</v>
      </c>
      <c r="AP2991" t="s">
        <v>58</v>
      </c>
      <c r="AQ2991" t="s">
        <v>76</v>
      </c>
      <c r="AR2991" t="s">
        <v>77</v>
      </c>
      <c r="AS2991" t="s">
        <v>17749</v>
      </c>
      <c r="AT2991" t="s">
        <v>17750</v>
      </c>
      <c r="AU2991">
        <v>5</v>
      </c>
      <c r="AV2991">
        <v>488.05</v>
      </c>
    </row>
    <row r="2992" spans="1:48" x14ac:dyDescent="0.35">
      <c r="A2992" t="s">
        <v>1409</v>
      </c>
      <c r="B2992" t="str">
        <f t="shared" si="368"/>
        <v>B</v>
      </c>
      <c r="C2992" t="s">
        <v>6235</v>
      </c>
      <c r="D2992" t="str">
        <f t="shared" si="369"/>
        <v>Brayden Singh</v>
      </c>
      <c r="E2992" s="1">
        <v>44599</v>
      </c>
      <c r="F2992" s="3">
        <f>YEAR(Table1[[#This Row],[StartDate]])</f>
        <v>2022</v>
      </c>
      <c r="G2992" s="3">
        <f t="shared" si="370"/>
        <v>2</v>
      </c>
      <c r="H2992" s="2">
        <f t="shared" ca="1" si="371"/>
        <v>46202</v>
      </c>
      <c r="J2992">
        <f t="shared" ca="1" si="372"/>
        <v>4</v>
      </c>
      <c r="K2992" t="str" cm="1">
        <f t="array" aca="1" ref="K2992" ca="1">_xlfn.IFS(J2992&lt;1, "New", J2992&lt;3, _xleta.MID, J2992&gt;=3, "Senior")</f>
        <v>Senior</v>
      </c>
      <c r="L2992" t="s">
        <v>40</v>
      </c>
      <c r="M2992" t="s">
        <v>17751</v>
      </c>
      <c r="N2992" t="s">
        <v>17752</v>
      </c>
      <c r="O2992" t="s">
        <v>43</v>
      </c>
      <c r="P2992" t="s">
        <v>44</v>
      </c>
      <c r="Q2992" t="s">
        <v>69</v>
      </c>
      <c r="R2992" t="s">
        <v>68</v>
      </c>
      <c r="S2992" t="str">
        <f t="shared" si="373"/>
        <v>A</v>
      </c>
      <c r="T2992" t="s">
        <v>69</v>
      </c>
      <c r="U2992" t="s">
        <v>48</v>
      </c>
      <c r="W2992" t="s">
        <v>49</v>
      </c>
      <c r="X2992" t="s">
        <v>206</v>
      </c>
      <c r="Y2992" t="str">
        <f t="shared" si="374"/>
        <v>Splicing</v>
      </c>
      <c r="Z2992" t="s">
        <v>17753</v>
      </c>
      <c r="AA2992" t="s">
        <v>51</v>
      </c>
      <c r="AB2992" t="s">
        <v>209</v>
      </c>
      <c r="AC2992" t="s">
        <v>53</v>
      </c>
      <c r="AD2992">
        <v>71282</v>
      </c>
      <c r="AE2992" t="s">
        <v>100</v>
      </c>
      <c r="AF2992" t="s">
        <v>55</v>
      </c>
      <c r="AG2992" t="s">
        <v>56</v>
      </c>
      <c r="AH2992">
        <v>1</v>
      </c>
      <c r="AI2992">
        <v>3417</v>
      </c>
      <c r="AJ2992" t="str">
        <f t="shared" si="375"/>
        <v>41</v>
      </c>
      <c r="AK2992" t="s">
        <v>276</v>
      </c>
      <c r="AL2992">
        <v>2</v>
      </c>
      <c r="AM2992">
        <v>5</v>
      </c>
      <c r="AN2992">
        <v>5</v>
      </c>
      <c r="AO2992" s="1">
        <v>44995</v>
      </c>
      <c r="AP2992" t="s">
        <v>103</v>
      </c>
      <c r="AQ2992" t="s">
        <v>76</v>
      </c>
      <c r="AR2992" t="s">
        <v>77</v>
      </c>
      <c r="AS2992" t="s">
        <v>17754</v>
      </c>
      <c r="AT2992" t="s">
        <v>17755</v>
      </c>
      <c r="AU2992">
        <v>5</v>
      </c>
      <c r="AV2992">
        <v>906.21</v>
      </c>
    </row>
    <row r="2993" spans="1:48" x14ac:dyDescent="0.35">
      <c r="A2993" t="s">
        <v>2709</v>
      </c>
      <c r="B2993" t="str">
        <f t="shared" si="368"/>
        <v>K</v>
      </c>
      <c r="C2993" t="s">
        <v>14900</v>
      </c>
      <c r="D2993" t="str">
        <f t="shared" si="369"/>
        <v>Karma Palmer</v>
      </c>
      <c r="E2993" s="1">
        <v>44848</v>
      </c>
      <c r="F2993" s="3">
        <f>YEAR(Table1[[#This Row],[StartDate]])</f>
        <v>2022</v>
      </c>
      <c r="G2993" s="3">
        <f t="shared" si="370"/>
        <v>10</v>
      </c>
      <c r="H2993" s="2">
        <f t="shared" ca="1" si="371"/>
        <v>46202</v>
      </c>
      <c r="J2993">
        <f t="shared" ca="1" si="372"/>
        <v>3</v>
      </c>
      <c r="K2993" t="str" cm="1">
        <f t="array" aca="1" ref="K2993" ca="1">_xlfn.IFS(J2993&lt;1, "New", J2993&lt;3, _xleta.MID, J2993&gt;=3, "Senior")</f>
        <v>Senior</v>
      </c>
      <c r="L2993" t="s">
        <v>40</v>
      </c>
      <c r="M2993" t="s">
        <v>17756</v>
      </c>
      <c r="N2993" t="s">
        <v>17757</v>
      </c>
      <c r="O2993" t="s">
        <v>67</v>
      </c>
      <c r="P2993" t="s">
        <v>44</v>
      </c>
      <c r="Q2993" t="s">
        <v>69</v>
      </c>
      <c r="R2993" t="s">
        <v>87</v>
      </c>
      <c r="S2993" t="str">
        <f t="shared" si="373"/>
        <v>B</v>
      </c>
      <c r="T2993" t="s">
        <v>47</v>
      </c>
      <c r="U2993" t="s">
        <v>48</v>
      </c>
      <c r="W2993" t="s">
        <v>49</v>
      </c>
      <c r="X2993" t="s">
        <v>112</v>
      </c>
      <c r="Y2993" t="str">
        <f t="shared" si="374"/>
        <v>General - Con</v>
      </c>
      <c r="Z2993" s="2">
        <v>35407</v>
      </c>
      <c r="AA2993" t="s">
        <v>51</v>
      </c>
      <c r="AB2993" t="s">
        <v>251</v>
      </c>
      <c r="AC2993" t="s">
        <v>53</v>
      </c>
      <c r="AD2993">
        <v>40277</v>
      </c>
      <c r="AE2993" t="s">
        <v>176</v>
      </c>
      <c r="AF2993" t="s">
        <v>55</v>
      </c>
      <c r="AG2993" t="s">
        <v>56</v>
      </c>
      <c r="AH2993">
        <v>4</v>
      </c>
      <c r="AI2993">
        <v>3418</v>
      </c>
      <c r="AJ2993" t="str">
        <f t="shared" si="375"/>
        <v>41</v>
      </c>
      <c r="AK2993" t="s">
        <v>1278</v>
      </c>
      <c r="AL2993">
        <v>5</v>
      </c>
      <c r="AM2993">
        <v>3</v>
      </c>
      <c r="AN2993">
        <v>4</v>
      </c>
      <c r="AO2993" s="1">
        <v>45092</v>
      </c>
      <c r="AP2993" t="s">
        <v>118</v>
      </c>
      <c r="AQ2993" t="s">
        <v>59</v>
      </c>
      <c r="AR2993" t="s">
        <v>104</v>
      </c>
      <c r="AS2993" t="s">
        <v>17758</v>
      </c>
      <c r="AT2993" t="s">
        <v>15807</v>
      </c>
      <c r="AU2993">
        <v>4</v>
      </c>
      <c r="AV2993">
        <v>397.08</v>
      </c>
    </row>
    <row r="2994" spans="1:48" x14ac:dyDescent="0.35">
      <c r="A2994" t="s">
        <v>1814</v>
      </c>
      <c r="B2994" t="str">
        <f t="shared" si="368"/>
        <v>S</v>
      </c>
      <c r="C2994" t="s">
        <v>2253</v>
      </c>
      <c r="D2994" t="str">
        <f t="shared" si="369"/>
        <v>Stanley Reyes</v>
      </c>
      <c r="E2994" s="1">
        <v>43752</v>
      </c>
      <c r="F2994" s="3">
        <f>YEAR(Table1[[#This Row],[StartDate]])</f>
        <v>2019</v>
      </c>
      <c r="G2994" s="3">
        <f t="shared" si="370"/>
        <v>10</v>
      </c>
      <c r="H2994" s="2">
        <f t="shared" ca="1" si="371"/>
        <v>46202</v>
      </c>
      <c r="J2994">
        <f t="shared" ca="1" si="372"/>
        <v>6</v>
      </c>
      <c r="K2994" t="str" cm="1">
        <f t="array" aca="1" ref="K2994" ca="1">_xlfn.IFS(J2994&lt;1, "New", J2994&lt;3, _xleta.MID, J2994&gt;=3, "Senior")</f>
        <v>Senior</v>
      </c>
      <c r="L2994" t="s">
        <v>40</v>
      </c>
      <c r="M2994" t="s">
        <v>17759</v>
      </c>
      <c r="N2994" t="s">
        <v>17760</v>
      </c>
      <c r="O2994" t="s">
        <v>194</v>
      </c>
      <c r="P2994" t="s">
        <v>44</v>
      </c>
      <c r="Q2994" t="s">
        <v>45</v>
      </c>
      <c r="R2994" t="s">
        <v>46</v>
      </c>
      <c r="S2994" t="str">
        <f t="shared" si="373"/>
        <v>C</v>
      </c>
      <c r="T2994" t="s">
        <v>47</v>
      </c>
      <c r="U2994" t="s">
        <v>48</v>
      </c>
      <c r="W2994" t="s">
        <v>49</v>
      </c>
      <c r="X2994" t="s">
        <v>112</v>
      </c>
      <c r="Y2994" t="str">
        <f t="shared" si="374"/>
        <v>General - Con</v>
      </c>
      <c r="Z2994" s="2">
        <v>19126</v>
      </c>
      <c r="AA2994" t="s">
        <v>51</v>
      </c>
      <c r="AB2994" t="s">
        <v>327</v>
      </c>
      <c r="AC2994" t="s">
        <v>53</v>
      </c>
      <c r="AD2994">
        <v>39578</v>
      </c>
      <c r="AE2994" t="s">
        <v>129</v>
      </c>
      <c r="AF2994" t="s">
        <v>143</v>
      </c>
      <c r="AG2994" t="s">
        <v>56</v>
      </c>
      <c r="AH2994">
        <v>2</v>
      </c>
      <c r="AI2994">
        <v>3419</v>
      </c>
      <c r="AJ2994" t="str">
        <f t="shared" si="375"/>
        <v>41</v>
      </c>
      <c r="AK2994" t="s">
        <v>117</v>
      </c>
      <c r="AL2994">
        <v>2</v>
      </c>
      <c r="AM2994">
        <v>5</v>
      </c>
      <c r="AN2994">
        <v>2</v>
      </c>
      <c r="AO2994" s="1">
        <v>45064</v>
      </c>
      <c r="AP2994" t="s">
        <v>103</v>
      </c>
      <c r="AQ2994" t="s">
        <v>76</v>
      </c>
      <c r="AR2994" t="s">
        <v>130</v>
      </c>
      <c r="AS2994" t="s">
        <v>17761</v>
      </c>
      <c r="AT2994" t="s">
        <v>17762</v>
      </c>
      <c r="AU2994">
        <v>3</v>
      </c>
      <c r="AV2994">
        <v>999.72</v>
      </c>
    </row>
    <row r="2995" spans="1:48" x14ac:dyDescent="0.35">
      <c r="A2995" t="s">
        <v>5626</v>
      </c>
      <c r="B2995" t="str">
        <f t="shared" si="368"/>
        <v>L</v>
      </c>
      <c r="C2995" t="s">
        <v>7387</v>
      </c>
      <c r="D2995" t="str">
        <f t="shared" si="369"/>
        <v>Levi Hayden</v>
      </c>
      <c r="E2995" s="1">
        <v>44114</v>
      </c>
      <c r="F2995" s="3">
        <f>YEAR(Table1[[#This Row],[StartDate]])</f>
        <v>2020</v>
      </c>
      <c r="G2995" s="3">
        <f t="shared" si="370"/>
        <v>10</v>
      </c>
      <c r="H2995" s="2">
        <f t="shared" ca="1" si="371"/>
        <v>46202</v>
      </c>
      <c r="I2995" s="1">
        <v>44778</v>
      </c>
      <c r="J2995" s="4">
        <f t="shared" ca="1" si="372"/>
        <v>5</v>
      </c>
      <c r="K2995" s="4" t="str" cm="1">
        <f t="array" aca="1" ref="K2995" ca="1">_xlfn.IFS(J2995&lt;1, "New", J2995&lt;3, _xleta.MID, J2995&gt;=3, "Senior")</f>
        <v>Senior</v>
      </c>
      <c r="L2995" t="s">
        <v>40</v>
      </c>
      <c r="M2995" t="s">
        <v>17763</v>
      </c>
      <c r="N2995" t="s">
        <v>17764</v>
      </c>
      <c r="O2995" t="s">
        <v>163</v>
      </c>
      <c r="P2995" t="s">
        <v>44</v>
      </c>
      <c r="Q2995" t="s">
        <v>45</v>
      </c>
      <c r="R2995" t="s">
        <v>68</v>
      </c>
      <c r="S2995" t="str">
        <f t="shared" si="373"/>
        <v>A</v>
      </c>
      <c r="T2995" t="s">
        <v>86</v>
      </c>
      <c r="U2995" t="s">
        <v>248</v>
      </c>
      <c r="V2995" t="s">
        <v>17765</v>
      </c>
      <c r="W2995" t="s">
        <v>49</v>
      </c>
      <c r="X2995" t="s">
        <v>126</v>
      </c>
      <c r="Y2995" t="str">
        <f t="shared" si="374"/>
        <v>Field Operations</v>
      </c>
      <c r="Z2995" s="2">
        <v>16353</v>
      </c>
      <c r="AA2995" t="s">
        <v>51</v>
      </c>
      <c r="AB2995" t="s">
        <v>115</v>
      </c>
      <c r="AC2995" t="s">
        <v>53</v>
      </c>
      <c r="AD2995">
        <v>18079</v>
      </c>
      <c r="AE2995" t="s">
        <v>100</v>
      </c>
      <c r="AF2995" t="s">
        <v>116</v>
      </c>
      <c r="AG2995" t="s">
        <v>56</v>
      </c>
      <c r="AH2995">
        <v>2</v>
      </c>
      <c r="AI2995">
        <v>3420</v>
      </c>
      <c r="AJ2995" t="str">
        <f t="shared" si="375"/>
        <v>42</v>
      </c>
      <c r="AK2995" s="2">
        <v>45141</v>
      </c>
      <c r="AL2995">
        <v>2</v>
      </c>
      <c r="AM2995">
        <v>3</v>
      </c>
      <c r="AN2995">
        <v>3</v>
      </c>
      <c r="AO2995" s="1">
        <v>44910</v>
      </c>
      <c r="AP2995" t="s">
        <v>103</v>
      </c>
      <c r="AQ2995" t="s">
        <v>76</v>
      </c>
      <c r="AR2995" t="s">
        <v>130</v>
      </c>
      <c r="AS2995" t="s">
        <v>17766</v>
      </c>
      <c r="AT2995" t="s">
        <v>17767</v>
      </c>
      <c r="AU2995">
        <v>2</v>
      </c>
      <c r="AV2995">
        <v>489.02</v>
      </c>
    </row>
    <row r="2996" spans="1:48" x14ac:dyDescent="0.35">
      <c r="A2996" t="s">
        <v>2187</v>
      </c>
      <c r="B2996" t="str">
        <f t="shared" si="368"/>
        <v>B</v>
      </c>
      <c r="C2996" t="s">
        <v>7500</v>
      </c>
      <c r="D2996" t="str">
        <f t="shared" si="369"/>
        <v>Brenden Leach</v>
      </c>
      <c r="E2996" s="1">
        <v>44690</v>
      </c>
      <c r="F2996" s="3">
        <f>YEAR(Table1[[#This Row],[StartDate]])</f>
        <v>2022</v>
      </c>
      <c r="G2996" s="3">
        <f t="shared" si="370"/>
        <v>5</v>
      </c>
      <c r="H2996" s="2">
        <f t="shared" ca="1" si="371"/>
        <v>46202</v>
      </c>
      <c r="I2996" s="1">
        <v>44812</v>
      </c>
      <c r="J2996" s="4">
        <f t="shared" ca="1" si="372"/>
        <v>4</v>
      </c>
      <c r="K2996" s="4" t="str" cm="1">
        <f t="array" aca="1" ref="K2996" ca="1">_xlfn.IFS(J2996&lt;1, "New", J2996&lt;3, _xleta.MID, J2996&gt;=3, "Senior")</f>
        <v>Senior</v>
      </c>
      <c r="L2996" t="s">
        <v>40</v>
      </c>
      <c r="M2996" t="s">
        <v>17768</v>
      </c>
      <c r="N2996" t="s">
        <v>17769</v>
      </c>
      <c r="O2996" t="s">
        <v>85</v>
      </c>
      <c r="P2996" t="s">
        <v>44</v>
      </c>
      <c r="Q2996" t="s">
        <v>69</v>
      </c>
      <c r="R2996" t="s">
        <v>68</v>
      </c>
      <c r="S2996" t="str">
        <f t="shared" si="373"/>
        <v>A</v>
      </c>
      <c r="T2996" t="s">
        <v>69</v>
      </c>
      <c r="U2996" t="s">
        <v>195</v>
      </c>
      <c r="V2996" t="s">
        <v>17770</v>
      </c>
      <c r="W2996" t="s">
        <v>49</v>
      </c>
      <c r="X2996" t="s">
        <v>950</v>
      </c>
      <c r="Y2996" t="str">
        <f t="shared" si="374"/>
        <v>Wireless</v>
      </c>
      <c r="Z2996" s="2">
        <v>21860</v>
      </c>
      <c r="AA2996" t="s">
        <v>51</v>
      </c>
      <c r="AB2996" t="s">
        <v>327</v>
      </c>
      <c r="AC2996" t="s">
        <v>53</v>
      </c>
      <c r="AD2996">
        <v>57340</v>
      </c>
      <c r="AE2996" t="s">
        <v>100</v>
      </c>
      <c r="AF2996" t="s">
        <v>143</v>
      </c>
      <c r="AG2996" t="s">
        <v>56</v>
      </c>
      <c r="AH2996">
        <v>1</v>
      </c>
      <c r="AI2996">
        <v>3421</v>
      </c>
      <c r="AJ2996" t="str">
        <f t="shared" si="375"/>
        <v>42</v>
      </c>
      <c r="AK2996" t="s">
        <v>3710</v>
      </c>
      <c r="AL2996">
        <v>5</v>
      </c>
      <c r="AM2996">
        <v>4</v>
      </c>
      <c r="AN2996">
        <v>2</v>
      </c>
      <c r="AO2996" s="1">
        <v>44948</v>
      </c>
      <c r="AP2996" t="s">
        <v>75</v>
      </c>
      <c r="AQ2996" t="s">
        <v>76</v>
      </c>
      <c r="AR2996" t="s">
        <v>130</v>
      </c>
      <c r="AS2996" t="s">
        <v>17771</v>
      </c>
      <c r="AT2996" t="s">
        <v>17772</v>
      </c>
      <c r="AU2996">
        <v>1</v>
      </c>
      <c r="AV2996">
        <v>786.71</v>
      </c>
    </row>
    <row r="2997" spans="1:48" x14ac:dyDescent="0.35">
      <c r="A2997" t="s">
        <v>17773</v>
      </c>
      <c r="B2997" t="str">
        <f t="shared" si="368"/>
        <v>J</v>
      </c>
      <c r="C2997" t="s">
        <v>17774</v>
      </c>
      <c r="D2997" t="str">
        <f t="shared" si="369"/>
        <v>Jakobe Erickson</v>
      </c>
      <c r="E2997" s="1">
        <v>44734</v>
      </c>
      <c r="F2997" s="3">
        <f>YEAR(Table1[[#This Row],[StartDate]])</f>
        <v>2022</v>
      </c>
      <c r="G2997" s="3">
        <f t="shared" si="370"/>
        <v>6</v>
      </c>
      <c r="H2997" s="2">
        <f t="shared" ca="1" si="371"/>
        <v>46202</v>
      </c>
      <c r="I2997" s="1">
        <v>44780</v>
      </c>
      <c r="J2997" s="4">
        <f t="shared" ca="1" si="372"/>
        <v>4</v>
      </c>
      <c r="K2997" s="4" t="str" cm="1">
        <f t="array" aca="1" ref="K2997" ca="1">_xlfn.IFS(J2997&lt;1, "New", J2997&lt;3, _xleta.MID, J2997&gt;=3, "Senior")</f>
        <v>Senior</v>
      </c>
      <c r="L2997" t="s">
        <v>40</v>
      </c>
      <c r="M2997" t="s">
        <v>17775</v>
      </c>
      <c r="N2997" t="s">
        <v>17776</v>
      </c>
      <c r="O2997" t="s">
        <v>237</v>
      </c>
      <c r="P2997" t="s">
        <v>2978</v>
      </c>
      <c r="Q2997" t="s">
        <v>69</v>
      </c>
      <c r="R2997" t="s">
        <v>46</v>
      </c>
      <c r="S2997" t="str">
        <f t="shared" si="373"/>
        <v>C</v>
      </c>
      <c r="T2997" t="s">
        <v>69</v>
      </c>
      <c r="U2997" t="s">
        <v>195</v>
      </c>
      <c r="V2997" t="s">
        <v>17777</v>
      </c>
      <c r="W2997" t="s">
        <v>49</v>
      </c>
      <c r="X2997" t="s">
        <v>153</v>
      </c>
      <c r="Y2997" t="str">
        <f t="shared" si="374"/>
        <v>Engineers</v>
      </c>
      <c r="Z2997" t="s">
        <v>17778</v>
      </c>
      <c r="AA2997" t="s">
        <v>51</v>
      </c>
      <c r="AB2997" t="s">
        <v>584</v>
      </c>
      <c r="AC2997" t="s">
        <v>53</v>
      </c>
      <c r="AD2997">
        <v>44500</v>
      </c>
      <c r="AE2997" t="s">
        <v>100</v>
      </c>
      <c r="AF2997" t="s">
        <v>55</v>
      </c>
      <c r="AG2997" t="s">
        <v>56</v>
      </c>
      <c r="AH2997">
        <v>3</v>
      </c>
      <c r="AI2997">
        <v>3422</v>
      </c>
      <c r="AJ2997" t="str">
        <f t="shared" si="375"/>
        <v>42</v>
      </c>
      <c r="AK2997" s="2">
        <v>45144</v>
      </c>
      <c r="AL2997">
        <v>1</v>
      </c>
      <c r="AM2997">
        <v>1</v>
      </c>
      <c r="AN2997">
        <v>3</v>
      </c>
      <c r="AO2997" s="1">
        <v>44998</v>
      </c>
      <c r="AP2997" t="s">
        <v>221</v>
      </c>
      <c r="AQ2997" t="s">
        <v>59</v>
      </c>
      <c r="AR2997" t="s">
        <v>60</v>
      </c>
      <c r="AS2997" t="s">
        <v>17779</v>
      </c>
      <c r="AT2997" t="s">
        <v>9692</v>
      </c>
      <c r="AU2997">
        <v>1</v>
      </c>
      <c r="AV2997">
        <v>707.96</v>
      </c>
    </row>
    <row r="2998" spans="1:48" x14ac:dyDescent="0.35">
      <c r="A2998" t="s">
        <v>10285</v>
      </c>
      <c r="B2998" t="str">
        <f t="shared" si="368"/>
        <v>A</v>
      </c>
      <c r="C2998" t="s">
        <v>1320</v>
      </c>
      <c r="D2998" t="str">
        <f t="shared" si="369"/>
        <v>Adyson Strickland</v>
      </c>
      <c r="E2998" s="1">
        <v>44193</v>
      </c>
      <c r="F2998" s="3">
        <f>YEAR(Table1[[#This Row],[StartDate]])</f>
        <v>2020</v>
      </c>
      <c r="G2998" s="3">
        <f t="shared" si="370"/>
        <v>12</v>
      </c>
      <c r="H2998" s="2">
        <f t="shared" ca="1" si="371"/>
        <v>46202</v>
      </c>
      <c r="J2998">
        <f t="shared" ca="1" si="372"/>
        <v>5</v>
      </c>
      <c r="K2998" t="str" cm="1">
        <f t="array" aca="1" ref="K2998" ca="1">_xlfn.IFS(J2998&lt;1, "New", J2998&lt;3, _xleta.MID, J2998&gt;=3, "Senior")</f>
        <v>Senior</v>
      </c>
      <c r="L2998" t="s">
        <v>40</v>
      </c>
      <c r="M2998" t="s">
        <v>17780</v>
      </c>
      <c r="N2998" t="s">
        <v>17781</v>
      </c>
      <c r="O2998" t="s">
        <v>184</v>
      </c>
      <c r="P2998" t="s">
        <v>44</v>
      </c>
      <c r="Q2998" t="s">
        <v>69</v>
      </c>
      <c r="R2998" t="s">
        <v>68</v>
      </c>
      <c r="S2998" t="str">
        <f t="shared" si="373"/>
        <v>A</v>
      </c>
      <c r="T2998" t="s">
        <v>86</v>
      </c>
      <c r="U2998" t="s">
        <v>48</v>
      </c>
      <c r="W2998" t="s">
        <v>49</v>
      </c>
      <c r="X2998" t="s">
        <v>153</v>
      </c>
      <c r="Y2998" t="str">
        <f t="shared" si="374"/>
        <v>Engineers</v>
      </c>
      <c r="Z2998" s="2">
        <v>37170</v>
      </c>
      <c r="AA2998" t="s">
        <v>51</v>
      </c>
      <c r="AB2998" t="s">
        <v>155</v>
      </c>
      <c r="AC2998" t="s">
        <v>73</v>
      </c>
      <c r="AD2998">
        <v>35444</v>
      </c>
      <c r="AE2998" t="s">
        <v>129</v>
      </c>
      <c r="AF2998" t="s">
        <v>55</v>
      </c>
      <c r="AG2998" t="s">
        <v>56</v>
      </c>
      <c r="AH2998">
        <v>3</v>
      </c>
      <c r="AI2998">
        <v>3423</v>
      </c>
      <c r="AJ2998" t="str">
        <f t="shared" si="375"/>
        <v>42</v>
      </c>
      <c r="AK2998" t="s">
        <v>866</v>
      </c>
      <c r="AL2998">
        <v>4</v>
      </c>
      <c r="AM2998">
        <v>5</v>
      </c>
      <c r="AN2998">
        <v>3</v>
      </c>
      <c r="AO2998" s="1">
        <v>44848</v>
      </c>
      <c r="AP2998" t="s">
        <v>118</v>
      </c>
      <c r="AQ2998" t="s">
        <v>76</v>
      </c>
      <c r="AR2998" t="s">
        <v>104</v>
      </c>
      <c r="AS2998" t="s">
        <v>17782</v>
      </c>
      <c r="AT2998" t="s">
        <v>17783</v>
      </c>
      <c r="AU2998">
        <v>1</v>
      </c>
      <c r="AV2998">
        <v>439.65</v>
      </c>
    </row>
    <row r="2999" spans="1:48" x14ac:dyDescent="0.35">
      <c r="A2999" t="s">
        <v>15968</v>
      </c>
      <c r="B2999" t="str">
        <f t="shared" si="368"/>
        <v>A</v>
      </c>
      <c r="C2999" t="s">
        <v>2913</v>
      </c>
      <c r="D2999" t="str">
        <f t="shared" si="369"/>
        <v>Annabel Wilkins</v>
      </c>
      <c r="E2999" s="1">
        <v>44174</v>
      </c>
      <c r="F2999" s="3">
        <f>YEAR(Table1[[#This Row],[StartDate]])</f>
        <v>2020</v>
      </c>
      <c r="G2999" s="3">
        <f t="shared" si="370"/>
        <v>12</v>
      </c>
      <c r="H2999" s="2">
        <f t="shared" ca="1" si="371"/>
        <v>46202</v>
      </c>
      <c r="I2999" s="1">
        <v>44777</v>
      </c>
      <c r="J2999" s="4">
        <f t="shared" ca="1" si="372"/>
        <v>5</v>
      </c>
      <c r="K2999" s="4" t="str" cm="1">
        <f t="array" aca="1" ref="K2999" ca="1">_xlfn.IFS(J2999&lt;1, "New", J2999&lt;3, _xleta.MID, J2999&gt;=3, "Senior")</f>
        <v>Senior</v>
      </c>
      <c r="L2999" t="s">
        <v>40</v>
      </c>
      <c r="M2999" t="s">
        <v>17784</v>
      </c>
      <c r="N2999" t="s">
        <v>17785</v>
      </c>
      <c r="O2999" t="s">
        <v>111</v>
      </c>
      <c r="P2999" t="s">
        <v>1194</v>
      </c>
      <c r="Q2999" t="s">
        <v>45</v>
      </c>
      <c r="R2999" t="s">
        <v>87</v>
      </c>
      <c r="S2999" t="str">
        <f t="shared" si="373"/>
        <v>B</v>
      </c>
      <c r="T2999" t="s">
        <v>47</v>
      </c>
      <c r="U2999" t="s">
        <v>138</v>
      </c>
      <c r="V2999" t="s">
        <v>17786</v>
      </c>
      <c r="W2999" t="s">
        <v>49</v>
      </c>
      <c r="X2999" t="s">
        <v>459</v>
      </c>
      <c r="Y2999" t="str">
        <f t="shared" si="374"/>
        <v>Wireline Construction</v>
      </c>
      <c r="Z2999" t="s">
        <v>17787</v>
      </c>
      <c r="AA2999" t="s">
        <v>51</v>
      </c>
      <c r="AB2999" t="s">
        <v>115</v>
      </c>
      <c r="AC2999" t="s">
        <v>73</v>
      </c>
      <c r="AD2999">
        <v>6608</v>
      </c>
      <c r="AE2999" t="s">
        <v>54</v>
      </c>
      <c r="AF2999" t="s">
        <v>101</v>
      </c>
      <c r="AG2999" t="s">
        <v>56</v>
      </c>
      <c r="AH2999">
        <v>2</v>
      </c>
      <c r="AI2999">
        <v>3424</v>
      </c>
      <c r="AJ2999" t="str">
        <f t="shared" si="375"/>
        <v>42</v>
      </c>
      <c r="AK2999" t="s">
        <v>345</v>
      </c>
      <c r="AL2999">
        <v>2</v>
      </c>
      <c r="AM2999">
        <v>4</v>
      </c>
      <c r="AN2999">
        <v>5</v>
      </c>
      <c r="AO2999" s="1">
        <v>44791</v>
      </c>
      <c r="AP2999" t="s">
        <v>103</v>
      </c>
      <c r="AQ2999" t="s">
        <v>59</v>
      </c>
      <c r="AR2999" t="s">
        <v>104</v>
      </c>
      <c r="AS2999" t="s">
        <v>17788</v>
      </c>
      <c r="AT2999" t="s">
        <v>17789</v>
      </c>
      <c r="AU2999">
        <v>5</v>
      </c>
      <c r="AV2999">
        <v>981.13</v>
      </c>
    </row>
    <row r="3000" spans="1:48" x14ac:dyDescent="0.35">
      <c r="A3000" t="s">
        <v>9217</v>
      </c>
      <c r="B3000" t="str">
        <f t="shared" si="368"/>
        <v>K</v>
      </c>
      <c r="C3000" t="s">
        <v>4071</v>
      </c>
      <c r="D3000" t="str">
        <f t="shared" si="369"/>
        <v>Kendra Braun</v>
      </c>
      <c r="E3000" s="1">
        <v>43613</v>
      </c>
      <c r="F3000" s="3">
        <f>YEAR(Table1[[#This Row],[StartDate]])</f>
        <v>2019</v>
      </c>
      <c r="G3000" s="3">
        <f t="shared" si="370"/>
        <v>5</v>
      </c>
      <c r="H3000" s="2">
        <f t="shared" ca="1" si="371"/>
        <v>46202</v>
      </c>
      <c r="I3000" s="1">
        <v>44492</v>
      </c>
      <c r="J3000" s="4">
        <f t="shared" ca="1" si="372"/>
        <v>7</v>
      </c>
      <c r="K3000" s="4" t="str" cm="1">
        <f t="array" aca="1" ref="K3000" ca="1">_xlfn.IFS(J3000&lt;1, "New", J3000&lt;3, _xleta.MID, J3000&gt;=3, "Senior")</f>
        <v>Senior</v>
      </c>
      <c r="L3000" t="s">
        <v>40</v>
      </c>
      <c r="M3000" t="s">
        <v>17790</v>
      </c>
      <c r="N3000" t="s">
        <v>17791</v>
      </c>
      <c r="O3000" t="s">
        <v>137</v>
      </c>
      <c r="P3000" t="s">
        <v>1194</v>
      </c>
      <c r="Q3000" t="s">
        <v>45</v>
      </c>
      <c r="R3000" t="s">
        <v>87</v>
      </c>
      <c r="S3000" t="str">
        <f t="shared" si="373"/>
        <v>B</v>
      </c>
      <c r="T3000" t="s">
        <v>86</v>
      </c>
      <c r="U3000" t="s">
        <v>174</v>
      </c>
      <c r="V3000" t="s">
        <v>17792</v>
      </c>
      <c r="W3000" t="s">
        <v>49</v>
      </c>
      <c r="X3000" t="s">
        <v>70</v>
      </c>
      <c r="Y3000" t="str">
        <f t="shared" si="374"/>
        <v>Aerial</v>
      </c>
      <c r="Z3000" t="s">
        <v>17793</v>
      </c>
      <c r="AA3000" t="s">
        <v>51</v>
      </c>
      <c r="AB3000" t="s">
        <v>327</v>
      </c>
      <c r="AC3000" t="s">
        <v>53</v>
      </c>
      <c r="AD3000">
        <v>3807</v>
      </c>
      <c r="AE3000" t="s">
        <v>74</v>
      </c>
      <c r="AF3000" t="s">
        <v>143</v>
      </c>
      <c r="AG3000" t="s">
        <v>56</v>
      </c>
      <c r="AH3000">
        <v>2</v>
      </c>
      <c r="AI3000">
        <v>3425</v>
      </c>
      <c r="AJ3000" t="str">
        <f t="shared" si="375"/>
        <v>42</v>
      </c>
      <c r="AK3000" t="s">
        <v>3072</v>
      </c>
      <c r="AL3000">
        <v>5</v>
      </c>
      <c r="AM3000">
        <v>2</v>
      </c>
      <c r="AN3000">
        <v>3</v>
      </c>
      <c r="AO3000" s="1">
        <v>45065</v>
      </c>
      <c r="AP3000" t="s">
        <v>118</v>
      </c>
      <c r="AQ3000" t="s">
        <v>76</v>
      </c>
      <c r="AR3000" t="s">
        <v>104</v>
      </c>
      <c r="AS3000" t="s">
        <v>12409</v>
      </c>
      <c r="AT3000" t="s">
        <v>17794</v>
      </c>
      <c r="AU3000">
        <v>3</v>
      </c>
      <c r="AV3000">
        <v>184.27</v>
      </c>
    </row>
    <row r="3001" spans="1:48" x14ac:dyDescent="0.35">
      <c r="A3001" t="s">
        <v>1226</v>
      </c>
      <c r="B3001" t="str">
        <f t="shared" si="368"/>
        <v>C</v>
      </c>
      <c r="C3001" t="s">
        <v>1029</v>
      </c>
      <c r="D3001" t="str">
        <f t="shared" si="369"/>
        <v>Chace Kerr</v>
      </c>
      <c r="E3001" s="1">
        <v>44678</v>
      </c>
      <c r="F3001" s="3">
        <f>YEAR(Table1[[#This Row],[StartDate]])</f>
        <v>2022</v>
      </c>
      <c r="G3001" s="3">
        <f t="shared" si="370"/>
        <v>4</v>
      </c>
      <c r="H3001" s="2">
        <f t="shared" ca="1" si="371"/>
        <v>46202</v>
      </c>
      <c r="J3001">
        <f t="shared" ca="1" si="372"/>
        <v>4</v>
      </c>
      <c r="K3001" t="str" cm="1">
        <f t="array" aca="1" ref="K3001" ca="1">_xlfn.IFS(J3001&lt;1, "New", J3001&lt;3, _xleta.MID, J3001&gt;=3, "Senior")</f>
        <v>Senior</v>
      </c>
      <c r="L3001" t="s">
        <v>40</v>
      </c>
      <c r="M3001" t="s">
        <v>17795</v>
      </c>
      <c r="N3001" t="s">
        <v>17796</v>
      </c>
      <c r="O3001" t="s">
        <v>125</v>
      </c>
      <c r="P3001" t="s">
        <v>44</v>
      </c>
      <c r="Q3001" t="s">
        <v>86</v>
      </c>
      <c r="R3001" t="s">
        <v>87</v>
      </c>
      <c r="S3001" t="str">
        <f t="shared" si="373"/>
        <v>B</v>
      </c>
      <c r="T3001" t="s">
        <v>47</v>
      </c>
      <c r="U3001" t="s">
        <v>48</v>
      </c>
      <c r="W3001" t="s">
        <v>49</v>
      </c>
      <c r="X3001" t="s">
        <v>126</v>
      </c>
      <c r="Y3001" t="str">
        <f t="shared" si="374"/>
        <v>Field Operations</v>
      </c>
      <c r="Z3001" s="2">
        <v>33186</v>
      </c>
      <c r="AA3001" t="s">
        <v>51</v>
      </c>
      <c r="AB3001" t="s">
        <v>6824</v>
      </c>
      <c r="AC3001" t="s">
        <v>53</v>
      </c>
      <c r="AD3001">
        <v>57487</v>
      </c>
      <c r="AE3001" t="s">
        <v>54</v>
      </c>
      <c r="AF3001" t="s">
        <v>116</v>
      </c>
      <c r="AG3001" t="s">
        <v>56</v>
      </c>
      <c r="AH3001">
        <v>2</v>
      </c>
      <c r="AI3001">
        <v>3426</v>
      </c>
      <c r="AJ3001" t="str">
        <f t="shared" si="375"/>
        <v>42</v>
      </c>
      <c r="AK3001" t="s">
        <v>8836</v>
      </c>
      <c r="AL3001">
        <v>1</v>
      </c>
      <c r="AM3001">
        <v>3</v>
      </c>
      <c r="AN3001">
        <v>2</v>
      </c>
      <c r="AO3001" s="1">
        <v>45048</v>
      </c>
      <c r="AP3001" t="s">
        <v>58</v>
      </c>
      <c r="AQ3001" t="s">
        <v>59</v>
      </c>
      <c r="AR3001" t="s">
        <v>60</v>
      </c>
      <c r="AS3001" t="s">
        <v>17797</v>
      </c>
      <c r="AT3001" t="s">
        <v>17798</v>
      </c>
      <c r="AU3001">
        <v>5</v>
      </c>
      <c r="AV3001">
        <v>675.37</v>
      </c>
    </row>
    <row r="3002" spans="1:48" x14ac:dyDescent="0.35">
      <c r="A3002" t="s">
        <v>1531</v>
      </c>
      <c r="B3002" t="str">
        <f t="shared" si="368"/>
        <v>K</v>
      </c>
      <c r="C3002" t="s">
        <v>11506</v>
      </c>
      <c r="D3002" t="str">
        <f t="shared" si="369"/>
        <v>Kayley Romero</v>
      </c>
      <c r="E3002" s="1">
        <v>43324</v>
      </c>
      <c r="F3002" s="3">
        <f>YEAR(Table1[[#This Row],[StartDate]])</f>
        <v>2018</v>
      </c>
      <c r="G3002" s="3">
        <f t="shared" si="370"/>
        <v>8</v>
      </c>
      <c r="H3002" s="2">
        <f t="shared" ca="1" si="371"/>
        <v>46202</v>
      </c>
      <c r="I3002" s="1">
        <v>44725</v>
      </c>
      <c r="J3002" s="4">
        <f t="shared" ca="1" si="372"/>
        <v>7</v>
      </c>
      <c r="K3002" s="4" t="str" cm="1">
        <f t="array" aca="1" ref="K3002" ca="1">_xlfn.IFS(J3002&lt;1, "New", J3002&lt;3, _xleta.MID, J3002&gt;=3, "Senior")</f>
        <v>Senior</v>
      </c>
      <c r="L3002" t="s">
        <v>2928</v>
      </c>
      <c r="M3002" t="s">
        <v>11507</v>
      </c>
      <c r="N3002" t="s">
        <v>11508</v>
      </c>
      <c r="O3002" t="s">
        <v>194</v>
      </c>
      <c r="P3002" t="s">
        <v>44</v>
      </c>
      <c r="Q3002" t="s">
        <v>69</v>
      </c>
      <c r="R3002" t="s">
        <v>87</v>
      </c>
      <c r="S3002" t="str">
        <f t="shared" si="373"/>
        <v>B</v>
      </c>
      <c r="T3002" t="s">
        <v>69</v>
      </c>
      <c r="U3002" t="s">
        <v>174</v>
      </c>
      <c r="V3002" t="s">
        <v>11509</v>
      </c>
      <c r="W3002" t="s">
        <v>239</v>
      </c>
      <c r="X3002" t="s">
        <v>950</v>
      </c>
      <c r="Y3002" t="str">
        <f t="shared" si="374"/>
        <v>Wireless</v>
      </c>
      <c r="Z3002" t="s">
        <v>11510</v>
      </c>
      <c r="AA3002" t="s">
        <v>51</v>
      </c>
      <c r="AB3002" t="s">
        <v>115</v>
      </c>
      <c r="AC3002" t="s">
        <v>53</v>
      </c>
      <c r="AD3002">
        <v>58630</v>
      </c>
      <c r="AE3002" t="s">
        <v>54</v>
      </c>
      <c r="AF3002" t="s">
        <v>143</v>
      </c>
      <c r="AG3002" t="s">
        <v>1186</v>
      </c>
      <c r="AH3002">
        <v>4</v>
      </c>
      <c r="AI3002">
        <v>2228</v>
      </c>
      <c r="AJ3002" t="str">
        <f t="shared" si="375"/>
        <v>22</v>
      </c>
      <c r="AK3002" t="s">
        <v>4656</v>
      </c>
      <c r="AL3002">
        <v>3</v>
      </c>
      <c r="AM3002">
        <v>2</v>
      </c>
      <c r="AN3002">
        <v>2</v>
      </c>
      <c r="AO3002" s="1">
        <v>44978</v>
      </c>
      <c r="AP3002" t="s">
        <v>118</v>
      </c>
      <c r="AQ3002" t="s">
        <v>76</v>
      </c>
      <c r="AR3002" t="s">
        <v>130</v>
      </c>
      <c r="AS3002" t="s">
        <v>11511</v>
      </c>
      <c r="AT3002" t="s">
        <v>11512</v>
      </c>
      <c r="AU3002">
        <v>3</v>
      </c>
      <c r="AV3002">
        <v>713.03</v>
      </c>
    </row>
    <row r="3003" spans="1:48" x14ac:dyDescent="0.35">
      <c r="A3003" t="s">
        <v>1356</v>
      </c>
      <c r="B3003" t="str">
        <f t="shared" si="368"/>
        <v>T</v>
      </c>
      <c r="C3003" t="s">
        <v>5601</v>
      </c>
      <c r="D3003" t="str">
        <f t="shared" si="369"/>
        <v>Terrell Crosby</v>
      </c>
      <c r="E3003" s="1">
        <v>44610</v>
      </c>
      <c r="F3003" s="3">
        <f>YEAR(Table1[[#This Row],[StartDate]])</f>
        <v>2022</v>
      </c>
      <c r="G3003" s="3">
        <f t="shared" si="370"/>
        <v>2</v>
      </c>
      <c r="H3003" s="2">
        <f t="shared" ca="1" si="371"/>
        <v>46202</v>
      </c>
      <c r="J3003">
        <f t="shared" ca="1" si="372"/>
        <v>4</v>
      </c>
      <c r="K3003" t="str" cm="1">
        <f t="array" aca="1" ref="K3003" ca="1">_xlfn.IFS(J3003&lt;1, "New", J3003&lt;3, _xleta.MID, J3003&gt;=3, "Senior")</f>
        <v>Senior</v>
      </c>
      <c r="L3003" t="s">
        <v>40</v>
      </c>
      <c r="M3003" t="s">
        <v>8040</v>
      </c>
      <c r="N3003" t="s">
        <v>8041</v>
      </c>
      <c r="O3003" t="s">
        <v>125</v>
      </c>
      <c r="P3003" t="s">
        <v>44</v>
      </c>
      <c r="Q3003" t="s">
        <v>86</v>
      </c>
      <c r="R3003" t="s">
        <v>87</v>
      </c>
      <c r="S3003" t="str">
        <f t="shared" si="373"/>
        <v>B</v>
      </c>
      <c r="T3003" t="s">
        <v>86</v>
      </c>
      <c r="U3003" t="s">
        <v>48</v>
      </c>
      <c r="W3003" t="s">
        <v>49</v>
      </c>
      <c r="X3003" t="s">
        <v>70</v>
      </c>
      <c r="Y3003" t="str">
        <f t="shared" si="374"/>
        <v>Aerial</v>
      </c>
      <c r="Z3003" t="s">
        <v>8042</v>
      </c>
      <c r="AA3003" t="s">
        <v>51</v>
      </c>
      <c r="AB3003" t="s">
        <v>230</v>
      </c>
      <c r="AC3003" t="s">
        <v>53</v>
      </c>
      <c r="AD3003">
        <v>12740</v>
      </c>
      <c r="AE3003" t="s">
        <v>129</v>
      </c>
      <c r="AF3003" t="s">
        <v>143</v>
      </c>
      <c r="AG3003" t="s">
        <v>344</v>
      </c>
      <c r="AH3003">
        <v>3</v>
      </c>
      <c r="AI3003">
        <v>1617</v>
      </c>
      <c r="AJ3003" t="str">
        <f t="shared" si="375"/>
        <v>61</v>
      </c>
      <c r="AK3003" s="2">
        <v>45140</v>
      </c>
      <c r="AL3003">
        <v>5</v>
      </c>
      <c r="AM3003">
        <v>1</v>
      </c>
      <c r="AN3003">
        <v>2</v>
      </c>
      <c r="AO3003" s="1">
        <v>44963</v>
      </c>
      <c r="AP3003" t="s">
        <v>58</v>
      </c>
      <c r="AQ3003" t="s">
        <v>59</v>
      </c>
      <c r="AR3003" t="s">
        <v>104</v>
      </c>
      <c r="AS3003" t="s">
        <v>8043</v>
      </c>
      <c r="AT3003" t="s">
        <v>8044</v>
      </c>
      <c r="AU3003">
        <v>3</v>
      </c>
      <c r="AV3003">
        <v>586.5</v>
      </c>
    </row>
    <row r="3004" spans="1:48" x14ac:dyDescent="0.35">
      <c r="A3004" t="s">
        <v>11596</v>
      </c>
      <c r="B3004" t="str">
        <f t="shared" si="368"/>
        <v>M</v>
      </c>
      <c r="C3004" t="s">
        <v>2824</v>
      </c>
      <c r="D3004" t="str">
        <f t="shared" si="369"/>
        <v>Monica Pham</v>
      </c>
      <c r="E3004" s="1">
        <v>44777</v>
      </c>
      <c r="F3004" s="3">
        <f>YEAR(Table1[[#This Row],[StartDate]])</f>
        <v>2022</v>
      </c>
      <c r="G3004" s="3">
        <f t="shared" si="370"/>
        <v>8</v>
      </c>
      <c r="H3004" s="2">
        <f t="shared" ca="1" si="371"/>
        <v>46202</v>
      </c>
      <c r="J3004">
        <f t="shared" ca="1" si="372"/>
        <v>3</v>
      </c>
      <c r="K3004" t="str" cm="1">
        <f t="array" aca="1" ref="K3004" ca="1">_xlfn.IFS(J3004&lt;1, "New", J3004&lt;3, _xleta.MID, J3004&gt;=3, "Senior")</f>
        <v>Senior</v>
      </c>
      <c r="L3004" t="s">
        <v>11443</v>
      </c>
      <c r="M3004" t="s">
        <v>11597</v>
      </c>
      <c r="N3004" t="s">
        <v>11598</v>
      </c>
      <c r="O3004" t="s">
        <v>237</v>
      </c>
      <c r="P3004" t="s">
        <v>44</v>
      </c>
      <c r="Q3004" t="s">
        <v>45</v>
      </c>
      <c r="R3004" t="s">
        <v>46</v>
      </c>
      <c r="S3004" t="str">
        <f t="shared" si="373"/>
        <v>C</v>
      </c>
      <c r="T3004" t="s">
        <v>47</v>
      </c>
      <c r="U3004" t="s">
        <v>48</v>
      </c>
      <c r="W3004" t="s">
        <v>239</v>
      </c>
      <c r="X3004" t="s">
        <v>126</v>
      </c>
      <c r="Y3004" t="str">
        <f t="shared" si="374"/>
        <v>Field Operations</v>
      </c>
      <c r="Z3004" s="2">
        <v>18122</v>
      </c>
      <c r="AA3004" t="s">
        <v>127</v>
      </c>
      <c r="AB3004" t="s">
        <v>275</v>
      </c>
      <c r="AC3004" t="s">
        <v>53</v>
      </c>
      <c r="AD3004">
        <v>47299</v>
      </c>
      <c r="AE3004" t="s">
        <v>100</v>
      </c>
      <c r="AF3004" t="s">
        <v>116</v>
      </c>
      <c r="AG3004" t="s">
        <v>56</v>
      </c>
      <c r="AH3004">
        <v>4</v>
      </c>
      <c r="AI3004">
        <v>2244</v>
      </c>
      <c r="AJ3004" t="str">
        <f t="shared" si="375"/>
        <v>24</v>
      </c>
      <c r="AK3004" s="2">
        <v>44929</v>
      </c>
      <c r="AL3004">
        <v>4</v>
      </c>
      <c r="AM3004">
        <v>2</v>
      </c>
      <c r="AN3004">
        <v>1</v>
      </c>
      <c r="AO3004" s="1">
        <v>44909</v>
      </c>
      <c r="AP3004" t="s">
        <v>58</v>
      </c>
      <c r="AQ3004" t="s">
        <v>59</v>
      </c>
      <c r="AR3004" t="s">
        <v>130</v>
      </c>
      <c r="AS3004" t="s">
        <v>11599</v>
      </c>
      <c r="AT3004" t="s">
        <v>11600</v>
      </c>
      <c r="AU3004">
        <v>2</v>
      </c>
      <c r="AV3004">
        <v>804.01</v>
      </c>
    </row>
    <row r="3005" spans="1:48" x14ac:dyDescent="0.35">
      <c r="A3005" t="s">
        <v>2025</v>
      </c>
      <c r="B3005" t="str">
        <f t="shared" si="368"/>
        <v>R</v>
      </c>
      <c r="C3005" t="s">
        <v>1617</v>
      </c>
      <c r="D3005" t="str">
        <f t="shared" si="369"/>
        <v>Ramon Fleming</v>
      </c>
      <c r="E3005" s="1">
        <v>44399</v>
      </c>
      <c r="F3005" s="3">
        <f>YEAR(Table1[[#This Row],[StartDate]])</f>
        <v>2021</v>
      </c>
      <c r="G3005" s="3">
        <f t="shared" si="370"/>
        <v>7</v>
      </c>
      <c r="H3005" s="2">
        <f t="shared" ca="1" si="371"/>
        <v>46202</v>
      </c>
      <c r="J3005">
        <f t="shared" ca="1" si="372"/>
        <v>4</v>
      </c>
      <c r="K3005" t="str" cm="1">
        <f t="array" aca="1" ref="K3005" ca="1">_xlfn.IFS(J3005&lt;1, "New", J3005&lt;3, _xleta.MID, J3005&gt;=3, "Senior")</f>
        <v>Senior</v>
      </c>
      <c r="L3005" t="s">
        <v>40</v>
      </c>
      <c r="M3005" t="s">
        <v>2026</v>
      </c>
      <c r="N3005" t="s">
        <v>2027</v>
      </c>
      <c r="O3005" t="s">
        <v>184</v>
      </c>
      <c r="P3005" t="s">
        <v>44</v>
      </c>
      <c r="Q3005" t="s">
        <v>86</v>
      </c>
      <c r="R3005" t="s">
        <v>68</v>
      </c>
      <c r="S3005" t="str">
        <f t="shared" si="373"/>
        <v>A</v>
      </c>
      <c r="T3005" t="s">
        <v>86</v>
      </c>
      <c r="U3005" t="s">
        <v>48</v>
      </c>
      <c r="W3005" t="s">
        <v>49</v>
      </c>
      <c r="X3005" t="s">
        <v>140</v>
      </c>
      <c r="Y3005" t="str">
        <f t="shared" si="374"/>
        <v>General - Eng</v>
      </c>
      <c r="Z3005" t="s">
        <v>2028</v>
      </c>
      <c r="AA3005" t="s">
        <v>51</v>
      </c>
      <c r="AB3005" t="s">
        <v>1126</v>
      </c>
      <c r="AC3005" t="s">
        <v>73</v>
      </c>
      <c r="AD3005">
        <v>65321</v>
      </c>
      <c r="AE3005" t="s">
        <v>176</v>
      </c>
      <c r="AF3005" t="s">
        <v>101</v>
      </c>
      <c r="AG3005" t="s">
        <v>56</v>
      </c>
      <c r="AH3005">
        <v>3</v>
      </c>
      <c r="AI3005">
        <v>3678</v>
      </c>
      <c r="AJ3005" t="str">
        <f t="shared" si="375"/>
        <v>67</v>
      </c>
      <c r="AK3005" t="s">
        <v>1171</v>
      </c>
      <c r="AL3005">
        <v>3</v>
      </c>
      <c r="AM3005">
        <v>4</v>
      </c>
      <c r="AN3005">
        <v>4</v>
      </c>
      <c r="AO3005" s="1">
        <v>44810</v>
      </c>
      <c r="AP3005" t="s">
        <v>75</v>
      </c>
      <c r="AQ3005" t="s">
        <v>59</v>
      </c>
      <c r="AR3005" t="s">
        <v>77</v>
      </c>
      <c r="AS3005" t="s">
        <v>2029</v>
      </c>
      <c r="AT3005" t="s">
        <v>2030</v>
      </c>
      <c r="AU3005">
        <v>2</v>
      </c>
      <c r="AV3005">
        <v>288.16000000000003</v>
      </c>
    </row>
    <row r="3006" spans="1:48" x14ac:dyDescent="0.35">
      <c r="A3006" t="s">
        <v>15253</v>
      </c>
      <c r="B3006" t="str">
        <f t="shared" si="368"/>
        <v>B</v>
      </c>
      <c r="C3006" t="s">
        <v>2921</v>
      </c>
      <c r="D3006" t="str">
        <f t="shared" si="369"/>
        <v>Braeden Moss</v>
      </c>
      <c r="E3006" s="1">
        <v>44427</v>
      </c>
      <c r="F3006" s="3">
        <f>YEAR(Table1[[#This Row],[StartDate]])</f>
        <v>2021</v>
      </c>
      <c r="G3006" s="3">
        <f t="shared" si="370"/>
        <v>8</v>
      </c>
      <c r="H3006" s="2">
        <f t="shared" ca="1" si="371"/>
        <v>46202</v>
      </c>
      <c r="I3006" s="1">
        <v>45071</v>
      </c>
      <c r="J3006" s="4">
        <f t="shared" ca="1" si="372"/>
        <v>4</v>
      </c>
      <c r="K3006" s="4" t="str" cm="1">
        <f t="array" aca="1" ref="K3006" ca="1">_xlfn.IFS(J3006&lt;1, "New", J3006&lt;3, _xleta.MID, J3006&gt;=3, "Senior")</f>
        <v>Senior</v>
      </c>
      <c r="L3006" t="s">
        <v>40</v>
      </c>
      <c r="M3006" t="s">
        <v>15254</v>
      </c>
      <c r="N3006" t="s">
        <v>15255</v>
      </c>
      <c r="O3006" t="s">
        <v>111</v>
      </c>
      <c r="P3006" t="s">
        <v>3800</v>
      </c>
      <c r="Q3006" t="s">
        <v>69</v>
      </c>
      <c r="R3006" t="s">
        <v>68</v>
      </c>
      <c r="S3006" t="str">
        <f t="shared" si="373"/>
        <v>A</v>
      </c>
      <c r="T3006" t="s">
        <v>86</v>
      </c>
      <c r="U3006" t="s">
        <v>138</v>
      </c>
      <c r="V3006" t="s">
        <v>15256</v>
      </c>
      <c r="W3006" t="s">
        <v>49</v>
      </c>
      <c r="X3006" t="s">
        <v>50</v>
      </c>
      <c r="Y3006" t="str">
        <f t="shared" si="374"/>
        <v>Finance &amp; Accounting</v>
      </c>
      <c r="Z3006" t="s">
        <v>15257</v>
      </c>
      <c r="AA3006" t="s">
        <v>51</v>
      </c>
      <c r="AB3006" t="s">
        <v>2474</v>
      </c>
      <c r="AC3006" t="s">
        <v>73</v>
      </c>
      <c r="AD3006">
        <v>6449</v>
      </c>
      <c r="AE3006" t="s">
        <v>74</v>
      </c>
      <c r="AF3006" t="s">
        <v>55</v>
      </c>
      <c r="AG3006" t="s">
        <v>56</v>
      </c>
      <c r="AH3006">
        <v>4</v>
      </c>
      <c r="AI3006">
        <v>2932</v>
      </c>
      <c r="AJ3006" t="str">
        <f t="shared" si="375"/>
        <v>93</v>
      </c>
      <c r="AK3006" t="s">
        <v>6422</v>
      </c>
      <c r="AL3006">
        <v>4</v>
      </c>
      <c r="AM3006">
        <v>4</v>
      </c>
      <c r="AN3006">
        <v>3</v>
      </c>
      <c r="AO3006" s="1">
        <v>45063</v>
      </c>
      <c r="AP3006" t="s">
        <v>221</v>
      </c>
      <c r="AQ3006" t="s">
        <v>76</v>
      </c>
      <c r="AR3006" t="s">
        <v>104</v>
      </c>
      <c r="AS3006" t="s">
        <v>15258</v>
      </c>
      <c r="AT3006" t="s">
        <v>15259</v>
      </c>
      <c r="AU3006">
        <v>2</v>
      </c>
      <c r="AV3006">
        <v>275.36</v>
      </c>
    </row>
    <row r="3007" spans="1:48" x14ac:dyDescent="0.35">
      <c r="A3007" t="s">
        <v>7611</v>
      </c>
      <c r="B3007" t="str">
        <f t="shared" si="368"/>
        <v>S</v>
      </c>
      <c r="C3007" t="s">
        <v>7612</v>
      </c>
      <c r="D3007" t="str">
        <f t="shared" si="369"/>
        <v>Skye Cochran</v>
      </c>
      <c r="E3007" s="1">
        <v>44052</v>
      </c>
      <c r="F3007" s="3">
        <f>YEAR(Table1[[#This Row],[StartDate]])</f>
        <v>2020</v>
      </c>
      <c r="G3007" s="3">
        <f t="shared" si="370"/>
        <v>8</v>
      </c>
      <c r="H3007" s="2">
        <f t="shared" ca="1" si="371"/>
        <v>46202</v>
      </c>
      <c r="I3007" s="1">
        <v>44871</v>
      </c>
      <c r="J3007" s="4">
        <f t="shared" ca="1" si="372"/>
        <v>5</v>
      </c>
      <c r="K3007" s="4" t="str" cm="1">
        <f t="array" aca="1" ref="K3007" ca="1">_xlfn.IFS(J3007&lt;1, "New", J3007&lt;3, _xleta.MID, J3007&gt;=3, "Senior")</f>
        <v>Senior</v>
      </c>
      <c r="L3007" t="s">
        <v>40</v>
      </c>
      <c r="M3007" t="s">
        <v>7613</v>
      </c>
      <c r="N3007" t="s">
        <v>7614</v>
      </c>
      <c r="O3007" t="s">
        <v>194</v>
      </c>
      <c r="P3007" t="s">
        <v>44</v>
      </c>
      <c r="Q3007" t="s">
        <v>69</v>
      </c>
      <c r="R3007" t="s">
        <v>46</v>
      </c>
      <c r="S3007" t="str">
        <f t="shared" si="373"/>
        <v>C</v>
      </c>
      <c r="T3007" t="s">
        <v>47</v>
      </c>
      <c r="U3007" t="s">
        <v>195</v>
      </c>
      <c r="V3007" t="s">
        <v>7615</v>
      </c>
      <c r="W3007" t="s">
        <v>49</v>
      </c>
      <c r="X3007" t="s">
        <v>140</v>
      </c>
      <c r="Y3007" t="str">
        <f t="shared" si="374"/>
        <v>General - Eng</v>
      </c>
      <c r="Z3007" t="s">
        <v>7616</v>
      </c>
      <c r="AA3007" t="s">
        <v>51</v>
      </c>
      <c r="AB3007" t="s">
        <v>142</v>
      </c>
      <c r="AC3007" t="s">
        <v>53</v>
      </c>
      <c r="AD3007">
        <v>53393</v>
      </c>
      <c r="AE3007" t="s">
        <v>100</v>
      </c>
      <c r="AF3007" t="s">
        <v>116</v>
      </c>
      <c r="AG3007" t="s">
        <v>56</v>
      </c>
      <c r="AH3007">
        <v>3</v>
      </c>
      <c r="AI3007">
        <v>1544</v>
      </c>
      <c r="AJ3007" t="str">
        <f t="shared" si="375"/>
        <v>54</v>
      </c>
      <c r="AK3007" t="s">
        <v>7617</v>
      </c>
      <c r="AL3007">
        <v>5</v>
      </c>
      <c r="AM3007">
        <v>1</v>
      </c>
      <c r="AN3007">
        <v>5</v>
      </c>
      <c r="AO3007" s="1">
        <v>44857</v>
      </c>
      <c r="AP3007" t="s">
        <v>221</v>
      </c>
      <c r="AQ3007" t="s">
        <v>59</v>
      </c>
      <c r="AR3007" t="s">
        <v>130</v>
      </c>
      <c r="AS3007" t="s">
        <v>7618</v>
      </c>
      <c r="AT3007" t="s">
        <v>7619</v>
      </c>
      <c r="AU3007">
        <v>3</v>
      </c>
      <c r="AV3007">
        <v>811.24</v>
      </c>
    </row>
    <row r="3008" spans="1:48" x14ac:dyDescent="0.35">
      <c r="A3008" t="s">
        <v>5264</v>
      </c>
      <c r="B3008" t="str">
        <f t="shared" si="368"/>
        <v>J</v>
      </c>
      <c r="C3008" t="s">
        <v>9327</v>
      </c>
      <c r="D3008" t="str">
        <f t="shared" si="369"/>
        <v>Jayleen Tran</v>
      </c>
      <c r="E3008" s="1">
        <v>43654</v>
      </c>
      <c r="F3008" s="3">
        <f>YEAR(Table1[[#This Row],[StartDate]])</f>
        <v>2019</v>
      </c>
      <c r="G3008" s="3">
        <f t="shared" si="370"/>
        <v>7</v>
      </c>
      <c r="H3008" s="2">
        <f t="shared" ca="1" si="371"/>
        <v>46202</v>
      </c>
      <c r="J3008">
        <f t="shared" ca="1" si="372"/>
        <v>6</v>
      </c>
      <c r="K3008" t="str" cm="1">
        <f t="array" aca="1" ref="K3008" ca="1">_xlfn.IFS(J3008&lt;1, "New", J3008&lt;3, _xleta.MID, J3008&gt;=3, "Senior")</f>
        <v>Senior</v>
      </c>
      <c r="L3008" t="s">
        <v>40</v>
      </c>
      <c r="M3008" t="s">
        <v>9328</v>
      </c>
      <c r="N3008" t="s">
        <v>9329</v>
      </c>
      <c r="O3008" t="s">
        <v>111</v>
      </c>
      <c r="P3008" t="s">
        <v>44</v>
      </c>
      <c r="Q3008" t="s">
        <v>69</v>
      </c>
      <c r="R3008" t="s">
        <v>68</v>
      </c>
      <c r="S3008" t="str">
        <f t="shared" si="373"/>
        <v>A</v>
      </c>
      <c r="T3008" t="s">
        <v>47</v>
      </c>
      <c r="U3008" t="s">
        <v>48</v>
      </c>
      <c r="W3008" t="s">
        <v>49</v>
      </c>
      <c r="X3008" t="s">
        <v>70</v>
      </c>
      <c r="Y3008" t="str">
        <f t="shared" si="374"/>
        <v>Aerial</v>
      </c>
      <c r="Z3008" t="s">
        <v>9330</v>
      </c>
      <c r="AA3008" t="s">
        <v>51</v>
      </c>
      <c r="AB3008" t="s">
        <v>115</v>
      </c>
      <c r="AC3008" t="s">
        <v>53</v>
      </c>
      <c r="AD3008">
        <v>4188</v>
      </c>
      <c r="AE3008" t="s">
        <v>54</v>
      </c>
      <c r="AF3008" t="s">
        <v>55</v>
      </c>
      <c r="AG3008" t="s">
        <v>144</v>
      </c>
      <c r="AH3008">
        <v>3</v>
      </c>
      <c r="AI3008">
        <v>1838</v>
      </c>
      <c r="AJ3008" t="str">
        <f t="shared" si="375"/>
        <v>83</v>
      </c>
      <c r="AK3008" s="2">
        <v>44933</v>
      </c>
      <c r="AL3008">
        <v>2</v>
      </c>
      <c r="AM3008">
        <v>1</v>
      </c>
      <c r="AN3008">
        <v>1</v>
      </c>
      <c r="AO3008" s="1">
        <v>44940</v>
      </c>
      <c r="AP3008" t="s">
        <v>221</v>
      </c>
      <c r="AQ3008" t="s">
        <v>76</v>
      </c>
      <c r="AR3008" t="s">
        <v>77</v>
      </c>
      <c r="AS3008" t="s">
        <v>9331</v>
      </c>
      <c r="AT3008" t="s">
        <v>9332</v>
      </c>
      <c r="AU3008">
        <v>5</v>
      </c>
      <c r="AV3008">
        <v>582.70000000000005</v>
      </c>
    </row>
    <row r="3009" spans="1:48" x14ac:dyDescent="0.35">
      <c r="A3009" t="s">
        <v>11152</v>
      </c>
      <c r="B3009" t="str">
        <f t="shared" si="368"/>
        <v>L</v>
      </c>
      <c r="C3009" t="s">
        <v>6890</v>
      </c>
      <c r="D3009" t="str">
        <f t="shared" si="369"/>
        <v>London Bautista</v>
      </c>
      <c r="E3009" s="1">
        <v>44852</v>
      </c>
      <c r="F3009" s="3">
        <f>YEAR(Table1[[#This Row],[StartDate]])</f>
        <v>2022</v>
      </c>
      <c r="G3009" s="3">
        <f t="shared" si="370"/>
        <v>10</v>
      </c>
      <c r="H3009" s="2">
        <f t="shared" ca="1" si="371"/>
        <v>46202</v>
      </c>
      <c r="I3009" s="1">
        <v>44936</v>
      </c>
      <c r="J3009" s="4">
        <f t="shared" ca="1" si="372"/>
        <v>3</v>
      </c>
      <c r="K3009" s="4" t="str" cm="1">
        <f t="array" aca="1" ref="K3009" ca="1">_xlfn.IFS(J3009&lt;1, "New", J3009&lt;3, _xleta.MID, J3009&gt;=3, "Senior")</f>
        <v>Senior</v>
      </c>
      <c r="L3009" t="s">
        <v>3998</v>
      </c>
      <c r="M3009" t="s">
        <v>13204</v>
      </c>
      <c r="N3009" t="s">
        <v>13205</v>
      </c>
      <c r="O3009" t="s">
        <v>43</v>
      </c>
      <c r="P3009" t="s">
        <v>44</v>
      </c>
      <c r="Q3009" t="s">
        <v>45</v>
      </c>
      <c r="R3009" t="s">
        <v>87</v>
      </c>
      <c r="S3009" t="str">
        <f t="shared" si="373"/>
        <v>B</v>
      </c>
      <c r="T3009" t="s">
        <v>69</v>
      </c>
      <c r="U3009" t="s">
        <v>174</v>
      </c>
      <c r="V3009" t="s">
        <v>13206</v>
      </c>
      <c r="W3009" t="s">
        <v>4008</v>
      </c>
      <c r="X3009" t="s">
        <v>50</v>
      </c>
      <c r="Y3009" t="str">
        <f t="shared" si="374"/>
        <v>Finance &amp; Accounting</v>
      </c>
      <c r="Z3009" t="s">
        <v>13207</v>
      </c>
      <c r="AA3009" t="s">
        <v>51</v>
      </c>
      <c r="AB3009" t="s">
        <v>13208</v>
      </c>
      <c r="AC3009" t="s">
        <v>53</v>
      </c>
      <c r="AD3009">
        <v>61856</v>
      </c>
      <c r="AE3009" t="s">
        <v>129</v>
      </c>
      <c r="AF3009" t="s">
        <v>143</v>
      </c>
      <c r="AG3009" t="s">
        <v>56</v>
      </c>
      <c r="AH3009">
        <v>4</v>
      </c>
      <c r="AI3009">
        <v>2540</v>
      </c>
      <c r="AJ3009" t="str">
        <f t="shared" si="375"/>
        <v>54</v>
      </c>
      <c r="AK3009" t="s">
        <v>2072</v>
      </c>
      <c r="AL3009">
        <v>3</v>
      </c>
      <c r="AM3009">
        <v>4</v>
      </c>
      <c r="AN3009">
        <v>4</v>
      </c>
      <c r="AO3009" s="1">
        <v>44846</v>
      </c>
      <c r="AP3009" t="s">
        <v>103</v>
      </c>
      <c r="AQ3009" t="s">
        <v>59</v>
      </c>
      <c r="AR3009" t="s">
        <v>60</v>
      </c>
      <c r="AS3009" t="s">
        <v>13209</v>
      </c>
      <c r="AT3009" t="s">
        <v>13210</v>
      </c>
      <c r="AU3009">
        <v>2</v>
      </c>
      <c r="AV3009">
        <v>602.26</v>
      </c>
    </row>
    <row r="3010" spans="1:48" x14ac:dyDescent="0.35">
      <c r="A3010" t="s">
        <v>358</v>
      </c>
      <c r="B3010" t="str">
        <f t="shared" ref="B3010:B3073" si="376">LEFT(A3010,1)</f>
        <v>A</v>
      </c>
      <c r="C3010" t="s">
        <v>1631</v>
      </c>
      <c r="D3010" t="str">
        <f t="shared" ref="D3010:D3073" si="377">_xlfn.TEXTJOIN(" ",TRUE,A3010,C3010)</f>
        <v>Axel Higgins</v>
      </c>
      <c r="E3010" s="1">
        <v>43467</v>
      </c>
      <c r="F3010" s="3">
        <f>YEAR(Table1[[#This Row],[StartDate]])</f>
        <v>2019</v>
      </c>
      <c r="G3010" s="3">
        <f t="shared" ref="G3010:G3073" si="378">MONTH(E3010)</f>
        <v>1</v>
      </c>
      <c r="H3010" s="2">
        <f t="shared" ref="H3010:H3073" ca="1" si="379">TODAY()</f>
        <v>46202</v>
      </c>
      <c r="I3010" s="1">
        <v>44901</v>
      </c>
      <c r="J3010" s="4">
        <f t="shared" ref="J3010:J3073" ca="1" si="380">DATEDIF(E3010, TODAY(), "y")</f>
        <v>7</v>
      </c>
      <c r="K3010" s="4" t="str" cm="1">
        <f t="array" aca="1" ref="K3010" ca="1">_xlfn.IFS(J3010&lt;1, "New", J3010&lt;3, _xleta.MID, J3010&gt;=3, "Senior")</f>
        <v>Senior</v>
      </c>
      <c r="L3010" t="s">
        <v>2928</v>
      </c>
      <c r="M3010" t="s">
        <v>3121</v>
      </c>
      <c r="N3010" t="s">
        <v>3122</v>
      </c>
      <c r="O3010" t="s">
        <v>163</v>
      </c>
      <c r="P3010" t="s">
        <v>44</v>
      </c>
      <c r="Q3010" t="s">
        <v>69</v>
      </c>
      <c r="R3010" t="s">
        <v>87</v>
      </c>
      <c r="S3010" t="str">
        <f t="shared" ref="S3010:S3073" si="381">RIGHT(R3010,1)</f>
        <v>B</v>
      </c>
      <c r="T3010" t="s">
        <v>69</v>
      </c>
      <c r="U3010" t="s">
        <v>174</v>
      </c>
      <c r="V3010" t="s">
        <v>3123</v>
      </c>
      <c r="W3010" t="s">
        <v>239</v>
      </c>
      <c r="X3010" t="s">
        <v>796</v>
      </c>
      <c r="Y3010" t="str">
        <f t="shared" ref="Y3010:Y3073" si="382">PROPER(X3010)</f>
        <v>Yard (Material Handling)</v>
      </c>
      <c r="Z3010" s="2">
        <v>34283</v>
      </c>
      <c r="AA3010" t="s">
        <v>51</v>
      </c>
      <c r="AB3010" t="s">
        <v>2017</v>
      </c>
      <c r="AC3010" t="s">
        <v>73</v>
      </c>
      <c r="AD3010">
        <v>45952</v>
      </c>
      <c r="AE3010" t="s">
        <v>74</v>
      </c>
      <c r="AF3010" t="s">
        <v>143</v>
      </c>
      <c r="AG3010" t="s">
        <v>56</v>
      </c>
      <c r="AH3010">
        <v>3</v>
      </c>
      <c r="AI3010">
        <v>3835</v>
      </c>
      <c r="AJ3010" t="str">
        <f t="shared" ref="AJ3010:AJ3073" si="383">MID(AI3010,2,2)</f>
        <v>83</v>
      </c>
      <c r="AK3010" s="2">
        <v>44571</v>
      </c>
      <c r="AL3010">
        <v>5</v>
      </c>
      <c r="AM3010">
        <v>3</v>
      </c>
      <c r="AN3010">
        <v>1</v>
      </c>
      <c r="AO3010" s="1">
        <v>44870</v>
      </c>
      <c r="AP3010" t="s">
        <v>75</v>
      </c>
      <c r="AQ3010" t="s">
        <v>76</v>
      </c>
      <c r="AR3010" t="s">
        <v>60</v>
      </c>
      <c r="AS3010" t="s">
        <v>3124</v>
      </c>
      <c r="AT3010" t="s">
        <v>3125</v>
      </c>
      <c r="AU3010">
        <v>3</v>
      </c>
      <c r="AV3010">
        <v>439.63</v>
      </c>
    </row>
    <row r="3011" spans="1:48" x14ac:dyDescent="0.35">
      <c r="A3011" t="s">
        <v>15656</v>
      </c>
      <c r="B3011" t="str">
        <f t="shared" si="376"/>
        <v>E</v>
      </c>
      <c r="C3011" t="s">
        <v>3180</v>
      </c>
      <c r="D3011" t="str">
        <f t="shared" si="377"/>
        <v>Efrain Underwood</v>
      </c>
      <c r="E3011" s="1">
        <v>44838</v>
      </c>
      <c r="F3011" s="3">
        <f>YEAR(Table1[[#This Row],[StartDate]])</f>
        <v>2022</v>
      </c>
      <c r="G3011" s="3">
        <f t="shared" si="378"/>
        <v>10</v>
      </c>
      <c r="H3011" s="2">
        <f t="shared" ca="1" si="379"/>
        <v>46202</v>
      </c>
      <c r="J3011">
        <f t="shared" ca="1" si="380"/>
        <v>3</v>
      </c>
      <c r="K3011" t="str" cm="1">
        <f t="array" aca="1" ref="K3011" ca="1">_xlfn.IFS(J3011&lt;1, "New", J3011&lt;3, _xleta.MID, J3011&gt;=3, "Senior")</f>
        <v>Senior</v>
      </c>
      <c r="L3011" t="s">
        <v>1167</v>
      </c>
      <c r="M3011" t="s">
        <v>5875</v>
      </c>
      <c r="N3011" t="s">
        <v>15657</v>
      </c>
      <c r="O3011" t="s">
        <v>163</v>
      </c>
      <c r="P3011" t="s">
        <v>44</v>
      </c>
      <c r="Q3011" t="s">
        <v>69</v>
      </c>
      <c r="R3011" t="s">
        <v>46</v>
      </c>
      <c r="S3011" t="str">
        <f t="shared" si="381"/>
        <v>C</v>
      </c>
      <c r="T3011" t="s">
        <v>86</v>
      </c>
      <c r="U3011" t="s">
        <v>48</v>
      </c>
      <c r="W3011" t="s">
        <v>49</v>
      </c>
      <c r="X3011" t="s">
        <v>126</v>
      </c>
      <c r="Y3011" t="str">
        <f t="shared" si="382"/>
        <v>Field Operations</v>
      </c>
      <c r="Z3011" t="s">
        <v>15658</v>
      </c>
      <c r="AA3011" t="s">
        <v>51</v>
      </c>
      <c r="AB3011" t="s">
        <v>115</v>
      </c>
      <c r="AC3011" t="s">
        <v>53</v>
      </c>
      <c r="AD3011">
        <v>88958</v>
      </c>
      <c r="AE3011" t="s">
        <v>176</v>
      </c>
      <c r="AF3011" t="s">
        <v>101</v>
      </c>
      <c r="AG3011" t="s">
        <v>56</v>
      </c>
      <c r="AH3011">
        <v>1</v>
      </c>
      <c r="AI3011">
        <v>3006</v>
      </c>
      <c r="AJ3011" t="str">
        <f t="shared" si="383"/>
        <v>00</v>
      </c>
      <c r="AK3011" t="s">
        <v>2265</v>
      </c>
      <c r="AL3011">
        <v>3</v>
      </c>
      <c r="AM3011">
        <v>5</v>
      </c>
      <c r="AN3011">
        <v>2</v>
      </c>
      <c r="AO3011" s="1">
        <v>45059</v>
      </c>
      <c r="AP3011" t="s">
        <v>221</v>
      </c>
      <c r="AQ3011" t="s">
        <v>76</v>
      </c>
      <c r="AR3011" t="s">
        <v>130</v>
      </c>
      <c r="AS3011" t="s">
        <v>15659</v>
      </c>
      <c r="AT3011" t="s">
        <v>15660</v>
      </c>
      <c r="AU3011">
        <v>3</v>
      </c>
      <c r="AV3011">
        <v>415.18</v>
      </c>
    </row>
    <row r="3012" spans="1:48" x14ac:dyDescent="0.35">
      <c r="A3012" t="s">
        <v>9419</v>
      </c>
      <c r="B3012" t="str">
        <f t="shared" si="376"/>
        <v>J</v>
      </c>
      <c r="C3012" t="s">
        <v>1372</v>
      </c>
      <c r="D3012" t="str">
        <f t="shared" si="377"/>
        <v>Jaime Greer</v>
      </c>
      <c r="E3012" s="1">
        <v>43998</v>
      </c>
      <c r="F3012" s="3">
        <f>YEAR(Table1[[#This Row],[StartDate]])</f>
        <v>2020</v>
      </c>
      <c r="G3012" s="3">
        <f t="shared" si="378"/>
        <v>6</v>
      </c>
      <c r="H3012" s="2">
        <f t="shared" ca="1" si="379"/>
        <v>46202</v>
      </c>
      <c r="I3012" s="1">
        <v>44421</v>
      </c>
      <c r="J3012" s="4">
        <f t="shared" ca="1" si="380"/>
        <v>6</v>
      </c>
      <c r="K3012" s="4" t="str" cm="1">
        <f t="array" aca="1" ref="K3012" ca="1">_xlfn.IFS(J3012&lt;1, "New", J3012&lt;3, _xleta.MID, J3012&gt;=3, "Senior")</f>
        <v>Senior</v>
      </c>
      <c r="L3012" t="s">
        <v>82</v>
      </c>
      <c r="M3012" t="s">
        <v>13959</v>
      </c>
      <c r="N3012" t="s">
        <v>13960</v>
      </c>
      <c r="O3012" t="s">
        <v>137</v>
      </c>
      <c r="P3012" t="s">
        <v>44</v>
      </c>
      <c r="Q3012" t="s">
        <v>69</v>
      </c>
      <c r="R3012" t="s">
        <v>46</v>
      </c>
      <c r="S3012" t="str">
        <f t="shared" si="381"/>
        <v>C</v>
      </c>
      <c r="T3012" t="s">
        <v>86</v>
      </c>
      <c r="U3012" t="s">
        <v>138</v>
      </c>
      <c r="V3012" t="s">
        <v>13961</v>
      </c>
      <c r="W3012" t="s">
        <v>88</v>
      </c>
      <c r="X3012" t="s">
        <v>126</v>
      </c>
      <c r="Y3012" t="str">
        <f t="shared" si="382"/>
        <v>Field Operations</v>
      </c>
      <c r="Z3012" s="2">
        <v>30774</v>
      </c>
      <c r="AA3012" t="s">
        <v>13401</v>
      </c>
      <c r="AB3012" t="s">
        <v>142</v>
      </c>
      <c r="AC3012" t="s">
        <v>73</v>
      </c>
      <c r="AD3012">
        <v>47652</v>
      </c>
      <c r="AE3012" t="s">
        <v>129</v>
      </c>
      <c r="AF3012" t="s">
        <v>116</v>
      </c>
      <c r="AG3012" t="s">
        <v>56</v>
      </c>
      <c r="AH3012">
        <v>1</v>
      </c>
      <c r="AI3012">
        <v>2681</v>
      </c>
      <c r="AJ3012" t="str">
        <f t="shared" si="383"/>
        <v>68</v>
      </c>
      <c r="AK3012" t="s">
        <v>10642</v>
      </c>
      <c r="AL3012">
        <v>3</v>
      </c>
      <c r="AM3012">
        <v>3</v>
      </c>
      <c r="AN3012">
        <v>3</v>
      </c>
      <c r="AO3012" s="1">
        <v>44952</v>
      </c>
      <c r="AP3012" t="s">
        <v>58</v>
      </c>
      <c r="AQ3012" t="s">
        <v>59</v>
      </c>
      <c r="AR3012" t="s">
        <v>104</v>
      </c>
      <c r="AS3012" t="s">
        <v>13962</v>
      </c>
      <c r="AT3012" t="s">
        <v>13963</v>
      </c>
      <c r="AU3012">
        <v>1</v>
      </c>
      <c r="AV3012">
        <v>318.38</v>
      </c>
    </row>
    <row r="3013" spans="1:48" x14ac:dyDescent="0.35">
      <c r="A3013" t="s">
        <v>540</v>
      </c>
      <c r="B3013" t="str">
        <f t="shared" si="376"/>
        <v>S</v>
      </c>
      <c r="C3013" t="s">
        <v>541</v>
      </c>
      <c r="D3013" t="str">
        <f t="shared" si="377"/>
        <v>Sarai Stone</v>
      </c>
      <c r="E3013" s="1">
        <v>44775</v>
      </c>
      <c r="F3013" s="3">
        <f>YEAR(Table1[[#This Row],[StartDate]])</f>
        <v>2022</v>
      </c>
      <c r="G3013" s="3">
        <f t="shared" si="378"/>
        <v>8</v>
      </c>
      <c r="H3013" s="2">
        <f t="shared" ca="1" si="379"/>
        <v>46202</v>
      </c>
      <c r="I3013" s="1">
        <v>45018</v>
      </c>
      <c r="J3013" s="4">
        <f t="shared" ca="1" si="380"/>
        <v>3</v>
      </c>
      <c r="K3013" s="4" t="str" cm="1">
        <f t="array" aca="1" ref="K3013" ca="1">_xlfn.IFS(J3013&lt;1, "New", J3013&lt;3, _xleta.MID, J3013&gt;=3, "Senior")</f>
        <v>Senior</v>
      </c>
      <c r="L3013" t="s">
        <v>82</v>
      </c>
      <c r="M3013" t="s">
        <v>542</v>
      </c>
      <c r="N3013" t="s">
        <v>543</v>
      </c>
      <c r="O3013" t="s">
        <v>163</v>
      </c>
      <c r="P3013" t="s">
        <v>44</v>
      </c>
      <c r="Q3013" t="s">
        <v>45</v>
      </c>
      <c r="R3013" t="s">
        <v>68</v>
      </c>
      <c r="S3013" t="str">
        <f t="shared" si="381"/>
        <v>A</v>
      </c>
      <c r="T3013" t="s">
        <v>69</v>
      </c>
      <c r="U3013" t="s">
        <v>138</v>
      </c>
      <c r="V3013" t="s">
        <v>544</v>
      </c>
      <c r="W3013" t="s">
        <v>88</v>
      </c>
      <c r="X3013" t="s">
        <v>250</v>
      </c>
      <c r="Y3013" t="str">
        <f t="shared" si="382"/>
        <v>Project Management - Con</v>
      </c>
      <c r="Z3013" t="s">
        <v>545</v>
      </c>
      <c r="AA3013" t="s">
        <v>166</v>
      </c>
      <c r="AB3013" t="s">
        <v>142</v>
      </c>
      <c r="AC3013" t="s">
        <v>53</v>
      </c>
      <c r="AD3013">
        <v>96336</v>
      </c>
      <c r="AE3013" t="s">
        <v>74</v>
      </c>
      <c r="AF3013" t="s">
        <v>55</v>
      </c>
      <c r="AG3013" t="s">
        <v>56</v>
      </c>
      <c r="AH3013">
        <v>2</v>
      </c>
      <c r="AI3013">
        <v>3479</v>
      </c>
      <c r="AJ3013" t="str">
        <f t="shared" si="383"/>
        <v>47</v>
      </c>
      <c r="AK3013" s="2">
        <v>44631</v>
      </c>
      <c r="AL3013">
        <v>4</v>
      </c>
      <c r="AM3013">
        <v>4</v>
      </c>
      <c r="AN3013">
        <v>4</v>
      </c>
      <c r="AO3013" s="1">
        <v>44944</v>
      </c>
      <c r="AP3013" t="s">
        <v>221</v>
      </c>
      <c r="AQ3013" t="s">
        <v>59</v>
      </c>
      <c r="AR3013" t="s">
        <v>130</v>
      </c>
      <c r="AS3013" t="s">
        <v>546</v>
      </c>
      <c r="AT3013" t="s">
        <v>547</v>
      </c>
      <c r="AU3013">
        <v>3</v>
      </c>
      <c r="AV3013">
        <v>443.45</v>
      </c>
    </row>
    <row r="3014" spans="1:48" x14ac:dyDescent="0.35">
      <c r="A3014" t="s">
        <v>4691</v>
      </c>
      <c r="B3014" t="str">
        <f t="shared" si="376"/>
        <v>Y</v>
      </c>
      <c r="C3014" t="s">
        <v>681</v>
      </c>
      <c r="D3014" t="str">
        <f t="shared" si="377"/>
        <v>Yadira Mcmillan</v>
      </c>
      <c r="E3014" s="1">
        <v>43552</v>
      </c>
      <c r="F3014" s="3">
        <f>YEAR(Table1[[#This Row],[StartDate]])</f>
        <v>2019</v>
      </c>
      <c r="G3014" s="3">
        <f t="shared" si="378"/>
        <v>3</v>
      </c>
      <c r="H3014" s="2">
        <f t="shared" ca="1" si="379"/>
        <v>46202</v>
      </c>
      <c r="I3014" s="1">
        <v>44121</v>
      </c>
      <c r="J3014" s="4">
        <f t="shared" ca="1" si="380"/>
        <v>7</v>
      </c>
      <c r="K3014" s="4" t="str" cm="1">
        <f t="array" aca="1" ref="K3014" ca="1">_xlfn.IFS(J3014&lt;1, "New", J3014&lt;3, _xleta.MID, J3014&gt;=3, "Senior")</f>
        <v>Senior</v>
      </c>
      <c r="L3014" t="s">
        <v>4004</v>
      </c>
      <c r="M3014" t="s">
        <v>4692</v>
      </c>
      <c r="N3014" t="s">
        <v>4693</v>
      </c>
      <c r="O3014" t="s">
        <v>85</v>
      </c>
      <c r="P3014" t="s">
        <v>1194</v>
      </c>
      <c r="Q3014" t="s">
        <v>45</v>
      </c>
      <c r="R3014" t="s">
        <v>68</v>
      </c>
      <c r="S3014" t="str">
        <f t="shared" si="381"/>
        <v>A</v>
      </c>
      <c r="T3014" t="s">
        <v>69</v>
      </c>
      <c r="U3014" t="s">
        <v>138</v>
      </c>
      <c r="V3014" t="s">
        <v>4694</v>
      </c>
      <c r="W3014" t="s">
        <v>4008</v>
      </c>
      <c r="X3014" t="s">
        <v>126</v>
      </c>
      <c r="Y3014" t="str">
        <f t="shared" si="382"/>
        <v>Field Operations</v>
      </c>
      <c r="Z3014" t="s">
        <v>4695</v>
      </c>
      <c r="AA3014" t="s">
        <v>51</v>
      </c>
      <c r="AB3014" t="s">
        <v>115</v>
      </c>
      <c r="AC3014" t="s">
        <v>73</v>
      </c>
      <c r="AD3014">
        <v>30139</v>
      </c>
      <c r="AE3014" t="s">
        <v>129</v>
      </c>
      <c r="AF3014" t="s">
        <v>116</v>
      </c>
      <c r="AG3014" t="s">
        <v>56</v>
      </c>
      <c r="AH3014">
        <v>3</v>
      </c>
      <c r="AI3014">
        <v>1071</v>
      </c>
      <c r="AJ3014" t="str">
        <f t="shared" si="383"/>
        <v>07</v>
      </c>
      <c r="AK3014" t="s">
        <v>1734</v>
      </c>
      <c r="AL3014">
        <v>1</v>
      </c>
      <c r="AM3014">
        <v>2</v>
      </c>
      <c r="AN3014">
        <v>2</v>
      </c>
      <c r="AO3014" s="1">
        <v>45001</v>
      </c>
      <c r="AP3014" t="s">
        <v>221</v>
      </c>
      <c r="AQ3014" t="s">
        <v>59</v>
      </c>
      <c r="AR3014" t="s">
        <v>104</v>
      </c>
      <c r="AS3014" t="s">
        <v>4696</v>
      </c>
      <c r="AT3014" t="s">
        <v>4697</v>
      </c>
      <c r="AU3014">
        <v>5</v>
      </c>
      <c r="AV3014">
        <v>234.26</v>
      </c>
    </row>
    <row r="3015" spans="1:48" x14ac:dyDescent="0.35">
      <c r="A3015" t="s">
        <v>3611</v>
      </c>
      <c r="B3015" t="str">
        <f t="shared" si="376"/>
        <v>K</v>
      </c>
      <c r="C3015" t="s">
        <v>6995</v>
      </c>
      <c r="D3015" t="str">
        <f t="shared" si="377"/>
        <v>Kimberly Horn</v>
      </c>
      <c r="E3015" s="1">
        <v>45041</v>
      </c>
      <c r="F3015" s="3">
        <f>YEAR(Table1[[#This Row],[StartDate]])</f>
        <v>2023</v>
      </c>
      <c r="G3015" s="3">
        <f t="shared" si="378"/>
        <v>4</v>
      </c>
      <c r="H3015" s="2">
        <f t="shared" ca="1" si="379"/>
        <v>46202</v>
      </c>
      <c r="I3015" s="1">
        <v>45092</v>
      </c>
      <c r="J3015" s="4">
        <f t="shared" ca="1" si="380"/>
        <v>3</v>
      </c>
      <c r="K3015" s="4" t="str" cm="1">
        <f t="array" aca="1" ref="K3015" ca="1">_xlfn.IFS(J3015&lt;1, "New", J3015&lt;3, _xleta.MID, J3015&gt;=3, "Senior")</f>
        <v>Senior</v>
      </c>
      <c r="L3015" t="s">
        <v>1167</v>
      </c>
      <c r="M3015" t="s">
        <v>11294</v>
      </c>
      <c r="N3015" t="s">
        <v>11295</v>
      </c>
      <c r="O3015" t="s">
        <v>184</v>
      </c>
      <c r="P3015" t="s">
        <v>44</v>
      </c>
      <c r="Q3015" t="s">
        <v>69</v>
      </c>
      <c r="R3015" t="s">
        <v>46</v>
      </c>
      <c r="S3015" t="str">
        <f t="shared" si="381"/>
        <v>C</v>
      </c>
      <c r="T3015" t="s">
        <v>86</v>
      </c>
      <c r="U3015" t="s">
        <v>248</v>
      </c>
      <c r="V3015" t="s">
        <v>11296</v>
      </c>
      <c r="W3015" t="s">
        <v>49</v>
      </c>
      <c r="X3015" t="s">
        <v>112</v>
      </c>
      <c r="Y3015" t="str">
        <f t="shared" si="382"/>
        <v>General - Con</v>
      </c>
      <c r="Z3015" t="s">
        <v>11297</v>
      </c>
      <c r="AA3015" t="s">
        <v>51</v>
      </c>
      <c r="AB3015" t="s">
        <v>115</v>
      </c>
      <c r="AC3015" t="s">
        <v>53</v>
      </c>
      <c r="AD3015">
        <v>46637</v>
      </c>
      <c r="AE3015" t="s">
        <v>176</v>
      </c>
      <c r="AF3015" t="s">
        <v>101</v>
      </c>
      <c r="AG3015" t="s">
        <v>344</v>
      </c>
      <c r="AH3015">
        <v>5</v>
      </c>
      <c r="AI3015">
        <v>2190</v>
      </c>
      <c r="AJ3015" t="str">
        <f t="shared" si="383"/>
        <v>19</v>
      </c>
      <c r="AK3015" t="s">
        <v>759</v>
      </c>
      <c r="AL3015">
        <v>5</v>
      </c>
      <c r="AM3015">
        <v>2</v>
      </c>
      <c r="AN3015">
        <v>3</v>
      </c>
      <c r="AO3015" s="1">
        <v>45045</v>
      </c>
      <c r="AP3015" t="s">
        <v>118</v>
      </c>
      <c r="AQ3015" t="s">
        <v>59</v>
      </c>
      <c r="AR3015" t="s">
        <v>104</v>
      </c>
      <c r="AS3015" t="s">
        <v>11298</v>
      </c>
      <c r="AT3015" t="s">
        <v>11299</v>
      </c>
      <c r="AU3015">
        <v>2</v>
      </c>
      <c r="AV3015">
        <v>623.98</v>
      </c>
    </row>
    <row r="3016" spans="1:48" x14ac:dyDescent="0.35">
      <c r="A3016" t="s">
        <v>16677</v>
      </c>
      <c r="B3016" t="str">
        <f t="shared" si="376"/>
        <v>M</v>
      </c>
      <c r="C3016" t="s">
        <v>7485</v>
      </c>
      <c r="D3016" t="str">
        <f t="shared" si="377"/>
        <v>Marianne Eaton</v>
      </c>
      <c r="E3016" s="1">
        <v>44215</v>
      </c>
      <c r="F3016" s="3">
        <f>YEAR(Table1[[#This Row],[StartDate]])</f>
        <v>2021</v>
      </c>
      <c r="G3016" s="3">
        <f t="shared" si="378"/>
        <v>1</v>
      </c>
      <c r="H3016" s="2">
        <f t="shared" ca="1" si="379"/>
        <v>46202</v>
      </c>
      <c r="I3016" s="1">
        <v>44815</v>
      </c>
      <c r="J3016" s="4">
        <f t="shared" ca="1" si="380"/>
        <v>5</v>
      </c>
      <c r="K3016" s="4" t="str" cm="1">
        <f t="array" aca="1" ref="K3016" ca="1">_xlfn.IFS(J3016&lt;1, "New", J3016&lt;3, _xleta.MID, J3016&gt;=3, "Senior")</f>
        <v>Senior</v>
      </c>
      <c r="L3016" t="s">
        <v>40</v>
      </c>
      <c r="M3016" t="s">
        <v>16678</v>
      </c>
      <c r="N3016" t="s">
        <v>16679</v>
      </c>
      <c r="O3016" t="s">
        <v>237</v>
      </c>
      <c r="P3016" t="s">
        <v>1194</v>
      </c>
      <c r="Q3016" t="s">
        <v>45</v>
      </c>
      <c r="R3016" t="s">
        <v>46</v>
      </c>
      <c r="S3016" t="str">
        <f t="shared" si="381"/>
        <v>C</v>
      </c>
      <c r="T3016" t="s">
        <v>69</v>
      </c>
      <c r="U3016" t="s">
        <v>248</v>
      </c>
      <c r="V3016" t="s">
        <v>16680</v>
      </c>
      <c r="W3016" t="s">
        <v>49</v>
      </c>
      <c r="X3016" t="s">
        <v>89</v>
      </c>
      <c r="Y3016" t="str">
        <f t="shared" si="382"/>
        <v>General - Sga</v>
      </c>
      <c r="Z3016" s="2">
        <v>22563</v>
      </c>
      <c r="AA3016" t="s">
        <v>51</v>
      </c>
      <c r="AB3016" t="s">
        <v>608</v>
      </c>
      <c r="AC3016" t="s">
        <v>53</v>
      </c>
      <c r="AD3016">
        <v>2343</v>
      </c>
      <c r="AE3016" t="s">
        <v>54</v>
      </c>
      <c r="AF3016" t="s">
        <v>101</v>
      </c>
      <c r="AG3016" t="s">
        <v>56</v>
      </c>
      <c r="AH3016">
        <v>4</v>
      </c>
      <c r="AI3016">
        <v>3203</v>
      </c>
      <c r="AJ3016" t="str">
        <f t="shared" si="383"/>
        <v>20</v>
      </c>
      <c r="AK3016" s="2">
        <v>44876</v>
      </c>
      <c r="AL3016">
        <v>4</v>
      </c>
      <c r="AM3016">
        <v>4</v>
      </c>
      <c r="AN3016">
        <v>2</v>
      </c>
      <c r="AO3016" s="1">
        <v>44805</v>
      </c>
      <c r="AP3016" t="s">
        <v>103</v>
      </c>
      <c r="AQ3016" t="s">
        <v>76</v>
      </c>
      <c r="AR3016" t="s">
        <v>130</v>
      </c>
      <c r="AS3016" t="s">
        <v>16681</v>
      </c>
      <c r="AT3016" t="s">
        <v>16682</v>
      </c>
      <c r="AU3016">
        <v>2</v>
      </c>
      <c r="AV3016">
        <v>317.06</v>
      </c>
    </row>
    <row r="3017" spans="1:48" x14ac:dyDescent="0.35">
      <c r="A3017" t="s">
        <v>3663</v>
      </c>
      <c r="B3017" t="str">
        <f t="shared" si="376"/>
        <v>R</v>
      </c>
      <c r="C3017" t="s">
        <v>5627</v>
      </c>
      <c r="D3017" t="str">
        <f t="shared" si="377"/>
        <v>Rhys Lawson</v>
      </c>
      <c r="E3017" s="1">
        <v>43479</v>
      </c>
      <c r="F3017" s="3">
        <f>YEAR(Table1[[#This Row],[StartDate]])</f>
        <v>2019</v>
      </c>
      <c r="G3017" s="3">
        <f t="shared" si="378"/>
        <v>1</v>
      </c>
      <c r="H3017" s="2">
        <f t="shared" ca="1" si="379"/>
        <v>46202</v>
      </c>
      <c r="J3017">
        <f t="shared" ca="1" si="380"/>
        <v>7</v>
      </c>
      <c r="K3017" t="str" cm="1">
        <f t="array" aca="1" ref="K3017" ca="1">_xlfn.IFS(J3017&lt;1, "New", J3017&lt;3, _xleta.MID, J3017&gt;=3, "Senior")</f>
        <v>Senior</v>
      </c>
      <c r="L3017" t="s">
        <v>2945</v>
      </c>
      <c r="M3017" t="s">
        <v>6297</v>
      </c>
      <c r="N3017" t="s">
        <v>6298</v>
      </c>
      <c r="O3017" t="s">
        <v>137</v>
      </c>
      <c r="P3017" t="s">
        <v>44</v>
      </c>
      <c r="Q3017" t="s">
        <v>69</v>
      </c>
      <c r="R3017" t="s">
        <v>87</v>
      </c>
      <c r="S3017" t="str">
        <f t="shared" si="381"/>
        <v>B</v>
      </c>
      <c r="T3017" t="s">
        <v>47</v>
      </c>
      <c r="U3017" t="s">
        <v>48</v>
      </c>
      <c r="W3017" t="s">
        <v>4334</v>
      </c>
      <c r="X3017" t="s">
        <v>153</v>
      </c>
      <c r="Y3017" t="str">
        <f t="shared" si="382"/>
        <v>Engineers</v>
      </c>
      <c r="Z3017" t="s">
        <v>6299</v>
      </c>
      <c r="AA3017" t="s">
        <v>51</v>
      </c>
      <c r="AB3017" t="s">
        <v>155</v>
      </c>
      <c r="AC3017" t="s">
        <v>73</v>
      </c>
      <c r="AD3017">
        <v>93156</v>
      </c>
      <c r="AE3017" t="s">
        <v>54</v>
      </c>
      <c r="AF3017" t="s">
        <v>101</v>
      </c>
      <c r="AG3017" t="s">
        <v>56</v>
      </c>
      <c r="AH3017">
        <v>3</v>
      </c>
      <c r="AI3017">
        <v>1327</v>
      </c>
      <c r="AJ3017" t="str">
        <f t="shared" si="383"/>
        <v>32</v>
      </c>
      <c r="AK3017" t="s">
        <v>1286</v>
      </c>
      <c r="AL3017">
        <v>5</v>
      </c>
      <c r="AM3017">
        <v>3</v>
      </c>
      <c r="AN3017">
        <v>4</v>
      </c>
      <c r="AO3017" s="1">
        <v>45109</v>
      </c>
      <c r="AP3017" t="s">
        <v>58</v>
      </c>
      <c r="AQ3017" t="s">
        <v>59</v>
      </c>
      <c r="AR3017" t="s">
        <v>130</v>
      </c>
      <c r="AS3017" t="s">
        <v>6300</v>
      </c>
      <c r="AT3017" t="s">
        <v>6301</v>
      </c>
      <c r="AU3017">
        <v>3</v>
      </c>
      <c r="AV3017">
        <v>609.01</v>
      </c>
    </row>
    <row r="3018" spans="1:48" x14ac:dyDescent="0.35">
      <c r="A3018" t="s">
        <v>2187</v>
      </c>
      <c r="B3018" t="str">
        <f t="shared" si="376"/>
        <v>B</v>
      </c>
      <c r="C3018" t="s">
        <v>716</v>
      </c>
      <c r="D3018" t="str">
        <f t="shared" si="377"/>
        <v>Brenden Marks</v>
      </c>
      <c r="E3018" s="1">
        <v>43598</v>
      </c>
      <c r="F3018" s="3">
        <f>YEAR(Table1[[#This Row],[StartDate]])</f>
        <v>2019</v>
      </c>
      <c r="G3018" s="3">
        <f t="shared" si="378"/>
        <v>5</v>
      </c>
      <c r="H3018" s="2">
        <f t="shared" ca="1" si="379"/>
        <v>46202</v>
      </c>
      <c r="J3018">
        <f t="shared" ca="1" si="380"/>
        <v>7</v>
      </c>
      <c r="K3018" t="str" cm="1">
        <f t="array" aca="1" ref="K3018" ca="1">_xlfn.IFS(J3018&lt;1, "New", J3018&lt;3, _xleta.MID, J3018&gt;=3, "Senior")</f>
        <v>Senior</v>
      </c>
      <c r="L3018" t="s">
        <v>40</v>
      </c>
      <c r="M3018" t="s">
        <v>7350</v>
      </c>
      <c r="N3018" t="s">
        <v>7351</v>
      </c>
      <c r="O3018" t="s">
        <v>184</v>
      </c>
      <c r="P3018" t="s">
        <v>44</v>
      </c>
      <c r="Q3018" t="s">
        <v>69</v>
      </c>
      <c r="R3018" t="s">
        <v>87</v>
      </c>
      <c r="S3018" t="str">
        <f t="shared" si="381"/>
        <v>B</v>
      </c>
      <c r="T3018" t="s">
        <v>69</v>
      </c>
      <c r="U3018" t="s">
        <v>48</v>
      </c>
      <c r="W3018" t="s">
        <v>49</v>
      </c>
      <c r="X3018" t="s">
        <v>126</v>
      </c>
      <c r="Y3018" t="str">
        <f t="shared" si="382"/>
        <v>Field Operations</v>
      </c>
      <c r="Z3018" s="2">
        <v>31080</v>
      </c>
      <c r="AA3018" t="s">
        <v>51</v>
      </c>
      <c r="AB3018" t="s">
        <v>418</v>
      </c>
      <c r="AC3018" t="s">
        <v>53</v>
      </c>
      <c r="AD3018">
        <v>92438</v>
      </c>
      <c r="AE3018" t="s">
        <v>74</v>
      </c>
      <c r="AF3018" t="s">
        <v>143</v>
      </c>
      <c r="AG3018" t="s">
        <v>56</v>
      </c>
      <c r="AH3018">
        <v>3</v>
      </c>
      <c r="AI3018">
        <v>1500</v>
      </c>
      <c r="AJ3018" t="str">
        <f t="shared" si="383"/>
        <v>50</v>
      </c>
      <c r="AK3018" t="s">
        <v>2587</v>
      </c>
      <c r="AL3018">
        <v>1</v>
      </c>
      <c r="AM3018">
        <v>4</v>
      </c>
      <c r="AN3018">
        <v>4</v>
      </c>
      <c r="AO3018" s="1">
        <v>44938</v>
      </c>
      <c r="AP3018" t="s">
        <v>118</v>
      </c>
      <c r="AQ3018" t="s">
        <v>59</v>
      </c>
      <c r="AR3018" t="s">
        <v>130</v>
      </c>
      <c r="AS3018" t="s">
        <v>7352</v>
      </c>
      <c r="AT3018" t="s">
        <v>7353</v>
      </c>
      <c r="AU3018">
        <v>2</v>
      </c>
      <c r="AV3018">
        <v>916.73</v>
      </c>
    </row>
    <row r="3019" spans="1:48" x14ac:dyDescent="0.35">
      <c r="A3019" t="s">
        <v>715</v>
      </c>
      <c r="B3019" t="str">
        <f t="shared" si="376"/>
        <v>E</v>
      </c>
      <c r="C3019" t="s">
        <v>3555</v>
      </c>
      <c r="D3019" t="str">
        <f t="shared" si="377"/>
        <v>Eugene Pena</v>
      </c>
      <c r="E3019" s="1">
        <v>44262</v>
      </c>
      <c r="F3019" s="3">
        <f>YEAR(Table1[[#This Row],[StartDate]])</f>
        <v>2021</v>
      </c>
      <c r="G3019" s="3">
        <f t="shared" si="378"/>
        <v>3</v>
      </c>
      <c r="H3019" s="2">
        <f t="shared" ca="1" si="379"/>
        <v>46202</v>
      </c>
      <c r="I3019" s="1">
        <v>44439</v>
      </c>
      <c r="J3019" s="4">
        <f t="shared" ca="1" si="380"/>
        <v>5</v>
      </c>
      <c r="K3019" s="4" t="str" cm="1">
        <f t="array" aca="1" ref="K3019" ca="1">_xlfn.IFS(J3019&lt;1, "New", J3019&lt;3, _xleta.MID, J3019&gt;=3, "Senior")</f>
        <v>Senior</v>
      </c>
      <c r="L3019" t="s">
        <v>2945</v>
      </c>
      <c r="M3019" t="s">
        <v>3556</v>
      </c>
      <c r="N3019" t="s">
        <v>3557</v>
      </c>
      <c r="O3019" t="s">
        <v>125</v>
      </c>
      <c r="P3019" t="s">
        <v>2978</v>
      </c>
      <c r="Q3019" t="s">
        <v>45</v>
      </c>
      <c r="R3019" t="s">
        <v>87</v>
      </c>
      <c r="S3019" t="str">
        <f t="shared" si="381"/>
        <v>B</v>
      </c>
      <c r="T3019" t="s">
        <v>69</v>
      </c>
      <c r="U3019" t="s">
        <v>174</v>
      </c>
      <c r="V3019" t="s">
        <v>3558</v>
      </c>
      <c r="W3019" t="s">
        <v>239</v>
      </c>
      <c r="X3019" t="s">
        <v>153</v>
      </c>
      <c r="Y3019" t="str">
        <f t="shared" si="382"/>
        <v>Engineers</v>
      </c>
      <c r="Z3019" t="s">
        <v>3559</v>
      </c>
      <c r="AA3019" t="s">
        <v>127</v>
      </c>
      <c r="AB3019" t="s">
        <v>155</v>
      </c>
      <c r="AC3019" t="s">
        <v>53</v>
      </c>
      <c r="AD3019">
        <v>88656</v>
      </c>
      <c r="AE3019" t="s">
        <v>100</v>
      </c>
      <c r="AF3019" t="s">
        <v>143</v>
      </c>
      <c r="AG3019" t="s">
        <v>56</v>
      </c>
      <c r="AH3019">
        <v>3</v>
      </c>
      <c r="AI3019">
        <v>3899</v>
      </c>
      <c r="AJ3019" t="str">
        <f t="shared" si="383"/>
        <v>89</v>
      </c>
      <c r="AK3019" s="2">
        <v>45018</v>
      </c>
      <c r="AL3019">
        <v>4</v>
      </c>
      <c r="AM3019">
        <v>5</v>
      </c>
      <c r="AN3019">
        <v>4</v>
      </c>
      <c r="AO3019" s="1">
        <v>44827</v>
      </c>
      <c r="AP3019" t="s">
        <v>75</v>
      </c>
      <c r="AQ3019" t="s">
        <v>59</v>
      </c>
      <c r="AR3019" t="s">
        <v>60</v>
      </c>
      <c r="AS3019" t="s">
        <v>3560</v>
      </c>
      <c r="AT3019" t="s">
        <v>3561</v>
      </c>
      <c r="AU3019">
        <v>2</v>
      </c>
      <c r="AV3019">
        <v>662.56</v>
      </c>
    </row>
    <row r="3020" spans="1:48" x14ac:dyDescent="0.35">
      <c r="A3020" t="s">
        <v>4380</v>
      </c>
      <c r="B3020" t="str">
        <f t="shared" si="376"/>
        <v>K</v>
      </c>
      <c r="C3020" t="s">
        <v>5277</v>
      </c>
      <c r="D3020" t="str">
        <f t="shared" si="377"/>
        <v>Kasey Pineda</v>
      </c>
      <c r="E3020" s="1">
        <v>43532</v>
      </c>
      <c r="F3020" s="3">
        <f>YEAR(Table1[[#This Row],[StartDate]])</f>
        <v>2019</v>
      </c>
      <c r="G3020" s="3">
        <f t="shared" si="378"/>
        <v>3</v>
      </c>
      <c r="H3020" s="2">
        <f t="shared" ca="1" si="379"/>
        <v>46202</v>
      </c>
      <c r="I3020" s="1">
        <v>44235</v>
      </c>
      <c r="J3020" s="4">
        <f t="shared" ca="1" si="380"/>
        <v>7</v>
      </c>
      <c r="K3020" s="4" t="str" cm="1">
        <f t="array" aca="1" ref="K3020" ca="1">_xlfn.IFS(J3020&lt;1, "New", J3020&lt;3, _xleta.MID, J3020&gt;=3, "Senior")</f>
        <v>Senior</v>
      </c>
      <c r="L3020" t="s">
        <v>40</v>
      </c>
      <c r="M3020" t="s">
        <v>16474</v>
      </c>
      <c r="N3020" t="s">
        <v>16475</v>
      </c>
      <c r="O3020" t="s">
        <v>43</v>
      </c>
      <c r="P3020" t="s">
        <v>44</v>
      </c>
      <c r="Q3020" t="s">
        <v>69</v>
      </c>
      <c r="R3020" t="s">
        <v>46</v>
      </c>
      <c r="S3020" t="str">
        <f t="shared" si="381"/>
        <v>C</v>
      </c>
      <c r="T3020" t="s">
        <v>86</v>
      </c>
      <c r="U3020" t="s">
        <v>195</v>
      </c>
      <c r="V3020" t="s">
        <v>16476</v>
      </c>
      <c r="W3020" t="s">
        <v>49</v>
      </c>
      <c r="X3020" t="s">
        <v>126</v>
      </c>
      <c r="Y3020" t="str">
        <f t="shared" si="382"/>
        <v>Field Operations</v>
      </c>
      <c r="Z3020" t="s">
        <v>16477</v>
      </c>
      <c r="AA3020" t="s">
        <v>51</v>
      </c>
      <c r="AB3020" t="s">
        <v>115</v>
      </c>
      <c r="AC3020" t="s">
        <v>53</v>
      </c>
      <c r="AD3020">
        <v>38677</v>
      </c>
      <c r="AE3020" t="s">
        <v>129</v>
      </c>
      <c r="AF3020" t="s">
        <v>101</v>
      </c>
      <c r="AG3020" t="s">
        <v>56</v>
      </c>
      <c r="AH3020">
        <v>2</v>
      </c>
      <c r="AI3020">
        <v>3165</v>
      </c>
      <c r="AJ3020" t="str">
        <f t="shared" si="383"/>
        <v>16</v>
      </c>
      <c r="AK3020" t="s">
        <v>6704</v>
      </c>
      <c r="AL3020">
        <v>1</v>
      </c>
      <c r="AM3020">
        <v>5</v>
      </c>
      <c r="AN3020">
        <v>5</v>
      </c>
      <c r="AO3020" s="1">
        <v>44801</v>
      </c>
      <c r="AP3020" t="s">
        <v>58</v>
      </c>
      <c r="AQ3020" t="s">
        <v>76</v>
      </c>
      <c r="AR3020" t="s">
        <v>60</v>
      </c>
      <c r="AS3020" t="s">
        <v>16478</v>
      </c>
      <c r="AT3020" t="s">
        <v>16479</v>
      </c>
      <c r="AU3020">
        <v>4</v>
      </c>
      <c r="AV3020">
        <v>972.9</v>
      </c>
    </row>
    <row r="3021" spans="1:48" x14ac:dyDescent="0.35">
      <c r="A3021" t="s">
        <v>4569</v>
      </c>
      <c r="B3021" t="str">
        <f t="shared" si="376"/>
        <v>J</v>
      </c>
      <c r="C3021" t="s">
        <v>7085</v>
      </c>
      <c r="D3021" t="str">
        <f t="shared" si="377"/>
        <v>Jacquelyn Williams</v>
      </c>
      <c r="E3021" s="1">
        <v>43800</v>
      </c>
      <c r="F3021" s="3">
        <f>YEAR(Table1[[#This Row],[StartDate]])</f>
        <v>2019</v>
      </c>
      <c r="G3021" s="3">
        <f t="shared" si="378"/>
        <v>12</v>
      </c>
      <c r="H3021" s="2">
        <f t="shared" ca="1" si="379"/>
        <v>46202</v>
      </c>
      <c r="J3021">
        <f t="shared" ca="1" si="380"/>
        <v>6</v>
      </c>
      <c r="K3021" t="str" cm="1">
        <f t="array" aca="1" ref="K3021" ca="1">_xlfn.IFS(J3021&lt;1, "New", J3021&lt;3, _xleta.MID, J3021&gt;=3, "Senior")</f>
        <v>Senior</v>
      </c>
      <c r="L3021" t="s">
        <v>40</v>
      </c>
      <c r="M3021" t="s">
        <v>15476</v>
      </c>
      <c r="N3021" t="s">
        <v>15477</v>
      </c>
      <c r="O3021" t="s">
        <v>184</v>
      </c>
      <c r="P3021" t="s">
        <v>44</v>
      </c>
      <c r="Q3021" t="s">
        <v>69</v>
      </c>
      <c r="R3021" t="s">
        <v>46</v>
      </c>
      <c r="S3021" t="str">
        <f t="shared" si="381"/>
        <v>C</v>
      </c>
      <c r="T3021" t="s">
        <v>69</v>
      </c>
      <c r="U3021" t="s">
        <v>48</v>
      </c>
      <c r="W3021" t="s">
        <v>49</v>
      </c>
      <c r="X3021" t="s">
        <v>112</v>
      </c>
      <c r="Y3021" t="str">
        <f t="shared" si="382"/>
        <v>General - Con</v>
      </c>
      <c r="Z3021" t="s">
        <v>15478</v>
      </c>
      <c r="AA3021" t="s">
        <v>51</v>
      </c>
      <c r="AB3021" t="s">
        <v>436</v>
      </c>
      <c r="AC3021" t="s">
        <v>53</v>
      </c>
      <c r="AD3021">
        <v>2109</v>
      </c>
      <c r="AE3021" t="s">
        <v>100</v>
      </c>
      <c r="AF3021" t="s">
        <v>116</v>
      </c>
      <c r="AG3021" t="s">
        <v>56</v>
      </c>
      <c r="AH3021">
        <v>5</v>
      </c>
      <c r="AI3021">
        <v>2973</v>
      </c>
      <c r="AJ3021" t="str">
        <f t="shared" si="383"/>
        <v>97</v>
      </c>
      <c r="AK3021" s="2">
        <v>44816</v>
      </c>
      <c r="AL3021">
        <v>1</v>
      </c>
      <c r="AM3021">
        <v>3</v>
      </c>
      <c r="AN3021">
        <v>3</v>
      </c>
      <c r="AO3021" s="1">
        <v>45120</v>
      </c>
      <c r="AP3021" t="s">
        <v>118</v>
      </c>
      <c r="AQ3021" t="s">
        <v>59</v>
      </c>
      <c r="AR3021" t="s">
        <v>60</v>
      </c>
      <c r="AS3021" t="s">
        <v>15479</v>
      </c>
      <c r="AT3021" t="s">
        <v>15480</v>
      </c>
      <c r="AU3021">
        <v>5</v>
      </c>
      <c r="AV3021">
        <v>458.81</v>
      </c>
    </row>
    <row r="3022" spans="1:48" x14ac:dyDescent="0.35">
      <c r="A3022" t="s">
        <v>479</v>
      </c>
      <c r="B3022" t="str">
        <f t="shared" si="376"/>
        <v>J</v>
      </c>
      <c r="C3022" t="s">
        <v>480</v>
      </c>
      <c r="D3022" t="str">
        <f t="shared" si="377"/>
        <v>Jonathan Adkins</v>
      </c>
      <c r="E3022" s="1">
        <v>43890</v>
      </c>
      <c r="F3022" s="3">
        <f>YEAR(Table1[[#This Row],[StartDate]])</f>
        <v>2020</v>
      </c>
      <c r="G3022" s="3">
        <f t="shared" si="378"/>
        <v>2</v>
      </c>
      <c r="H3022" s="2">
        <f t="shared" ca="1" si="379"/>
        <v>46202</v>
      </c>
      <c r="J3022">
        <f t="shared" ca="1" si="380"/>
        <v>6</v>
      </c>
      <c r="K3022" t="str" cm="1">
        <f t="array" aca="1" ref="K3022" ca="1">_xlfn.IFS(J3022&lt;1, "New", J3022&lt;3, _xleta.MID, J3022&gt;=3, "Senior")</f>
        <v>Senior</v>
      </c>
      <c r="L3022" t="s">
        <v>82</v>
      </c>
      <c r="M3022" t="s">
        <v>481</v>
      </c>
      <c r="N3022" t="s">
        <v>482</v>
      </c>
      <c r="O3022" t="s">
        <v>43</v>
      </c>
      <c r="P3022" t="s">
        <v>44</v>
      </c>
      <c r="Q3022" t="s">
        <v>69</v>
      </c>
      <c r="R3022" t="s">
        <v>46</v>
      </c>
      <c r="S3022" t="str">
        <f t="shared" si="381"/>
        <v>C</v>
      </c>
      <c r="T3022" t="s">
        <v>47</v>
      </c>
      <c r="U3022" t="s">
        <v>48</v>
      </c>
      <c r="W3022" t="s">
        <v>88</v>
      </c>
      <c r="X3022" t="s">
        <v>126</v>
      </c>
      <c r="Y3022" t="str">
        <f t="shared" si="382"/>
        <v>Field Operations</v>
      </c>
      <c r="Z3022" s="2">
        <v>24532</v>
      </c>
      <c r="AA3022" t="s">
        <v>166</v>
      </c>
      <c r="AB3022" t="s">
        <v>327</v>
      </c>
      <c r="AC3022" t="s">
        <v>73</v>
      </c>
      <c r="AD3022">
        <v>64350</v>
      </c>
      <c r="AE3022" t="s">
        <v>176</v>
      </c>
      <c r="AF3022" t="s">
        <v>116</v>
      </c>
      <c r="AG3022" t="s">
        <v>56</v>
      </c>
      <c r="AH3022">
        <v>4</v>
      </c>
      <c r="AI3022">
        <v>3471</v>
      </c>
      <c r="AJ3022" t="str">
        <f t="shared" si="383"/>
        <v>47</v>
      </c>
      <c r="AK3022" t="s">
        <v>483</v>
      </c>
      <c r="AL3022">
        <v>2</v>
      </c>
      <c r="AM3022">
        <v>4</v>
      </c>
      <c r="AN3022">
        <v>1</v>
      </c>
      <c r="AO3022" s="1">
        <v>45008</v>
      </c>
      <c r="AP3022" t="s">
        <v>75</v>
      </c>
      <c r="AQ3022" t="s">
        <v>76</v>
      </c>
      <c r="AR3022" t="s">
        <v>130</v>
      </c>
      <c r="AS3022" t="s">
        <v>484</v>
      </c>
      <c r="AT3022" t="s">
        <v>485</v>
      </c>
      <c r="AU3022">
        <v>3</v>
      </c>
      <c r="AV3022">
        <v>109.98</v>
      </c>
    </row>
    <row r="3023" spans="1:48" x14ac:dyDescent="0.35">
      <c r="A3023" t="s">
        <v>493</v>
      </c>
      <c r="B3023" t="str">
        <f t="shared" si="376"/>
        <v>C</v>
      </c>
      <c r="C3023" t="s">
        <v>2299</v>
      </c>
      <c r="D3023" t="str">
        <f t="shared" si="377"/>
        <v>Chaim Chase</v>
      </c>
      <c r="E3023" s="1">
        <v>44773</v>
      </c>
      <c r="F3023" s="3">
        <f>YEAR(Table1[[#This Row],[StartDate]])</f>
        <v>2022</v>
      </c>
      <c r="G3023" s="3">
        <f t="shared" si="378"/>
        <v>7</v>
      </c>
      <c r="H3023" s="2">
        <f t="shared" ca="1" si="379"/>
        <v>46202</v>
      </c>
      <c r="I3023" s="1">
        <v>44975</v>
      </c>
      <c r="J3023" s="4">
        <f t="shared" ca="1" si="380"/>
        <v>3</v>
      </c>
      <c r="K3023" s="4" t="str" cm="1">
        <f t="array" aca="1" ref="K3023" ca="1">_xlfn.IFS(J3023&lt;1, "New", J3023&lt;3, _xleta.MID, J3023&gt;=3, "Senior")</f>
        <v>Senior</v>
      </c>
      <c r="L3023" t="s">
        <v>1167</v>
      </c>
      <c r="M3023" t="s">
        <v>2300</v>
      </c>
      <c r="N3023" t="s">
        <v>2301</v>
      </c>
      <c r="O3023" t="s">
        <v>184</v>
      </c>
      <c r="P3023" t="s">
        <v>1194</v>
      </c>
      <c r="Q3023" t="s">
        <v>86</v>
      </c>
      <c r="R3023" t="s">
        <v>68</v>
      </c>
      <c r="S3023" t="str">
        <f t="shared" si="381"/>
        <v>A</v>
      </c>
      <c r="T3023" t="s">
        <v>86</v>
      </c>
      <c r="U3023" t="s">
        <v>248</v>
      </c>
      <c r="V3023" t="s">
        <v>2302</v>
      </c>
      <c r="W3023" t="s">
        <v>49</v>
      </c>
      <c r="X3023" t="s">
        <v>112</v>
      </c>
      <c r="Y3023" t="str">
        <f t="shared" si="382"/>
        <v>General - Con</v>
      </c>
      <c r="Z3023" t="s">
        <v>2303</v>
      </c>
      <c r="AA3023" t="s">
        <v>51</v>
      </c>
      <c r="AB3023" t="s">
        <v>115</v>
      </c>
      <c r="AC3023" t="s">
        <v>53</v>
      </c>
      <c r="AD3023">
        <v>5569</v>
      </c>
      <c r="AE3023" t="s">
        <v>129</v>
      </c>
      <c r="AF3023" t="s">
        <v>116</v>
      </c>
      <c r="AG3023" t="s">
        <v>56</v>
      </c>
      <c r="AH3023">
        <v>1</v>
      </c>
      <c r="AI3023">
        <v>3716</v>
      </c>
      <c r="AJ3023" t="str">
        <f t="shared" si="383"/>
        <v>71</v>
      </c>
      <c r="AK3023" t="s">
        <v>2304</v>
      </c>
      <c r="AL3023">
        <v>5</v>
      </c>
      <c r="AM3023">
        <v>3</v>
      </c>
      <c r="AN3023">
        <v>3</v>
      </c>
      <c r="AO3023" s="1">
        <v>44992</v>
      </c>
      <c r="AP3023" t="s">
        <v>103</v>
      </c>
      <c r="AQ3023" t="s">
        <v>59</v>
      </c>
      <c r="AR3023" t="s">
        <v>77</v>
      </c>
      <c r="AS3023" t="s">
        <v>2305</v>
      </c>
      <c r="AT3023" t="s">
        <v>2306</v>
      </c>
      <c r="AU3023">
        <v>4</v>
      </c>
      <c r="AV3023">
        <v>959.78</v>
      </c>
    </row>
    <row r="3024" spans="1:48" x14ac:dyDescent="0.35">
      <c r="A3024" t="s">
        <v>6372</v>
      </c>
      <c r="B3024" t="str">
        <f t="shared" si="376"/>
        <v>K</v>
      </c>
      <c r="C3024" t="s">
        <v>1144</v>
      </c>
      <c r="D3024" t="str">
        <f t="shared" si="377"/>
        <v>Kadence Gentry</v>
      </c>
      <c r="E3024" s="1">
        <v>44287</v>
      </c>
      <c r="F3024" s="3">
        <f>YEAR(Table1[[#This Row],[StartDate]])</f>
        <v>2021</v>
      </c>
      <c r="G3024" s="3">
        <f t="shared" si="378"/>
        <v>4</v>
      </c>
      <c r="H3024" s="2">
        <f t="shared" ca="1" si="379"/>
        <v>46202</v>
      </c>
      <c r="I3024" s="1">
        <v>44787</v>
      </c>
      <c r="J3024" s="4">
        <f t="shared" ca="1" si="380"/>
        <v>5</v>
      </c>
      <c r="K3024" s="4" t="str" cm="1">
        <f t="array" aca="1" ref="K3024" ca="1">_xlfn.IFS(J3024&lt;1, "New", J3024&lt;3, _xleta.MID, J3024&gt;=3, "Senior")</f>
        <v>Senior</v>
      </c>
      <c r="L3024" t="s">
        <v>2945</v>
      </c>
      <c r="M3024" t="s">
        <v>6373</v>
      </c>
      <c r="N3024" t="s">
        <v>6374</v>
      </c>
      <c r="O3024" t="s">
        <v>43</v>
      </c>
      <c r="P3024" t="s">
        <v>44</v>
      </c>
      <c r="Q3024" t="s">
        <v>45</v>
      </c>
      <c r="R3024" t="s">
        <v>87</v>
      </c>
      <c r="S3024" t="str">
        <f t="shared" si="381"/>
        <v>B</v>
      </c>
      <c r="T3024" t="s">
        <v>47</v>
      </c>
      <c r="U3024" t="s">
        <v>195</v>
      </c>
      <c r="V3024" t="s">
        <v>6375</v>
      </c>
      <c r="W3024" t="s">
        <v>239</v>
      </c>
      <c r="X3024" t="s">
        <v>459</v>
      </c>
      <c r="Y3024" t="str">
        <f t="shared" si="382"/>
        <v>Wireline Construction</v>
      </c>
      <c r="Z3024" t="s">
        <v>6376</v>
      </c>
      <c r="AA3024" t="s">
        <v>51</v>
      </c>
      <c r="AB3024" t="s">
        <v>327</v>
      </c>
      <c r="AC3024" t="s">
        <v>73</v>
      </c>
      <c r="AD3024">
        <v>47635</v>
      </c>
      <c r="AE3024" t="s">
        <v>74</v>
      </c>
      <c r="AF3024" t="s">
        <v>55</v>
      </c>
      <c r="AG3024" t="s">
        <v>56</v>
      </c>
      <c r="AH3024">
        <v>3</v>
      </c>
      <c r="AI3024">
        <v>1339</v>
      </c>
      <c r="AJ3024" t="str">
        <f t="shared" si="383"/>
        <v>33</v>
      </c>
      <c r="AK3024" s="2">
        <v>44604</v>
      </c>
      <c r="AL3024">
        <v>1</v>
      </c>
      <c r="AM3024">
        <v>3</v>
      </c>
      <c r="AN3024">
        <v>2</v>
      </c>
      <c r="AO3024" s="1">
        <v>44889</v>
      </c>
      <c r="AP3024" t="s">
        <v>75</v>
      </c>
      <c r="AQ3024" t="s">
        <v>59</v>
      </c>
      <c r="AR3024" t="s">
        <v>77</v>
      </c>
      <c r="AS3024" t="s">
        <v>6377</v>
      </c>
      <c r="AT3024" t="s">
        <v>6378</v>
      </c>
      <c r="AU3024">
        <v>3</v>
      </c>
      <c r="AV3024">
        <v>754.47</v>
      </c>
    </row>
    <row r="3025" spans="1:48" x14ac:dyDescent="0.35">
      <c r="A3025" t="s">
        <v>9880</v>
      </c>
      <c r="B3025" t="str">
        <f t="shared" si="376"/>
        <v>R</v>
      </c>
      <c r="C3025" t="s">
        <v>13045</v>
      </c>
      <c r="D3025" t="str">
        <f t="shared" si="377"/>
        <v>Ronald Lamb</v>
      </c>
      <c r="E3025" s="1">
        <v>43794</v>
      </c>
      <c r="F3025" s="3">
        <f>YEAR(Table1[[#This Row],[StartDate]])</f>
        <v>2019</v>
      </c>
      <c r="G3025" s="3">
        <f t="shared" si="378"/>
        <v>11</v>
      </c>
      <c r="H3025" s="2">
        <f t="shared" ca="1" si="379"/>
        <v>46202</v>
      </c>
      <c r="I3025" s="1">
        <v>44981</v>
      </c>
      <c r="J3025" s="4">
        <f t="shared" ca="1" si="380"/>
        <v>6</v>
      </c>
      <c r="K3025" s="4" t="str" cm="1">
        <f t="array" aca="1" ref="K3025" ca="1">_xlfn.IFS(J3025&lt;1, "New", J3025&lt;3, _xleta.MID, J3025&gt;=3, "Senior")</f>
        <v>Senior</v>
      </c>
      <c r="L3025" t="s">
        <v>4004</v>
      </c>
      <c r="M3025" t="s">
        <v>13046</v>
      </c>
      <c r="N3025" t="s">
        <v>13047</v>
      </c>
      <c r="O3025" t="s">
        <v>194</v>
      </c>
      <c r="P3025" t="s">
        <v>44</v>
      </c>
      <c r="Q3025" t="s">
        <v>45</v>
      </c>
      <c r="R3025" t="s">
        <v>46</v>
      </c>
      <c r="S3025" t="str">
        <f t="shared" si="381"/>
        <v>C</v>
      </c>
      <c r="T3025" t="s">
        <v>47</v>
      </c>
      <c r="U3025" t="s">
        <v>195</v>
      </c>
      <c r="V3025" t="s">
        <v>13048</v>
      </c>
      <c r="W3025" t="s">
        <v>4008</v>
      </c>
      <c r="X3025" t="s">
        <v>70</v>
      </c>
      <c r="Y3025" t="str">
        <f t="shared" si="382"/>
        <v>Aerial</v>
      </c>
      <c r="Z3025" t="s">
        <v>13049</v>
      </c>
      <c r="AA3025" t="s">
        <v>51</v>
      </c>
      <c r="AB3025" t="s">
        <v>230</v>
      </c>
      <c r="AC3025" t="s">
        <v>73</v>
      </c>
      <c r="AD3025">
        <v>87866</v>
      </c>
      <c r="AE3025" t="s">
        <v>176</v>
      </c>
      <c r="AF3025" t="s">
        <v>101</v>
      </c>
      <c r="AG3025" t="s">
        <v>56</v>
      </c>
      <c r="AH3025">
        <v>1</v>
      </c>
      <c r="AI3025">
        <v>2510</v>
      </c>
      <c r="AJ3025" t="str">
        <f t="shared" si="383"/>
        <v>51</v>
      </c>
      <c r="AK3025" s="2">
        <v>44843</v>
      </c>
      <c r="AL3025">
        <v>2</v>
      </c>
      <c r="AM3025">
        <v>2</v>
      </c>
      <c r="AN3025">
        <v>2</v>
      </c>
      <c r="AO3025" s="1">
        <v>44795</v>
      </c>
      <c r="AP3025" t="s">
        <v>75</v>
      </c>
      <c r="AQ3025" t="s">
        <v>59</v>
      </c>
      <c r="AR3025" t="s">
        <v>104</v>
      </c>
      <c r="AS3025" t="s">
        <v>13050</v>
      </c>
      <c r="AT3025" t="s">
        <v>13051</v>
      </c>
      <c r="AU3025">
        <v>2</v>
      </c>
      <c r="AV3025">
        <v>580.84</v>
      </c>
    </row>
    <row r="3026" spans="1:48" x14ac:dyDescent="0.35">
      <c r="A3026" t="s">
        <v>9042</v>
      </c>
      <c r="B3026" t="str">
        <f t="shared" si="376"/>
        <v>L</v>
      </c>
      <c r="C3026" t="s">
        <v>7664</v>
      </c>
      <c r="D3026" t="str">
        <f t="shared" si="377"/>
        <v>Layla Gutierrez</v>
      </c>
      <c r="E3026" s="1">
        <v>43561</v>
      </c>
      <c r="F3026" s="3">
        <f>YEAR(Table1[[#This Row],[StartDate]])</f>
        <v>2019</v>
      </c>
      <c r="G3026" s="3">
        <f t="shared" si="378"/>
        <v>4</v>
      </c>
      <c r="H3026" s="2">
        <f t="shared" ca="1" si="379"/>
        <v>46202</v>
      </c>
      <c r="I3026" s="1">
        <v>44058</v>
      </c>
      <c r="J3026" s="4">
        <f t="shared" ca="1" si="380"/>
        <v>7</v>
      </c>
      <c r="K3026" s="4" t="str" cm="1">
        <f t="array" aca="1" ref="K3026" ca="1">_xlfn.IFS(J3026&lt;1, "New", J3026&lt;3, _xleta.MID, J3026&gt;=3, "Senior")</f>
        <v>Senior</v>
      </c>
      <c r="L3026" t="s">
        <v>40</v>
      </c>
      <c r="M3026" t="s">
        <v>9043</v>
      </c>
      <c r="N3026" t="s">
        <v>9044</v>
      </c>
      <c r="O3026" t="s">
        <v>125</v>
      </c>
      <c r="P3026" t="s">
        <v>44</v>
      </c>
      <c r="Q3026" t="s">
        <v>45</v>
      </c>
      <c r="R3026" t="s">
        <v>87</v>
      </c>
      <c r="S3026" t="str">
        <f t="shared" si="381"/>
        <v>B</v>
      </c>
      <c r="T3026" t="s">
        <v>47</v>
      </c>
      <c r="U3026" t="s">
        <v>248</v>
      </c>
      <c r="V3026" t="s">
        <v>9045</v>
      </c>
      <c r="W3026" t="s">
        <v>49</v>
      </c>
      <c r="X3026" t="s">
        <v>153</v>
      </c>
      <c r="Y3026" t="str">
        <f t="shared" si="382"/>
        <v>Engineers</v>
      </c>
      <c r="Z3026" s="2">
        <v>20735</v>
      </c>
      <c r="AA3026" t="s">
        <v>51</v>
      </c>
      <c r="AB3026" t="s">
        <v>155</v>
      </c>
      <c r="AC3026" t="s">
        <v>73</v>
      </c>
      <c r="AD3026">
        <v>76007</v>
      </c>
      <c r="AE3026" t="s">
        <v>74</v>
      </c>
      <c r="AF3026" t="s">
        <v>143</v>
      </c>
      <c r="AG3026" t="s">
        <v>56</v>
      </c>
      <c r="AH3026">
        <v>3</v>
      </c>
      <c r="AI3026">
        <v>1787</v>
      </c>
      <c r="AJ3026" t="str">
        <f t="shared" si="383"/>
        <v>78</v>
      </c>
      <c r="AK3026" t="s">
        <v>2561</v>
      </c>
      <c r="AL3026">
        <v>2</v>
      </c>
      <c r="AM3026">
        <v>5</v>
      </c>
      <c r="AN3026">
        <v>3</v>
      </c>
      <c r="AO3026" s="1">
        <v>44804</v>
      </c>
      <c r="AP3026" t="s">
        <v>103</v>
      </c>
      <c r="AQ3026" t="s">
        <v>59</v>
      </c>
      <c r="AR3026" t="s">
        <v>130</v>
      </c>
      <c r="AS3026" t="s">
        <v>9046</v>
      </c>
      <c r="AT3026" t="s">
        <v>9047</v>
      </c>
      <c r="AU3026">
        <v>2</v>
      </c>
      <c r="AV3026">
        <v>756.7</v>
      </c>
    </row>
    <row r="3027" spans="1:48" x14ac:dyDescent="0.35">
      <c r="A3027" t="s">
        <v>16983</v>
      </c>
      <c r="B3027" t="str">
        <f t="shared" si="376"/>
        <v>R</v>
      </c>
      <c r="C3027" t="s">
        <v>977</v>
      </c>
      <c r="D3027" t="str">
        <f t="shared" si="377"/>
        <v>Roland Berg</v>
      </c>
      <c r="E3027" s="1">
        <v>44043</v>
      </c>
      <c r="F3027" s="3">
        <f>YEAR(Table1[[#This Row],[StartDate]])</f>
        <v>2020</v>
      </c>
      <c r="G3027" s="3">
        <f t="shared" si="378"/>
        <v>7</v>
      </c>
      <c r="H3027" s="2">
        <f t="shared" ca="1" si="379"/>
        <v>46202</v>
      </c>
      <c r="I3027" s="1">
        <v>44831</v>
      </c>
      <c r="J3027" s="4">
        <f t="shared" ca="1" si="380"/>
        <v>5</v>
      </c>
      <c r="K3027" s="4" t="str" cm="1">
        <f t="array" aca="1" ref="K3027" ca="1">_xlfn.IFS(J3027&lt;1, "New", J3027&lt;3, _xleta.MID, J3027&gt;=3, "Senior")</f>
        <v>Senior</v>
      </c>
      <c r="L3027" t="s">
        <v>1167</v>
      </c>
      <c r="M3027" t="s">
        <v>17291</v>
      </c>
      <c r="N3027" t="s">
        <v>17292</v>
      </c>
      <c r="O3027" t="s">
        <v>43</v>
      </c>
      <c r="P3027" t="s">
        <v>1194</v>
      </c>
      <c r="Q3027" t="s">
        <v>69</v>
      </c>
      <c r="R3027" t="s">
        <v>87</v>
      </c>
      <c r="S3027" t="str">
        <f t="shared" si="381"/>
        <v>B</v>
      </c>
      <c r="T3027" t="s">
        <v>86</v>
      </c>
      <c r="U3027" t="s">
        <v>248</v>
      </c>
      <c r="V3027" t="s">
        <v>17293</v>
      </c>
      <c r="W3027" t="s">
        <v>49</v>
      </c>
      <c r="X3027" t="s">
        <v>70</v>
      </c>
      <c r="Y3027" t="str">
        <f t="shared" si="382"/>
        <v>Aerial</v>
      </c>
      <c r="Z3027" s="2">
        <v>15959</v>
      </c>
      <c r="AA3027" t="s">
        <v>51</v>
      </c>
      <c r="AB3027" t="s">
        <v>230</v>
      </c>
      <c r="AC3027" t="s">
        <v>73</v>
      </c>
      <c r="AD3027">
        <v>25557</v>
      </c>
      <c r="AE3027" t="s">
        <v>54</v>
      </c>
      <c r="AF3027" t="s">
        <v>101</v>
      </c>
      <c r="AG3027" t="s">
        <v>56</v>
      </c>
      <c r="AH3027">
        <v>4</v>
      </c>
      <c r="AI3027">
        <v>3322</v>
      </c>
      <c r="AJ3027" t="str">
        <f t="shared" si="383"/>
        <v>32</v>
      </c>
      <c r="AK3027" t="s">
        <v>935</v>
      </c>
      <c r="AL3027">
        <v>2</v>
      </c>
      <c r="AM3027">
        <v>5</v>
      </c>
      <c r="AN3027">
        <v>4</v>
      </c>
      <c r="AO3027" s="1">
        <v>45057</v>
      </c>
      <c r="AP3027" t="s">
        <v>221</v>
      </c>
      <c r="AQ3027" t="s">
        <v>76</v>
      </c>
      <c r="AR3027" t="s">
        <v>60</v>
      </c>
      <c r="AS3027" t="s">
        <v>17294</v>
      </c>
      <c r="AT3027" t="s">
        <v>17295</v>
      </c>
      <c r="AU3027">
        <v>5</v>
      </c>
      <c r="AV3027">
        <v>371.76</v>
      </c>
    </row>
    <row r="3028" spans="1:48" x14ac:dyDescent="0.35">
      <c r="A3028" t="s">
        <v>15781</v>
      </c>
      <c r="B3028" t="str">
        <f t="shared" si="376"/>
        <v>K</v>
      </c>
      <c r="C3028" t="s">
        <v>7807</v>
      </c>
      <c r="D3028" t="str">
        <f t="shared" si="377"/>
        <v>Kadin Mcdowell</v>
      </c>
      <c r="E3028" s="1">
        <v>44747</v>
      </c>
      <c r="F3028" s="3">
        <f>YEAR(Table1[[#This Row],[StartDate]])</f>
        <v>2022</v>
      </c>
      <c r="G3028" s="3">
        <f t="shared" si="378"/>
        <v>7</v>
      </c>
      <c r="H3028" s="2">
        <f t="shared" ca="1" si="379"/>
        <v>46202</v>
      </c>
      <c r="I3028" s="1">
        <v>44929</v>
      </c>
      <c r="J3028" s="4">
        <f t="shared" ca="1" si="380"/>
        <v>3</v>
      </c>
      <c r="K3028" s="4" t="str" cm="1">
        <f t="array" aca="1" ref="K3028" ca="1">_xlfn.IFS(J3028&lt;1, "New", J3028&lt;3, _xleta.MID, J3028&gt;=3, "Senior")</f>
        <v>Senior</v>
      </c>
      <c r="L3028" t="s">
        <v>1167</v>
      </c>
      <c r="M3028" t="s">
        <v>15782</v>
      </c>
      <c r="N3028" t="s">
        <v>15783</v>
      </c>
      <c r="O3028" t="s">
        <v>237</v>
      </c>
      <c r="P3028" t="s">
        <v>44</v>
      </c>
      <c r="Q3028" t="s">
        <v>86</v>
      </c>
      <c r="R3028" t="s">
        <v>46</v>
      </c>
      <c r="S3028" t="str">
        <f t="shared" si="381"/>
        <v>C</v>
      </c>
      <c r="T3028" t="s">
        <v>69</v>
      </c>
      <c r="U3028" t="s">
        <v>248</v>
      </c>
      <c r="V3028" t="s">
        <v>15784</v>
      </c>
      <c r="W3028" t="s">
        <v>49</v>
      </c>
      <c r="X3028" t="s">
        <v>459</v>
      </c>
      <c r="Y3028" t="str">
        <f t="shared" si="382"/>
        <v>Wireline Construction</v>
      </c>
      <c r="Z3028" s="2">
        <v>19640</v>
      </c>
      <c r="AA3028" t="s">
        <v>51</v>
      </c>
      <c r="AB3028" t="s">
        <v>115</v>
      </c>
      <c r="AC3028" t="s">
        <v>53</v>
      </c>
      <c r="AD3028">
        <v>51064</v>
      </c>
      <c r="AE3028" t="s">
        <v>54</v>
      </c>
      <c r="AF3028" t="s">
        <v>101</v>
      </c>
      <c r="AG3028" t="s">
        <v>56</v>
      </c>
      <c r="AH3028">
        <v>1</v>
      </c>
      <c r="AI3028">
        <v>3030</v>
      </c>
      <c r="AJ3028" t="str">
        <f t="shared" si="383"/>
        <v>03</v>
      </c>
      <c r="AK3028" s="2">
        <v>44693</v>
      </c>
      <c r="AL3028">
        <v>2</v>
      </c>
      <c r="AM3028">
        <v>2</v>
      </c>
      <c r="AN3028">
        <v>5</v>
      </c>
      <c r="AO3028" s="1">
        <v>44919</v>
      </c>
      <c r="AP3028" t="s">
        <v>118</v>
      </c>
      <c r="AQ3028" t="s">
        <v>59</v>
      </c>
      <c r="AR3028" t="s">
        <v>130</v>
      </c>
      <c r="AS3028" t="s">
        <v>15785</v>
      </c>
      <c r="AT3028" t="s">
        <v>15786</v>
      </c>
      <c r="AU3028">
        <v>2</v>
      </c>
      <c r="AV3028">
        <v>287.33999999999997</v>
      </c>
    </row>
    <row r="3029" spans="1:48" x14ac:dyDescent="0.35">
      <c r="A3029" t="s">
        <v>8263</v>
      </c>
      <c r="B3029" t="str">
        <f t="shared" si="376"/>
        <v>G</v>
      </c>
      <c r="C3029" t="s">
        <v>2409</v>
      </c>
      <c r="D3029" t="str">
        <f t="shared" si="377"/>
        <v>Greta Fields</v>
      </c>
      <c r="E3029" s="1">
        <v>43410</v>
      </c>
      <c r="F3029" s="3">
        <f>YEAR(Table1[[#This Row],[StartDate]])</f>
        <v>2018</v>
      </c>
      <c r="G3029" s="3">
        <f t="shared" si="378"/>
        <v>11</v>
      </c>
      <c r="H3029" s="2">
        <f t="shared" ca="1" si="379"/>
        <v>46202</v>
      </c>
      <c r="I3029" s="1">
        <v>43825</v>
      </c>
      <c r="J3029" s="4">
        <f t="shared" ca="1" si="380"/>
        <v>7</v>
      </c>
      <c r="K3029" s="4" t="str" cm="1">
        <f t="array" aca="1" ref="K3029" ca="1">_xlfn.IFS(J3029&lt;1, "New", J3029&lt;3, _xleta.MID, J3029&gt;=3, "Senior")</f>
        <v>Senior</v>
      </c>
      <c r="L3029" t="s">
        <v>82</v>
      </c>
      <c r="M3029" t="s">
        <v>8264</v>
      </c>
      <c r="N3029" t="s">
        <v>8265</v>
      </c>
      <c r="O3029" t="s">
        <v>67</v>
      </c>
      <c r="P3029" t="s">
        <v>44</v>
      </c>
      <c r="Q3029" t="s">
        <v>69</v>
      </c>
      <c r="R3029" t="s">
        <v>87</v>
      </c>
      <c r="S3029" t="str">
        <f t="shared" si="381"/>
        <v>B</v>
      </c>
      <c r="T3029" t="s">
        <v>47</v>
      </c>
      <c r="U3029" t="s">
        <v>138</v>
      </c>
      <c r="V3029" t="s">
        <v>8266</v>
      </c>
      <c r="W3029" t="s">
        <v>239</v>
      </c>
      <c r="X3029" t="s">
        <v>126</v>
      </c>
      <c r="Y3029" t="str">
        <f t="shared" si="382"/>
        <v>Field Operations</v>
      </c>
      <c r="Z3029" s="2">
        <v>21002</v>
      </c>
      <c r="AA3029" t="s">
        <v>51</v>
      </c>
      <c r="AB3029" t="s">
        <v>327</v>
      </c>
      <c r="AC3029" t="s">
        <v>73</v>
      </c>
      <c r="AD3029">
        <v>63435</v>
      </c>
      <c r="AE3029" t="s">
        <v>74</v>
      </c>
      <c r="AF3029" t="s">
        <v>116</v>
      </c>
      <c r="AG3029" t="s">
        <v>56</v>
      </c>
      <c r="AH3029">
        <v>3</v>
      </c>
      <c r="AI3029">
        <v>1653</v>
      </c>
      <c r="AJ3029" t="str">
        <f t="shared" si="383"/>
        <v>65</v>
      </c>
      <c r="AK3029" s="2">
        <v>44604</v>
      </c>
      <c r="AL3029">
        <v>2</v>
      </c>
      <c r="AM3029">
        <v>4</v>
      </c>
      <c r="AN3029">
        <v>5</v>
      </c>
      <c r="AO3029" s="1">
        <v>45131</v>
      </c>
      <c r="AP3029" t="s">
        <v>118</v>
      </c>
      <c r="AQ3029" t="s">
        <v>76</v>
      </c>
      <c r="AR3029" t="s">
        <v>77</v>
      </c>
      <c r="AS3029" t="s">
        <v>8267</v>
      </c>
      <c r="AT3029" t="s">
        <v>8268</v>
      </c>
      <c r="AU3029">
        <v>1</v>
      </c>
      <c r="AV3029">
        <v>886.01</v>
      </c>
    </row>
    <row r="3030" spans="1:48" x14ac:dyDescent="0.35">
      <c r="A3030" t="s">
        <v>2349</v>
      </c>
      <c r="B3030" t="str">
        <f t="shared" si="376"/>
        <v>E</v>
      </c>
      <c r="C3030" t="s">
        <v>2350</v>
      </c>
      <c r="D3030" t="str">
        <f t="shared" si="377"/>
        <v>Elliana Villanueva</v>
      </c>
      <c r="E3030" s="1">
        <v>44680</v>
      </c>
      <c r="F3030" s="3">
        <f>YEAR(Table1[[#This Row],[StartDate]])</f>
        <v>2022</v>
      </c>
      <c r="G3030" s="3">
        <f t="shared" si="378"/>
        <v>4</v>
      </c>
      <c r="H3030" s="2">
        <f t="shared" ca="1" si="379"/>
        <v>46202</v>
      </c>
      <c r="I3030" s="1">
        <v>44758</v>
      </c>
      <c r="J3030" s="4">
        <f t="shared" ca="1" si="380"/>
        <v>4</v>
      </c>
      <c r="K3030" s="4" t="str" cm="1">
        <f t="array" aca="1" ref="K3030" ca="1">_xlfn.IFS(J3030&lt;1, "New", J3030&lt;3, _xleta.MID, J3030&gt;=3, "Senior")</f>
        <v>Senior</v>
      </c>
      <c r="L3030" t="s">
        <v>40</v>
      </c>
      <c r="M3030" t="s">
        <v>2351</v>
      </c>
      <c r="N3030" t="s">
        <v>2352</v>
      </c>
      <c r="O3030" t="s">
        <v>125</v>
      </c>
      <c r="P3030" t="s">
        <v>1194</v>
      </c>
      <c r="Q3030" t="s">
        <v>86</v>
      </c>
      <c r="R3030" t="s">
        <v>68</v>
      </c>
      <c r="S3030" t="str">
        <f t="shared" si="381"/>
        <v>A</v>
      </c>
      <c r="T3030" t="s">
        <v>47</v>
      </c>
      <c r="U3030" t="s">
        <v>195</v>
      </c>
      <c r="V3030" t="s">
        <v>2353</v>
      </c>
      <c r="W3030" t="s">
        <v>49</v>
      </c>
      <c r="X3030" t="s">
        <v>459</v>
      </c>
      <c r="Y3030" t="str">
        <f t="shared" si="382"/>
        <v>Wireline Construction</v>
      </c>
      <c r="Z3030" t="s">
        <v>2354</v>
      </c>
      <c r="AA3030" t="s">
        <v>51</v>
      </c>
      <c r="AB3030" t="s">
        <v>115</v>
      </c>
      <c r="AC3030" t="s">
        <v>73</v>
      </c>
      <c r="AD3030">
        <v>46742</v>
      </c>
      <c r="AE3030" t="s">
        <v>176</v>
      </c>
      <c r="AF3030" t="s">
        <v>116</v>
      </c>
      <c r="AG3030" t="s">
        <v>56</v>
      </c>
      <c r="AH3030">
        <v>3</v>
      </c>
      <c r="AI3030">
        <v>3723</v>
      </c>
      <c r="AJ3030" t="str">
        <f t="shared" si="383"/>
        <v>72</v>
      </c>
      <c r="AK3030" t="s">
        <v>1771</v>
      </c>
      <c r="AL3030">
        <v>2</v>
      </c>
      <c r="AM3030">
        <v>1</v>
      </c>
      <c r="AN3030">
        <v>4</v>
      </c>
      <c r="AO3030" s="1">
        <v>44810</v>
      </c>
      <c r="AP3030" t="s">
        <v>221</v>
      </c>
      <c r="AQ3030" t="s">
        <v>59</v>
      </c>
      <c r="AR3030" t="s">
        <v>104</v>
      </c>
      <c r="AS3030" t="s">
        <v>2355</v>
      </c>
      <c r="AT3030" t="s">
        <v>2356</v>
      </c>
      <c r="AU3030">
        <v>1</v>
      </c>
      <c r="AV3030">
        <v>457.17</v>
      </c>
    </row>
    <row r="3031" spans="1:48" x14ac:dyDescent="0.35">
      <c r="A3031" t="s">
        <v>8345</v>
      </c>
      <c r="B3031" t="str">
        <f t="shared" si="376"/>
        <v>T</v>
      </c>
      <c r="C3031" t="s">
        <v>681</v>
      </c>
      <c r="D3031" t="str">
        <f t="shared" si="377"/>
        <v>Taniyah Mcmillan</v>
      </c>
      <c r="E3031" s="1">
        <v>45117</v>
      </c>
      <c r="F3031" s="3">
        <f>YEAR(Table1[[#This Row],[StartDate]])</f>
        <v>2023</v>
      </c>
      <c r="G3031" s="3">
        <f t="shared" si="378"/>
        <v>7</v>
      </c>
      <c r="H3031" s="2">
        <f t="shared" ca="1" si="379"/>
        <v>46202</v>
      </c>
      <c r="J3031">
        <f t="shared" ca="1" si="380"/>
        <v>2</v>
      </c>
      <c r="K3031" t="e" cm="1" vm="1">
        <f t="array" aca="1" ref="K3031" ca="1">_xlfn.IFS(J3031&lt;1, "New", J3031&lt;3, _xleta.MID, J3031&gt;=3, "Senior")</f>
        <v>#VALUE!</v>
      </c>
      <c r="L3031" t="s">
        <v>4330</v>
      </c>
      <c r="M3031" t="s">
        <v>8346</v>
      </c>
      <c r="N3031" t="s">
        <v>8347</v>
      </c>
      <c r="O3031" t="s">
        <v>43</v>
      </c>
      <c r="P3031" t="s">
        <v>44</v>
      </c>
      <c r="Q3031" t="s">
        <v>69</v>
      </c>
      <c r="R3031" t="s">
        <v>46</v>
      </c>
      <c r="S3031" t="str">
        <f t="shared" si="381"/>
        <v>C</v>
      </c>
      <c r="T3031" t="s">
        <v>69</v>
      </c>
      <c r="U3031" t="s">
        <v>48</v>
      </c>
      <c r="W3031" t="s">
        <v>4334</v>
      </c>
      <c r="X3031" t="s">
        <v>70</v>
      </c>
      <c r="Y3031" t="str">
        <f t="shared" si="382"/>
        <v>Aerial</v>
      </c>
      <c r="Z3031" s="2">
        <v>17357</v>
      </c>
      <c r="AA3031" t="s">
        <v>51</v>
      </c>
      <c r="AB3031" t="s">
        <v>115</v>
      </c>
      <c r="AC3031" t="s">
        <v>73</v>
      </c>
      <c r="AD3031">
        <v>35842</v>
      </c>
      <c r="AE3031" t="s">
        <v>129</v>
      </c>
      <c r="AF3031" t="s">
        <v>101</v>
      </c>
      <c r="AG3031" t="s">
        <v>56</v>
      </c>
      <c r="AH3031">
        <v>3</v>
      </c>
      <c r="AI3031">
        <v>1668</v>
      </c>
      <c r="AJ3031" t="str">
        <f t="shared" si="383"/>
        <v>66</v>
      </c>
      <c r="AK3031" s="2">
        <v>44571</v>
      </c>
      <c r="AL3031">
        <v>2</v>
      </c>
      <c r="AM3031">
        <v>1</v>
      </c>
      <c r="AN3031">
        <v>3</v>
      </c>
      <c r="AO3031" s="1">
        <v>45100</v>
      </c>
      <c r="AP3031" t="s">
        <v>75</v>
      </c>
      <c r="AQ3031" t="s">
        <v>76</v>
      </c>
      <c r="AR3031" t="s">
        <v>60</v>
      </c>
      <c r="AS3031" t="s">
        <v>8348</v>
      </c>
      <c r="AT3031" t="s">
        <v>8349</v>
      </c>
      <c r="AU3031">
        <v>5</v>
      </c>
      <c r="AV3031">
        <v>673.27</v>
      </c>
    </row>
    <row r="3032" spans="1:48" x14ac:dyDescent="0.35">
      <c r="A3032" t="s">
        <v>6939</v>
      </c>
      <c r="B3032" t="str">
        <f t="shared" si="376"/>
        <v>M</v>
      </c>
      <c r="C3032" t="s">
        <v>6940</v>
      </c>
      <c r="D3032" t="str">
        <f t="shared" si="377"/>
        <v>Madeline Bernard</v>
      </c>
      <c r="E3032" s="1">
        <v>43664</v>
      </c>
      <c r="F3032" s="3">
        <f>YEAR(Table1[[#This Row],[StartDate]])</f>
        <v>2019</v>
      </c>
      <c r="G3032" s="3">
        <f t="shared" si="378"/>
        <v>7</v>
      </c>
      <c r="H3032" s="2">
        <f t="shared" ca="1" si="379"/>
        <v>46202</v>
      </c>
      <c r="J3032">
        <f t="shared" ca="1" si="380"/>
        <v>6</v>
      </c>
      <c r="K3032" t="str" cm="1">
        <f t="array" aca="1" ref="K3032" ca="1">_xlfn.IFS(J3032&lt;1, "New", J3032&lt;3, _xleta.MID, J3032&gt;=3, "Senior")</f>
        <v>Senior</v>
      </c>
      <c r="L3032" t="s">
        <v>1167</v>
      </c>
      <c r="M3032" t="s">
        <v>6941</v>
      </c>
      <c r="N3032" t="s">
        <v>6942</v>
      </c>
      <c r="O3032" t="s">
        <v>237</v>
      </c>
      <c r="P3032" t="s">
        <v>44</v>
      </c>
      <c r="Q3032" t="s">
        <v>45</v>
      </c>
      <c r="R3032" t="s">
        <v>68</v>
      </c>
      <c r="S3032" t="str">
        <f t="shared" si="381"/>
        <v>A</v>
      </c>
      <c r="T3032" t="s">
        <v>69</v>
      </c>
      <c r="U3032" t="s">
        <v>48</v>
      </c>
      <c r="W3032" t="s">
        <v>49</v>
      </c>
      <c r="X3032" t="s">
        <v>250</v>
      </c>
      <c r="Y3032" t="str">
        <f t="shared" si="382"/>
        <v>Project Management - Con</v>
      </c>
      <c r="Z3032" t="s">
        <v>6943</v>
      </c>
      <c r="AA3032" t="s">
        <v>51</v>
      </c>
      <c r="AB3032" t="s">
        <v>2064</v>
      </c>
      <c r="AC3032" t="s">
        <v>73</v>
      </c>
      <c r="AD3032">
        <v>96784</v>
      </c>
      <c r="AE3032" t="s">
        <v>54</v>
      </c>
      <c r="AF3032" t="s">
        <v>116</v>
      </c>
      <c r="AG3032" t="s">
        <v>144</v>
      </c>
      <c r="AH3032">
        <v>3</v>
      </c>
      <c r="AI3032">
        <v>1432</v>
      </c>
      <c r="AJ3032" t="str">
        <f t="shared" si="383"/>
        <v>43</v>
      </c>
      <c r="AK3032" t="s">
        <v>1554</v>
      </c>
      <c r="AL3032">
        <v>4</v>
      </c>
      <c r="AM3032">
        <v>3</v>
      </c>
      <c r="AN3032">
        <v>4</v>
      </c>
      <c r="AO3032" s="1">
        <v>44779</v>
      </c>
      <c r="AP3032" t="s">
        <v>221</v>
      </c>
      <c r="AQ3032" t="s">
        <v>59</v>
      </c>
      <c r="AR3032" t="s">
        <v>104</v>
      </c>
      <c r="AS3032" t="s">
        <v>6944</v>
      </c>
      <c r="AT3032" t="s">
        <v>6945</v>
      </c>
      <c r="AU3032">
        <v>4</v>
      </c>
      <c r="AV3032">
        <v>894.75</v>
      </c>
    </row>
    <row r="3033" spans="1:48" x14ac:dyDescent="0.35">
      <c r="A3033" t="s">
        <v>6525</v>
      </c>
      <c r="B3033" t="str">
        <f t="shared" si="376"/>
        <v>H</v>
      </c>
      <c r="C3033" t="s">
        <v>10764</v>
      </c>
      <c r="D3033" t="str">
        <f t="shared" si="377"/>
        <v>Hadley Benson</v>
      </c>
      <c r="E3033" s="1">
        <v>43782</v>
      </c>
      <c r="F3033" s="3">
        <f>YEAR(Table1[[#This Row],[StartDate]])</f>
        <v>2019</v>
      </c>
      <c r="G3033" s="3">
        <f t="shared" si="378"/>
        <v>11</v>
      </c>
      <c r="H3033" s="2">
        <f t="shared" ca="1" si="379"/>
        <v>46202</v>
      </c>
      <c r="J3033">
        <f t="shared" ca="1" si="380"/>
        <v>6</v>
      </c>
      <c r="K3033" t="str" cm="1">
        <f t="array" aca="1" ref="K3033" ca="1">_xlfn.IFS(J3033&lt;1, "New", J3033&lt;3, _xleta.MID, J3033&gt;=3, "Senior")</f>
        <v>Senior</v>
      </c>
      <c r="L3033" t="s">
        <v>1167</v>
      </c>
      <c r="M3033" t="s">
        <v>5556</v>
      </c>
      <c r="N3033" t="s">
        <v>10765</v>
      </c>
      <c r="O3033" t="s">
        <v>163</v>
      </c>
      <c r="P3033" t="s">
        <v>44</v>
      </c>
      <c r="Q3033" t="s">
        <v>69</v>
      </c>
      <c r="R3033" t="s">
        <v>46</v>
      </c>
      <c r="S3033" t="str">
        <f t="shared" si="381"/>
        <v>C</v>
      </c>
      <c r="T3033" t="s">
        <v>86</v>
      </c>
      <c r="U3033" t="s">
        <v>48</v>
      </c>
      <c r="W3033" t="s">
        <v>49</v>
      </c>
      <c r="X3033" t="s">
        <v>126</v>
      </c>
      <c r="Y3033" t="str">
        <f t="shared" si="382"/>
        <v>Field Operations</v>
      </c>
      <c r="Z3033" s="2">
        <v>32029</v>
      </c>
      <c r="AA3033" t="s">
        <v>51</v>
      </c>
      <c r="AB3033" t="s">
        <v>115</v>
      </c>
      <c r="AC3033" t="s">
        <v>53</v>
      </c>
      <c r="AD3033">
        <v>36134</v>
      </c>
      <c r="AE3033" t="s">
        <v>176</v>
      </c>
      <c r="AF3033" t="s">
        <v>55</v>
      </c>
      <c r="AG3033" t="s">
        <v>56</v>
      </c>
      <c r="AH3033">
        <v>3</v>
      </c>
      <c r="AI3033">
        <v>2092</v>
      </c>
      <c r="AJ3033" t="str">
        <f t="shared" si="383"/>
        <v>09</v>
      </c>
      <c r="AK3033" t="s">
        <v>2587</v>
      </c>
      <c r="AL3033">
        <v>1</v>
      </c>
      <c r="AM3033">
        <v>2</v>
      </c>
      <c r="AN3033">
        <v>3</v>
      </c>
      <c r="AO3033" s="1">
        <v>44998</v>
      </c>
      <c r="AP3033" t="s">
        <v>221</v>
      </c>
      <c r="AQ3033" t="s">
        <v>76</v>
      </c>
      <c r="AR3033" t="s">
        <v>104</v>
      </c>
      <c r="AS3033" t="s">
        <v>704</v>
      </c>
      <c r="AT3033" t="s">
        <v>10766</v>
      </c>
      <c r="AU3033">
        <v>5</v>
      </c>
      <c r="AV3033">
        <v>246.13</v>
      </c>
    </row>
    <row r="3034" spans="1:48" x14ac:dyDescent="0.35">
      <c r="A3034" t="s">
        <v>5333</v>
      </c>
      <c r="B3034" t="str">
        <f t="shared" si="376"/>
        <v>K</v>
      </c>
      <c r="C3034" t="s">
        <v>5334</v>
      </c>
      <c r="D3034" t="str">
        <f t="shared" si="377"/>
        <v>Kaylyn Patrick</v>
      </c>
      <c r="E3034" s="1">
        <v>44149</v>
      </c>
      <c r="F3034" s="3">
        <f>YEAR(Table1[[#This Row],[StartDate]])</f>
        <v>2020</v>
      </c>
      <c r="G3034" s="3">
        <f t="shared" si="378"/>
        <v>11</v>
      </c>
      <c r="H3034" s="2">
        <f t="shared" ca="1" si="379"/>
        <v>46202</v>
      </c>
      <c r="I3034" s="1">
        <v>44501</v>
      </c>
      <c r="J3034" s="4">
        <f t="shared" ca="1" si="380"/>
        <v>5</v>
      </c>
      <c r="K3034" s="4" t="str" cm="1">
        <f t="array" aca="1" ref="K3034" ca="1">_xlfn.IFS(J3034&lt;1, "New", J3034&lt;3, _xleta.MID, J3034&gt;=3, "Senior")</f>
        <v>Senior</v>
      </c>
      <c r="L3034" t="s">
        <v>40</v>
      </c>
      <c r="M3034" t="s">
        <v>5335</v>
      </c>
      <c r="N3034" t="s">
        <v>5336</v>
      </c>
      <c r="O3034" t="s">
        <v>125</v>
      </c>
      <c r="P3034" t="s">
        <v>1194</v>
      </c>
      <c r="Q3034" t="s">
        <v>86</v>
      </c>
      <c r="R3034" t="s">
        <v>46</v>
      </c>
      <c r="S3034" t="str">
        <f t="shared" si="381"/>
        <v>C</v>
      </c>
      <c r="T3034" t="s">
        <v>86</v>
      </c>
      <c r="U3034" t="s">
        <v>174</v>
      </c>
      <c r="V3034" t="s">
        <v>5337</v>
      </c>
      <c r="W3034" t="s">
        <v>49</v>
      </c>
      <c r="X3034" t="s">
        <v>5338</v>
      </c>
      <c r="Y3034" t="str">
        <f t="shared" si="382"/>
        <v>Isp</v>
      </c>
      <c r="Z3034" t="s">
        <v>5339</v>
      </c>
      <c r="AA3034" t="s">
        <v>51</v>
      </c>
      <c r="AB3034" t="s">
        <v>355</v>
      </c>
      <c r="AC3034" t="s">
        <v>53</v>
      </c>
      <c r="AD3034">
        <v>38596</v>
      </c>
      <c r="AE3034" t="s">
        <v>54</v>
      </c>
      <c r="AF3034" t="s">
        <v>55</v>
      </c>
      <c r="AG3034" t="s">
        <v>56</v>
      </c>
      <c r="AH3034">
        <v>3</v>
      </c>
      <c r="AI3034">
        <v>1173</v>
      </c>
      <c r="AJ3034" t="str">
        <f t="shared" si="383"/>
        <v>17</v>
      </c>
      <c r="AK3034" t="s">
        <v>102</v>
      </c>
      <c r="AL3034">
        <v>5</v>
      </c>
      <c r="AM3034">
        <v>5</v>
      </c>
      <c r="AN3034">
        <v>2</v>
      </c>
      <c r="AO3034" s="1">
        <v>44966</v>
      </c>
      <c r="AP3034" t="s">
        <v>75</v>
      </c>
      <c r="AQ3034" t="s">
        <v>59</v>
      </c>
      <c r="AR3034" t="s">
        <v>130</v>
      </c>
      <c r="AS3034" t="s">
        <v>5340</v>
      </c>
      <c r="AT3034" t="s">
        <v>5341</v>
      </c>
      <c r="AU3034">
        <v>4</v>
      </c>
      <c r="AV3034">
        <v>901.42</v>
      </c>
    </row>
    <row r="3035" spans="1:48" x14ac:dyDescent="0.35">
      <c r="A3035" t="s">
        <v>17073</v>
      </c>
      <c r="B3035" t="str">
        <f t="shared" si="376"/>
        <v>M</v>
      </c>
      <c r="C3035" t="s">
        <v>11624</v>
      </c>
      <c r="D3035" t="str">
        <f t="shared" si="377"/>
        <v>Mina Bryant</v>
      </c>
      <c r="E3035" s="1">
        <v>44082</v>
      </c>
      <c r="F3035" s="3">
        <f>YEAR(Table1[[#This Row],[StartDate]])</f>
        <v>2020</v>
      </c>
      <c r="G3035" s="3">
        <f t="shared" si="378"/>
        <v>9</v>
      </c>
      <c r="H3035" s="2">
        <f t="shared" ca="1" si="379"/>
        <v>46202</v>
      </c>
      <c r="I3035" s="1">
        <v>44486</v>
      </c>
      <c r="J3035" s="4">
        <f t="shared" ca="1" si="380"/>
        <v>5</v>
      </c>
      <c r="K3035" s="4" t="str" cm="1">
        <f t="array" aca="1" ref="K3035" ca="1">_xlfn.IFS(J3035&lt;1, "New", J3035&lt;3, _xleta.MID, J3035&gt;=3, "Senior")</f>
        <v>Senior</v>
      </c>
      <c r="L3035" t="s">
        <v>1167</v>
      </c>
      <c r="M3035" t="s">
        <v>17074</v>
      </c>
      <c r="N3035" t="s">
        <v>17075</v>
      </c>
      <c r="O3035" t="s">
        <v>85</v>
      </c>
      <c r="P3035" t="s">
        <v>44</v>
      </c>
      <c r="Q3035" t="s">
        <v>45</v>
      </c>
      <c r="R3035" t="s">
        <v>68</v>
      </c>
      <c r="S3035" t="str">
        <f t="shared" si="381"/>
        <v>A</v>
      </c>
      <c r="T3035" t="s">
        <v>69</v>
      </c>
      <c r="U3035" t="s">
        <v>195</v>
      </c>
      <c r="V3035" t="s">
        <v>17076</v>
      </c>
      <c r="W3035" t="s">
        <v>49</v>
      </c>
      <c r="X3035" t="s">
        <v>126</v>
      </c>
      <c r="Y3035" t="str">
        <f t="shared" si="382"/>
        <v>Field Operations</v>
      </c>
      <c r="Z3035" t="s">
        <v>17077</v>
      </c>
      <c r="AA3035" t="s">
        <v>51</v>
      </c>
      <c r="AB3035" t="s">
        <v>115</v>
      </c>
      <c r="AC3035" t="s">
        <v>53</v>
      </c>
      <c r="AD3035">
        <v>4862</v>
      </c>
      <c r="AE3035" t="s">
        <v>129</v>
      </c>
      <c r="AF3035" t="s">
        <v>116</v>
      </c>
      <c r="AG3035" t="s">
        <v>56</v>
      </c>
      <c r="AH3035">
        <v>4</v>
      </c>
      <c r="AI3035">
        <v>3278</v>
      </c>
      <c r="AJ3035" t="str">
        <f t="shared" si="383"/>
        <v>27</v>
      </c>
      <c r="AK3035" t="s">
        <v>1104</v>
      </c>
      <c r="AL3035">
        <v>1</v>
      </c>
      <c r="AM3035">
        <v>4</v>
      </c>
      <c r="AN3035">
        <v>4</v>
      </c>
      <c r="AO3035" s="1">
        <v>45000</v>
      </c>
      <c r="AP3035" t="s">
        <v>58</v>
      </c>
      <c r="AQ3035" t="s">
        <v>59</v>
      </c>
      <c r="AR3035" t="s">
        <v>60</v>
      </c>
      <c r="AS3035" t="s">
        <v>17078</v>
      </c>
      <c r="AT3035" t="s">
        <v>17079</v>
      </c>
      <c r="AU3035">
        <v>3</v>
      </c>
      <c r="AV3035">
        <v>855.9</v>
      </c>
    </row>
    <row r="3036" spans="1:48" x14ac:dyDescent="0.35">
      <c r="A3036" t="s">
        <v>272</v>
      </c>
      <c r="B3036" t="str">
        <f t="shared" si="376"/>
        <v>D</v>
      </c>
      <c r="C3036" t="s">
        <v>2313</v>
      </c>
      <c r="D3036" t="str">
        <f t="shared" si="377"/>
        <v>Dalton Frazier</v>
      </c>
      <c r="E3036" s="1">
        <v>44341</v>
      </c>
      <c r="F3036" s="3">
        <f>YEAR(Table1[[#This Row],[StartDate]])</f>
        <v>2021</v>
      </c>
      <c r="G3036" s="3">
        <f t="shared" si="378"/>
        <v>5</v>
      </c>
      <c r="H3036" s="2">
        <f t="shared" ca="1" si="379"/>
        <v>46202</v>
      </c>
      <c r="I3036" s="1">
        <v>44491</v>
      </c>
      <c r="J3036" s="4">
        <f t="shared" ca="1" si="380"/>
        <v>5</v>
      </c>
      <c r="K3036" s="4" t="str" cm="1">
        <f t="array" aca="1" ref="K3036" ca="1">_xlfn.IFS(J3036&lt;1, "New", J3036&lt;3, _xleta.MID, J3036&gt;=3, "Senior")</f>
        <v>Senior</v>
      </c>
      <c r="L3036" t="s">
        <v>1167</v>
      </c>
      <c r="M3036" t="s">
        <v>2314</v>
      </c>
      <c r="N3036" t="s">
        <v>2315</v>
      </c>
      <c r="O3036" t="s">
        <v>194</v>
      </c>
      <c r="P3036" t="s">
        <v>1194</v>
      </c>
      <c r="Q3036" t="s">
        <v>45</v>
      </c>
      <c r="R3036" t="s">
        <v>46</v>
      </c>
      <c r="S3036" t="str">
        <f t="shared" si="381"/>
        <v>C</v>
      </c>
      <c r="T3036" t="s">
        <v>47</v>
      </c>
      <c r="U3036" t="s">
        <v>248</v>
      </c>
      <c r="V3036" t="s">
        <v>2316</v>
      </c>
      <c r="W3036" t="s">
        <v>49</v>
      </c>
      <c r="X3036" t="s">
        <v>126</v>
      </c>
      <c r="Y3036" t="str">
        <f t="shared" si="382"/>
        <v>Field Operations</v>
      </c>
      <c r="Z3036" t="s">
        <v>2317</v>
      </c>
      <c r="AA3036" t="s">
        <v>51</v>
      </c>
      <c r="AB3036" t="s">
        <v>128</v>
      </c>
      <c r="AC3036" t="s">
        <v>53</v>
      </c>
      <c r="AD3036">
        <v>52357</v>
      </c>
      <c r="AE3036" t="s">
        <v>100</v>
      </c>
      <c r="AF3036" t="s">
        <v>116</v>
      </c>
      <c r="AG3036" t="s">
        <v>56</v>
      </c>
      <c r="AH3036">
        <v>4</v>
      </c>
      <c r="AI3036">
        <v>3718</v>
      </c>
      <c r="AJ3036" t="str">
        <f t="shared" si="383"/>
        <v>71</v>
      </c>
      <c r="AK3036" s="2">
        <v>44691</v>
      </c>
      <c r="AL3036">
        <v>1</v>
      </c>
      <c r="AM3036">
        <v>1</v>
      </c>
      <c r="AN3036">
        <v>3</v>
      </c>
      <c r="AO3036" s="1">
        <v>45048</v>
      </c>
      <c r="AP3036" t="s">
        <v>221</v>
      </c>
      <c r="AQ3036" t="s">
        <v>59</v>
      </c>
      <c r="AR3036" t="s">
        <v>104</v>
      </c>
      <c r="AS3036" t="s">
        <v>2318</v>
      </c>
      <c r="AT3036" t="s">
        <v>2319</v>
      </c>
      <c r="AU3036">
        <v>2</v>
      </c>
      <c r="AV3036">
        <v>325.7</v>
      </c>
    </row>
    <row r="3037" spans="1:48" x14ac:dyDescent="0.35">
      <c r="A3037" t="s">
        <v>4638</v>
      </c>
      <c r="B3037" t="str">
        <f t="shared" si="376"/>
        <v>J</v>
      </c>
      <c r="C3037" t="s">
        <v>922</v>
      </c>
      <c r="D3037" t="str">
        <f t="shared" si="377"/>
        <v>Jazlene Mcdaniel</v>
      </c>
      <c r="E3037" s="1">
        <v>43694</v>
      </c>
      <c r="F3037" s="3">
        <f>YEAR(Table1[[#This Row],[StartDate]])</f>
        <v>2019</v>
      </c>
      <c r="G3037" s="3">
        <f t="shared" si="378"/>
        <v>8</v>
      </c>
      <c r="H3037" s="2">
        <f t="shared" ca="1" si="379"/>
        <v>46202</v>
      </c>
      <c r="I3037" s="1">
        <v>43763</v>
      </c>
      <c r="J3037" s="4">
        <f t="shared" ca="1" si="380"/>
        <v>6</v>
      </c>
      <c r="K3037" s="4" t="str" cm="1">
        <f t="array" aca="1" ref="K3037" ca="1">_xlfn.IFS(J3037&lt;1, "New", J3037&lt;3, _xleta.MID, J3037&gt;=3, "Senior")</f>
        <v>Senior</v>
      </c>
      <c r="L3037" t="s">
        <v>5011</v>
      </c>
      <c r="M3037" t="s">
        <v>5550</v>
      </c>
      <c r="N3037" t="s">
        <v>5551</v>
      </c>
      <c r="O3037" t="s">
        <v>163</v>
      </c>
      <c r="P3037" t="s">
        <v>44</v>
      </c>
      <c r="Q3037" t="s">
        <v>45</v>
      </c>
      <c r="R3037" t="s">
        <v>68</v>
      </c>
      <c r="S3037" t="str">
        <f t="shared" si="381"/>
        <v>A</v>
      </c>
      <c r="T3037" t="s">
        <v>69</v>
      </c>
      <c r="U3037" t="s">
        <v>195</v>
      </c>
      <c r="V3037" t="s">
        <v>5552</v>
      </c>
      <c r="W3037" t="s">
        <v>49</v>
      </c>
      <c r="X3037" t="s">
        <v>459</v>
      </c>
      <c r="Y3037" t="str">
        <f t="shared" si="382"/>
        <v>Wireline Construction</v>
      </c>
      <c r="Z3037" t="s">
        <v>5553</v>
      </c>
      <c r="AA3037" t="s">
        <v>51</v>
      </c>
      <c r="AB3037" t="s">
        <v>115</v>
      </c>
      <c r="AC3037" t="s">
        <v>53</v>
      </c>
      <c r="AD3037">
        <v>59862</v>
      </c>
      <c r="AE3037" t="s">
        <v>129</v>
      </c>
      <c r="AF3037" t="s">
        <v>101</v>
      </c>
      <c r="AG3037" t="s">
        <v>56</v>
      </c>
      <c r="AH3037">
        <v>3</v>
      </c>
      <c r="AI3037">
        <v>1208</v>
      </c>
      <c r="AJ3037" t="str">
        <f t="shared" si="383"/>
        <v>20</v>
      </c>
      <c r="AK3037" t="s">
        <v>5554</v>
      </c>
      <c r="AL3037">
        <v>5</v>
      </c>
      <c r="AM3037">
        <v>1</v>
      </c>
      <c r="AN3037">
        <v>5</v>
      </c>
      <c r="AO3037" s="1">
        <v>44824</v>
      </c>
      <c r="AP3037" t="s">
        <v>58</v>
      </c>
      <c r="AQ3037" t="s">
        <v>59</v>
      </c>
      <c r="AR3037" t="s">
        <v>130</v>
      </c>
      <c r="AS3037" t="s">
        <v>5555</v>
      </c>
      <c r="AT3037" t="s">
        <v>5556</v>
      </c>
      <c r="AU3037">
        <v>3</v>
      </c>
      <c r="AV3037">
        <v>492.39</v>
      </c>
    </row>
    <row r="3038" spans="1:48" x14ac:dyDescent="0.35">
      <c r="A3038" t="s">
        <v>8942</v>
      </c>
      <c r="B3038" t="str">
        <f t="shared" si="376"/>
        <v>H</v>
      </c>
      <c r="C3038" t="s">
        <v>6309</v>
      </c>
      <c r="D3038" t="str">
        <f t="shared" si="377"/>
        <v>Hayley Keller</v>
      </c>
      <c r="E3038" s="1">
        <v>44272</v>
      </c>
      <c r="F3038" s="3">
        <f>YEAR(Table1[[#This Row],[StartDate]])</f>
        <v>2021</v>
      </c>
      <c r="G3038" s="3">
        <f t="shared" si="378"/>
        <v>3</v>
      </c>
      <c r="H3038" s="2">
        <f t="shared" ca="1" si="379"/>
        <v>46202</v>
      </c>
      <c r="I3038" s="1">
        <v>44812</v>
      </c>
      <c r="J3038" s="4">
        <f t="shared" ca="1" si="380"/>
        <v>5</v>
      </c>
      <c r="K3038" s="4" t="str" cm="1">
        <f t="array" aca="1" ref="K3038" ca="1">_xlfn.IFS(J3038&lt;1, "New", J3038&lt;3, _xleta.MID, J3038&gt;=3, "Senior")</f>
        <v>Senior</v>
      </c>
      <c r="L3038" t="s">
        <v>3969</v>
      </c>
      <c r="M3038" t="s">
        <v>13370</v>
      </c>
      <c r="N3038" t="s">
        <v>13371</v>
      </c>
      <c r="O3038" t="s">
        <v>184</v>
      </c>
      <c r="P3038" t="s">
        <v>44</v>
      </c>
      <c r="Q3038" t="s">
        <v>69</v>
      </c>
      <c r="R3038" t="s">
        <v>68</v>
      </c>
      <c r="S3038" t="str">
        <f t="shared" si="381"/>
        <v>A</v>
      </c>
      <c r="T3038" t="s">
        <v>86</v>
      </c>
      <c r="U3038" t="s">
        <v>195</v>
      </c>
      <c r="V3038" t="s">
        <v>13372</v>
      </c>
      <c r="W3038" t="s">
        <v>239</v>
      </c>
      <c r="X3038" t="s">
        <v>126</v>
      </c>
      <c r="Y3038" t="str">
        <f t="shared" si="382"/>
        <v>Field Operations</v>
      </c>
      <c r="Z3038" s="2">
        <v>32814</v>
      </c>
      <c r="AA3038" t="s">
        <v>51</v>
      </c>
      <c r="AB3038" t="s">
        <v>142</v>
      </c>
      <c r="AC3038" t="s">
        <v>53</v>
      </c>
      <c r="AD3038">
        <v>30960</v>
      </c>
      <c r="AE3038" t="s">
        <v>176</v>
      </c>
      <c r="AF3038" t="s">
        <v>143</v>
      </c>
      <c r="AG3038" t="s">
        <v>56</v>
      </c>
      <c r="AH3038">
        <v>2</v>
      </c>
      <c r="AI3038">
        <v>2571</v>
      </c>
      <c r="AJ3038" t="str">
        <f t="shared" si="383"/>
        <v>57</v>
      </c>
      <c r="AK3038" t="s">
        <v>686</v>
      </c>
      <c r="AL3038">
        <v>3</v>
      </c>
      <c r="AM3038">
        <v>3</v>
      </c>
      <c r="AN3038">
        <v>5</v>
      </c>
      <c r="AO3038" s="1">
        <v>44788</v>
      </c>
      <c r="AP3038" t="s">
        <v>118</v>
      </c>
      <c r="AQ3038" t="s">
        <v>59</v>
      </c>
      <c r="AR3038" t="s">
        <v>60</v>
      </c>
      <c r="AS3038" t="s">
        <v>13373</v>
      </c>
      <c r="AT3038" t="s">
        <v>13374</v>
      </c>
      <c r="AU3038">
        <v>2</v>
      </c>
      <c r="AV3038">
        <v>919.95</v>
      </c>
    </row>
    <row r="3039" spans="1:48" x14ac:dyDescent="0.35">
      <c r="A3039" t="s">
        <v>412</v>
      </c>
      <c r="B3039" t="str">
        <f t="shared" si="376"/>
        <v>K</v>
      </c>
      <c r="C3039" t="s">
        <v>487</v>
      </c>
      <c r="D3039" t="str">
        <f t="shared" si="377"/>
        <v>Kayden Soto</v>
      </c>
      <c r="E3039" s="1">
        <v>44243</v>
      </c>
      <c r="F3039" s="3">
        <f>YEAR(Table1[[#This Row],[StartDate]])</f>
        <v>2021</v>
      </c>
      <c r="G3039" s="3">
        <f t="shared" si="378"/>
        <v>2</v>
      </c>
      <c r="H3039" s="2">
        <f t="shared" ca="1" si="379"/>
        <v>46202</v>
      </c>
      <c r="J3039">
        <f t="shared" ca="1" si="380"/>
        <v>5</v>
      </c>
      <c r="K3039" t="str" cm="1">
        <f t="array" aca="1" ref="K3039" ca="1">_xlfn.IFS(J3039&lt;1, "New", J3039&lt;3, _xleta.MID, J3039&gt;=3, "Senior")</f>
        <v>Senior</v>
      </c>
      <c r="L3039" t="s">
        <v>40</v>
      </c>
      <c r="M3039" t="s">
        <v>2532</v>
      </c>
      <c r="N3039" t="s">
        <v>2533</v>
      </c>
      <c r="O3039" t="s">
        <v>67</v>
      </c>
      <c r="P3039" t="s">
        <v>44</v>
      </c>
      <c r="Q3039" t="s">
        <v>86</v>
      </c>
      <c r="R3039" t="s">
        <v>68</v>
      </c>
      <c r="S3039" t="str">
        <f t="shared" si="381"/>
        <v>A</v>
      </c>
      <c r="T3039" t="s">
        <v>86</v>
      </c>
      <c r="U3039" t="s">
        <v>48</v>
      </c>
      <c r="W3039" t="s">
        <v>49</v>
      </c>
      <c r="X3039" t="s">
        <v>353</v>
      </c>
      <c r="Y3039" t="str">
        <f t="shared" si="382"/>
        <v>Project Management - Eng</v>
      </c>
      <c r="Z3039" s="2">
        <v>31083</v>
      </c>
      <c r="AA3039" t="s">
        <v>51</v>
      </c>
      <c r="AB3039" t="s">
        <v>2534</v>
      </c>
      <c r="AC3039" t="s">
        <v>53</v>
      </c>
      <c r="AD3039">
        <v>27488</v>
      </c>
      <c r="AE3039" t="s">
        <v>100</v>
      </c>
      <c r="AF3039" t="s">
        <v>116</v>
      </c>
      <c r="AG3039" t="s">
        <v>56</v>
      </c>
      <c r="AH3039">
        <v>4</v>
      </c>
      <c r="AI3039">
        <v>3749</v>
      </c>
      <c r="AJ3039" t="str">
        <f t="shared" si="383"/>
        <v>74</v>
      </c>
      <c r="AK3039" s="2">
        <v>44930</v>
      </c>
      <c r="AL3039">
        <v>1</v>
      </c>
      <c r="AM3039">
        <v>3</v>
      </c>
      <c r="AN3039">
        <v>3</v>
      </c>
      <c r="AO3039" s="1">
        <v>44832</v>
      </c>
      <c r="AP3039" t="s">
        <v>118</v>
      </c>
      <c r="AQ3039" t="s">
        <v>76</v>
      </c>
      <c r="AR3039" t="s">
        <v>130</v>
      </c>
      <c r="AS3039" t="s">
        <v>2535</v>
      </c>
      <c r="AT3039" t="s">
        <v>2536</v>
      </c>
      <c r="AU3039">
        <v>4</v>
      </c>
      <c r="AV3039">
        <v>742.98</v>
      </c>
    </row>
    <row r="3040" spans="1:48" x14ac:dyDescent="0.35">
      <c r="A3040" t="s">
        <v>2365</v>
      </c>
      <c r="B3040" t="str">
        <f t="shared" si="376"/>
        <v>R</v>
      </c>
      <c r="C3040" t="s">
        <v>2366</v>
      </c>
      <c r="D3040" t="str">
        <f t="shared" si="377"/>
        <v>Ryker Cox</v>
      </c>
      <c r="E3040" s="1">
        <v>43562</v>
      </c>
      <c r="F3040" s="3">
        <f>YEAR(Table1[[#This Row],[StartDate]])</f>
        <v>2019</v>
      </c>
      <c r="G3040" s="3">
        <f t="shared" si="378"/>
        <v>4</v>
      </c>
      <c r="H3040" s="2">
        <f t="shared" ca="1" si="379"/>
        <v>46202</v>
      </c>
      <c r="I3040" s="1">
        <v>45116</v>
      </c>
      <c r="J3040" s="4">
        <f t="shared" ca="1" si="380"/>
        <v>7</v>
      </c>
      <c r="K3040" s="4" t="str" cm="1">
        <f t="array" aca="1" ref="K3040" ca="1">_xlfn.IFS(J3040&lt;1, "New", J3040&lt;3, _xleta.MID, J3040&gt;=3, "Senior")</f>
        <v>Senior</v>
      </c>
      <c r="L3040" t="s">
        <v>40</v>
      </c>
      <c r="M3040" t="s">
        <v>2367</v>
      </c>
      <c r="N3040" t="s">
        <v>2368</v>
      </c>
      <c r="O3040" t="s">
        <v>184</v>
      </c>
      <c r="P3040" t="s">
        <v>44</v>
      </c>
      <c r="Q3040" t="s">
        <v>45</v>
      </c>
      <c r="R3040" t="s">
        <v>87</v>
      </c>
      <c r="S3040" t="str">
        <f t="shared" si="381"/>
        <v>B</v>
      </c>
      <c r="T3040" t="s">
        <v>69</v>
      </c>
      <c r="U3040" t="s">
        <v>248</v>
      </c>
      <c r="V3040" t="s">
        <v>2369</v>
      </c>
      <c r="W3040" t="s">
        <v>49</v>
      </c>
      <c r="X3040" t="s">
        <v>70</v>
      </c>
      <c r="Y3040" t="str">
        <f t="shared" si="382"/>
        <v>Aerial</v>
      </c>
      <c r="Z3040" t="s">
        <v>2370</v>
      </c>
      <c r="AA3040" t="s">
        <v>51</v>
      </c>
      <c r="AB3040" t="s">
        <v>230</v>
      </c>
      <c r="AC3040" t="s">
        <v>73</v>
      </c>
      <c r="AD3040">
        <v>36808</v>
      </c>
      <c r="AE3040" t="s">
        <v>176</v>
      </c>
      <c r="AF3040" t="s">
        <v>55</v>
      </c>
      <c r="AG3040" t="s">
        <v>56</v>
      </c>
      <c r="AH3040">
        <v>1</v>
      </c>
      <c r="AI3040">
        <v>3725</v>
      </c>
      <c r="AJ3040" t="str">
        <f t="shared" si="383"/>
        <v>72</v>
      </c>
      <c r="AK3040" t="s">
        <v>2371</v>
      </c>
      <c r="AL3040">
        <v>4</v>
      </c>
      <c r="AM3040">
        <v>3</v>
      </c>
      <c r="AN3040">
        <v>3</v>
      </c>
      <c r="AO3040" s="1">
        <v>45069</v>
      </c>
      <c r="AP3040" t="s">
        <v>75</v>
      </c>
      <c r="AQ3040" t="s">
        <v>76</v>
      </c>
      <c r="AR3040" t="s">
        <v>60</v>
      </c>
      <c r="AS3040" t="s">
        <v>2372</v>
      </c>
      <c r="AT3040" t="s">
        <v>2373</v>
      </c>
      <c r="AU3040">
        <v>3</v>
      </c>
      <c r="AV3040">
        <v>135.18</v>
      </c>
    </row>
    <row r="3041" spans="1:48" x14ac:dyDescent="0.35">
      <c r="A3041" t="s">
        <v>8674</v>
      </c>
      <c r="B3041" t="str">
        <f t="shared" si="376"/>
        <v>J</v>
      </c>
      <c r="C3041" t="s">
        <v>531</v>
      </c>
      <c r="D3041" t="str">
        <f t="shared" si="377"/>
        <v>Jamarcus Thomas</v>
      </c>
      <c r="E3041" s="1">
        <v>44346</v>
      </c>
      <c r="F3041" s="3">
        <f>YEAR(Table1[[#This Row],[StartDate]])</f>
        <v>2021</v>
      </c>
      <c r="G3041" s="3">
        <f t="shared" si="378"/>
        <v>5</v>
      </c>
      <c r="H3041" s="2">
        <f t="shared" ca="1" si="379"/>
        <v>46202</v>
      </c>
      <c r="J3041">
        <f t="shared" ca="1" si="380"/>
        <v>5</v>
      </c>
      <c r="K3041" t="str" cm="1">
        <f t="array" aca="1" ref="K3041" ca="1">_xlfn.IFS(J3041&lt;1, "New", J3041&lt;3, _xleta.MID, J3041&gt;=3, "Senior")</f>
        <v>Senior</v>
      </c>
      <c r="L3041" t="s">
        <v>8064</v>
      </c>
      <c r="M3041" t="s">
        <v>8675</v>
      </c>
      <c r="N3041" t="s">
        <v>8676</v>
      </c>
      <c r="O3041" t="s">
        <v>85</v>
      </c>
      <c r="P3041" t="s">
        <v>44</v>
      </c>
      <c r="Q3041" t="s">
        <v>45</v>
      </c>
      <c r="R3041" t="s">
        <v>68</v>
      </c>
      <c r="S3041" t="str">
        <f t="shared" si="381"/>
        <v>A</v>
      </c>
      <c r="T3041" t="s">
        <v>69</v>
      </c>
      <c r="U3041" t="s">
        <v>48</v>
      </c>
      <c r="W3041" t="s">
        <v>239</v>
      </c>
      <c r="X3041" t="s">
        <v>126</v>
      </c>
      <c r="Y3041" t="str">
        <f t="shared" si="382"/>
        <v>Field Operations</v>
      </c>
      <c r="Z3041" t="s">
        <v>8677</v>
      </c>
      <c r="AA3041" t="s">
        <v>51</v>
      </c>
      <c r="AB3041" t="s">
        <v>142</v>
      </c>
      <c r="AC3041" t="s">
        <v>73</v>
      </c>
      <c r="AD3041">
        <v>55738</v>
      </c>
      <c r="AE3041" t="s">
        <v>129</v>
      </c>
      <c r="AF3041" t="s">
        <v>143</v>
      </c>
      <c r="AG3041" t="s">
        <v>56</v>
      </c>
      <c r="AH3041">
        <v>3</v>
      </c>
      <c r="AI3041">
        <v>1725</v>
      </c>
      <c r="AJ3041" t="str">
        <f t="shared" si="383"/>
        <v>72</v>
      </c>
      <c r="AK3041" s="2">
        <v>45173</v>
      </c>
      <c r="AL3041">
        <v>2</v>
      </c>
      <c r="AM3041">
        <v>4</v>
      </c>
      <c r="AN3041">
        <v>5</v>
      </c>
      <c r="AO3041" s="1">
        <v>44942</v>
      </c>
      <c r="AP3041" t="s">
        <v>75</v>
      </c>
      <c r="AQ3041" t="s">
        <v>76</v>
      </c>
      <c r="AR3041" t="s">
        <v>104</v>
      </c>
      <c r="AS3041" t="s">
        <v>8678</v>
      </c>
      <c r="AT3041" t="s">
        <v>8679</v>
      </c>
      <c r="AU3041">
        <v>1</v>
      </c>
      <c r="AV3041">
        <v>743.28</v>
      </c>
    </row>
    <row r="3042" spans="1:48" x14ac:dyDescent="0.35">
      <c r="A3042" t="s">
        <v>1609</v>
      </c>
      <c r="B3042" t="str">
        <f t="shared" si="376"/>
        <v>V</v>
      </c>
      <c r="C3042" t="s">
        <v>1610</v>
      </c>
      <c r="D3042" t="str">
        <f t="shared" si="377"/>
        <v>Victoria Franco</v>
      </c>
      <c r="E3042" s="1">
        <v>43432</v>
      </c>
      <c r="F3042" s="3">
        <f>YEAR(Table1[[#This Row],[StartDate]])</f>
        <v>2018</v>
      </c>
      <c r="G3042" s="3">
        <f t="shared" si="378"/>
        <v>11</v>
      </c>
      <c r="H3042" s="2">
        <f t="shared" ca="1" si="379"/>
        <v>46202</v>
      </c>
      <c r="J3042">
        <f t="shared" ca="1" si="380"/>
        <v>7</v>
      </c>
      <c r="K3042" t="str" cm="1">
        <f t="array" aca="1" ref="K3042" ca="1">_xlfn.IFS(J3042&lt;1, "New", J3042&lt;3, _xleta.MID, J3042&gt;=3, "Senior")</f>
        <v>Senior</v>
      </c>
      <c r="L3042" t="s">
        <v>40</v>
      </c>
      <c r="M3042" t="s">
        <v>1611</v>
      </c>
      <c r="N3042" t="s">
        <v>1612</v>
      </c>
      <c r="O3042" t="s">
        <v>137</v>
      </c>
      <c r="P3042" t="s">
        <v>44</v>
      </c>
      <c r="Q3042" t="s">
        <v>45</v>
      </c>
      <c r="R3042" t="s">
        <v>68</v>
      </c>
      <c r="S3042" t="str">
        <f t="shared" si="381"/>
        <v>A</v>
      </c>
      <c r="T3042" t="s">
        <v>86</v>
      </c>
      <c r="U3042" t="s">
        <v>48</v>
      </c>
      <c r="W3042" t="s">
        <v>49</v>
      </c>
      <c r="X3042" t="s">
        <v>950</v>
      </c>
      <c r="Y3042" t="str">
        <f t="shared" si="382"/>
        <v>Wireless</v>
      </c>
      <c r="Z3042" s="2">
        <v>35682</v>
      </c>
      <c r="AA3042" t="s">
        <v>51</v>
      </c>
      <c r="AB3042" t="s">
        <v>115</v>
      </c>
      <c r="AC3042" t="s">
        <v>73</v>
      </c>
      <c r="AD3042">
        <v>15586</v>
      </c>
      <c r="AE3042" t="s">
        <v>54</v>
      </c>
      <c r="AF3042" t="s">
        <v>116</v>
      </c>
      <c r="AG3042" t="s">
        <v>56</v>
      </c>
      <c r="AH3042">
        <v>2</v>
      </c>
      <c r="AI3042">
        <v>3621</v>
      </c>
      <c r="AJ3042" t="str">
        <f t="shared" si="383"/>
        <v>62</v>
      </c>
      <c r="AK3042" t="s">
        <v>1613</v>
      </c>
      <c r="AL3042">
        <v>2</v>
      </c>
      <c r="AM3042">
        <v>3</v>
      </c>
      <c r="AN3042">
        <v>2</v>
      </c>
      <c r="AO3042" s="1">
        <v>45122</v>
      </c>
      <c r="AP3042" t="s">
        <v>58</v>
      </c>
      <c r="AQ3042" t="s">
        <v>76</v>
      </c>
      <c r="AR3042" t="s">
        <v>130</v>
      </c>
      <c r="AS3042" t="s">
        <v>1614</v>
      </c>
      <c r="AT3042" t="s">
        <v>1615</v>
      </c>
      <c r="AU3042">
        <v>3</v>
      </c>
      <c r="AV3042">
        <v>879.89</v>
      </c>
    </row>
    <row r="3043" spans="1:48" x14ac:dyDescent="0.35">
      <c r="A3043" t="s">
        <v>624</v>
      </c>
      <c r="B3043" t="str">
        <f t="shared" si="376"/>
        <v>W</v>
      </c>
      <c r="C3043" t="s">
        <v>298</v>
      </c>
      <c r="D3043" t="str">
        <f t="shared" si="377"/>
        <v>Weston Preston</v>
      </c>
      <c r="E3043" s="1">
        <v>43507</v>
      </c>
      <c r="F3043" s="3">
        <f>YEAR(Table1[[#This Row],[StartDate]])</f>
        <v>2019</v>
      </c>
      <c r="G3043" s="3">
        <f t="shared" si="378"/>
        <v>2</v>
      </c>
      <c r="H3043" s="2">
        <f t="shared" ca="1" si="379"/>
        <v>46202</v>
      </c>
      <c r="J3043">
        <f t="shared" ca="1" si="380"/>
        <v>7</v>
      </c>
      <c r="K3043" t="str" cm="1">
        <f t="array" aca="1" ref="K3043" ca="1">_xlfn.IFS(J3043&lt;1, "New", J3043&lt;3, _xleta.MID, J3043&gt;=3, "Senior")</f>
        <v>Senior</v>
      </c>
      <c r="L3043" t="s">
        <v>82</v>
      </c>
      <c r="M3043" t="s">
        <v>625</v>
      </c>
      <c r="N3043" t="s">
        <v>626</v>
      </c>
      <c r="O3043" t="s">
        <v>194</v>
      </c>
      <c r="P3043" t="s">
        <v>44</v>
      </c>
      <c r="Q3043" t="s">
        <v>69</v>
      </c>
      <c r="R3043" t="s">
        <v>68</v>
      </c>
      <c r="S3043" t="str">
        <f t="shared" si="381"/>
        <v>A</v>
      </c>
      <c r="T3043" t="s">
        <v>69</v>
      </c>
      <c r="U3043" t="s">
        <v>48</v>
      </c>
      <c r="W3043" t="s">
        <v>88</v>
      </c>
      <c r="X3043" t="s">
        <v>89</v>
      </c>
      <c r="Y3043" t="str">
        <f t="shared" si="382"/>
        <v>General - Sga</v>
      </c>
      <c r="Z3043" s="2">
        <v>33518</v>
      </c>
      <c r="AA3043" t="s">
        <v>166</v>
      </c>
      <c r="AB3043" t="s">
        <v>261</v>
      </c>
      <c r="AC3043" t="s">
        <v>53</v>
      </c>
      <c r="AD3043">
        <v>37965</v>
      </c>
      <c r="AE3043" t="s">
        <v>74</v>
      </c>
      <c r="AF3043" t="s">
        <v>143</v>
      </c>
      <c r="AG3043" t="s">
        <v>56</v>
      </c>
      <c r="AH3043">
        <v>2</v>
      </c>
      <c r="AI3043">
        <v>3490</v>
      </c>
      <c r="AJ3043" t="str">
        <f t="shared" si="383"/>
        <v>49</v>
      </c>
      <c r="AK3043" s="2">
        <v>44905</v>
      </c>
      <c r="AL3043">
        <v>5</v>
      </c>
      <c r="AM3043">
        <v>3</v>
      </c>
      <c r="AN3043">
        <v>2</v>
      </c>
      <c r="AO3043" s="1">
        <v>45126</v>
      </c>
      <c r="AP3043" t="s">
        <v>118</v>
      </c>
      <c r="AQ3043" t="s">
        <v>59</v>
      </c>
      <c r="AR3043" t="s">
        <v>60</v>
      </c>
      <c r="AS3043" t="s">
        <v>627</v>
      </c>
      <c r="AT3043" t="s">
        <v>628</v>
      </c>
      <c r="AU3043">
        <v>3</v>
      </c>
      <c r="AV3043">
        <v>389.59</v>
      </c>
    </row>
    <row r="3044" spans="1:48" x14ac:dyDescent="0.35">
      <c r="A3044" t="s">
        <v>3018</v>
      </c>
      <c r="B3044" t="str">
        <f t="shared" si="376"/>
        <v>A</v>
      </c>
      <c r="C3044" t="s">
        <v>3019</v>
      </c>
      <c r="D3044" t="str">
        <f t="shared" si="377"/>
        <v>Anita Shepard</v>
      </c>
      <c r="E3044" s="1">
        <v>43323</v>
      </c>
      <c r="F3044" s="3">
        <f>YEAR(Table1[[#This Row],[StartDate]])</f>
        <v>2018</v>
      </c>
      <c r="G3044" s="3">
        <f t="shared" si="378"/>
        <v>8</v>
      </c>
      <c r="H3044" s="2">
        <f t="shared" ca="1" si="379"/>
        <v>46202</v>
      </c>
      <c r="I3044" s="1">
        <v>44337</v>
      </c>
      <c r="J3044" s="4">
        <f t="shared" ca="1" si="380"/>
        <v>7</v>
      </c>
      <c r="K3044" s="4" t="str" cm="1">
        <f t="array" aca="1" ref="K3044" ca="1">_xlfn.IFS(J3044&lt;1, "New", J3044&lt;3, _xleta.MID, J3044&gt;=3, "Senior")</f>
        <v>Senior</v>
      </c>
      <c r="L3044" t="s">
        <v>2937</v>
      </c>
      <c r="M3044" t="s">
        <v>3020</v>
      </c>
      <c r="N3044" t="s">
        <v>3021</v>
      </c>
      <c r="O3044" t="s">
        <v>67</v>
      </c>
      <c r="P3044" t="s">
        <v>44</v>
      </c>
      <c r="Q3044" t="s">
        <v>45</v>
      </c>
      <c r="R3044" t="s">
        <v>46</v>
      </c>
      <c r="S3044" t="str">
        <f t="shared" si="381"/>
        <v>C</v>
      </c>
      <c r="T3044" t="s">
        <v>86</v>
      </c>
      <c r="U3044" t="s">
        <v>248</v>
      </c>
      <c r="V3044" t="s">
        <v>3022</v>
      </c>
      <c r="W3044" t="s">
        <v>239</v>
      </c>
      <c r="X3044" t="s">
        <v>112</v>
      </c>
      <c r="Y3044" t="str">
        <f t="shared" si="382"/>
        <v>General - Con</v>
      </c>
      <c r="Z3044" t="s">
        <v>3023</v>
      </c>
      <c r="AA3044" t="s">
        <v>51</v>
      </c>
      <c r="AB3044" t="s">
        <v>327</v>
      </c>
      <c r="AC3044" t="s">
        <v>53</v>
      </c>
      <c r="AD3044">
        <v>1773</v>
      </c>
      <c r="AE3044" t="s">
        <v>100</v>
      </c>
      <c r="AF3044" t="s">
        <v>143</v>
      </c>
      <c r="AG3044" t="s">
        <v>56</v>
      </c>
      <c r="AH3044">
        <v>3</v>
      </c>
      <c r="AI3044">
        <v>3820</v>
      </c>
      <c r="AJ3044" t="str">
        <f t="shared" si="383"/>
        <v>82</v>
      </c>
      <c r="AK3044" t="s">
        <v>490</v>
      </c>
      <c r="AL3044">
        <v>1</v>
      </c>
      <c r="AM3044">
        <v>3</v>
      </c>
      <c r="AN3044">
        <v>4</v>
      </c>
      <c r="AO3044" s="1">
        <v>44792</v>
      </c>
      <c r="AP3044" t="s">
        <v>103</v>
      </c>
      <c r="AQ3044" t="s">
        <v>76</v>
      </c>
      <c r="AR3044" t="s">
        <v>77</v>
      </c>
      <c r="AS3044" t="s">
        <v>3024</v>
      </c>
      <c r="AT3044" t="s">
        <v>3025</v>
      </c>
      <c r="AU3044">
        <v>2</v>
      </c>
      <c r="AV3044">
        <v>333.8</v>
      </c>
    </row>
    <row r="3045" spans="1:48" x14ac:dyDescent="0.35">
      <c r="A3045" t="s">
        <v>3153</v>
      </c>
      <c r="B3045" t="str">
        <f t="shared" si="376"/>
        <v>M</v>
      </c>
      <c r="C3045" t="s">
        <v>5214</v>
      </c>
      <c r="D3045" t="str">
        <f t="shared" si="377"/>
        <v>Meadow Avery</v>
      </c>
      <c r="E3045" s="1">
        <v>44466</v>
      </c>
      <c r="F3045" s="3">
        <f>YEAR(Table1[[#This Row],[StartDate]])</f>
        <v>2021</v>
      </c>
      <c r="G3045" s="3">
        <f t="shared" si="378"/>
        <v>9</v>
      </c>
      <c r="H3045" s="2">
        <f t="shared" ca="1" si="379"/>
        <v>46202</v>
      </c>
      <c r="I3045" s="1">
        <v>44962</v>
      </c>
      <c r="J3045" s="4">
        <f t="shared" ca="1" si="380"/>
        <v>4</v>
      </c>
      <c r="K3045" s="4" t="str" cm="1">
        <f t="array" aca="1" ref="K3045" ca="1">_xlfn.IFS(J3045&lt;1, "New", J3045&lt;3, _xleta.MID, J3045&gt;=3, "Senior")</f>
        <v>Senior</v>
      </c>
      <c r="L3045" t="s">
        <v>40</v>
      </c>
      <c r="M3045" t="s">
        <v>5215</v>
      </c>
      <c r="N3045" t="s">
        <v>5216</v>
      </c>
      <c r="O3045" t="s">
        <v>194</v>
      </c>
      <c r="P3045" t="s">
        <v>1194</v>
      </c>
      <c r="Q3045" t="s">
        <v>86</v>
      </c>
      <c r="R3045" t="s">
        <v>46</v>
      </c>
      <c r="S3045" t="str">
        <f t="shared" si="381"/>
        <v>C</v>
      </c>
      <c r="T3045" t="s">
        <v>69</v>
      </c>
      <c r="U3045" t="s">
        <v>195</v>
      </c>
      <c r="V3045" t="s">
        <v>5217</v>
      </c>
      <c r="W3045" t="s">
        <v>49</v>
      </c>
      <c r="X3045" t="s">
        <v>126</v>
      </c>
      <c r="Y3045" t="str">
        <f t="shared" si="382"/>
        <v>Field Operations</v>
      </c>
      <c r="Z3045" s="2">
        <v>31788</v>
      </c>
      <c r="AA3045" t="s">
        <v>51</v>
      </c>
      <c r="AB3045" t="s">
        <v>115</v>
      </c>
      <c r="AC3045" t="s">
        <v>53</v>
      </c>
      <c r="AD3045">
        <v>76772</v>
      </c>
      <c r="AE3045" t="s">
        <v>54</v>
      </c>
      <c r="AF3045" t="s">
        <v>116</v>
      </c>
      <c r="AG3045" t="s">
        <v>56</v>
      </c>
      <c r="AH3045">
        <v>3</v>
      </c>
      <c r="AI3045">
        <v>1154</v>
      </c>
      <c r="AJ3045" t="str">
        <f t="shared" si="383"/>
        <v>15</v>
      </c>
      <c r="AK3045" s="2">
        <v>45175</v>
      </c>
      <c r="AL3045">
        <v>1</v>
      </c>
      <c r="AM3045">
        <v>3</v>
      </c>
      <c r="AN3045">
        <v>2</v>
      </c>
      <c r="AO3045" s="1">
        <v>44785</v>
      </c>
      <c r="AP3045" t="s">
        <v>75</v>
      </c>
      <c r="AQ3045" t="s">
        <v>59</v>
      </c>
      <c r="AR3045" t="s">
        <v>77</v>
      </c>
      <c r="AS3045" t="s">
        <v>5218</v>
      </c>
      <c r="AT3045" t="s">
        <v>5219</v>
      </c>
      <c r="AU3045">
        <v>3</v>
      </c>
      <c r="AV3045">
        <v>338.48</v>
      </c>
    </row>
    <row r="3046" spans="1:48" x14ac:dyDescent="0.35">
      <c r="A3046" t="s">
        <v>10319</v>
      </c>
      <c r="B3046" t="str">
        <f t="shared" si="376"/>
        <v>A</v>
      </c>
      <c r="C3046" t="s">
        <v>6441</v>
      </c>
      <c r="D3046" t="str">
        <f t="shared" si="377"/>
        <v>Araceli Mcguire</v>
      </c>
      <c r="E3046" s="1">
        <v>44961</v>
      </c>
      <c r="F3046" s="3">
        <f>YEAR(Table1[[#This Row],[StartDate]])</f>
        <v>2023</v>
      </c>
      <c r="G3046" s="3">
        <f t="shared" si="378"/>
        <v>2</v>
      </c>
      <c r="H3046" s="2">
        <f t="shared" ca="1" si="379"/>
        <v>46202</v>
      </c>
      <c r="I3046" s="1">
        <v>45101</v>
      </c>
      <c r="J3046" s="4">
        <f t="shared" ca="1" si="380"/>
        <v>3</v>
      </c>
      <c r="K3046" s="4" t="str" cm="1">
        <f t="array" aca="1" ref="K3046" ca="1">_xlfn.IFS(J3046&lt;1, "New", J3046&lt;3, _xleta.MID, J3046&gt;=3, "Senior")</f>
        <v>Senior</v>
      </c>
      <c r="L3046" t="s">
        <v>40</v>
      </c>
      <c r="M3046" t="s">
        <v>10320</v>
      </c>
      <c r="N3046" t="s">
        <v>10321</v>
      </c>
      <c r="O3046" t="s">
        <v>184</v>
      </c>
      <c r="P3046" t="s">
        <v>44</v>
      </c>
      <c r="Q3046" t="s">
        <v>69</v>
      </c>
      <c r="R3046" t="s">
        <v>87</v>
      </c>
      <c r="S3046" t="str">
        <f t="shared" si="381"/>
        <v>B</v>
      </c>
      <c r="T3046" t="s">
        <v>69</v>
      </c>
      <c r="U3046" t="s">
        <v>174</v>
      </c>
      <c r="V3046" t="s">
        <v>10322</v>
      </c>
      <c r="W3046" t="s">
        <v>49</v>
      </c>
      <c r="X3046" t="s">
        <v>504</v>
      </c>
      <c r="Y3046" t="str">
        <f t="shared" si="382"/>
        <v>Catv</v>
      </c>
      <c r="Z3046" s="2">
        <v>18082</v>
      </c>
      <c r="AA3046" t="s">
        <v>51</v>
      </c>
      <c r="AB3046" t="s">
        <v>115</v>
      </c>
      <c r="AC3046" t="s">
        <v>53</v>
      </c>
      <c r="AD3046">
        <v>71663</v>
      </c>
      <c r="AE3046" t="s">
        <v>74</v>
      </c>
      <c r="AF3046" t="s">
        <v>116</v>
      </c>
      <c r="AG3046" t="s">
        <v>56</v>
      </c>
      <c r="AH3046">
        <v>3</v>
      </c>
      <c r="AI3046">
        <v>2010</v>
      </c>
      <c r="AJ3046" t="str">
        <f t="shared" si="383"/>
        <v>01</v>
      </c>
      <c r="AK3046" t="s">
        <v>2130</v>
      </c>
      <c r="AL3046">
        <v>4</v>
      </c>
      <c r="AM3046">
        <v>4</v>
      </c>
      <c r="AN3046">
        <v>4</v>
      </c>
      <c r="AO3046" s="1">
        <v>44795</v>
      </c>
      <c r="AP3046" t="s">
        <v>221</v>
      </c>
      <c r="AQ3046" t="s">
        <v>59</v>
      </c>
      <c r="AR3046" t="s">
        <v>130</v>
      </c>
      <c r="AS3046" t="s">
        <v>10323</v>
      </c>
      <c r="AT3046" t="s">
        <v>10324</v>
      </c>
      <c r="AU3046">
        <v>2</v>
      </c>
      <c r="AV3046">
        <v>601.66</v>
      </c>
    </row>
    <row r="3047" spans="1:48" x14ac:dyDescent="0.35">
      <c r="A3047" t="s">
        <v>10111</v>
      </c>
      <c r="B3047" t="str">
        <f t="shared" si="376"/>
        <v>J</v>
      </c>
      <c r="C3047" t="s">
        <v>10112</v>
      </c>
      <c r="D3047" t="str">
        <f t="shared" si="377"/>
        <v>Jene'ya Darson</v>
      </c>
      <c r="E3047" s="1">
        <v>44300</v>
      </c>
      <c r="F3047" s="3">
        <f>YEAR(Table1[[#This Row],[StartDate]])</f>
        <v>2021</v>
      </c>
      <c r="G3047" s="3">
        <f t="shared" si="378"/>
        <v>4</v>
      </c>
      <c r="H3047" s="2">
        <f t="shared" ca="1" si="379"/>
        <v>46202</v>
      </c>
      <c r="J3047">
        <f t="shared" ca="1" si="380"/>
        <v>5</v>
      </c>
      <c r="K3047" t="str" cm="1">
        <f t="array" aca="1" ref="K3047" ca="1">_xlfn.IFS(J3047&lt;1, "New", J3047&lt;3, _xleta.MID, J3047&gt;=3, "Senior")</f>
        <v>Senior</v>
      </c>
      <c r="L3047" t="s">
        <v>40</v>
      </c>
      <c r="M3047" t="s">
        <v>10113</v>
      </c>
      <c r="N3047" t="s">
        <v>10114</v>
      </c>
      <c r="O3047" t="s">
        <v>163</v>
      </c>
      <c r="P3047" t="s">
        <v>44</v>
      </c>
      <c r="Q3047" t="s">
        <v>69</v>
      </c>
      <c r="R3047" t="s">
        <v>68</v>
      </c>
      <c r="S3047" t="str">
        <f t="shared" si="381"/>
        <v>A</v>
      </c>
      <c r="T3047" t="s">
        <v>47</v>
      </c>
      <c r="U3047" t="s">
        <v>48</v>
      </c>
      <c r="W3047" t="s">
        <v>49</v>
      </c>
      <c r="X3047" t="s">
        <v>70</v>
      </c>
      <c r="Y3047" t="str">
        <f t="shared" si="382"/>
        <v>Aerial</v>
      </c>
      <c r="Z3047" t="s">
        <v>10115</v>
      </c>
      <c r="AA3047" t="s">
        <v>51</v>
      </c>
      <c r="AB3047" t="s">
        <v>5</v>
      </c>
      <c r="AC3047" t="s">
        <v>53</v>
      </c>
      <c r="AD3047">
        <v>2110</v>
      </c>
      <c r="AE3047" t="s">
        <v>54</v>
      </c>
      <c r="AF3047" t="s">
        <v>55</v>
      </c>
      <c r="AG3047" t="s">
        <v>56</v>
      </c>
      <c r="AH3047">
        <v>3</v>
      </c>
      <c r="AI3047">
        <v>1974</v>
      </c>
      <c r="AJ3047" t="str">
        <f t="shared" si="383"/>
        <v>97</v>
      </c>
      <c r="AK3047" t="s">
        <v>3259</v>
      </c>
      <c r="AL3047">
        <v>4</v>
      </c>
      <c r="AM3047">
        <v>1</v>
      </c>
      <c r="AN3047">
        <v>3</v>
      </c>
      <c r="AO3047" s="1">
        <v>44842</v>
      </c>
      <c r="AP3047" t="s">
        <v>103</v>
      </c>
      <c r="AQ3047" t="s">
        <v>59</v>
      </c>
      <c r="AR3047" t="s">
        <v>77</v>
      </c>
      <c r="AS3047" t="s">
        <v>10116</v>
      </c>
      <c r="AT3047" t="s">
        <v>10117</v>
      </c>
      <c r="AU3047">
        <v>2</v>
      </c>
      <c r="AV3047">
        <v>677.45</v>
      </c>
    </row>
    <row r="3048" spans="1:48" x14ac:dyDescent="0.35">
      <c r="A3048" t="s">
        <v>3296</v>
      </c>
      <c r="B3048" t="str">
        <f t="shared" si="376"/>
        <v>E</v>
      </c>
      <c r="C3048" t="s">
        <v>2068</v>
      </c>
      <c r="D3048" t="str">
        <f t="shared" si="377"/>
        <v>Eden Levy</v>
      </c>
      <c r="E3048" s="1">
        <v>44536</v>
      </c>
      <c r="F3048" s="3">
        <f>YEAR(Table1[[#This Row],[StartDate]])</f>
        <v>2021</v>
      </c>
      <c r="G3048" s="3">
        <f t="shared" si="378"/>
        <v>12</v>
      </c>
      <c r="H3048" s="2">
        <f t="shared" ca="1" si="379"/>
        <v>46202</v>
      </c>
      <c r="J3048">
        <f t="shared" ca="1" si="380"/>
        <v>4</v>
      </c>
      <c r="K3048" t="str" cm="1">
        <f t="array" aca="1" ref="K3048" ca="1">_xlfn.IFS(J3048&lt;1, "New", J3048&lt;3, _xleta.MID, J3048&gt;=3, "Senior")</f>
        <v>Senior</v>
      </c>
      <c r="L3048" t="s">
        <v>40</v>
      </c>
      <c r="M3048" t="s">
        <v>14842</v>
      </c>
      <c r="N3048" t="s">
        <v>14843</v>
      </c>
      <c r="O3048" t="s">
        <v>163</v>
      </c>
      <c r="P3048" t="s">
        <v>44</v>
      </c>
      <c r="Q3048" t="s">
        <v>69</v>
      </c>
      <c r="R3048" t="s">
        <v>46</v>
      </c>
      <c r="S3048" t="str">
        <f t="shared" si="381"/>
        <v>C</v>
      </c>
      <c r="T3048" t="s">
        <v>47</v>
      </c>
      <c r="U3048" t="s">
        <v>48</v>
      </c>
      <c r="W3048" t="s">
        <v>49</v>
      </c>
      <c r="X3048" t="s">
        <v>126</v>
      </c>
      <c r="Y3048" t="str">
        <f t="shared" si="382"/>
        <v>Field Operations</v>
      </c>
      <c r="Z3048" t="s">
        <v>14844</v>
      </c>
      <c r="AA3048" t="s">
        <v>51</v>
      </c>
      <c r="AB3048" t="s">
        <v>115</v>
      </c>
      <c r="AC3048" t="s">
        <v>73</v>
      </c>
      <c r="AD3048">
        <v>87984</v>
      </c>
      <c r="AE3048" t="s">
        <v>100</v>
      </c>
      <c r="AF3048" t="s">
        <v>55</v>
      </c>
      <c r="AG3048" t="s">
        <v>56</v>
      </c>
      <c r="AH3048">
        <v>1</v>
      </c>
      <c r="AI3048">
        <v>2852</v>
      </c>
      <c r="AJ3048" t="str">
        <f t="shared" si="383"/>
        <v>85</v>
      </c>
      <c r="AK3048" s="2">
        <v>44959</v>
      </c>
      <c r="AL3048">
        <v>2</v>
      </c>
      <c r="AM3048">
        <v>1</v>
      </c>
      <c r="AN3048">
        <v>2</v>
      </c>
      <c r="AO3048" s="1">
        <v>45100</v>
      </c>
      <c r="AP3048" t="s">
        <v>221</v>
      </c>
      <c r="AQ3048" t="s">
        <v>59</v>
      </c>
      <c r="AR3048" t="s">
        <v>77</v>
      </c>
      <c r="AS3048" t="s">
        <v>14845</v>
      </c>
      <c r="AT3048" t="s">
        <v>14846</v>
      </c>
      <c r="AU3048">
        <v>3</v>
      </c>
      <c r="AV3048">
        <v>820.39</v>
      </c>
    </row>
    <row r="3049" spans="1:48" x14ac:dyDescent="0.35">
      <c r="A3049" t="s">
        <v>224</v>
      </c>
      <c r="B3049" t="str">
        <f t="shared" si="376"/>
        <v>P</v>
      </c>
      <c r="C3049" t="s">
        <v>225</v>
      </c>
      <c r="D3049" t="str">
        <f t="shared" si="377"/>
        <v>Prater Jeremy</v>
      </c>
      <c r="E3049" s="1">
        <v>43583</v>
      </c>
      <c r="F3049" s="3">
        <f>YEAR(Table1[[#This Row],[StartDate]])</f>
        <v>2019</v>
      </c>
      <c r="G3049" s="3">
        <f t="shared" si="378"/>
        <v>4</v>
      </c>
      <c r="H3049" s="2">
        <f t="shared" ca="1" si="379"/>
        <v>46202</v>
      </c>
      <c r="J3049">
        <f t="shared" ca="1" si="380"/>
        <v>7</v>
      </c>
      <c r="K3049" t="str" cm="1">
        <f t="array" aca="1" ref="K3049" ca="1">_xlfn.IFS(J3049&lt;1, "New", J3049&lt;3, _xleta.MID, J3049&gt;=3, "Senior")</f>
        <v>Senior</v>
      </c>
      <c r="L3049" t="s">
        <v>82</v>
      </c>
      <c r="M3049" t="s">
        <v>226</v>
      </c>
      <c r="N3049" t="s">
        <v>227</v>
      </c>
      <c r="O3049" t="s">
        <v>125</v>
      </c>
      <c r="P3049" t="s">
        <v>44</v>
      </c>
      <c r="Q3049" t="s">
        <v>69</v>
      </c>
      <c r="R3049" t="s">
        <v>68</v>
      </c>
      <c r="S3049" t="str">
        <f t="shared" si="381"/>
        <v>A</v>
      </c>
      <c r="T3049" t="s">
        <v>69</v>
      </c>
      <c r="U3049" t="s">
        <v>48</v>
      </c>
      <c r="W3049" t="s">
        <v>88</v>
      </c>
      <c r="X3049" t="s">
        <v>112</v>
      </c>
      <c r="Y3049" t="str">
        <f t="shared" si="382"/>
        <v>General - Con</v>
      </c>
      <c r="Z3049" t="s">
        <v>228</v>
      </c>
      <c r="AA3049" t="s">
        <v>229</v>
      </c>
      <c r="AB3049" t="s">
        <v>230</v>
      </c>
      <c r="AC3049" t="s">
        <v>73</v>
      </c>
      <c r="AD3049">
        <v>89139</v>
      </c>
      <c r="AE3049" t="s">
        <v>176</v>
      </c>
      <c r="AF3049" t="s">
        <v>55</v>
      </c>
      <c r="AG3049" t="s">
        <v>144</v>
      </c>
      <c r="AH3049">
        <v>4</v>
      </c>
      <c r="AI3049">
        <v>3441</v>
      </c>
      <c r="AJ3049" t="str">
        <f t="shared" si="383"/>
        <v>44</v>
      </c>
      <c r="AK3049" t="s">
        <v>210</v>
      </c>
      <c r="AL3049">
        <v>4</v>
      </c>
      <c r="AM3049">
        <v>2</v>
      </c>
      <c r="AN3049">
        <v>5</v>
      </c>
      <c r="AO3049" s="1">
        <v>44934</v>
      </c>
      <c r="AP3049" t="s">
        <v>103</v>
      </c>
      <c r="AQ3049" t="s">
        <v>59</v>
      </c>
      <c r="AR3049" t="s">
        <v>130</v>
      </c>
      <c r="AS3049" t="s">
        <v>231</v>
      </c>
      <c r="AT3049" t="s">
        <v>232</v>
      </c>
      <c r="AU3049">
        <v>4</v>
      </c>
      <c r="AV3049">
        <v>450.2</v>
      </c>
    </row>
    <row r="3050" spans="1:48" x14ac:dyDescent="0.35">
      <c r="A3050" t="s">
        <v>15595</v>
      </c>
      <c r="B3050" t="str">
        <f t="shared" si="376"/>
        <v>S</v>
      </c>
      <c r="C3050" t="s">
        <v>3720</v>
      </c>
      <c r="D3050" t="str">
        <f t="shared" si="377"/>
        <v>Sammy Walter</v>
      </c>
      <c r="E3050" s="1">
        <v>44610</v>
      </c>
      <c r="F3050" s="3">
        <f>YEAR(Table1[[#This Row],[StartDate]])</f>
        <v>2022</v>
      </c>
      <c r="G3050" s="3">
        <f t="shared" si="378"/>
        <v>2</v>
      </c>
      <c r="H3050" s="2">
        <f t="shared" ca="1" si="379"/>
        <v>46202</v>
      </c>
      <c r="J3050">
        <f t="shared" ca="1" si="380"/>
        <v>4</v>
      </c>
      <c r="K3050" t="str" cm="1">
        <f t="array" aca="1" ref="K3050" ca="1">_xlfn.IFS(J3050&lt;1, "New", J3050&lt;3, _xleta.MID, J3050&gt;=3, "Senior")</f>
        <v>Senior</v>
      </c>
      <c r="L3050" t="s">
        <v>40</v>
      </c>
      <c r="M3050" t="s">
        <v>10689</v>
      </c>
      <c r="N3050" t="s">
        <v>15596</v>
      </c>
      <c r="O3050" t="s">
        <v>125</v>
      </c>
      <c r="P3050" t="s">
        <v>44</v>
      </c>
      <c r="Q3050" t="s">
        <v>69</v>
      </c>
      <c r="R3050" t="s">
        <v>87</v>
      </c>
      <c r="S3050" t="str">
        <f t="shared" si="381"/>
        <v>B</v>
      </c>
      <c r="T3050" t="s">
        <v>47</v>
      </c>
      <c r="U3050" t="s">
        <v>48</v>
      </c>
      <c r="W3050" t="s">
        <v>49</v>
      </c>
      <c r="X3050" t="s">
        <v>153</v>
      </c>
      <c r="Y3050" t="str">
        <f t="shared" si="382"/>
        <v>Engineers</v>
      </c>
      <c r="Z3050" s="2">
        <v>19637</v>
      </c>
      <c r="AA3050" t="s">
        <v>51</v>
      </c>
      <c r="AB3050" t="s">
        <v>155</v>
      </c>
      <c r="AC3050" t="s">
        <v>73</v>
      </c>
      <c r="AD3050">
        <v>14098</v>
      </c>
      <c r="AE3050" t="s">
        <v>100</v>
      </c>
      <c r="AF3050" t="s">
        <v>116</v>
      </c>
      <c r="AG3050" t="s">
        <v>56</v>
      </c>
      <c r="AH3050">
        <v>4</v>
      </c>
      <c r="AI3050">
        <v>2994</v>
      </c>
      <c r="AJ3050" t="str">
        <f t="shared" si="383"/>
        <v>99</v>
      </c>
      <c r="AK3050" t="s">
        <v>3820</v>
      </c>
      <c r="AL3050">
        <v>5</v>
      </c>
      <c r="AM3050">
        <v>5</v>
      </c>
      <c r="AN3050">
        <v>3</v>
      </c>
      <c r="AO3050" s="1">
        <v>44909</v>
      </c>
      <c r="AP3050" t="s">
        <v>103</v>
      </c>
      <c r="AQ3050" t="s">
        <v>76</v>
      </c>
      <c r="AR3050" t="s">
        <v>77</v>
      </c>
      <c r="AS3050" t="s">
        <v>15597</v>
      </c>
      <c r="AT3050" t="s">
        <v>15598</v>
      </c>
      <c r="AU3050">
        <v>1</v>
      </c>
      <c r="AV3050">
        <v>936.24</v>
      </c>
    </row>
    <row r="3051" spans="1:48" x14ac:dyDescent="0.35">
      <c r="A3051" t="s">
        <v>3413</v>
      </c>
      <c r="B3051" t="str">
        <f t="shared" si="376"/>
        <v>L</v>
      </c>
      <c r="C3051" t="s">
        <v>2084</v>
      </c>
      <c r="D3051" t="str">
        <f t="shared" si="377"/>
        <v>Liam Figueroa</v>
      </c>
      <c r="E3051" s="1">
        <v>43607</v>
      </c>
      <c r="F3051" s="3">
        <f>YEAR(Table1[[#This Row],[StartDate]])</f>
        <v>2019</v>
      </c>
      <c r="G3051" s="3">
        <f t="shared" si="378"/>
        <v>5</v>
      </c>
      <c r="H3051" s="2">
        <f t="shared" ca="1" si="379"/>
        <v>46202</v>
      </c>
      <c r="J3051">
        <f t="shared" ca="1" si="380"/>
        <v>7</v>
      </c>
      <c r="K3051" t="str" cm="1">
        <f t="array" aca="1" ref="K3051" ca="1">_xlfn.IFS(J3051&lt;1, "New", J3051&lt;3, _xleta.MID, J3051&gt;=3, "Senior")</f>
        <v>Senior</v>
      </c>
      <c r="L3051" t="s">
        <v>40</v>
      </c>
      <c r="M3051" t="s">
        <v>10409</v>
      </c>
      <c r="N3051" t="s">
        <v>10410</v>
      </c>
      <c r="O3051" t="s">
        <v>67</v>
      </c>
      <c r="P3051" t="s">
        <v>44</v>
      </c>
      <c r="Q3051" t="s">
        <v>69</v>
      </c>
      <c r="R3051" t="s">
        <v>68</v>
      </c>
      <c r="S3051" t="str">
        <f t="shared" si="381"/>
        <v>A</v>
      </c>
      <c r="T3051" t="s">
        <v>86</v>
      </c>
      <c r="U3051" t="s">
        <v>48</v>
      </c>
      <c r="W3051" t="s">
        <v>49</v>
      </c>
      <c r="X3051" t="s">
        <v>335</v>
      </c>
      <c r="Y3051" t="str">
        <f t="shared" si="382"/>
        <v>Fielders</v>
      </c>
      <c r="Z3051" s="2">
        <v>27127</v>
      </c>
      <c r="AA3051" t="s">
        <v>51</v>
      </c>
      <c r="AB3051" t="s">
        <v>155</v>
      </c>
      <c r="AC3051" t="s">
        <v>53</v>
      </c>
      <c r="AD3051">
        <v>42458</v>
      </c>
      <c r="AE3051" t="s">
        <v>129</v>
      </c>
      <c r="AF3051" t="s">
        <v>101</v>
      </c>
      <c r="AG3051" t="s">
        <v>56</v>
      </c>
      <c r="AH3051">
        <v>3</v>
      </c>
      <c r="AI3051">
        <v>2027</v>
      </c>
      <c r="AJ3051" t="str">
        <f t="shared" si="383"/>
        <v>02</v>
      </c>
      <c r="AK3051" t="s">
        <v>5091</v>
      </c>
      <c r="AL3051">
        <v>3</v>
      </c>
      <c r="AM3051">
        <v>1</v>
      </c>
      <c r="AN3051">
        <v>3</v>
      </c>
      <c r="AO3051" s="1">
        <v>44781</v>
      </c>
      <c r="AP3051" t="s">
        <v>118</v>
      </c>
      <c r="AQ3051" t="s">
        <v>76</v>
      </c>
      <c r="AR3051" t="s">
        <v>77</v>
      </c>
      <c r="AS3051" t="s">
        <v>10411</v>
      </c>
      <c r="AT3051" t="s">
        <v>10412</v>
      </c>
      <c r="AU3051">
        <v>5</v>
      </c>
      <c r="AV3051">
        <v>664.12</v>
      </c>
    </row>
    <row r="3052" spans="1:48" x14ac:dyDescent="0.35">
      <c r="A3052" t="s">
        <v>1943</v>
      </c>
      <c r="B3052" t="str">
        <f t="shared" si="376"/>
        <v>L</v>
      </c>
      <c r="C3052" t="s">
        <v>4215</v>
      </c>
      <c r="D3052" t="str">
        <f t="shared" si="377"/>
        <v>Leyla Davila</v>
      </c>
      <c r="E3052" s="1">
        <v>44532</v>
      </c>
      <c r="F3052" s="3">
        <f>YEAR(Table1[[#This Row],[StartDate]])</f>
        <v>2021</v>
      </c>
      <c r="G3052" s="3">
        <f t="shared" si="378"/>
        <v>12</v>
      </c>
      <c r="H3052" s="2">
        <f t="shared" ca="1" si="379"/>
        <v>46202</v>
      </c>
      <c r="I3052" s="1">
        <v>44676</v>
      </c>
      <c r="J3052" s="4">
        <f t="shared" ca="1" si="380"/>
        <v>4</v>
      </c>
      <c r="K3052" s="4" t="str" cm="1">
        <f t="array" aca="1" ref="K3052" ca="1">_xlfn.IFS(J3052&lt;1, "New", J3052&lt;3, _xleta.MID, J3052&gt;=3, "Senior")</f>
        <v>Senior</v>
      </c>
      <c r="L3052" t="s">
        <v>1167</v>
      </c>
      <c r="M3052" t="s">
        <v>7447</v>
      </c>
      <c r="N3052" t="s">
        <v>7448</v>
      </c>
      <c r="O3052" t="s">
        <v>137</v>
      </c>
      <c r="P3052" t="s">
        <v>44</v>
      </c>
      <c r="Q3052" t="s">
        <v>86</v>
      </c>
      <c r="R3052" t="s">
        <v>46</v>
      </c>
      <c r="S3052" t="str">
        <f t="shared" si="381"/>
        <v>C</v>
      </c>
      <c r="T3052" t="s">
        <v>69</v>
      </c>
      <c r="U3052" t="s">
        <v>138</v>
      </c>
      <c r="V3052" t="s">
        <v>7449</v>
      </c>
      <c r="W3052" t="s">
        <v>49</v>
      </c>
      <c r="X3052" t="s">
        <v>206</v>
      </c>
      <c r="Y3052" t="str">
        <f t="shared" si="382"/>
        <v>Splicing</v>
      </c>
      <c r="Z3052" s="2">
        <v>31535</v>
      </c>
      <c r="AA3052" t="s">
        <v>51</v>
      </c>
      <c r="AB3052" t="s">
        <v>209</v>
      </c>
      <c r="AC3052" t="s">
        <v>73</v>
      </c>
      <c r="AD3052">
        <v>4704</v>
      </c>
      <c r="AE3052" t="s">
        <v>54</v>
      </c>
      <c r="AF3052" t="s">
        <v>116</v>
      </c>
      <c r="AG3052" t="s">
        <v>56</v>
      </c>
      <c r="AH3052">
        <v>3</v>
      </c>
      <c r="AI3052">
        <v>1517</v>
      </c>
      <c r="AJ3052" t="str">
        <f t="shared" si="383"/>
        <v>51</v>
      </c>
      <c r="AK3052" t="s">
        <v>4838</v>
      </c>
      <c r="AL3052">
        <v>4</v>
      </c>
      <c r="AM3052">
        <v>5</v>
      </c>
      <c r="AN3052">
        <v>3</v>
      </c>
      <c r="AO3052" s="1">
        <v>44938</v>
      </c>
      <c r="AP3052" t="s">
        <v>75</v>
      </c>
      <c r="AQ3052" t="s">
        <v>76</v>
      </c>
      <c r="AR3052" t="s">
        <v>130</v>
      </c>
      <c r="AS3052" t="s">
        <v>7450</v>
      </c>
      <c r="AT3052" t="s">
        <v>7451</v>
      </c>
      <c r="AU3052">
        <v>3</v>
      </c>
      <c r="AV3052">
        <v>615.84</v>
      </c>
    </row>
    <row r="3053" spans="1:48" x14ac:dyDescent="0.35">
      <c r="A3053" t="s">
        <v>8283</v>
      </c>
      <c r="B3053" t="str">
        <f t="shared" si="376"/>
        <v>I</v>
      </c>
      <c r="C3053" t="s">
        <v>5277</v>
      </c>
      <c r="D3053" t="str">
        <f t="shared" si="377"/>
        <v>Isaias Pineda</v>
      </c>
      <c r="E3053" s="1">
        <v>43722</v>
      </c>
      <c r="F3053" s="3">
        <f>YEAR(Table1[[#This Row],[StartDate]])</f>
        <v>2019</v>
      </c>
      <c r="G3053" s="3">
        <f t="shared" si="378"/>
        <v>9</v>
      </c>
      <c r="H3053" s="2">
        <f t="shared" ca="1" si="379"/>
        <v>46202</v>
      </c>
      <c r="J3053">
        <f t="shared" ca="1" si="380"/>
        <v>6</v>
      </c>
      <c r="K3053" t="str" cm="1">
        <f t="array" aca="1" ref="K3053" ca="1">_xlfn.IFS(J3053&lt;1, "New", J3053&lt;3, _xleta.MID, J3053&gt;=3, "Senior")</f>
        <v>Senior</v>
      </c>
      <c r="L3053" t="s">
        <v>8064</v>
      </c>
      <c r="M3053" t="s">
        <v>13198</v>
      </c>
      <c r="N3053" t="s">
        <v>13199</v>
      </c>
      <c r="O3053" t="s">
        <v>125</v>
      </c>
      <c r="P3053" t="s">
        <v>44</v>
      </c>
      <c r="Q3053" t="s">
        <v>86</v>
      </c>
      <c r="R3053" t="s">
        <v>46</v>
      </c>
      <c r="S3053" t="str">
        <f t="shared" si="381"/>
        <v>C</v>
      </c>
      <c r="T3053" t="s">
        <v>69</v>
      </c>
      <c r="U3053" t="s">
        <v>48</v>
      </c>
      <c r="W3053" t="s">
        <v>239</v>
      </c>
      <c r="X3053" t="s">
        <v>459</v>
      </c>
      <c r="Y3053" t="str">
        <f t="shared" si="382"/>
        <v>Wireline Construction</v>
      </c>
      <c r="Z3053" t="s">
        <v>11986</v>
      </c>
      <c r="AA3053" t="s">
        <v>51</v>
      </c>
      <c r="AB3053" t="s">
        <v>536</v>
      </c>
      <c r="AC3053" t="s">
        <v>53</v>
      </c>
      <c r="AD3053">
        <v>95322</v>
      </c>
      <c r="AE3053" t="s">
        <v>74</v>
      </c>
      <c r="AF3053" t="s">
        <v>101</v>
      </c>
      <c r="AG3053" t="s">
        <v>56</v>
      </c>
      <c r="AH3053">
        <v>5</v>
      </c>
      <c r="AI3053">
        <v>2538</v>
      </c>
      <c r="AJ3053" t="str">
        <f t="shared" si="383"/>
        <v>53</v>
      </c>
      <c r="AK3053" s="2">
        <v>44602</v>
      </c>
      <c r="AL3053">
        <v>5</v>
      </c>
      <c r="AM3053">
        <v>4</v>
      </c>
      <c r="AN3053">
        <v>5</v>
      </c>
      <c r="AO3053" s="1">
        <v>45022</v>
      </c>
      <c r="AP3053" t="s">
        <v>58</v>
      </c>
      <c r="AQ3053" t="s">
        <v>76</v>
      </c>
      <c r="AR3053" t="s">
        <v>130</v>
      </c>
      <c r="AS3053" t="s">
        <v>3362</v>
      </c>
      <c r="AT3053" t="s">
        <v>13200</v>
      </c>
      <c r="AU3053">
        <v>3</v>
      </c>
      <c r="AV3053">
        <v>418.25</v>
      </c>
    </row>
    <row r="3054" spans="1:48" x14ac:dyDescent="0.35">
      <c r="A3054" t="s">
        <v>1677</v>
      </c>
      <c r="B3054" t="str">
        <f t="shared" si="376"/>
        <v>S</v>
      </c>
      <c r="C3054" t="s">
        <v>1678</v>
      </c>
      <c r="D3054" t="str">
        <f t="shared" si="377"/>
        <v>Stephanie Briggs</v>
      </c>
      <c r="E3054" s="1">
        <v>43519</v>
      </c>
      <c r="F3054" s="3">
        <f>YEAR(Table1[[#This Row],[StartDate]])</f>
        <v>2019</v>
      </c>
      <c r="G3054" s="3">
        <f t="shared" si="378"/>
        <v>2</v>
      </c>
      <c r="H3054" s="2">
        <f t="shared" ca="1" si="379"/>
        <v>46202</v>
      </c>
      <c r="J3054">
        <f t="shared" ca="1" si="380"/>
        <v>7</v>
      </c>
      <c r="K3054" t="str" cm="1">
        <f t="array" aca="1" ref="K3054" ca="1">_xlfn.IFS(J3054&lt;1, "New", J3054&lt;3, _xleta.MID, J3054&gt;=3, "Senior")</f>
        <v>Senior</v>
      </c>
      <c r="L3054" t="s">
        <v>40</v>
      </c>
      <c r="M3054" t="s">
        <v>1679</v>
      </c>
      <c r="N3054" t="s">
        <v>1680</v>
      </c>
      <c r="O3054" t="s">
        <v>194</v>
      </c>
      <c r="P3054" t="s">
        <v>44</v>
      </c>
      <c r="Q3054" t="s">
        <v>45</v>
      </c>
      <c r="R3054" t="s">
        <v>87</v>
      </c>
      <c r="S3054" t="str">
        <f t="shared" si="381"/>
        <v>B</v>
      </c>
      <c r="T3054" t="s">
        <v>86</v>
      </c>
      <c r="U3054" t="s">
        <v>48</v>
      </c>
      <c r="W3054" t="s">
        <v>49</v>
      </c>
      <c r="X3054" t="s">
        <v>126</v>
      </c>
      <c r="Y3054" t="str">
        <f t="shared" si="382"/>
        <v>Field Operations</v>
      </c>
      <c r="Z3054" s="2">
        <v>23928</v>
      </c>
      <c r="AA3054" t="s">
        <v>51</v>
      </c>
      <c r="AB3054" t="s">
        <v>115</v>
      </c>
      <c r="AC3054" t="s">
        <v>73</v>
      </c>
      <c r="AD3054">
        <v>81819</v>
      </c>
      <c r="AE3054" t="s">
        <v>100</v>
      </c>
      <c r="AF3054" t="s">
        <v>55</v>
      </c>
      <c r="AG3054" t="s">
        <v>56</v>
      </c>
      <c r="AH3054">
        <v>5</v>
      </c>
      <c r="AI3054">
        <v>3630</v>
      </c>
      <c r="AJ3054" t="str">
        <f t="shared" si="383"/>
        <v>63</v>
      </c>
      <c r="AK3054" t="s">
        <v>1434</v>
      </c>
      <c r="AL3054">
        <v>5</v>
      </c>
      <c r="AM3054">
        <v>3</v>
      </c>
      <c r="AN3054">
        <v>2</v>
      </c>
      <c r="AO3054" s="1">
        <v>44828</v>
      </c>
      <c r="AP3054" t="s">
        <v>118</v>
      </c>
      <c r="AQ3054" t="s">
        <v>59</v>
      </c>
      <c r="AR3054" t="s">
        <v>60</v>
      </c>
      <c r="AS3054" t="s">
        <v>1681</v>
      </c>
      <c r="AT3054" t="s">
        <v>1682</v>
      </c>
      <c r="AU3054">
        <v>5</v>
      </c>
      <c r="AV3054">
        <v>507.58</v>
      </c>
    </row>
    <row r="3055" spans="1:48" x14ac:dyDescent="0.35">
      <c r="A3055" t="s">
        <v>9913</v>
      </c>
      <c r="B3055" t="str">
        <f t="shared" si="376"/>
        <v>J</v>
      </c>
      <c r="C3055" t="s">
        <v>8943</v>
      </c>
      <c r="D3055" t="str">
        <f t="shared" si="377"/>
        <v>Jett York</v>
      </c>
      <c r="E3055" s="1">
        <v>44077</v>
      </c>
      <c r="F3055" s="3">
        <f>YEAR(Table1[[#This Row],[StartDate]])</f>
        <v>2020</v>
      </c>
      <c r="G3055" s="3">
        <f t="shared" si="378"/>
        <v>9</v>
      </c>
      <c r="H3055" s="2">
        <f t="shared" ca="1" si="379"/>
        <v>46202</v>
      </c>
      <c r="J3055">
        <f t="shared" ca="1" si="380"/>
        <v>5</v>
      </c>
      <c r="K3055" t="str" cm="1">
        <f t="array" aca="1" ref="K3055" ca="1">_xlfn.IFS(J3055&lt;1, "New", J3055&lt;3, _xleta.MID, J3055&gt;=3, "Senior")</f>
        <v>Senior</v>
      </c>
      <c r="L3055" t="s">
        <v>1167</v>
      </c>
      <c r="M3055" t="s">
        <v>14806</v>
      </c>
      <c r="N3055" t="s">
        <v>14807</v>
      </c>
      <c r="O3055" t="s">
        <v>137</v>
      </c>
      <c r="P3055" t="s">
        <v>44</v>
      </c>
      <c r="Q3055" t="s">
        <v>86</v>
      </c>
      <c r="R3055" t="s">
        <v>87</v>
      </c>
      <c r="S3055" t="str">
        <f t="shared" si="381"/>
        <v>B</v>
      </c>
      <c r="T3055" t="s">
        <v>69</v>
      </c>
      <c r="U3055" t="s">
        <v>48</v>
      </c>
      <c r="W3055" t="s">
        <v>49</v>
      </c>
      <c r="X3055" t="s">
        <v>112</v>
      </c>
      <c r="Y3055" t="str">
        <f t="shared" si="382"/>
        <v>General - Con</v>
      </c>
      <c r="Z3055" t="s">
        <v>14808</v>
      </c>
      <c r="AA3055" t="s">
        <v>51</v>
      </c>
      <c r="AB3055" t="s">
        <v>327</v>
      </c>
      <c r="AC3055" t="s">
        <v>53</v>
      </c>
      <c r="AD3055">
        <v>60312</v>
      </c>
      <c r="AE3055" t="s">
        <v>54</v>
      </c>
      <c r="AF3055" t="s">
        <v>101</v>
      </c>
      <c r="AG3055" t="s">
        <v>56</v>
      </c>
      <c r="AH3055">
        <v>4</v>
      </c>
      <c r="AI3055">
        <v>2845</v>
      </c>
      <c r="AJ3055" t="str">
        <f t="shared" si="383"/>
        <v>84</v>
      </c>
      <c r="AK3055" t="s">
        <v>1862</v>
      </c>
      <c r="AL3055">
        <v>3</v>
      </c>
      <c r="AM3055">
        <v>4</v>
      </c>
      <c r="AN3055">
        <v>2</v>
      </c>
      <c r="AO3055" s="1">
        <v>44963</v>
      </c>
      <c r="AP3055" t="s">
        <v>75</v>
      </c>
      <c r="AQ3055" t="s">
        <v>76</v>
      </c>
      <c r="AR3055" t="s">
        <v>104</v>
      </c>
      <c r="AS3055" t="s">
        <v>14809</v>
      </c>
      <c r="AT3055" t="s">
        <v>14810</v>
      </c>
      <c r="AU3055">
        <v>2</v>
      </c>
      <c r="AV3055">
        <v>764.22</v>
      </c>
    </row>
    <row r="3056" spans="1:48" x14ac:dyDescent="0.35">
      <c r="A3056" t="s">
        <v>1303</v>
      </c>
      <c r="B3056" t="str">
        <f t="shared" si="376"/>
        <v>C</v>
      </c>
      <c r="C3056" t="s">
        <v>1304</v>
      </c>
      <c r="D3056" t="str">
        <f t="shared" si="377"/>
        <v>Constance Sloan</v>
      </c>
      <c r="E3056" s="1">
        <v>44336</v>
      </c>
      <c r="F3056" s="3">
        <f>YEAR(Table1[[#This Row],[StartDate]])</f>
        <v>2021</v>
      </c>
      <c r="G3056" s="3">
        <f t="shared" si="378"/>
        <v>5</v>
      </c>
      <c r="H3056" s="2">
        <f t="shared" ca="1" si="379"/>
        <v>46202</v>
      </c>
      <c r="J3056">
        <f t="shared" ca="1" si="380"/>
        <v>5</v>
      </c>
      <c r="K3056" t="str" cm="1">
        <f t="array" aca="1" ref="K3056" ca="1">_xlfn.IFS(J3056&lt;1, "New", J3056&lt;3, _xleta.MID, J3056&gt;=3, "Senior")</f>
        <v>Senior</v>
      </c>
      <c r="L3056" t="s">
        <v>1167</v>
      </c>
      <c r="M3056" t="s">
        <v>1305</v>
      </c>
      <c r="N3056" t="s">
        <v>1306</v>
      </c>
      <c r="O3056" t="s">
        <v>125</v>
      </c>
      <c r="P3056" t="s">
        <v>44</v>
      </c>
      <c r="Q3056" t="s">
        <v>86</v>
      </c>
      <c r="R3056" t="s">
        <v>46</v>
      </c>
      <c r="S3056" t="str">
        <f t="shared" si="381"/>
        <v>C</v>
      </c>
      <c r="T3056" t="s">
        <v>69</v>
      </c>
      <c r="U3056" t="s">
        <v>48</v>
      </c>
      <c r="W3056" t="s">
        <v>49</v>
      </c>
      <c r="X3056" t="s">
        <v>126</v>
      </c>
      <c r="Y3056" t="str">
        <f t="shared" si="382"/>
        <v>Field Operations</v>
      </c>
      <c r="Z3056" t="s">
        <v>1307</v>
      </c>
      <c r="AA3056" t="s">
        <v>51</v>
      </c>
      <c r="AB3056" t="s">
        <v>115</v>
      </c>
      <c r="AC3056" t="s">
        <v>53</v>
      </c>
      <c r="AD3056">
        <v>1851</v>
      </c>
      <c r="AE3056" t="s">
        <v>176</v>
      </c>
      <c r="AF3056" t="s">
        <v>55</v>
      </c>
      <c r="AG3056" t="s">
        <v>344</v>
      </c>
      <c r="AH3056">
        <v>4</v>
      </c>
      <c r="AI3056">
        <v>3579</v>
      </c>
      <c r="AJ3056" t="str">
        <f t="shared" si="383"/>
        <v>57</v>
      </c>
      <c r="AK3056" t="s">
        <v>1308</v>
      </c>
      <c r="AL3056">
        <v>5</v>
      </c>
      <c r="AM3056">
        <v>3</v>
      </c>
      <c r="AN3056">
        <v>3</v>
      </c>
      <c r="AO3056" s="1">
        <v>45043</v>
      </c>
      <c r="AP3056" t="s">
        <v>221</v>
      </c>
      <c r="AQ3056" t="s">
        <v>76</v>
      </c>
      <c r="AR3056" t="s">
        <v>60</v>
      </c>
      <c r="AS3056" t="s">
        <v>1309</v>
      </c>
      <c r="AT3056" t="s">
        <v>1310</v>
      </c>
      <c r="AU3056">
        <v>2</v>
      </c>
      <c r="AV3056">
        <v>199.82</v>
      </c>
    </row>
    <row r="3057" spans="1:48" x14ac:dyDescent="0.35">
      <c r="A3057" t="s">
        <v>3952</v>
      </c>
      <c r="B3057" t="str">
        <f t="shared" si="376"/>
        <v>B</v>
      </c>
      <c r="C3057" t="s">
        <v>769</v>
      </c>
      <c r="D3057" t="str">
        <f t="shared" si="377"/>
        <v>Braylen Cruz</v>
      </c>
      <c r="E3057" s="1">
        <v>44128</v>
      </c>
      <c r="F3057" s="3">
        <f>YEAR(Table1[[#This Row],[StartDate]])</f>
        <v>2020</v>
      </c>
      <c r="G3057" s="3">
        <f t="shared" si="378"/>
        <v>10</v>
      </c>
      <c r="H3057" s="2">
        <f t="shared" ca="1" si="379"/>
        <v>46202</v>
      </c>
      <c r="I3057" s="1">
        <v>45027</v>
      </c>
      <c r="J3057" s="4">
        <f t="shared" ca="1" si="380"/>
        <v>5</v>
      </c>
      <c r="K3057" s="4" t="str" cm="1">
        <f t="array" aca="1" ref="K3057" ca="1">_xlfn.IFS(J3057&lt;1, "New", J3057&lt;3, _xleta.MID, J3057&gt;=3, "Senior")</f>
        <v>Senior</v>
      </c>
      <c r="L3057" t="s">
        <v>40</v>
      </c>
      <c r="M3057" t="s">
        <v>17322</v>
      </c>
      <c r="N3057" t="s">
        <v>17323</v>
      </c>
      <c r="O3057" t="s">
        <v>163</v>
      </c>
      <c r="P3057" t="s">
        <v>1194</v>
      </c>
      <c r="Q3057" t="s">
        <v>69</v>
      </c>
      <c r="R3057" t="s">
        <v>68</v>
      </c>
      <c r="S3057" t="str">
        <f t="shared" si="381"/>
        <v>A</v>
      </c>
      <c r="T3057" t="s">
        <v>86</v>
      </c>
      <c r="U3057" t="s">
        <v>174</v>
      </c>
      <c r="V3057" t="s">
        <v>17324</v>
      </c>
      <c r="W3057" t="s">
        <v>49</v>
      </c>
      <c r="X3057" t="s">
        <v>153</v>
      </c>
      <c r="Y3057" t="str">
        <f t="shared" si="382"/>
        <v>Engineers</v>
      </c>
      <c r="Z3057" s="2">
        <v>22434</v>
      </c>
      <c r="AA3057" t="s">
        <v>51</v>
      </c>
      <c r="AB3057" t="s">
        <v>155</v>
      </c>
      <c r="AC3057" t="s">
        <v>73</v>
      </c>
      <c r="AD3057">
        <v>24046</v>
      </c>
      <c r="AE3057" t="s">
        <v>54</v>
      </c>
      <c r="AF3057" t="s">
        <v>116</v>
      </c>
      <c r="AG3057" t="s">
        <v>56</v>
      </c>
      <c r="AH3057">
        <v>3</v>
      </c>
      <c r="AI3057">
        <v>3328</v>
      </c>
      <c r="AJ3057" t="str">
        <f t="shared" si="383"/>
        <v>32</v>
      </c>
      <c r="AK3057" t="s">
        <v>437</v>
      </c>
      <c r="AL3057">
        <v>2</v>
      </c>
      <c r="AM3057">
        <v>5</v>
      </c>
      <c r="AN3057">
        <v>4</v>
      </c>
      <c r="AO3057" s="1">
        <v>44891</v>
      </c>
      <c r="AP3057" t="s">
        <v>118</v>
      </c>
      <c r="AQ3057" t="s">
        <v>59</v>
      </c>
      <c r="AR3057" t="s">
        <v>60</v>
      </c>
      <c r="AS3057" t="s">
        <v>12600</v>
      </c>
      <c r="AT3057" t="s">
        <v>17325</v>
      </c>
      <c r="AU3057">
        <v>1</v>
      </c>
      <c r="AV3057">
        <v>391.22</v>
      </c>
    </row>
    <row r="3058" spans="1:48" x14ac:dyDescent="0.35">
      <c r="A3058" t="s">
        <v>7050</v>
      </c>
      <c r="B3058" t="str">
        <f t="shared" si="376"/>
        <v>T</v>
      </c>
      <c r="C3058" t="s">
        <v>9036</v>
      </c>
      <c r="D3058" t="str">
        <f t="shared" si="377"/>
        <v>Tara Hoover</v>
      </c>
      <c r="E3058" s="1">
        <v>44651</v>
      </c>
      <c r="F3058" s="3">
        <f>YEAR(Table1[[#This Row],[StartDate]])</f>
        <v>2022</v>
      </c>
      <c r="G3058" s="3">
        <f t="shared" si="378"/>
        <v>3</v>
      </c>
      <c r="H3058" s="2">
        <f t="shared" ca="1" si="379"/>
        <v>46202</v>
      </c>
      <c r="I3058" s="1">
        <v>44726</v>
      </c>
      <c r="J3058" s="4">
        <f t="shared" ca="1" si="380"/>
        <v>4</v>
      </c>
      <c r="K3058" s="4" t="str" cm="1">
        <f t="array" aca="1" ref="K3058" ca="1">_xlfn.IFS(J3058&lt;1, "New", J3058&lt;3, _xleta.MID, J3058&gt;=3, "Senior")</f>
        <v>Senior</v>
      </c>
      <c r="L3058" t="s">
        <v>40</v>
      </c>
      <c r="M3058" t="s">
        <v>9037</v>
      </c>
      <c r="N3058" t="s">
        <v>9038</v>
      </c>
      <c r="O3058" t="s">
        <v>85</v>
      </c>
      <c r="P3058" t="s">
        <v>44</v>
      </c>
      <c r="Q3058" t="s">
        <v>86</v>
      </c>
      <c r="R3058" t="s">
        <v>68</v>
      </c>
      <c r="S3058" t="str">
        <f t="shared" si="381"/>
        <v>A</v>
      </c>
      <c r="T3058" t="s">
        <v>47</v>
      </c>
      <c r="U3058" t="s">
        <v>174</v>
      </c>
      <c r="V3058" t="s">
        <v>9039</v>
      </c>
      <c r="W3058" t="s">
        <v>49</v>
      </c>
      <c r="X3058" t="s">
        <v>126</v>
      </c>
      <c r="Y3058" t="str">
        <f t="shared" si="382"/>
        <v>Field Operations</v>
      </c>
      <c r="Z3058" s="2">
        <v>29139</v>
      </c>
      <c r="AA3058" t="s">
        <v>51</v>
      </c>
      <c r="AB3058" t="s">
        <v>115</v>
      </c>
      <c r="AC3058" t="s">
        <v>73</v>
      </c>
      <c r="AD3058">
        <v>67173</v>
      </c>
      <c r="AE3058" t="s">
        <v>74</v>
      </c>
      <c r="AF3058" t="s">
        <v>55</v>
      </c>
      <c r="AG3058" t="s">
        <v>56</v>
      </c>
      <c r="AH3058">
        <v>3</v>
      </c>
      <c r="AI3058">
        <v>1786</v>
      </c>
      <c r="AJ3058" t="str">
        <f t="shared" si="383"/>
        <v>78</v>
      </c>
      <c r="AK3058" s="2">
        <v>44991</v>
      </c>
      <c r="AL3058">
        <v>4</v>
      </c>
      <c r="AM3058">
        <v>2</v>
      </c>
      <c r="AN3058">
        <v>1</v>
      </c>
      <c r="AO3058" s="1">
        <v>45039</v>
      </c>
      <c r="AP3058" t="s">
        <v>221</v>
      </c>
      <c r="AQ3058" t="s">
        <v>76</v>
      </c>
      <c r="AR3058" t="s">
        <v>104</v>
      </c>
      <c r="AS3058" t="s">
        <v>9040</v>
      </c>
      <c r="AT3058" t="s">
        <v>9041</v>
      </c>
      <c r="AU3058">
        <v>2</v>
      </c>
      <c r="AV3058">
        <v>942.28</v>
      </c>
    </row>
    <row r="3059" spans="1:48" x14ac:dyDescent="0.35">
      <c r="A3059" t="s">
        <v>3847</v>
      </c>
      <c r="B3059" t="str">
        <f t="shared" si="376"/>
        <v>J</v>
      </c>
      <c r="C3059" t="s">
        <v>855</v>
      </c>
      <c r="D3059" t="str">
        <f t="shared" si="377"/>
        <v>Jason Munoz</v>
      </c>
      <c r="E3059" s="1">
        <v>44177</v>
      </c>
      <c r="F3059" s="3">
        <f>YEAR(Table1[[#This Row],[StartDate]])</f>
        <v>2020</v>
      </c>
      <c r="G3059" s="3">
        <f t="shared" si="378"/>
        <v>12</v>
      </c>
      <c r="H3059" s="2">
        <f t="shared" ca="1" si="379"/>
        <v>46202</v>
      </c>
      <c r="J3059">
        <f t="shared" ca="1" si="380"/>
        <v>5</v>
      </c>
      <c r="K3059" t="str" cm="1">
        <f t="array" aca="1" ref="K3059" ca="1">_xlfn.IFS(J3059&lt;1, "New", J3059&lt;3, _xleta.MID, J3059&gt;=3, "Senior")</f>
        <v>Senior</v>
      </c>
      <c r="L3059" t="s">
        <v>40</v>
      </c>
      <c r="M3059" t="s">
        <v>5495</v>
      </c>
      <c r="N3059" t="s">
        <v>5496</v>
      </c>
      <c r="O3059" t="s">
        <v>85</v>
      </c>
      <c r="P3059" t="s">
        <v>44</v>
      </c>
      <c r="Q3059" t="s">
        <v>86</v>
      </c>
      <c r="R3059" t="s">
        <v>87</v>
      </c>
      <c r="S3059" t="str">
        <f t="shared" si="381"/>
        <v>B</v>
      </c>
      <c r="T3059" t="s">
        <v>69</v>
      </c>
      <c r="U3059" t="s">
        <v>48</v>
      </c>
      <c r="W3059" t="s">
        <v>49</v>
      </c>
      <c r="X3059" t="s">
        <v>126</v>
      </c>
      <c r="Y3059" t="str">
        <f t="shared" si="382"/>
        <v>Field Operations</v>
      </c>
      <c r="Z3059" t="s">
        <v>5497</v>
      </c>
      <c r="AA3059" t="s">
        <v>51</v>
      </c>
      <c r="AB3059" t="s">
        <v>115</v>
      </c>
      <c r="AC3059" t="s">
        <v>53</v>
      </c>
      <c r="AD3059">
        <v>75258</v>
      </c>
      <c r="AE3059" t="s">
        <v>54</v>
      </c>
      <c r="AF3059" t="s">
        <v>55</v>
      </c>
      <c r="AG3059" t="s">
        <v>56</v>
      </c>
      <c r="AH3059">
        <v>3</v>
      </c>
      <c r="AI3059">
        <v>1199</v>
      </c>
      <c r="AJ3059" t="str">
        <f t="shared" si="383"/>
        <v>19</v>
      </c>
      <c r="AK3059" t="s">
        <v>453</v>
      </c>
      <c r="AL3059">
        <v>3</v>
      </c>
      <c r="AM3059">
        <v>3</v>
      </c>
      <c r="AN3059">
        <v>3</v>
      </c>
      <c r="AO3059" s="1">
        <v>44893</v>
      </c>
      <c r="AP3059" t="s">
        <v>58</v>
      </c>
      <c r="AQ3059" t="s">
        <v>76</v>
      </c>
      <c r="AR3059" t="s">
        <v>130</v>
      </c>
      <c r="AS3059" t="s">
        <v>5498</v>
      </c>
      <c r="AT3059" t="s">
        <v>5499</v>
      </c>
      <c r="AU3059">
        <v>2</v>
      </c>
      <c r="AV3059">
        <v>663.19</v>
      </c>
    </row>
    <row r="3060" spans="1:48" x14ac:dyDescent="0.35">
      <c r="A3060" t="s">
        <v>11323</v>
      </c>
      <c r="B3060" t="str">
        <f t="shared" si="376"/>
        <v>J</v>
      </c>
      <c r="C3060" t="s">
        <v>6193</v>
      </c>
      <c r="D3060" t="str">
        <f t="shared" si="377"/>
        <v>Josie Melton</v>
      </c>
      <c r="E3060" s="1">
        <v>43989</v>
      </c>
      <c r="F3060" s="3">
        <f>YEAR(Table1[[#This Row],[StartDate]])</f>
        <v>2020</v>
      </c>
      <c r="G3060" s="3">
        <f t="shared" si="378"/>
        <v>6</v>
      </c>
      <c r="H3060" s="2">
        <f t="shared" ca="1" si="379"/>
        <v>46202</v>
      </c>
      <c r="I3060" s="1">
        <v>44751</v>
      </c>
      <c r="J3060" s="4">
        <f t="shared" ca="1" si="380"/>
        <v>6</v>
      </c>
      <c r="K3060" s="4" t="str" cm="1">
        <f t="array" aca="1" ref="K3060" ca="1">_xlfn.IFS(J3060&lt;1, "New", J3060&lt;3, _xleta.MID, J3060&gt;=3, "Senior")</f>
        <v>Senior</v>
      </c>
      <c r="L3060" t="s">
        <v>40</v>
      </c>
      <c r="M3060" t="s">
        <v>16163</v>
      </c>
      <c r="N3060" t="s">
        <v>16164</v>
      </c>
      <c r="O3060" t="s">
        <v>137</v>
      </c>
      <c r="P3060" t="s">
        <v>44</v>
      </c>
      <c r="Q3060" t="s">
        <v>86</v>
      </c>
      <c r="R3060" t="s">
        <v>87</v>
      </c>
      <c r="S3060" t="str">
        <f t="shared" si="381"/>
        <v>B</v>
      </c>
      <c r="T3060" t="s">
        <v>47</v>
      </c>
      <c r="U3060" t="s">
        <v>174</v>
      </c>
      <c r="V3060" t="s">
        <v>16165</v>
      </c>
      <c r="W3060" t="s">
        <v>49</v>
      </c>
      <c r="X3060" t="s">
        <v>335</v>
      </c>
      <c r="Y3060" t="str">
        <f t="shared" si="382"/>
        <v>Fielders</v>
      </c>
      <c r="Z3060" s="2">
        <v>16045</v>
      </c>
      <c r="AA3060" t="s">
        <v>51</v>
      </c>
      <c r="AB3060" t="s">
        <v>155</v>
      </c>
      <c r="AC3060" t="s">
        <v>73</v>
      </c>
      <c r="AD3060">
        <v>86764</v>
      </c>
      <c r="AE3060" t="s">
        <v>129</v>
      </c>
      <c r="AF3060" t="s">
        <v>116</v>
      </c>
      <c r="AG3060" t="s">
        <v>56</v>
      </c>
      <c r="AH3060">
        <v>1</v>
      </c>
      <c r="AI3060">
        <v>3105</v>
      </c>
      <c r="AJ3060" t="str">
        <f t="shared" si="383"/>
        <v>10</v>
      </c>
      <c r="AK3060" t="s">
        <v>241</v>
      </c>
      <c r="AL3060">
        <v>2</v>
      </c>
      <c r="AM3060">
        <v>1</v>
      </c>
      <c r="AN3060">
        <v>2</v>
      </c>
      <c r="AO3060" s="1">
        <v>44803</v>
      </c>
      <c r="AP3060" t="s">
        <v>118</v>
      </c>
      <c r="AQ3060" t="s">
        <v>76</v>
      </c>
      <c r="AR3060" t="s">
        <v>60</v>
      </c>
      <c r="AS3060" t="s">
        <v>16166</v>
      </c>
      <c r="AT3060" t="s">
        <v>16167</v>
      </c>
      <c r="AU3060">
        <v>3</v>
      </c>
      <c r="AV3060">
        <v>805.93</v>
      </c>
    </row>
    <row r="3061" spans="1:48" x14ac:dyDescent="0.35">
      <c r="A3061" t="s">
        <v>6913</v>
      </c>
      <c r="B3061" t="str">
        <f t="shared" si="376"/>
        <v>C</v>
      </c>
      <c r="C3061" t="s">
        <v>6914</v>
      </c>
      <c r="D3061" t="str">
        <f t="shared" si="377"/>
        <v>Campbell Doyle</v>
      </c>
      <c r="E3061" s="1">
        <v>44903</v>
      </c>
      <c r="F3061" s="3">
        <f>YEAR(Table1[[#This Row],[StartDate]])</f>
        <v>2022</v>
      </c>
      <c r="G3061" s="3">
        <f t="shared" si="378"/>
        <v>12</v>
      </c>
      <c r="H3061" s="2">
        <f t="shared" ca="1" si="379"/>
        <v>46202</v>
      </c>
      <c r="J3061">
        <f t="shared" ca="1" si="380"/>
        <v>3</v>
      </c>
      <c r="K3061" t="str" cm="1">
        <f t="array" aca="1" ref="K3061" ca="1">_xlfn.IFS(J3061&lt;1, "New", J3061&lt;3, _xleta.MID, J3061&gt;=3, "Senior")</f>
        <v>Senior</v>
      </c>
      <c r="L3061" t="s">
        <v>1167</v>
      </c>
      <c r="M3061" t="s">
        <v>6915</v>
      </c>
      <c r="N3061" t="s">
        <v>6916</v>
      </c>
      <c r="O3061" t="s">
        <v>184</v>
      </c>
      <c r="P3061" t="s">
        <v>44</v>
      </c>
      <c r="Q3061" t="s">
        <v>86</v>
      </c>
      <c r="R3061" t="s">
        <v>46</v>
      </c>
      <c r="S3061" t="str">
        <f t="shared" si="381"/>
        <v>C</v>
      </c>
      <c r="T3061" t="s">
        <v>69</v>
      </c>
      <c r="U3061" t="s">
        <v>48</v>
      </c>
      <c r="W3061" t="s">
        <v>49</v>
      </c>
      <c r="X3061" t="s">
        <v>164</v>
      </c>
      <c r="Y3061" t="str">
        <f t="shared" si="382"/>
        <v>Executive</v>
      </c>
      <c r="Z3061" t="s">
        <v>6917</v>
      </c>
      <c r="AA3061" t="s">
        <v>51</v>
      </c>
      <c r="AB3061" t="s">
        <v>261</v>
      </c>
      <c r="AC3061" t="s">
        <v>73</v>
      </c>
      <c r="AD3061">
        <v>76607</v>
      </c>
      <c r="AE3061" t="s">
        <v>54</v>
      </c>
      <c r="AF3061" t="s">
        <v>143</v>
      </c>
      <c r="AG3061" t="s">
        <v>144</v>
      </c>
      <c r="AH3061">
        <v>3</v>
      </c>
      <c r="AI3061">
        <v>1428</v>
      </c>
      <c r="AJ3061" t="str">
        <f t="shared" si="383"/>
        <v>42</v>
      </c>
      <c r="AK3061" s="2">
        <v>45022</v>
      </c>
      <c r="AL3061">
        <v>3</v>
      </c>
      <c r="AM3061">
        <v>5</v>
      </c>
      <c r="AN3061">
        <v>2</v>
      </c>
      <c r="AO3061" s="1">
        <v>44803</v>
      </c>
      <c r="AP3061" t="s">
        <v>118</v>
      </c>
      <c r="AQ3061" t="s">
        <v>59</v>
      </c>
      <c r="AR3061" t="s">
        <v>60</v>
      </c>
      <c r="AS3061" t="s">
        <v>6918</v>
      </c>
      <c r="AT3061" t="s">
        <v>6919</v>
      </c>
      <c r="AU3061">
        <v>5</v>
      </c>
      <c r="AV3061">
        <v>956.11</v>
      </c>
    </row>
    <row r="3062" spans="1:48" x14ac:dyDescent="0.35">
      <c r="A3062" t="s">
        <v>5159</v>
      </c>
      <c r="B3062" t="str">
        <f t="shared" si="376"/>
        <v>A</v>
      </c>
      <c r="C3062" t="s">
        <v>5160</v>
      </c>
      <c r="D3062" t="str">
        <f t="shared" si="377"/>
        <v>Autumn Barrera</v>
      </c>
      <c r="E3062" s="1">
        <v>44098</v>
      </c>
      <c r="F3062" s="3">
        <f>YEAR(Table1[[#This Row],[StartDate]])</f>
        <v>2020</v>
      </c>
      <c r="G3062" s="3">
        <f t="shared" si="378"/>
        <v>9</v>
      </c>
      <c r="H3062" s="2">
        <f t="shared" ca="1" si="379"/>
        <v>46202</v>
      </c>
      <c r="J3062">
        <f t="shared" ca="1" si="380"/>
        <v>5</v>
      </c>
      <c r="K3062" t="str" cm="1">
        <f t="array" aca="1" ref="K3062" ca="1">_xlfn.IFS(J3062&lt;1, "New", J3062&lt;3, _xleta.MID, J3062&gt;=3, "Senior")</f>
        <v>Senior</v>
      </c>
      <c r="L3062" t="s">
        <v>1167</v>
      </c>
      <c r="M3062" t="s">
        <v>5161</v>
      </c>
      <c r="N3062" t="s">
        <v>5162</v>
      </c>
      <c r="O3062" t="s">
        <v>111</v>
      </c>
      <c r="P3062" t="s">
        <v>44</v>
      </c>
      <c r="Q3062" t="s">
        <v>45</v>
      </c>
      <c r="R3062" t="s">
        <v>87</v>
      </c>
      <c r="S3062" t="str">
        <f t="shared" si="381"/>
        <v>B</v>
      </c>
      <c r="T3062" t="s">
        <v>86</v>
      </c>
      <c r="U3062" t="s">
        <v>48</v>
      </c>
      <c r="W3062" t="s">
        <v>49</v>
      </c>
      <c r="X3062" t="s">
        <v>426</v>
      </c>
      <c r="Y3062" t="str">
        <f t="shared" si="382"/>
        <v>Shop (Fleet)</v>
      </c>
      <c r="Z3062" s="2">
        <v>17626</v>
      </c>
      <c r="AA3062" t="s">
        <v>51</v>
      </c>
      <c r="AB3062" t="s">
        <v>5163</v>
      </c>
      <c r="AC3062" t="s">
        <v>73</v>
      </c>
      <c r="AD3062">
        <v>66792</v>
      </c>
      <c r="AE3062" t="s">
        <v>74</v>
      </c>
      <c r="AF3062" t="s">
        <v>116</v>
      </c>
      <c r="AG3062" t="s">
        <v>56</v>
      </c>
      <c r="AH3062">
        <v>3</v>
      </c>
      <c r="AI3062">
        <v>1145</v>
      </c>
      <c r="AJ3062" t="str">
        <f t="shared" si="383"/>
        <v>14</v>
      </c>
      <c r="AK3062" t="s">
        <v>3498</v>
      </c>
      <c r="AL3062">
        <v>3</v>
      </c>
      <c r="AM3062">
        <v>3</v>
      </c>
      <c r="AN3062">
        <v>4</v>
      </c>
      <c r="AO3062" s="1">
        <v>44880</v>
      </c>
      <c r="AP3062" t="s">
        <v>118</v>
      </c>
      <c r="AQ3062" t="s">
        <v>59</v>
      </c>
      <c r="AR3062" t="s">
        <v>77</v>
      </c>
      <c r="AS3062" t="s">
        <v>5164</v>
      </c>
      <c r="AT3062" t="s">
        <v>5165</v>
      </c>
      <c r="AU3062">
        <v>2</v>
      </c>
      <c r="AV3062">
        <v>401.53</v>
      </c>
    </row>
    <row r="3063" spans="1:48" x14ac:dyDescent="0.35">
      <c r="A3063" t="s">
        <v>406</v>
      </c>
      <c r="B3063" t="str">
        <f t="shared" si="376"/>
        <v>N</v>
      </c>
      <c r="C3063" t="s">
        <v>3968</v>
      </c>
      <c r="D3063" t="str">
        <f t="shared" si="377"/>
        <v>Nolan Perez</v>
      </c>
      <c r="E3063" s="1">
        <v>43699</v>
      </c>
      <c r="F3063" s="3">
        <f>YEAR(Table1[[#This Row],[StartDate]])</f>
        <v>2019</v>
      </c>
      <c r="G3063" s="3">
        <f t="shared" si="378"/>
        <v>8</v>
      </c>
      <c r="H3063" s="2">
        <f t="shared" ca="1" si="379"/>
        <v>46202</v>
      </c>
      <c r="I3063" s="1">
        <v>44645</v>
      </c>
      <c r="J3063" s="4">
        <f t="shared" ca="1" si="380"/>
        <v>6</v>
      </c>
      <c r="K3063" s="4" t="str" cm="1">
        <f t="array" aca="1" ref="K3063" ca="1">_xlfn.IFS(J3063&lt;1, "New", J3063&lt;3, _xleta.MID, J3063&gt;=3, "Senior")</f>
        <v>Senior</v>
      </c>
      <c r="L3063" t="s">
        <v>4004</v>
      </c>
      <c r="M3063" t="s">
        <v>4478</v>
      </c>
      <c r="N3063" t="s">
        <v>4479</v>
      </c>
      <c r="O3063" t="s">
        <v>67</v>
      </c>
      <c r="P3063" t="s">
        <v>1194</v>
      </c>
      <c r="Q3063" t="s">
        <v>69</v>
      </c>
      <c r="R3063" t="s">
        <v>87</v>
      </c>
      <c r="S3063" t="str">
        <f t="shared" si="381"/>
        <v>B</v>
      </c>
      <c r="T3063" t="s">
        <v>69</v>
      </c>
      <c r="U3063" t="s">
        <v>138</v>
      </c>
      <c r="V3063" t="s">
        <v>4480</v>
      </c>
      <c r="W3063" t="s">
        <v>4008</v>
      </c>
      <c r="X3063" t="s">
        <v>50</v>
      </c>
      <c r="Y3063" t="str">
        <f t="shared" si="382"/>
        <v>Finance &amp; Accounting</v>
      </c>
      <c r="Z3063" t="s">
        <v>4481</v>
      </c>
      <c r="AA3063" t="s">
        <v>51</v>
      </c>
      <c r="AB3063" t="s">
        <v>980</v>
      </c>
      <c r="AC3063" t="s">
        <v>53</v>
      </c>
      <c r="AD3063">
        <v>46407</v>
      </c>
      <c r="AE3063" t="s">
        <v>100</v>
      </c>
      <c r="AF3063" t="s">
        <v>55</v>
      </c>
      <c r="AG3063" t="s">
        <v>56</v>
      </c>
      <c r="AH3063">
        <v>3</v>
      </c>
      <c r="AI3063">
        <v>1039</v>
      </c>
      <c r="AJ3063" t="str">
        <f t="shared" si="383"/>
        <v>03</v>
      </c>
      <c r="AK3063" s="2">
        <v>44632</v>
      </c>
      <c r="AL3063">
        <v>2</v>
      </c>
      <c r="AM3063">
        <v>4</v>
      </c>
      <c r="AN3063">
        <v>5</v>
      </c>
      <c r="AO3063" s="1">
        <v>44950</v>
      </c>
      <c r="AP3063" t="s">
        <v>75</v>
      </c>
      <c r="AQ3063" t="s">
        <v>76</v>
      </c>
      <c r="AR3063" t="s">
        <v>130</v>
      </c>
      <c r="AS3063" t="s">
        <v>4482</v>
      </c>
      <c r="AT3063" t="s">
        <v>4483</v>
      </c>
      <c r="AU3063">
        <v>5</v>
      </c>
      <c r="AV3063">
        <v>520.41</v>
      </c>
    </row>
    <row r="3064" spans="1:48" x14ac:dyDescent="0.35">
      <c r="A3064" t="s">
        <v>5876</v>
      </c>
      <c r="B3064" t="str">
        <f t="shared" si="376"/>
        <v>E</v>
      </c>
      <c r="C3064" t="s">
        <v>5780</v>
      </c>
      <c r="D3064" t="str">
        <f t="shared" si="377"/>
        <v>Elyse Pratt</v>
      </c>
      <c r="E3064" s="1">
        <v>44796</v>
      </c>
      <c r="F3064" s="3">
        <f>YEAR(Table1[[#This Row],[StartDate]])</f>
        <v>2022</v>
      </c>
      <c r="G3064" s="3">
        <f t="shared" si="378"/>
        <v>8</v>
      </c>
      <c r="H3064" s="2">
        <f t="shared" ca="1" si="379"/>
        <v>46202</v>
      </c>
      <c r="J3064">
        <f t="shared" ca="1" si="380"/>
        <v>3</v>
      </c>
      <c r="K3064" t="str" cm="1">
        <f t="array" aca="1" ref="K3064" ca="1">_xlfn.IFS(J3064&lt;1, "New", J3064&lt;3, _xleta.MID, J3064&gt;=3, "Senior")</f>
        <v>Senior</v>
      </c>
      <c r="L3064" t="s">
        <v>40</v>
      </c>
      <c r="M3064" t="s">
        <v>5925</v>
      </c>
      <c r="N3064" t="s">
        <v>5926</v>
      </c>
      <c r="O3064" t="s">
        <v>194</v>
      </c>
      <c r="P3064" t="s">
        <v>44</v>
      </c>
      <c r="Q3064" t="s">
        <v>45</v>
      </c>
      <c r="R3064" t="s">
        <v>68</v>
      </c>
      <c r="S3064" t="str">
        <f t="shared" si="381"/>
        <v>A</v>
      </c>
      <c r="T3064" t="s">
        <v>86</v>
      </c>
      <c r="U3064" t="s">
        <v>48</v>
      </c>
      <c r="W3064" t="s">
        <v>49</v>
      </c>
      <c r="X3064" t="s">
        <v>796</v>
      </c>
      <c r="Y3064" t="str">
        <f t="shared" si="382"/>
        <v>Yard (Material Handling)</v>
      </c>
      <c r="Z3064" t="s">
        <v>5927</v>
      </c>
      <c r="AA3064" t="s">
        <v>51</v>
      </c>
      <c r="AB3064" t="s">
        <v>115</v>
      </c>
      <c r="AC3064" t="s">
        <v>53</v>
      </c>
      <c r="AD3064">
        <v>82774</v>
      </c>
      <c r="AE3064" t="s">
        <v>129</v>
      </c>
      <c r="AF3064" t="s">
        <v>143</v>
      </c>
      <c r="AG3064" t="s">
        <v>56</v>
      </c>
      <c r="AH3064">
        <v>3</v>
      </c>
      <c r="AI3064">
        <v>1269</v>
      </c>
      <c r="AJ3064" t="str">
        <f t="shared" si="383"/>
        <v>26</v>
      </c>
      <c r="AK3064" t="s">
        <v>866</v>
      </c>
      <c r="AL3064">
        <v>1</v>
      </c>
      <c r="AM3064">
        <v>2</v>
      </c>
      <c r="AN3064">
        <v>4</v>
      </c>
      <c r="AO3064" s="1">
        <v>44918</v>
      </c>
      <c r="AP3064" t="s">
        <v>75</v>
      </c>
      <c r="AQ3064" t="s">
        <v>76</v>
      </c>
      <c r="AR3064" t="s">
        <v>130</v>
      </c>
      <c r="AS3064" t="s">
        <v>5928</v>
      </c>
      <c r="AT3064" t="s">
        <v>5929</v>
      </c>
      <c r="AU3064">
        <v>4</v>
      </c>
      <c r="AV3064">
        <v>813.9</v>
      </c>
    </row>
    <row r="3065" spans="1:48" x14ac:dyDescent="0.35">
      <c r="A3065" t="s">
        <v>2133</v>
      </c>
      <c r="B3065" t="str">
        <f t="shared" si="376"/>
        <v>A</v>
      </c>
      <c r="C3065" t="s">
        <v>2134</v>
      </c>
      <c r="D3065" t="str">
        <f t="shared" si="377"/>
        <v>Amya Vega</v>
      </c>
      <c r="E3065" s="1">
        <v>43605</v>
      </c>
      <c r="F3065" s="3">
        <f>YEAR(Table1[[#This Row],[StartDate]])</f>
        <v>2019</v>
      </c>
      <c r="G3065" s="3">
        <f t="shared" si="378"/>
        <v>5</v>
      </c>
      <c r="H3065" s="2">
        <f t="shared" ca="1" si="379"/>
        <v>46202</v>
      </c>
      <c r="I3065" s="1">
        <v>44073</v>
      </c>
      <c r="J3065" s="4">
        <f t="shared" ca="1" si="380"/>
        <v>7</v>
      </c>
      <c r="K3065" s="4" t="str" cm="1">
        <f t="array" aca="1" ref="K3065" ca="1">_xlfn.IFS(J3065&lt;1, "New", J3065&lt;3, _xleta.MID, J3065&gt;=3, "Senior")</f>
        <v>Senior</v>
      </c>
      <c r="L3065" t="s">
        <v>1167</v>
      </c>
      <c r="M3065" t="s">
        <v>2135</v>
      </c>
      <c r="N3065" t="s">
        <v>2136</v>
      </c>
      <c r="O3065" t="s">
        <v>184</v>
      </c>
      <c r="P3065" t="s">
        <v>44</v>
      </c>
      <c r="Q3065" t="s">
        <v>69</v>
      </c>
      <c r="R3065" t="s">
        <v>87</v>
      </c>
      <c r="S3065" t="str">
        <f t="shared" si="381"/>
        <v>B</v>
      </c>
      <c r="T3065" t="s">
        <v>47</v>
      </c>
      <c r="U3065" t="s">
        <v>138</v>
      </c>
      <c r="V3065" t="s">
        <v>2137</v>
      </c>
      <c r="W3065" t="s">
        <v>49</v>
      </c>
      <c r="X3065" t="s">
        <v>250</v>
      </c>
      <c r="Y3065" t="str">
        <f t="shared" si="382"/>
        <v>Project Management - Con</v>
      </c>
      <c r="Z3065" s="2">
        <v>28133</v>
      </c>
      <c r="AA3065" t="s">
        <v>51</v>
      </c>
      <c r="AB3065" t="s">
        <v>1563</v>
      </c>
      <c r="AC3065" t="s">
        <v>53</v>
      </c>
      <c r="AD3065">
        <v>13727</v>
      </c>
      <c r="AE3065" t="s">
        <v>54</v>
      </c>
      <c r="AF3065" t="s">
        <v>116</v>
      </c>
      <c r="AG3065" t="s">
        <v>144</v>
      </c>
      <c r="AH3065">
        <v>2</v>
      </c>
      <c r="AI3065">
        <v>3693</v>
      </c>
      <c r="AJ3065" t="str">
        <f t="shared" si="383"/>
        <v>69</v>
      </c>
      <c r="AK3065" s="2">
        <v>45173</v>
      </c>
      <c r="AL3065">
        <v>3</v>
      </c>
      <c r="AM3065">
        <v>1</v>
      </c>
      <c r="AN3065">
        <v>1</v>
      </c>
      <c r="AO3065" s="1">
        <v>44950</v>
      </c>
      <c r="AP3065" t="s">
        <v>103</v>
      </c>
      <c r="AQ3065" t="s">
        <v>76</v>
      </c>
      <c r="AR3065" t="s">
        <v>104</v>
      </c>
      <c r="AS3065" t="s">
        <v>2138</v>
      </c>
      <c r="AT3065" t="s">
        <v>2139</v>
      </c>
      <c r="AU3065">
        <v>1</v>
      </c>
      <c r="AV3065">
        <v>861.5</v>
      </c>
    </row>
    <row r="3066" spans="1:48" x14ac:dyDescent="0.35">
      <c r="A3066" t="s">
        <v>531</v>
      </c>
      <c r="B3066" t="str">
        <f t="shared" si="376"/>
        <v>T</v>
      </c>
      <c r="C3066" t="s">
        <v>532</v>
      </c>
      <c r="D3066" t="str">
        <f t="shared" si="377"/>
        <v>Thomas Chandler</v>
      </c>
      <c r="E3066" s="1">
        <v>43360</v>
      </c>
      <c r="F3066" s="3">
        <f>YEAR(Table1[[#This Row],[StartDate]])</f>
        <v>2018</v>
      </c>
      <c r="G3066" s="3">
        <f t="shared" si="378"/>
        <v>9</v>
      </c>
      <c r="H3066" s="2">
        <f t="shared" ca="1" si="379"/>
        <v>46202</v>
      </c>
      <c r="I3066" s="1">
        <v>43474</v>
      </c>
      <c r="J3066" s="4">
        <f t="shared" ca="1" si="380"/>
        <v>7</v>
      </c>
      <c r="K3066" s="4" t="str" cm="1">
        <f t="array" aca="1" ref="K3066" ca="1">_xlfn.IFS(J3066&lt;1, "New", J3066&lt;3, _xleta.MID, J3066&gt;=3, "Senior")</f>
        <v>Senior</v>
      </c>
      <c r="L3066" t="s">
        <v>82</v>
      </c>
      <c r="M3066" t="s">
        <v>533</v>
      </c>
      <c r="N3066" t="s">
        <v>534</v>
      </c>
      <c r="O3066" t="s">
        <v>137</v>
      </c>
      <c r="P3066" t="s">
        <v>44</v>
      </c>
      <c r="Q3066" t="s">
        <v>86</v>
      </c>
      <c r="R3066" t="s">
        <v>46</v>
      </c>
      <c r="S3066" t="str">
        <f t="shared" si="381"/>
        <v>C</v>
      </c>
      <c r="T3066" t="s">
        <v>47</v>
      </c>
      <c r="U3066" t="s">
        <v>174</v>
      </c>
      <c r="V3066" t="s">
        <v>535</v>
      </c>
      <c r="W3066" t="s">
        <v>88</v>
      </c>
      <c r="X3066" t="s">
        <v>459</v>
      </c>
      <c r="Y3066" t="str">
        <f t="shared" si="382"/>
        <v>Wireline Construction</v>
      </c>
      <c r="Z3066" s="2">
        <v>21103</v>
      </c>
      <c r="AA3066" t="s">
        <v>218</v>
      </c>
      <c r="AB3066" t="s">
        <v>536</v>
      </c>
      <c r="AC3066" t="s">
        <v>53</v>
      </c>
      <c r="AD3066">
        <v>45149</v>
      </c>
      <c r="AE3066" t="s">
        <v>74</v>
      </c>
      <c r="AF3066" t="s">
        <v>116</v>
      </c>
      <c r="AG3066" t="s">
        <v>56</v>
      </c>
      <c r="AH3066">
        <v>2</v>
      </c>
      <c r="AI3066">
        <v>3478</v>
      </c>
      <c r="AJ3066" t="str">
        <f t="shared" si="383"/>
        <v>47</v>
      </c>
      <c r="AK3066" t="s">
        <v>537</v>
      </c>
      <c r="AL3066">
        <v>3</v>
      </c>
      <c r="AM3066">
        <v>4</v>
      </c>
      <c r="AN3066">
        <v>1</v>
      </c>
      <c r="AO3066" s="1">
        <v>44839</v>
      </c>
      <c r="AP3066" t="s">
        <v>118</v>
      </c>
      <c r="AQ3066" t="s">
        <v>76</v>
      </c>
      <c r="AR3066" t="s">
        <v>77</v>
      </c>
      <c r="AS3066" t="s">
        <v>538</v>
      </c>
      <c r="AT3066" t="s">
        <v>539</v>
      </c>
      <c r="AU3066">
        <v>1</v>
      </c>
      <c r="AV3066">
        <v>526.74</v>
      </c>
    </row>
    <row r="3067" spans="1:48" x14ac:dyDescent="0.35">
      <c r="A3067" t="s">
        <v>8070</v>
      </c>
      <c r="B3067" t="str">
        <f t="shared" si="376"/>
        <v>M</v>
      </c>
      <c r="C3067" t="s">
        <v>8071</v>
      </c>
      <c r="D3067" t="str">
        <f t="shared" si="377"/>
        <v>Matthew Westinghouse</v>
      </c>
      <c r="E3067" s="1">
        <v>44438</v>
      </c>
      <c r="F3067" s="3">
        <f>YEAR(Table1[[#This Row],[StartDate]])</f>
        <v>2021</v>
      </c>
      <c r="G3067" s="3">
        <f t="shared" si="378"/>
        <v>8</v>
      </c>
      <c r="H3067" s="2">
        <f t="shared" ca="1" si="379"/>
        <v>46202</v>
      </c>
      <c r="I3067" s="1">
        <v>44642</v>
      </c>
      <c r="J3067" s="4">
        <f t="shared" ca="1" si="380"/>
        <v>4</v>
      </c>
      <c r="K3067" s="4" t="str" cm="1">
        <f t="array" aca="1" ref="K3067" ca="1">_xlfn.IFS(J3067&lt;1, "New", J3067&lt;3, _xleta.MID, J3067&gt;=3, "Senior")</f>
        <v>Senior</v>
      </c>
      <c r="L3067" t="s">
        <v>8064</v>
      </c>
      <c r="M3067" t="s">
        <v>8072</v>
      </c>
      <c r="N3067" t="s">
        <v>8073</v>
      </c>
      <c r="O3067" t="s">
        <v>111</v>
      </c>
      <c r="P3067" t="s">
        <v>44</v>
      </c>
      <c r="Q3067" t="s">
        <v>45</v>
      </c>
      <c r="R3067" t="s">
        <v>68</v>
      </c>
      <c r="S3067" t="str">
        <f t="shared" si="381"/>
        <v>A</v>
      </c>
      <c r="T3067" t="s">
        <v>69</v>
      </c>
      <c r="U3067" t="s">
        <v>195</v>
      </c>
      <c r="V3067" t="s">
        <v>8074</v>
      </c>
      <c r="W3067" t="s">
        <v>239</v>
      </c>
      <c r="X3067" t="s">
        <v>70</v>
      </c>
      <c r="Y3067" t="str">
        <f t="shared" si="382"/>
        <v>Aerial</v>
      </c>
      <c r="Z3067" t="s">
        <v>8075</v>
      </c>
      <c r="AA3067" t="s">
        <v>51</v>
      </c>
      <c r="AB3067" t="s">
        <v>261</v>
      </c>
      <c r="AC3067" t="s">
        <v>73</v>
      </c>
      <c r="AD3067">
        <v>2134</v>
      </c>
      <c r="AE3067" t="s">
        <v>176</v>
      </c>
      <c r="AF3067" t="s">
        <v>101</v>
      </c>
      <c r="AG3067" t="s">
        <v>344</v>
      </c>
      <c r="AH3067">
        <v>3</v>
      </c>
      <c r="AI3067">
        <v>1622</v>
      </c>
      <c r="AJ3067" t="str">
        <f t="shared" si="383"/>
        <v>62</v>
      </c>
      <c r="AK3067" t="s">
        <v>252</v>
      </c>
      <c r="AL3067">
        <v>1</v>
      </c>
      <c r="AM3067">
        <v>5</v>
      </c>
      <c r="AN3067">
        <v>5</v>
      </c>
      <c r="AO3067" s="1">
        <v>44912</v>
      </c>
      <c r="AP3067" t="s">
        <v>221</v>
      </c>
      <c r="AQ3067" t="s">
        <v>59</v>
      </c>
      <c r="AR3067" t="s">
        <v>130</v>
      </c>
      <c r="AS3067" t="s">
        <v>8076</v>
      </c>
      <c r="AT3067" t="s">
        <v>8077</v>
      </c>
      <c r="AU3067">
        <v>4</v>
      </c>
      <c r="AV3067">
        <v>344.06</v>
      </c>
    </row>
    <row r="3068" spans="1:48" x14ac:dyDescent="0.35">
      <c r="A3068" t="s">
        <v>8514</v>
      </c>
      <c r="B3068" t="str">
        <f t="shared" si="376"/>
        <v>M</v>
      </c>
      <c r="C3068" t="s">
        <v>1936</v>
      </c>
      <c r="D3068" t="str">
        <f t="shared" si="377"/>
        <v>Mattie Peters</v>
      </c>
      <c r="E3068" s="1">
        <v>45070</v>
      </c>
      <c r="F3068" s="3">
        <f>YEAR(Table1[[#This Row],[StartDate]])</f>
        <v>2023</v>
      </c>
      <c r="G3068" s="3">
        <f t="shared" si="378"/>
        <v>5</v>
      </c>
      <c r="H3068" s="2">
        <f t="shared" ca="1" si="379"/>
        <v>46202</v>
      </c>
      <c r="I3068" s="1">
        <v>45128</v>
      </c>
      <c r="J3068" s="4">
        <f t="shared" ca="1" si="380"/>
        <v>3</v>
      </c>
      <c r="K3068" s="4" t="str" cm="1">
        <f t="array" aca="1" ref="K3068" ca="1">_xlfn.IFS(J3068&lt;1, "New", J3068&lt;3, _xleta.MID, J3068&gt;=3, "Senior")</f>
        <v>Senior</v>
      </c>
      <c r="L3068" t="s">
        <v>8064</v>
      </c>
      <c r="M3068" t="s">
        <v>8515</v>
      </c>
      <c r="N3068" t="s">
        <v>8516</v>
      </c>
      <c r="O3068" t="s">
        <v>194</v>
      </c>
      <c r="P3068" t="s">
        <v>44</v>
      </c>
      <c r="Q3068" t="s">
        <v>86</v>
      </c>
      <c r="R3068" t="s">
        <v>87</v>
      </c>
      <c r="S3068" t="str">
        <f t="shared" si="381"/>
        <v>B</v>
      </c>
      <c r="T3068" t="s">
        <v>69</v>
      </c>
      <c r="U3068" t="s">
        <v>195</v>
      </c>
      <c r="V3068" t="s">
        <v>8517</v>
      </c>
      <c r="W3068" t="s">
        <v>239</v>
      </c>
      <c r="X3068" t="s">
        <v>112</v>
      </c>
      <c r="Y3068" t="str">
        <f t="shared" si="382"/>
        <v>General - Con</v>
      </c>
      <c r="Z3068" t="s">
        <v>8518</v>
      </c>
      <c r="AA3068" t="s">
        <v>51</v>
      </c>
      <c r="AB3068" t="s">
        <v>327</v>
      </c>
      <c r="AC3068" t="s">
        <v>73</v>
      </c>
      <c r="AD3068">
        <v>3758</v>
      </c>
      <c r="AE3068" t="s">
        <v>176</v>
      </c>
      <c r="AF3068" t="s">
        <v>55</v>
      </c>
      <c r="AG3068" t="s">
        <v>56</v>
      </c>
      <c r="AH3068">
        <v>3</v>
      </c>
      <c r="AI3068">
        <v>1697</v>
      </c>
      <c r="AJ3068" t="str">
        <f t="shared" si="383"/>
        <v>69</v>
      </c>
      <c r="AK3068" t="s">
        <v>187</v>
      </c>
      <c r="AL3068">
        <v>1</v>
      </c>
      <c r="AM3068">
        <v>5</v>
      </c>
      <c r="AN3068">
        <v>2</v>
      </c>
      <c r="AO3068" s="1">
        <v>44848</v>
      </c>
      <c r="AP3068" t="s">
        <v>58</v>
      </c>
      <c r="AQ3068" t="s">
        <v>76</v>
      </c>
      <c r="AR3068" t="s">
        <v>130</v>
      </c>
      <c r="AS3068" t="s">
        <v>8519</v>
      </c>
      <c r="AT3068" t="s">
        <v>8520</v>
      </c>
      <c r="AU3068">
        <v>4</v>
      </c>
      <c r="AV3068">
        <v>503.3</v>
      </c>
    </row>
    <row r="3069" spans="1:48" x14ac:dyDescent="0.35">
      <c r="A3069" t="s">
        <v>921</v>
      </c>
      <c r="B3069" t="str">
        <f t="shared" si="376"/>
        <v>C</v>
      </c>
      <c r="C3069" t="s">
        <v>2454</v>
      </c>
      <c r="D3069" t="str">
        <f t="shared" si="377"/>
        <v>Callum Blair</v>
      </c>
      <c r="E3069" s="1">
        <v>44935</v>
      </c>
      <c r="F3069" s="3">
        <f>YEAR(Table1[[#This Row],[StartDate]])</f>
        <v>2023</v>
      </c>
      <c r="G3069" s="3">
        <f t="shared" si="378"/>
        <v>1</v>
      </c>
      <c r="H3069" s="2">
        <f t="shared" ca="1" si="379"/>
        <v>46202</v>
      </c>
      <c r="I3069" s="1">
        <v>44999</v>
      </c>
      <c r="J3069" s="4">
        <f t="shared" ca="1" si="380"/>
        <v>3</v>
      </c>
      <c r="K3069" s="4" t="str" cm="1">
        <f t="array" aca="1" ref="K3069" ca="1">_xlfn.IFS(J3069&lt;1, "New", J3069&lt;3, _xleta.MID, J3069&gt;=3, "Senior")</f>
        <v>Senior</v>
      </c>
      <c r="L3069" t="s">
        <v>40</v>
      </c>
      <c r="M3069" t="s">
        <v>9780</v>
      </c>
      <c r="N3069" t="s">
        <v>9781</v>
      </c>
      <c r="O3069" t="s">
        <v>194</v>
      </c>
      <c r="P3069" t="s">
        <v>44</v>
      </c>
      <c r="Q3069" t="s">
        <v>45</v>
      </c>
      <c r="R3069" t="s">
        <v>87</v>
      </c>
      <c r="S3069" t="str">
        <f t="shared" si="381"/>
        <v>B</v>
      </c>
      <c r="T3069" t="s">
        <v>47</v>
      </c>
      <c r="U3069" t="s">
        <v>138</v>
      </c>
      <c r="V3069" t="s">
        <v>9782</v>
      </c>
      <c r="W3069" t="s">
        <v>49</v>
      </c>
      <c r="X3069" t="s">
        <v>126</v>
      </c>
      <c r="Y3069" t="str">
        <f t="shared" si="382"/>
        <v>Field Operations</v>
      </c>
      <c r="Z3069" s="2">
        <v>33216</v>
      </c>
      <c r="AA3069" t="s">
        <v>51</v>
      </c>
      <c r="AB3069" t="s">
        <v>5</v>
      </c>
      <c r="AC3069" t="s">
        <v>53</v>
      </c>
      <c r="AD3069">
        <v>36065</v>
      </c>
      <c r="AE3069" t="s">
        <v>129</v>
      </c>
      <c r="AF3069" t="s">
        <v>101</v>
      </c>
      <c r="AG3069" t="s">
        <v>56</v>
      </c>
      <c r="AH3069">
        <v>3</v>
      </c>
      <c r="AI3069">
        <v>1918</v>
      </c>
      <c r="AJ3069" t="str">
        <f t="shared" si="383"/>
        <v>91</v>
      </c>
      <c r="AK3069" s="2">
        <v>44571</v>
      </c>
      <c r="AL3069">
        <v>3</v>
      </c>
      <c r="AM3069">
        <v>5</v>
      </c>
      <c r="AN3069">
        <v>5</v>
      </c>
      <c r="AO3069" s="1">
        <v>45141</v>
      </c>
      <c r="AP3069" t="s">
        <v>221</v>
      </c>
      <c r="AQ3069" t="s">
        <v>59</v>
      </c>
      <c r="AR3069" t="s">
        <v>77</v>
      </c>
      <c r="AS3069" t="s">
        <v>9783</v>
      </c>
      <c r="AT3069" t="s">
        <v>9784</v>
      </c>
      <c r="AU3069">
        <v>2</v>
      </c>
      <c r="AV3069">
        <v>226.7</v>
      </c>
    </row>
    <row r="3070" spans="1:48" x14ac:dyDescent="0.35">
      <c r="A3070" t="s">
        <v>10314</v>
      </c>
      <c r="B3070" t="str">
        <f t="shared" si="376"/>
        <v>C</v>
      </c>
      <c r="C3070" t="s">
        <v>4639</v>
      </c>
      <c r="D3070" t="str">
        <f t="shared" si="377"/>
        <v>Cayden Maynard</v>
      </c>
      <c r="E3070" s="1">
        <v>44517</v>
      </c>
      <c r="F3070" s="3">
        <f>YEAR(Table1[[#This Row],[StartDate]])</f>
        <v>2021</v>
      </c>
      <c r="G3070" s="3">
        <f t="shared" si="378"/>
        <v>11</v>
      </c>
      <c r="H3070" s="2">
        <f t="shared" ca="1" si="379"/>
        <v>46202</v>
      </c>
      <c r="J3070">
        <f t="shared" ca="1" si="380"/>
        <v>4</v>
      </c>
      <c r="K3070" t="str" cm="1">
        <f t="array" aca="1" ref="K3070" ca="1">_xlfn.IFS(J3070&lt;1, "New", J3070&lt;3, _xleta.MID, J3070&gt;=3, "Senior")</f>
        <v>Senior</v>
      </c>
      <c r="L3070" t="s">
        <v>40</v>
      </c>
      <c r="M3070" t="s">
        <v>10315</v>
      </c>
      <c r="N3070" t="s">
        <v>10316</v>
      </c>
      <c r="O3070" t="s">
        <v>43</v>
      </c>
      <c r="P3070" t="s">
        <v>44</v>
      </c>
      <c r="Q3070" t="s">
        <v>45</v>
      </c>
      <c r="R3070" t="s">
        <v>46</v>
      </c>
      <c r="S3070" t="str">
        <f t="shared" si="381"/>
        <v>C</v>
      </c>
      <c r="T3070" t="s">
        <v>47</v>
      </c>
      <c r="U3070" t="s">
        <v>48</v>
      </c>
      <c r="W3070" t="s">
        <v>49</v>
      </c>
      <c r="X3070" t="s">
        <v>250</v>
      </c>
      <c r="Y3070" t="str">
        <f t="shared" si="382"/>
        <v>Project Management - Con</v>
      </c>
      <c r="Z3070" s="2">
        <v>35440</v>
      </c>
      <c r="AA3070" t="s">
        <v>51</v>
      </c>
      <c r="AB3070" t="s">
        <v>155</v>
      </c>
      <c r="AC3070" t="s">
        <v>53</v>
      </c>
      <c r="AD3070">
        <v>9141</v>
      </c>
      <c r="AE3070" t="s">
        <v>54</v>
      </c>
      <c r="AF3070" t="s">
        <v>55</v>
      </c>
      <c r="AG3070" t="s">
        <v>56</v>
      </c>
      <c r="AH3070">
        <v>3</v>
      </c>
      <c r="AI3070">
        <v>2009</v>
      </c>
      <c r="AJ3070" t="str">
        <f t="shared" si="383"/>
        <v>00</v>
      </c>
      <c r="AK3070" t="s">
        <v>882</v>
      </c>
      <c r="AL3070">
        <v>5</v>
      </c>
      <c r="AM3070">
        <v>2</v>
      </c>
      <c r="AN3070">
        <v>2</v>
      </c>
      <c r="AO3070" s="1">
        <v>44946</v>
      </c>
      <c r="AP3070" t="s">
        <v>75</v>
      </c>
      <c r="AQ3070" t="s">
        <v>59</v>
      </c>
      <c r="AR3070" t="s">
        <v>77</v>
      </c>
      <c r="AS3070" t="s">
        <v>10317</v>
      </c>
      <c r="AT3070" t="s">
        <v>10318</v>
      </c>
      <c r="AU3070">
        <v>1</v>
      </c>
      <c r="AV3070">
        <v>319.94</v>
      </c>
    </row>
    <row r="3071" spans="1:48" x14ac:dyDescent="0.35">
      <c r="A3071" t="s">
        <v>1122</v>
      </c>
      <c r="B3071" t="str">
        <f t="shared" si="376"/>
        <v>R</v>
      </c>
      <c r="C3071" t="s">
        <v>2485</v>
      </c>
      <c r="D3071" t="str">
        <f t="shared" si="377"/>
        <v>Randall Pearson</v>
      </c>
      <c r="E3071" s="1">
        <v>44960</v>
      </c>
      <c r="F3071" s="3">
        <f>YEAR(Table1[[#This Row],[StartDate]])</f>
        <v>2023</v>
      </c>
      <c r="G3071" s="3">
        <f t="shared" si="378"/>
        <v>2</v>
      </c>
      <c r="H3071" s="2">
        <f t="shared" ca="1" si="379"/>
        <v>46202</v>
      </c>
      <c r="I3071" s="1">
        <v>45075</v>
      </c>
      <c r="J3071" s="4">
        <f t="shared" ca="1" si="380"/>
        <v>3</v>
      </c>
      <c r="K3071" s="4" t="str" cm="1">
        <f t="array" aca="1" ref="K3071" ca="1">_xlfn.IFS(J3071&lt;1, "New", J3071&lt;3, _xleta.MID, J3071&gt;=3, "Senior")</f>
        <v>Senior</v>
      </c>
      <c r="L3071" t="s">
        <v>3816</v>
      </c>
      <c r="M3071" t="s">
        <v>3882</v>
      </c>
      <c r="N3071" t="s">
        <v>3883</v>
      </c>
      <c r="O3071" t="s">
        <v>194</v>
      </c>
      <c r="P3071" t="s">
        <v>1194</v>
      </c>
      <c r="Q3071" t="s">
        <v>45</v>
      </c>
      <c r="R3071" t="s">
        <v>46</v>
      </c>
      <c r="S3071" t="str">
        <f t="shared" si="381"/>
        <v>C</v>
      </c>
      <c r="T3071" t="s">
        <v>86</v>
      </c>
      <c r="U3071" t="s">
        <v>138</v>
      </c>
      <c r="V3071" t="s">
        <v>3884</v>
      </c>
      <c r="W3071" t="s">
        <v>239</v>
      </c>
      <c r="X3071" t="s">
        <v>70</v>
      </c>
      <c r="Y3071" t="str">
        <f t="shared" si="382"/>
        <v>Aerial</v>
      </c>
      <c r="Z3071" t="s">
        <v>3885</v>
      </c>
      <c r="AA3071" t="s">
        <v>51</v>
      </c>
      <c r="AB3071" t="s">
        <v>327</v>
      </c>
      <c r="AC3071" t="s">
        <v>73</v>
      </c>
      <c r="AD3071">
        <v>2747</v>
      </c>
      <c r="AE3071" t="s">
        <v>74</v>
      </c>
      <c r="AF3071" t="s">
        <v>116</v>
      </c>
      <c r="AG3071" t="s">
        <v>56</v>
      </c>
      <c r="AH3071">
        <v>3</v>
      </c>
      <c r="AI3071">
        <v>3948</v>
      </c>
      <c r="AJ3071" t="str">
        <f t="shared" si="383"/>
        <v>94</v>
      </c>
      <c r="AK3071" s="2">
        <v>45202</v>
      </c>
      <c r="AL3071">
        <v>4</v>
      </c>
      <c r="AM3071">
        <v>4</v>
      </c>
      <c r="AN3071">
        <v>2</v>
      </c>
      <c r="AO3071" s="1">
        <v>45018</v>
      </c>
      <c r="AP3071" t="s">
        <v>58</v>
      </c>
      <c r="AQ3071" t="s">
        <v>76</v>
      </c>
      <c r="AR3071" t="s">
        <v>130</v>
      </c>
      <c r="AS3071" t="s">
        <v>3886</v>
      </c>
      <c r="AT3071" t="s">
        <v>3887</v>
      </c>
      <c r="AU3071">
        <v>5</v>
      </c>
      <c r="AV3071">
        <v>350.68</v>
      </c>
    </row>
    <row r="3072" spans="1:48" x14ac:dyDescent="0.35">
      <c r="A3072" t="s">
        <v>3543</v>
      </c>
      <c r="B3072" t="str">
        <f t="shared" si="376"/>
        <v>J</v>
      </c>
      <c r="C3072" t="s">
        <v>7612</v>
      </c>
      <c r="D3072" t="str">
        <f t="shared" si="377"/>
        <v>Jenna Cochran</v>
      </c>
      <c r="E3072" s="1">
        <v>44063</v>
      </c>
      <c r="F3072" s="3">
        <f>YEAR(Table1[[#This Row],[StartDate]])</f>
        <v>2020</v>
      </c>
      <c r="G3072" s="3">
        <f t="shared" si="378"/>
        <v>8</v>
      </c>
      <c r="H3072" s="2">
        <f t="shared" ca="1" si="379"/>
        <v>46202</v>
      </c>
      <c r="J3072">
        <f t="shared" ca="1" si="380"/>
        <v>5</v>
      </c>
      <c r="K3072" t="str" cm="1">
        <f t="array" aca="1" ref="K3072" ca="1">_xlfn.IFS(J3072&lt;1, "New", J3072&lt;3, _xleta.MID, J3072&gt;=3, "Senior")</f>
        <v>Senior</v>
      </c>
      <c r="L3072" t="s">
        <v>1167</v>
      </c>
      <c r="M3072" t="s">
        <v>10924</v>
      </c>
      <c r="N3072" t="s">
        <v>10925</v>
      </c>
      <c r="O3072" t="s">
        <v>111</v>
      </c>
      <c r="P3072" t="s">
        <v>44</v>
      </c>
      <c r="Q3072" t="s">
        <v>69</v>
      </c>
      <c r="R3072" t="s">
        <v>68</v>
      </c>
      <c r="S3072" t="str">
        <f t="shared" si="381"/>
        <v>A</v>
      </c>
      <c r="T3072" t="s">
        <v>86</v>
      </c>
      <c r="U3072" t="s">
        <v>48</v>
      </c>
      <c r="W3072" t="s">
        <v>49</v>
      </c>
      <c r="X3072" t="s">
        <v>206</v>
      </c>
      <c r="Y3072" t="str">
        <f t="shared" si="382"/>
        <v>Splicing</v>
      </c>
      <c r="Z3072" s="2">
        <v>36108</v>
      </c>
      <c r="AA3072" t="s">
        <v>51</v>
      </c>
      <c r="AB3072" t="s">
        <v>209</v>
      </c>
      <c r="AC3072" t="s">
        <v>53</v>
      </c>
      <c r="AD3072">
        <v>12265</v>
      </c>
      <c r="AE3072" t="s">
        <v>176</v>
      </c>
      <c r="AF3072" t="s">
        <v>116</v>
      </c>
      <c r="AG3072" t="s">
        <v>144</v>
      </c>
      <c r="AH3072">
        <v>5</v>
      </c>
      <c r="AI3072">
        <v>2121</v>
      </c>
      <c r="AJ3072" t="str">
        <f t="shared" si="383"/>
        <v>12</v>
      </c>
      <c r="AK3072" t="s">
        <v>1658</v>
      </c>
      <c r="AL3072">
        <v>4</v>
      </c>
      <c r="AM3072">
        <v>1</v>
      </c>
      <c r="AN3072">
        <v>3</v>
      </c>
      <c r="AO3072" s="1">
        <v>44926</v>
      </c>
      <c r="AP3072" t="s">
        <v>103</v>
      </c>
      <c r="AQ3072" t="s">
        <v>59</v>
      </c>
      <c r="AR3072" t="s">
        <v>130</v>
      </c>
      <c r="AS3072" t="s">
        <v>10926</v>
      </c>
      <c r="AT3072" t="s">
        <v>10927</v>
      </c>
      <c r="AU3072">
        <v>2</v>
      </c>
      <c r="AV3072">
        <v>459.39</v>
      </c>
    </row>
    <row r="3073" spans="1:48" x14ac:dyDescent="0.35">
      <c r="A3073" t="s">
        <v>2658</v>
      </c>
      <c r="B3073" t="str">
        <f t="shared" si="376"/>
        <v>M</v>
      </c>
      <c r="C3073" t="s">
        <v>1589</v>
      </c>
      <c r="D3073" t="str">
        <f t="shared" si="377"/>
        <v>Morgan Roth</v>
      </c>
      <c r="E3073" s="1">
        <v>44993</v>
      </c>
      <c r="F3073" s="3">
        <f>YEAR(Table1[[#This Row],[StartDate]])</f>
        <v>2023</v>
      </c>
      <c r="G3073" s="3">
        <f t="shared" si="378"/>
        <v>3</v>
      </c>
      <c r="H3073" s="2">
        <f t="shared" ca="1" si="379"/>
        <v>46202</v>
      </c>
      <c r="J3073">
        <f t="shared" ca="1" si="380"/>
        <v>3</v>
      </c>
      <c r="K3073" t="str" cm="1">
        <f t="array" aca="1" ref="K3073" ca="1">_xlfn.IFS(J3073&lt;1, "New", J3073&lt;3, _xleta.MID, J3073&gt;=3, "Senior")</f>
        <v>Senior</v>
      </c>
      <c r="L3073" t="s">
        <v>40</v>
      </c>
      <c r="M3073" t="s">
        <v>16091</v>
      </c>
      <c r="N3073" t="s">
        <v>16092</v>
      </c>
      <c r="O3073" t="s">
        <v>194</v>
      </c>
      <c r="P3073" t="s">
        <v>44</v>
      </c>
      <c r="Q3073" t="s">
        <v>69</v>
      </c>
      <c r="R3073" t="s">
        <v>87</v>
      </c>
      <c r="S3073" t="str">
        <f t="shared" si="381"/>
        <v>B</v>
      </c>
      <c r="T3073" t="s">
        <v>69</v>
      </c>
      <c r="U3073" t="s">
        <v>48</v>
      </c>
      <c r="W3073" t="s">
        <v>49</v>
      </c>
      <c r="X3073" t="s">
        <v>126</v>
      </c>
      <c r="Y3073" t="str">
        <f t="shared" si="382"/>
        <v>Field Operations</v>
      </c>
      <c r="Z3073" t="s">
        <v>9630</v>
      </c>
      <c r="AA3073" t="s">
        <v>51</v>
      </c>
      <c r="AB3073" t="s">
        <v>327</v>
      </c>
      <c r="AC3073" t="s">
        <v>73</v>
      </c>
      <c r="AD3073">
        <v>54485</v>
      </c>
      <c r="AE3073" t="s">
        <v>129</v>
      </c>
      <c r="AF3073" t="s">
        <v>116</v>
      </c>
      <c r="AG3073" t="s">
        <v>56</v>
      </c>
      <c r="AH3073">
        <v>5</v>
      </c>
      <c r="AI3073">
        <v>3090</v>
      </c>
      <c r="AJ3073" t="str">
        <f t="shared" si="383"/>
        <v>09</v>
      </c>
      <c r="AK3073" t="s">
        <v>8632</v>
      </c>
      <c r="AL3073">
        <v>3</v>
      </c>
      <c r="AM3073">
        <v>2</v>
      </c>
      <c r="AN3073">
        <v>4</v>
      </c>
      <c r="AO3073" s="1">
        <v>44889</v>
      </c>
      <c r="AP3073" t="s">
        <v>118</v>
      </c>
      <c r="AQ3073" t="s">
        <v>59</v>
      </c>
      <c r="AR3073" t="s">
        <v>77</v>
      </c>
      <c r="AS3073" t="s">
        <v>16093</v>
      </c>
      <c r="AT3073" t="s">
        <v>16094</v>
      </c>
      <c r="AU3073">
        <v>4</v>
      </c>
      <c r="AV3073">
        <v>284.29000000000002</v>
      </c>
    </row>
    <row r="3074" spans="1:48" x14ac:dyDescent="0.35">
      <c r="A3074" t="s">
        <v>1645</v>
      </c>
      <c r="B3074" t="str">
        <f t="shared" ref="B3074:B3137" si="384">LEFT(A3074,1)</f>
        <v>R</v>
      </c>
      <c r="C3074" t="s">
        <v>6199</v>
      </c>
      <c r="D3074" t="str">
        <f t="shared" ref="D3074:D3137" si="385">_xlfn.TEXTJOIN(" ",TRUE,A3074,C3074)</f>
        <v>Raphael Whitney</v>
      </c>
      <c r="E3074" s="1">
        <v>45130</v>
      </c>
      <c r="F3074" s="3">
        <f>YEAR(Table1[[#This Row],[StartDate]])</f>
        <v>2023</v>
      </c>
      <c r="G3074" s="3">
        <f t="shared" ref="G3074:G3137" si="386">MONTH(E3074)</f>
        <v>7</v>
      </c>
      <c r="H3074" s="2">
        <f t="shared" ref="H3074:H3137" ca="1" si="387">TODAY()</f>
        <v>46202</v>
      </c>
      <c r="I3074" s="1">
        <v>45139</v>
      </c>
      <c r="J3074" s="4">
        <f t="shared" ref="J3074:J3137" ca="1" si="388">DATEDIF(E3074, TODAY(), "y")</f>
        <v>2</v>
      </c>
      <c r="K3074" s="4" t="e" cm="1" vm="1">
        <f t="array" aca="1" ref="K3074" ca="1">_xlfn.IFS(J3074&lt;1, "New", J3074&lt;3, _xleta.MID, J3074&gt;=3, "Senior")</f>
        <v>#VALUE!</v>
      </c>
      <c r="L3074" t="s">
        <v>40</v>
      </c>
      <c r="M3074" t="s">
        <v>16530</v>
      </c>
      <c r="N3074" t="s">
        <v>16531</v>
      </c>
      <c r="O3074" t="s">
        <v>43</v>
      </c>
      <c r="P3074" t="s">
        <v>44</v>
      </c>
      <c r="Q3074" t="s">
        <v>86</v>
      </c>
      <c r="R3074" t="s">
        <v>87</v>
      </c>
      <c r="S3074" t="str">
        <f t="shared" ref="S3074:S3137" si="389">RIGHT(R3074,1)</f>
        <v>B</v>
      </c>
      <c r="T3074" t="s">
        <v>86</v>
      </c>
      <c r="U3074" t="s">
        <v>248</v>
      </c>
      <c r="V3074" t="s">
        <v>16532</v>
      </c>
      <c r="W3074" t="s">
        <v>49</v>
      </c>
      <c r="X3074" t="s">
        <v>335</v>
      </c>
      <c r="Y3074" t="str">
        <f t="shared" ref="Y3074:Y3137" si="390">PROPER(X3074)</f>
        <v>Fielders</v>
      </c>
      <c r="Z3074" s="2">
        <v>17478</v>
      </c>
      <c r="AA3074" t="s">
        <v>51</v>
      </c>
      <c r="AB3074" t="s">
        <v>155</v>
      </c>
      <c r="AC3074" t="s">
        <v>53</v>
      </c>
      <c r="AD3074">
        <v>97410</v>
      </c>
      <c r="AE3074" t="s">
        <v>176</v>
      </c>
      <c r="AF3074" t="s">
        <v>101</v>
      </c>
      <c r="AG3074" t="s">
        <v>56</v>
      </c>
      <c r="AH3074">
        <v>1</v>
      </c>
      <c r="AI3074">
        <v>3175</v>
      </c>
      <c r="AJ3074" t="str">
        <f t="shared" ref="AJ3074:AJ3137" si="391">MID(AI3074,2,2)</f>
        <v>17</v>
      </c>
      <c r="AK3074" s="2">
        <v>44987</v>
      </c>
      <c r="AL3074">
        <v>5</v>
      </c>
      <c r="AM3074">
        <v>4</v>
      </c>
      <c r="AN3074">
        <v>1</v>
      </c>
      <c r="AO3074" s="1">
        <v>45068</v>
      </c>
      <c r="AP3074" t="s">
        <v>118</v>
      </c>
      <c r="AQ3074" t="s">
        <v>76</v>
      </c>
      <c r="AR3074" t="s">
        <v>60</v>
      </c>
      <c r="AS3074" t="s">
        <v>16533</v>
      </c>
      <c r="AT3074" t="s">
        <v>7669</v>
      </c>
      <c r="AU3074">
        <v>4</v>
      </c>
      <c r="AV3074">
        <v>686.77</v>
      </c>
    </row>
    <row r="3075" spans="1:48" x14ac:dyDescent="0.35">
      <c r="A3075" t="s">
        <v>4983</v>
      </c>
      <c r="B3075" t="str">
        <f t="shared" si="384"/>
        <v>P</v>
      </c>
      <c r="C3075" t="s">
        <v>12004</v>
      </c>
      <c r="D3075" t="str">
        <f t="shared" si="385"/>
        <v>Payten Harvey</v>
      </c>
      <c r="E3075" s="1">
        <v>44737</v>
      </c>
      <c r="F3075" s="3">
        <f>YEAR(Table1[[#This Row],[StartDate]])</f>
        <v>2022</v>
      </c>
      <c r="G3075" s="3">
        <f t="shared" si="386"/>
        <v>6</v>
      </c>
      <c r="H3075" s="2">
        <f t="shared" ca="1" si="387"/>
        <v>46202</v>
      </c>
      <c r="J3075">
        <f t="shared" ca="1" si="388"/>
        <v>4</v>
      </c>
      <c r="K3075" t="str" cm="1">
        <f t="array" aca="1" ref="K3075" ca="1">_xlfn.IFS(J3075&lt;1, "New", J3075&lt;3, _xleta.MID, J3075&gt;=3, "Senior")</f>
        <v>Senior</v>
      </c>
      <c r="L3075" t="s">
        <v>2937</v>
      </c>
      <c r="M3075" t="s">
        <v>12166</v>
      </c>
      <c r="N3075" t="s">
        <v>12167</v>
      </c>
      <c r="O3075" t="s">
        <v>67</v>
      </c>
      <c r="P3075" t="s">
        <v>44</v>
      </c>
      <c r="Q3075" t="s">
        <v>69</v>
      </c>
      <c r="R3075" t="s">
        <v>46</v>
      </c>
      <c r="S3075" t="str">
        <f t="shared" si="389"/>
        <v>C</v>
      </c>
      <c r="T3075" t="s">
        <v>86</v>
      </c>
      <c r="U3075" t="s">
        <v>48</v>
      </c>
      <c r="W3075" t="s">
        <v>49</v>
      </c>
      <c r="X3075" t="s">
        <v>126</v>
      </c>
      <c r="Y3075" t="str">
        <f t="shared" si="390"/>
        <v>Field Operations</v>
      </c>
      <c r="Z3075" t="s">
        <v>12168</v>
      </c>
      <c r="AA3075" t="s">
        <v>51</v>
      </c>
      <c r="AB3075" t="s">
        <v>142</v>
      </c>
      <c r="AC3075" t="s">
        <v>73</v>
      </c>
      <c r="AD3075">
        <v>85605</v>
      </c>
      <c r="AE3075" t="s">
        <v>176</v>
      </c>
      <c r="AF3075" t="s">
        <v>101</v>
      </c>
      <c r="AG3075" t="s">
        <v>56</v>
      </c>
      <c r="AH3075">
        <v>1</v>
      </c>
      <c r="AI3075">
        <v>2348</v>
      </c>
      <c r="AJ3075" t="str">
        <f t="shared" si="391"/>
        <v>34</v>
      </c>
      <c r="AK3075" s="2">
        <v>44905</v>
      </c>
      <c r="AL3075">
        <v>4</v>
      </c>
      <c r="AM3075">
        <v>4</v>
      </c>
      <c r="AN3075">
        <v>2</v>
      </c>
      <c r="AO3075" s="1">
        <v>45029</v>
      </c>
      <c r="AP3075" t="s">
        <v>118</v>
      </c>
      <c r="AQ3075" t="s">
        <v>59</v>
      </c>
      <c r="AR3075" t="s">
        <v>130</v>
      </c>
      <c r="AS3075" t="s">
        <v>12169</v>
      </c>
      <c r="AT3075" t="s">
        <v>12170</v>
      </c>
      <c r="AU3075">
        <v>1</v>
      </c>
      <c r="AV3075">
        <v>927.52</v>
      </c>
    </row>
    <row r="3076" spans="1:48" x14ac:dyDescent="0.35">
      <c r="A3076" t="s">
        <v>921</v>
      </c>
      <c r="B3076" t="str">
        <f t="shared" si="384"/>
        <v>C</v>
      </c>
      <c r="C3076" t="s">
        <v>922</v>
      </c>
      <c r="D3076" t="str">
        <f t="shared" si="385"/>
        <v>Callum Mcdaniel</v>
      </c>
      <c r="E3076" s="1">
        <v>43833</v>
      </c>
      <c r="F3076" s="3">
        <f>YEAR(Table1[[#This Row],[StartDate]])</f>
        <v>2020</v>
      </c>
      <c r="G3076" s="3">
        <f t="shared" si="386"/>
        <v>1</v>
      </c>
      <c r="H3076" s="2">
        <f t="shared" ca="1" si="387"/>
        <v>46202</v>
      </c>
      <c r="I3076" s="1">
        <v>44067</v>
      </c>
      <c r="J3076" s="4">
        <f t="shared" ca="1" si="388"/>
        <v>6</v>
      </c>
      <c r="K3076" s="4" t="str" cm="1">
        <f t="array" aca="1" ref="K3076" ca="1">_xlfn.IFS(J3076&lt;1, "New", J3076&lt;3, _xleta.MID, J3076&gt;=3, "Senior")</f>
        <v>Senior</v>
      </c>
      <c r="L3076" t="s">
        <v>82</v>
      </c>
      <c r="M3076" t="s">
        <v>923</v>
      </c>
      <c r="N3076" t="s">
        <v>924</v>
      </c>
      <c r="O3076" t="s">
        <v>184</v>
      </c>
      <c r="P3076" t="s">
        <v>44</v>
      </c>
      <c r="Q3076" t="s">
        <v>69</v>
      </c>
      <c r="R3076" t="s">
        <v>46</v>
      </c>
      <c r="S3076" t="str">
        <f t="shared" si="389"/>
        <v>C</v>
      </c>
      <c r="T3076" t="s">
        <v>86</v>
      </c>
      <c r="U3076" t="s">
        <v>248</v>
      </c>
      <c r="V3076" t="s">
        <v>925</v>
      </c>
      <c r="W3076" t="s">
        <v>88</v>
      </c>
      <c r="X3076" t="s">
        <v>126</v>
      </c>
      <c r="Y3076" t="str">
        <f t="shared" si="390"/>
        <v>Field Operations</v>
      </c>
      <c r="Z3076" t="s">
        <v>926</v>
      </c>
      <c r="AA3076" t="s">
        <v>186</v>
      </c>
      <c r="AB3076" t="s">
        <v>927</v>
      </c>
      <c r="AC3076" t="s">
        <v>73</v>
      </c>
      <c r="AD3076">
        <v>67282</v>
      </c>
      <c r="AE3076" t="s">
        <v>74</v>
      </c>
      <c r="AF3076" t="s">
        <v>101</v>
      </c>
      <c r="AG3076" t="s">
        <v>56</v>
      </c>
      <c r="AH3076">
        <v>2</v>
      </c>
      <c r="AI3076">
        <v>3529</v>
      </c>
      <c r="AJ3076" t="str">
        <f t="shared" si="391"/>
        <v>52</v>
      </c>
      <c r="AK3076" t="s">
        <v>928</v>
      </c>
      <c r="AL3076">
        <v>2</v>
      </c>
      <c r="AM3076">
        <v>3</v>
      </c>
      <c r="AN3076">
        <v>4</v>
      </c>
      <c r="AO3076" s="1">
        <v>44808</v>
      </c>
      <c r="AP3076" t="s">
        <v>103</v>
      </c>
      <c r="AQ3076" t="s">
        <v>59</v>
      </c>
      <c r="AR3076" t="s">
        <v>77</v>
      </c>
      <c r="AS3076" t="s">
        <v>929</v>
      </c>
      <c r="AT3076" t="s">
        <v>930</v>
      </c>
      <c r="AU3076">
        <v>1</v>
      </c>
      <c r="AV3076">
        <v>515.55999999999995</v>
      </c>
    </row>
    <row r="3077" spans="1:48" x14ac:dyDescent="0.35">
      <c r="A3077" t="s">
        <v>5018</v>
      </c>
      <c r="B3077" t="str">
        <f t="shared" si="384"/>
        <v>S</v>
      </c>
      <c r="C3077" t="s">
        <v>3458</v>
      </c>
      <c r="D3077" t="str">
        <f t="shared" si="385"/>
        <v>Sierra Macias</v>
      </c>
      <c r="E3077" s="1">
        <v>44516</v>
      </c>
      <c r="F3077" s="3">
        <f>YEAR(Table1[[#This Row],[StartDate]])</f>
        <v>2021</v>
      </c>
      <c r="G3077" s="3">
        <f t="shared" si="386"/>
        <v>11</v>
      </c>
      <c r="H3077" s="2">
        <f t="shared" ca="1" si="387"/>
        <v>46202</v>
      </c>
      <c r="I3077" s="1">
        <v>44799</v>
      </c>
      <c r="J3077" s="4">
        <f t="shared" ca="1" si="388"/>
        <v>4</v>
      </c>
      <c r="K3077" s="4" t="str" cm="1">
        <f t="array" aca="1" ref="K3077" ca="1">_xlfn.IFS(J3077&lt;1, "New", J3077&lt;3, _xleta.MID, J3077&gt;=3, "Senior")</f>
        <v>Senior</v>
      </c>
      <c r="L3077" t="s">
        <v>5011</v>
      </c>
      <c r="M3077" t="s">
        <v>5019</v>
      </c>
      <c r="N3077" t="s">
        <v>5020</v>
      </c>
      <c r="O3077" t="s">
        <v>194</v>
      </c>
      <c r="P3077" t="s">
        <v>44</v>
      </c>
      <c r="Q3077" t="s">
        <v>45</v>
      </c>
      <c r="R3077" t="s">
        <v>46</v>
      </c>
      <c r="S3077" t="str">
        <f t="shared" si="389"/>
        <v>C</v>
      </c>
      <c r="T3077" t="s">
        <v>69</v>
      </c>
      <c r="U3077" t="s">
        <v>195</v>
      </c>
      <c r="V3077" t="s">
        <v>5021</v>
      </c>
      <c r="W3077" t="s">
        <v>49</v>
      </c>
      <c r="X3077" t="s">
        <v>112</v>
      </c>
      <c r="Y3077" t="str">
        <f t="shared" si="390"/>
        <v>General - Con</v>
      </c>
      <c r="Z3077" t="s">
        <v>5022</v>
      </c>
      <c r="AA3077" t="s">
        <v>51</v>
      </c>
      <c r="AB3077" t="s">
        <v>142</v>
      </c>
      <c r="AC3077" t="s">
        <v>53</v>
      </c>
      <c r="AD3077">
        <v>35632</v>
      </c>
      <c r="AE3077" t="s">
        <v>54</v>
      </c>
      <c r="AF3077" t="s">
        <v>116</v>
      </c>
      <c r="AG3077" t="s">
        <v>56</v>
      </c>
      <c r="AH3077">
        <v>3</v>
      </c>
      <c r="AI3077">
        <v>1122</v>
      </c>
      <c r="AJ3077" t="str">
        <f t="shared" si="391"/>
        <v>12</v>
      </c>
      <c r="AK3077" s="2">
        <v>44663</v>
      </c>
      <c r="AL3077">
        <v>2</v>
      </c>
      <c r="AM3077">
        <v>1</v>
      </c>
      <c r="AN3077">
        <v>2</v>
      </c>
      <c r="AO3077" s="1">
        <v>44947</v>
      </c>
      <c r="AP3077" t="s">
        <v>221</v>
      </c>
      <c r="AQ3077" t="s">
        <v>59</v>
      </c>
      <c r="AR3077" t="s">
        <v>130</v>
      </c>
      <c r="AS3077" t="s">
        <v>5023</v>
      </c>
      <c r="AT3077" t="s">
        <v>5024</v>
      </c>
      <c r="AU3077">
        <v>3</v>
      </c>
      <c r="AV3077">
        <v>444.4</v>
      </c>
    </row>
    <row r="3078" spans="1:48" x14ac:dyDescent="0.35">
      <c r="A3078" t="s">
        <v>11399</v>
      </c>
      <c r="B3078" t="str">
        <f t="shared" si="384"/>
        <v>R</v>
      </c>
      <c r="C3078" t="s">
        <v>14360</v>
      </c>
      <c r="D3078" t="str">
        <f t="shared" si="385"/>
        <v>Rick Stoica</v>
      </c>
      <c r="E3078" s="1">
        <v>43338</v>
      </c>
      <c r="F3078" s="3">
        <f>YEAR(Table1[[#This Row],[StartDate]])</f>
        <v>2018</v>
      </c>
      <c r="G3078" s="3">
        <f t="shared" si="386"/>
        <v>8</v>
      </c>
      <c r="H3078" s="2">
        <f t="shared" ca="1" si="387"/>
        <v>46202</v>
      </c>
      <c r="J3078">
        <f t="shared" ca="1" si="388"/>
        <v>7</v>
      </c>
      <c r="K3078" t="str" cm="1">
        <f t="array" aca="1" ref="K3078" ca="1">_xlfn.IFS(J3078&lt;1, "New", J3078&lt;3, _xleta.MID, J3078&gt;=3, "Senior")</f>
        <v>Senior</v>
      </c>
      <c r="L3078" t="s">
        <v>40</v>
      </c>
      <c r="M3078" t="s">
        <v>14361</v>
      </c>
      <c r="N3078" t="s">
        <v>14362</v>
      </c>
      <c r="O3078" t="s">
        <v>237</v>
      </c>
      <c r="P3078" t="s">
        <v>44</v>
      </c>
      <c r="Q3078" t="s">
        <v>86</v>
      </c>
      <c r="R3078" t="s">
        <v>87</v>
      </c>
      <c r="S3078" t="str">
        <f t="shared" si="389"/>
        <v>B</v>
      </c>
      <c r="T3078" t="s">
        <v>86</v>
      </c>
      <c r="U3078" t="s">
        <v>48</v>
      </c>
      <c r="W3078" t="s">
        <v>49</v>
      </c>
      <c r="X3078" t="s">
        <v>70</v>
      </c>
      <c r="Y3078" t="str">
        <f t="shared" si="390"/>
        <v>Aerial</v>
      </c>
      <c r="Z3078" s="2">
        <v>32603</v>
      </c>
      <c r="AA3078" t="s">
        <v>51</v>
      </c>
      <c r="AB3078" t="s">
        <v>230</v>
      </c>
      <c r="AC3078" t="s">
        <v>73</v>
      </c>
      <c r="AD3078">
        <v>2301</v>
      </c>
      <c r="AE3078" t="s">
        <v>54</v>
      </c>
      <c r="AF3078" t="s">
        <v>143</v>
      </c>
      <c r="AG3078" t="s">
        <v>56</v>
      </c>
      <c r="AH3078">
        <v>2</v>
      </c>
      <c r="AI3078">
        <v>2759</v>
      </c>
      <c r="AJ3078" t="str">
        <f t="shared" si="391"/>
        <v>75</v>
      </c>
      <c r="AK3078" s="2">
        <v>44723</v>
      </c>
      <c r="AL3078">
        <v>3</v>
      </c>
      <c r="AM3078">
        <v>1</v>
      </c>
      <c r="AN3078">
        <v>3</v>
      </c>
      <c r="AO3078" s="1">
        <v>45107</v>
      </c>
      <c r="AP3078" t="s">
        <v>103</v>
      </c>
      <c r="AQ3078" t="s">
        <v>59</v>
      </c>
      <c r="AR3078" t="s">
        <v>77</v>
      </c>
      <c r="AS3078" t="s">
        <v>14363</v>
      </c>
      <c r="AT3078" t="s">
        <v>14364</v>
      </c>
      <c r="AU3078">
        <v>1</v>
      </c>
      <c r="AV3078">
        <v>662.8</v>
      </c>
    </row>
    <row r="3079" spans="1:48" x14ac:dyDescent="0.35">
      <c r="A3079" t="s">
        <v>1106</v>
      </c>
      <c r="B3079" t="str">
        <f t="shared" si="384"/>
        <v>K</v>
      </c>
      <c r="C3079" t="s">
        <v>1402</v>
      </c>
      <c r="D3079" t="str">
        <f t="shared" si="385"/>
        <v>Khalil Guzman</v>
      </c>
      <c r="E3079" s="1">
        <v>44618</v>
      </c>
      <c r="F3079" s="3">
        <f>YEAR(Table1[[#This Row],[StartDate]])</f>
        <v>2022</v>
      </c>
      <c r="G3079" s="3">
        <f t="shared" si="386"/>
        <v>2</v>
      </c>
      <c r="H3079" s="2">
        <f t="shared" ca="1" si="387"/>
        <v>46202</v>
      </c>
      <c r="J3079">
        <f t="shared" ca="1" si="388"/>
        <v>4</v>
      </c>
      <c r="K3079" t="str" cm="1">
        <f t="array" aca="1" ref="K3079" ca="1">_xlfn.IFS(J3079&lt;1, "New", J3079&lt;3, _xleta.MID, J3079&gt;=3, "Senior")</f>
        <v>Senior</v>
      </c>
      <c r="L3079" t="s">
        <v>40</v>
      </c>
      <c r="M3079" t="s">
        <v>16397</v>
      </c>
      <c r="N3079" t="s">
        <v>16398</v>
      </c>
      <c r="O3079" t="s">
        <v>125</v>
      </c>
      <c r="P3079" t="s">
        <v>44</v>
      </c>
      <c r="Q3079" t="s">
        <v>69</v>
      </c>
      <c r="R3079" t="s">
        <v>46</v>
      </c>
      <c r="S3079" t="str">
        <f t="shared" si="389"/>
        <v>C</v>
      </c>
      <c r="T3079" t="s">
        <v>47</v>
      </c>
      <c r="U3079" t="s">
        <v>48</v>
      </c>
      <c r="W3079" t="s">
        <v>49</v>
      </c>
      <c r="X3079" t="s">
        <v>126</v>
      </c>
      <c r="Y3079" t="str">
        <f t="shared" si="390"/>
        <v>Field Operations</v>
      </c>
      <c r="Z3079" t="s">
        <v>16399</v>
      </c>
      <c r="AA3079" t="s">
        <v>51</v>
      </c>
      <c r="AB3079" t="s">
        <v>155</v>
      </c>
      <c r="AC3079" t="s">
        <v>53</v>
      </c>
      <c r="AD3079">
        <v>81158</v>
      </c>
      <c r="AE3079" t="s">
        <v>54</v>
      </c>
      <c r="AF3079" t="s">
        <v>55</v>
      </c>
      <c r="AG3079" t="s">
        <v>144</v>
      </c>
      <c r="AH3079">
        <v>4</v>
      </c>
      <c r="AI3079">
        <v>3151</v>
      </c>
      <c r="AJ3079" t="str">
        <f t="shared" si="391"/>
        <v>15</v>
      </c>
      <c r="AK3079" t="s">
        <v>943</v>
      </c>
      <c r="AL3079">
        <v>3</v>
      </c>
      <c r="AM3079">
        <v>3</v>
      </c>
      <c r="AN3079">
        <v>1</v>
      </c>
      <c r="AO3079" s="1">
        <v>44840</v>
      </c>
      <c r="AP3079" t="s">
        <v>103</v>
      </c>
      <c r="AQ3079" t="s">
        <v>59</v>
      </c>
      <c r="AR3079" t="s">
        <v>130</v>
      </c>
      <c r="AS3079" t="s">
        <v>16400</v>
      </c>
      <c r="AT3079" t="s">
        <v>16401</v>
      </c>
      <c r="AU3079">
        <v>2</v>
      </c>
      <c r="AV3079">
        <v>978.88</v>
      </c>
    </row>
    <row r="3080" spans="1:48" x14ac:dyDescent="0.35">
      <c r="A3080" t="s">
        <v>2320</v>
      </c>
      <c r="B3080" t="str">
        <f t="shared" si="384"/>
        <v>C</v>
      </c>
      <c r="C3080" t="s">
        <v>2436</v>
      </c>
      <c r="D3080" t="str">
        <f t="shared" si="385"/>
        <v>Cannon Gray</v>
      </c>
      <c r="E3080" s="1">
        <v>45143</v>
      </c>
      <c r="F3080" s="3">
        <f>YEAR(Table1[[#This Row],[StartDate]])</f>
        <v>2023</v>
      </c>
      <c r="G3080" s="3">
        <f t="shared" si="386"/>
        <v>8</v>
      </c>
      <c r="H3080" s="2">
        <f t="shared" ca="1" si="387"/>
        <v>46202</v>
      </c>
      <c r="J3080">
        <f t="shared" ca="1" si="388"/>
        <v>2</v>
      </c>
      <c r="K3080" t="e" cm="1" vm="1">
        <f t="array" aca="1" ref="K3080" ca="1">_xlfn.IFS(J3080&lt;1, "New", J3080&lt;3, _xleta.MID, J3080&gt;=3, "Senior")</f>
        <v>#VALUE!</v>
      </c>
      <c r="L3080" t="s">
        <v>82</v>
      </c>
      <c r="M3080" t="s">
        <v>14050</v>
      </c>
      <c r="N3080" t="s">
        <v>14051</v>
      </c>
      <c r="O3080" t="s">
        <v>85</v>
      </c>
      <c r="P3080" t="s">
        <v>44</v>
      </c>
      <c r="Q3080" t="s">
        <v>45</v>
      </c>
      <c r="R3080" t="s">
        <v>46</v>
      </c>
      <c r="S3080" t="str">
        <f t="shared" si="389"/>
        <v>C</v>
      </c>
      <c r="T3080" t="s">
        <v>47</v>
      </c>
      <c r="U3080" t="s">
        <v>48</v>
      </c>
      <c r="W3080" t="s">
        <v>88</v>
      </c>
      <c r="X3080" t="s">
        <v>153</v>
      </c>
      <c r="Y3080" t="str">
        <f t="shared" si="390"/>
        <v>Engineers</v>
      </c>
      <c r="Z3080" t="s">
        <v>12933</v>
      </c>
      <c r="AA3080" t="s">
        <v>13417</v>
      </c>
      <c r="AB3080" t="s">
        <v>155</v>
      </c>
      <c r="AC3080" t="s">
        <v>53</v>
      </c>
      <c r="AD3080">
        <v>8797</v>
      </c>
      <c r="AE3080" t="s">
        <v>100</v>
      </c>
      <c r="AF3080" t="s">
        <v>116</v>
      </c>
      <c r="AG3080" t="s">
        <v>56</v>
      </c>
      <c r="AH3080">
        <v>5</v>
      </c>
      <c r="AI3080">
        <v>2699</v>
      </c>
      <c r="AJ3080" t="str">
        <f t="shared" si="391"/>
        <v>69</v>
      </c>
      <c r="AK3080" s="2">
        <v>44754</v>
      </c>
      <c r="AL3080">
        <v>1</v>
      </c>
      <c r="AM3080">
        <v>1</v>
      </c>
      <c r="AN3080">
        <v>5</v>
      </c>
      <c r="AO3080" s="1">
        <v>44957</v>
      </c>
      <c r="AP3080" t="s">
        <v>118</v>
      </c>
      <c r="AQ3080" t="s">
        <v>76</v>
      </c>
      <c r="AR3080" t="s">
        <v>77</v>
      </c>
      <c r="AS3080" t="s">
        <v>14052</v>
      </c>
      <c r="AT3080" t="s">
        <v>14053</v>
      </c>
      <c r="AU3080">
        <v>2</v>
      </c>
      <c r="AV3080">
        <v>717.16</v>
      </c>
    </row>
    <row r="3081" spans="1:48" x14ac:dyDescent="0.35">
      <c r="A3081" t="s">
        <v>2905</v>
      </c>
      <c r="B3081" t="str">
        <f t="shared" si="384"/>
        <v>N</v>
      </c>
      <c r="C3081" t="s">
        <v>3605</v>
      </c>
      <c r="D3081" t="str">
        <f t="shared" si="385"/>
        <v>Nancy Barrett</v>
      </c>
      <c r="E3081" s="1">
        <v>43552</v>
      </c>
      <c r="F3081" s="3">
        <f>YEAR(Table1[[#This Row],[StartDate]])</f>
        <v>2019</v>
      </c>
      <c r="G3081" s="3">
        <f t="shared" si="386"/>
        <v>3</v>
      </c>
      <c r="H3081" s="2">
        <f t="shared" ca="1" si="387"/>
        <v>46202</v>
      </c>
      <c r="J3081">
        <f t="shared" ca="1" si="388"/>
        <v>7</v>
      </c>
      <c r="K3081" t="str" cm="1">
        <f t="array" aca="1" ref="K3081" ca="1">_xlfn.IFS(J3081&lt;1, "New", J3081&lt;3, _xleta.MID, J3081&gt;=3, "Senior")</f>
        <v>Senior</v>
      </c>
      <c r="L3081" t="s">
        <v>1167</v>
      </c>
      <c r="M3081" t="s">
        <v>15136</v>
      </c>
      <c r="N3081" t="s">
        <v>15137</v>
      </c>
      <c r="O3081" t="s">
        <v>137</v>
      </c>
      <c r="P3081" t="s">
        <v>44</v>
      </c>
      <c r="Q3081" t="s">
        <v>86</v>
      </c>
      <c r="R3081" t="s">
        <v>46</v>
      </c>
      <c r="S3081" t="str">
        <f t="shared" si="389"/>
        <v>C</v>
      </c>
      <c r="T3081" t="s">
        <v>69</v>
      </c>
      <c r="U3081" t="s">
        <v>48</v>
      </c>
      <c r="W3081" t="s">
        <v>49</v>
      </c>
      <c r="X3081" t="s">
        <v>126</v>
      </c>
      <c r="Y3081" t="str">
        <f t="shared" si="390"/>
        <v>Field Operations</v>
      </c>
      <c r="Z3081" s="2">
        <v>15017</v>
      </c>
      <c r="AA3081" t="s">
        <v>51</v>
      </c>
      <c r="AB3081" t="s">
        <v>115</v>
      </c>
      <c r="AC3081" t="s">
        <v>53</v>
      </c>
      <c r="AD3081">
        <v>45022</v>
      </c>
      <c r="AE3081" t="s">
        <v>74</v>
      </c>
      <c r="AF3081" t="s">
        <v>101</v>
      </c>
      <c r="AG3081" t="s">
        <v>344</v>
      </c>
      <c r="AH3081">
        <v>1</v>
      </c>
      <c r="AI3081">
        <v>2909</v>
      </c>
      <c r="AJ3081" t="str">
        <f t="shared" si="391"/>
        <v>90</v>
      </c>
      <c r="AK3081" t="s">
        <v>3054</v>
      </c>
      <c r="AL3081">
        <v>2</v>
      </c>
      <c r="AM3081">
        <v>4</v>
      </c>
      <c r="AN3081">
        <v>4</v>
      </c>
      <c r="AO3081" s="1">
        <v>45058</v>
      </c>
      <c r="AP3081" t="s">
        <v>118</v>
      </c>
      <c r="AQ3081" t="s">
        <v>59</v>
      </c>
      <c r="AR3081" t="s">
        <v>130</v>
      </c>
      <c r="AS3081" t="s">
        <v>11298</v>
      </c>
      <c r="AT3081" t="s">
        <v>15138</v>
      </c>
      <c r="AU3081">
        <v>4</v>
      </c>
      <c r="AV3081">
        <v>818.39</v>
      </c>
    </row>
    <row r="3082" spans="1:48" x14ac:dyDescent="0.35">
      <c r="A3082" t="s">
        <v>8004</v>
      </c>
      <c r="B3082" t="str">
        <f t="shared" si="384"/>
        <v>J</v>
      </c>
      <c r="C3082" t="s">
        <v>11731</v>
      </c>
      <c r="D3082" t="str">
        <f t="shared" si="385"/>
        <v>Jacoby Lyons</v>
      </c>
      <c r="E3082" s="1">
        <v>43949</v>
      </c>
      <c r="F3082" s="3">
        <f>YEAR(Table1[[#This Row],[StartDate]])</f>
        <v>2020</v>
      </c>
      <c r="G3082" s="3">
        <f t="shared" si="386"/>
        <v>4</v>
      </c>
      <c r="H3082" s="2">
        <f t="shared" ca="1" si="387"/>
        <v>46202</v>
      </c>
      <c r="I3082" s="1">
        <v>44896</v>
      </c>
      <c r="J3082" s="4">
        <f t="shared" ca="1" si="388"/>
        <v>6</v>
      </c>
      <c r="K3082" s="4" t="str" cm="1">
        <f t="array" aca="1" ref="K3082" ca="1">_xlfn.IFS(J3082&lt;1, "New", J3082&lt;3, _xleta.MID, J3082&gt;=3, "Senior")</f>
        <v>Senior</v>
      </c>
      <c r="L3082" t="s">
        <v>11443</v>
      </c>
      <c r="M3082" t="s">
        <v>11732</v>
      </c>
      <c r="N3082" t="s">
        <v>11733</v>
      </c>
      <c r="O3082" t="s">
        <v>237</v>
      </c>
      <c r="P3082" t="s">
        <v>44</v>
      </c>
      <c r="Q3082" t="s">
        <v>86</v>
      </c>
      <c r="R3082" t="s">
        <v>46</v>
      </c>
      <c r="S3082" t="str">
        <f t="shared" si="389"/>
        <v>C</v>
      </c>
      <c r="T3082" t="s">
        <v>86</v>
      </c>
      <c r="U3082" t="s">
        <v>174</v>
      </c>
      <c r="V3082" t="s">
        <v>11734</v>
      </c>
      <c r="W3082" t="s">
        <v>239</v>
      </c>
      <c r="X3082" t="s">
        <v>164</v>
      </c>
      <c r="Y3082" t="str">
        <f t="shared" si="390"/>
        <v>Executive</v>
      </c>
      <c r="Z3082" t="s">
        <v>11735</v>
      </c>
      <c r="AA3082" t="s">
        <v>51</v>
      </c>
      <c r="AB3082" t="s">
        <v>5790</v>
      </c>
      <c r="AC3082" t="s">
        <v>73</v>
      </c>
      <c r="AD3082">
        <v>42997</v>
      </c>
      <c r="AE3082" t="s">
        <v>74</v>
      </c>
      <c r="AF3082" t="s">
        <v>143</v>
      </c>
      <c r="AG3082" t="s">
        <v>56</v>
      </c>
      <c r="AH3082">
        <v>1</v>
      </c>
      <c r="AI3082">
        <v>2269</v>
      </c>
      <c r="AJ3082" t="str">
        <f t="shared" si="391"/>
        <v>26</v>
      </c>
      <c r="AK3082" t="s">
        <v>378</v>
      </c>
      <c r="AL3082">
        <v>5</v>
      </c>
      <c r="AM3082">
        <v>5</v>
      </c>
      <c r="AN3082">
        <v>1</v>
      </c>
      <c r="AO3082" s="1">
        <v>44904</v>
      </c>
      <c r="AP3082" t="s">
        <v>118</v>
      </c>
      <c r="AQ3082" t="s">
        <v>59</v>
      </c>
      <c r="AR3082" t="s">
        <v>77</v>
      </c>
      <c r="AS3082" t="s">
        <v>11736</v>
      </c>
      <c r="AT3082" t="s">
        <v>11737</v>
      </c>
      <c r="AU3082">
        <v>1</v>
      </c>
      <c r="AV3082">
        <v>109.33</v>
      </c>
    </row>
    <row r="3083" spans="1:48" x14ac:dyDescent="0.35">
      <c r="A3083" t="s">
        <v>11665</v>
      </c>
      <c r="B3083" t="str">
        <f t="shared" si="384"/>
        <v>I</v>
      </c>
      <c r="C3083" t="s">
        <v>11666</v>
      </c>
      <c r="D3083" t="str">
        <f t="shared" si="385"/>
        <v>Ingrid Lucero</v>
      </c>
      <c r="E3083" s="1">
        <v>44315</v>
      </c>
      <c r="F3083" s="3">
        <f>YEAR(Table1[[#This Row],[StartDate]])</f>
        <v>2021</v>
      </c>
      <c r="G3083" s="3">
        <f t="shared" si="386"/>
        <v>4</v>
      </c>
      <c r="H3083" s="2">
        <f t="shared" ca="1" si="387"/>
        <v>46202</v>
      </c>
      <c r="I3083" s="1">
        <v>44722</v>
      </c>
      <c r="J3083" s="4">
        <f t="shared" ca="1" si="388"/>
        <v>5</v>
      </c>
      <c r="K3083" s="4" t="str" cm="1">
        <f t="array" aca="1" ref="K3083" ca="1">_xlfn.IFS(J3083&lt;1, "New", J3083&lt;3, _xleta.MID, J3083&gt;=3, "Senior")</f>
        <v>Senior</v>
      </c>
      <c r="L3083" t="s">
        <v>11443</v>
      </c>
      <c r="M3083" t="s">
        <v>11667</v>
      </c>
      <c r="N3083" t="s">
        <v>11668</v>
      </c>
      <c r="O3083" t="s">
        <v>137</v>
      </c>
      <c r="P3083" t="s">
        <v>44</v>
      </c>
      <c r="Q3083" t="s">
        <v>45</v>
      </c>
      <c r="R3083" t="s">
        <v>87</v>
      </c>
      <c r="S3083" t="str">
        <f t="shared" si="389"/>
        <v>B</v>
      </c>
      <c r="T3083" t="s">
        <v>86</v>
      </c>
      <c r="U3083" t="s">
        <v>248</v>
      </c>
      <c r="V3083" t="s">
        <v>11669</v>
      </c>
      <c r="W3083" t="s">
        <v>239</v>
      </c>
      <c r="X3083" t="s">
        <v>140</v>
      </c>
      <c r="Y3083" t="str">
        <f t="shared" si="390"/>
        <v>General - Eng</v>
      </c>
      <c r="Z3083" t="s">
        <v>11670</v>
      </c>
      <c r="AA3083" t="s">
        <v>51</v>
      </c>
      <c r="AB3083" t="s">
        <v>980</v>
      </c>
      <c r="AC3083" t="s">
        <v>73</v>
      </c>
      <c r="AD3083">
        <v>77019</v>
      </c>
      <c r="AE3083" t="s">
        <v>54</v>
      </c>
      <c r="AF3083" t="s">
        <v>116</v>
      </c>
      <c r="AG3083" t="s">
        <v>56</v>
      </c>
      <c r="AH3083">
        <v>2</v>
      </c>
      <c r="AI3083">
        <v>2257</v>
      </c>
      <c r="AJ3083" t="str">
        <f t="shared" si="391"/>
        <v>25</v>
      </c>
      <c r="AK3083" t="s">
        <v>553</v>
      </c>
      <c r="AL3083">
        <v>4</v>
      </c>
      <c r="AM3083">
        <v>3</v>
      </c>
      <c r="AN3083">
        <v>5</v>
      </c>
      <c r="AO3083" s="1">
        <v>45010</v>
      </c>
      <c r="AP3083" t="s">
        <v>75</v>
      </c>
      <c r="AQ3083" t="s">
        <v>76</v>
      </c>
      <c r="AR3083" t="s">
        <v>77</v>
      </c>
      <c r="AS3083" t="s">
        <v>11671</v>
      </c>
      <c r="AT3083" t="s">
        <v>11672</v>
      </c>
      <c r="AU3083">
        <v>2</v>
      </c>
      <c r="AV3083">
        <v>456.3</v>
      </c>
    </row>
    <row r="3084" spans="1:48" x14ac:dyDescent="0.35">
      <c r="A3084" t="s">
        <v>1487</v>
      </c>
      <c r="B3084" t="str">
        <f t="shared" si="384"/>
        <v>K</v>
      </c>
      <c r="C3084" t="s">
        <v>129</v>
      </c>
      <c r="D3084" t="str">
        <f t="shared" si="385"/>
        <v>Kane Black</v>
      </c>
      <c r="E3084" s="1">
        <v>44876</v>
      </c>
      <c r="F3084" s="3">
        <f>YEAR(Table1[[#This Row],[StartDate]])</f>
        <v>2022</v>
      </c>
      <c r="G3084" s="3">
        <f t="shared" si="386"/>
        <v>11</v>
      </c>
      <c r="H3084" s="2">
        <f t="shared" ca="1" si="387"/>
        <v>46202</v>
      </c>
      <c r="I3084" s="1">
        <v>45110</v>
      </c>
      <c r="J3084" s="4">
        <f t="shared" ca="1" si="388"/>
        <v>3</v>
      </c>
      <c r="K3084" s="4" t="str" cm="1">
        <f t="array" aca="1" ref="K3084" ca="1">_xlfn.IFS(J3084&lt;1, "New", J3084&lt;3, _xleta.MID, J3084&gt;=3, "Senior")</f>
        <v>Senior</v>
      </c>
      <c r="L3084" t="s">
        <v>40</v>
      </c>
      <c r="M3084" t="s">
        <v>5634</v>
      </c>
      <c r="N3084" t="s">
        <v>5635</v>
      </c>
      <c r="O3084" t="s">
        <v>67</v>
      </c>
      <c r="P3084" t="s">
        <v>1194</v>
      </c>
      <c r="Q3084" t="s">
        <v>69</v>
      </c>
      <c r="R3084" t="s">
        <v>68</v>
      </c>
      <c r="S3084" t="str">
        <f t="shared" si="389"/>
        <v>A</v>
      </c>
      <c r="T3084" t="s">
        <v>69</v>
      </c>
      <c r="U3084" t="s">
        <v>138</v>
      </c>
      <c r="V3084" t="s">
        <v>5636</v>
      </c>
      <c r="W3084" t="s">
        <v>49</v>
      </c>
      <c r="X3084" t="s">
        <v>796</v>
      </c>
      <c r="Y3084" t="str">
        <f t="shared" si="390"/>
        <v>Yard (Material Handling)</v>
      </c>
      <c r="Z3084" s="2">
        <v>24719</v>
      </c>
      <c r="AA3084" t="s">
        <v>51</v>
      </c>
      <c r="AB3084" t="s">
        <v>251</v>
      </c>
      <c r="AC3084" t="s">
        <v>53</v>
      </c>
      <c r="AD3084">
        <v>91837</v>
      </c>
      <c r="AE3084" t="s">
        <v>176</v>
      </c>
      <c r="AF3084" t="s">
        <v>101</v>
      </c>
      <c r="AG3084" t="s">
        <v>56</v>
      </c>
      <c r="AH3084">
        <v>3</v>
      </c>
      <c r="AI3084">
        <v>1221</v>
      </c>
      <c r="AJ3084" t="str">
        <f t="shared" si="391"/>
        <v>22</v>
      </c>
      <c r="AK3084" t="s">
        <v>2110</v>
      </c>
      <c r="AL3084">
        <v>5</v>
      </c>
      <c r="AM3084">
        <v>5</v>
      </c>
      <c r="AN3084">
        <v>3</v>
      </c>
      <c r="AO3084" s="1">
        <v>44798</v>
      </c>
      <c r="AP3084" t="s">
        <v>75</v>
      </c>
      <c r="AQ3084" t="s">
        <v>59</v>
      </c>
      <c r="AR3084" t="s">
        <v>130</v>
      </c>
      <c r="AS3084" t="s">
        <v>5637</v>
      </c>
      <c r="AT3084" t="s">
        <v>5638</v>
      </c>
      <c r="AU3084">
        <v>4</v>
      </c>
      <c r="AV3084">
        <v>167.69</v>
      </c>
    </row>
    <row r="3085" spans="1:48" x14ac:dyDescent="0.35">
      <c r="A3085" t="s">
        <v>3700</v>
      </c>
      <c r="B3085" t="str">
        <f t="shared" si="384"/>
        <v>A</v>
      </c>
      <c r="C3085" t="s">
        <v>6561</v>
      </c>
      <c r="D3085" t="str">
        <f t="shared" si="385"/>
        <v>Alessandra Novak</v>
      </c>
      <c r="E3085" s="1">
        <v>43353</v>
      </c>
      <c r="F3085" s="3">
        <f>YEAR(Table1[[#This Row],[StartDate]])</f>
        <v>2018</v>
      </c>
      <c r="G3085" s="3">
        <f t="shared" si="386"/>
        <v>9</v>
      </c>
      <c r="H3085" s="2">
        <f t="shared" ca="1" si="387"/>
        <v>46202</v>
      </c>
      <c r="I3085" s="1">
        <v>45085</v>
      </c>
      <c r="J3085" s="4">
        <f t="shared" ca="1" si="388"/>
        <v>7</v>
      </c>
      <c r="K3085" s="4" t="str" cm="1">
        <f t="array" aca="1" ref="K3085" ca="1">_xlfn.IFS(J3085&lt;1, "New", J3085&lt;3, _xleta.MID, J3085&gt;=3, "Senior")</f>
        <v>Senior</v>
      </c>
      <c r="L3085" t="s">
        <v>2928</v>
      </c>
      <c r="M3085" t="s">
        <v>11613</v>
      </c>
      <c r="N3085" t="s">
        <v>11614</v>
      </c>
      <c r="O3085" t="s">
        <v>184</v>
      </c>
      <c r="P3085" t="s">
        <v>44</v>
      </c>
      <c r="Q3085" t="s">
        <v>69</v>
      </c>
      <c r="R3085" t="s">
        <v>87</v>
      </c>
      <c r="S3085" t="str">
        <f t="shared" si="389"/>
        <v>B</v>
      </c>
      <c r="T3085" t="s">
        <v>47</v>
      </c>
      <c r="U3085" t="s">
        <v>174</v>
      </c>
      <c r="V3085" t="s">
        <v>11615</v>
      </c>
      <c r="W3085" t="s">
        <v>239</v>
      </c>
      <c r="X3085" t="s">
        <v>335</v>
      </c>
      <c r="Y3085" t="str">
        <f t="shared" si="390"/>
        <v>Fielders</v>
      </c>
      <c r="Z3085" s="2">
        <v>30593</v>
      </c>
      <c r="AA3085" t="s">
        <v>51</v>
      </c>
      <c r="AB3085" t="s">
        <v>155</v>
      </c>
      <c r="AC3085" t="s">
        <v>53</v>
      </c>
      <c r="AD3085">
        <v>70092</v>
      </c>
      <c r="AE3085" t="s">
        <v>74</v>
      </c>
      <c r="AF3085" t="s">
        <v>55</v>
      </c>
      <c r="AG3085" t="s">
        <v>56</v>
      </c>
      <c r="AH3085">
        <v>2</v>
      </c>
      <c r="AI3085">
        <v>2247</v>
      </c>
      <c r="AJ3085" t="str">
        <f t="shared" si="391"/>
        <v>24</v>
      </c>
      <c r="AK3085" t="s">
        <v>4709</v>
      </c>
      <c r="AL3085">
        <v>3</v>
      </c>
      <c r="AM3085">
        <v>4</v>
      </c>
      <c r="AN3085">
        <v>4</v>
      </c>
      <c r="AO3085" s="1">
        <v>45035</v>
      </c>
      <c r="AP3085" t="s">
        <v>221</v>
      </c>
      <c r="AQ3085" t="s">
        <v>76</v>
      </c>
      <c r="AR3085" t="s">
        <v>77</v>
      </c>
      <c r="AS3085" t="s">
        <v>11616</v>
      </c>
      <c r="AT3085" t="s">
        <v>11617</v>
      </c>
      <c r="AU3085">
        <v>3</v>
      </c>
      <c r="AV3085">
        <v>803.16</v>
      </c>
    </row>
    <row r="3086" spans="1:48" x14ac:dyDescent="0.35">
      <c r="A3086" t="s">
        <v>9095</v>
      </c>
      <c r="B3086" t="str">
        <f t="shared" si="384"/>
        <v>E</v>
      </c>
      <c r="C3086" t="s">
        <v>532</v>
      </c>
      <c r="D3086" t="str">
        <f t="shared" si="385"/>
        <v>Emmett Chandler</v>
      </c>
      <c r="E3086" s="1">
        <v>44351</v>
      </c>
      <c r="F3086" s="3">
        <f>YEAR(Table1[[#This Row],[StartDate]])</f>
        <v>2021</v>
      </c>
      <c r="G3086" s="3">
        <f t="shared" si="386"/>
        <v>6</v>
      </c>
      <c r="H3086" s="2">
        <f t="shared" ca="1" si="387"/>
        <v>46202</v>
      </c>
      <c r="I3086" s="1">
        <v>44603</v>
      </c>
      <c r="J3086" s="4">
        <f t="shared" ca="1" si="388"/>
        <v>5</v>
      </c>
      <c r="K3086" s="4" t="str" cm="1">
        <f t="array" aca="1" ref="K3086" ca="1">_xlfn.IFS(J3086&lt;1, "New", J3086&lt;3, _xleta.MID, J3086&gt;=3, "Senior")</f>
        <v>Senior</v>
      </c>
      <c r="L3086" t="s">
        <v>3849</v>
      </c>
      <c r="M3086" t="s">
        <v>12602</v>
      </c>
      <c r="N3086" t="s">
        <v>12603</v>
      </c>
      <c r="O3086" t="s">
        <v>125</v>
      </c>
      <c r="P3086" t="s">
        <v>44</v>
      </c>
      <c r="Q3086" t="s">
        <v>69</v>
      </c>
      <c r="R3086" t="s">
        <v>87</v>
      </c>
      <c r="S3086" t="str">
        <f t="shared" si="389"/>
        <v>B</v>
      </c>
      <c r="T3086" t="s">
        <v>47</v>
      </c>
      <c r="U3086" t="s">
        <v>248</v>
      </c>
      <c r="V3086" t="s">
        <v>12604</v>
      </c>
      <c r="W3086" t="s">
        <v>239</v>
      </c>
      <c r="X3086" t="s">
        <v>796</v>
      </c>
      <c r="Y3086" t="str">
        <f t="shared" si="390"/>
        <v>Yard (Material Handling)</v>
      </c>
      <c r="Z3086" t="s">
        <v>12605</v>
      </c>
      <c r="AA3086" t="s">
        <v>51</v>
      </c>
      <c r="AB3086" t="s">
        <v>5163</v>
      </c>
      <c r="AC3086" t="s">
        <v>53</v>
      </c>
      <c r="AD3086">
        <v>7404</v>
      </c>
      <c r="AE3086" t="s">
        <v>54</v>
      </c>
      <c r="AF3086" t="s">
        <v>143</v>
      </c>
      <c r="AG3086" t="s">
        <v>56</v>
      </c>
      <c r="AH3086">
        <v>4</v>
      </c>
      <c r="AI3086">
        <v>2428</v>
      </c>
      <c r="AJ3086" t="str">
        <f t="shared" si="391"/>
        <v>42</v>
      </c>
      <c r="AK3086" t="s">
        <v>1987</v>
      </c>
      <c r="AL3086">
        <v>2</v>
      </c>
      <c r="AM3086">
        <v>5</v>
      </c>
      <c r="AN3086">
        <v>5</v>
      </c>
      <c r="AO3086" s="1">
        <v>45120</v>
      </c>
      <c r="AP3086" t="s">
        <v>75</v>
      </c>
      <c r="AQ3086" t="s">
        <v>76</v>
      </c>
      <c r="AR3086" t="s">
        <v>130</v>
      </c>
      <c r="AS3086" t="s">
        <v>12606</v>
      </c>
      <c r="AT3086" t="s">
        <v>12607</v>
      </c>
      <c r="AU3086">
        <v>4</v>
      </c>
      <c r="AV3086">
        <v>549.79999999999995</v>
      </c>
    </row>
    <row r="3087" spans="1:48" x14ac:dyDescent="0.35">
      <c r="A3087" t="s">
        <v>1241</v>
      </c>
      <c r="B3087" t="str">
        <f t="shared" si="384"/>
        <v>M</v>
      </c>
      <c r="C3087" t="s">
        <v>1242</v>
      </c>
      <c r="D3087" t="str">
        <f t="shared" si="385"/>
        <v>Marilyn Linares</v>
      </c>
      <c r="E3087" s="1">
        <v>44749</v>
      </c>
      <c r="F3087" s="3">
        <f>YEAR(Table1[[#This Row],[StartDate]])</f>
        <v>2022</v>
      </c>
      <c r="G3087" s="3">
        <f t="shared" si="386"/>
        <v>7</v>
      </c>
      <c r="H3087" s="2">
        <f t="shared" ca="1" si="387"/>
        <v>46202</v>
      </c>
      <c r="I3087" s="1">
        <v>45124</v>
      </c>
      <c r="J3087" s="4">
        <f t="shared" ca="1" si="388"/>
        <v>3</v>
      </c>
      <c r="K3087" s="4" t="str" cm="1">
        <f t="array" aca="1" ref="K3087" ca="1">_xlfn.IFS(J3087&lt;1, "New", J3087&lt;3, _xleta.MID, J3087&gt;=3, "Senior")</f>
        <v>Senior</v>
      </c>
      <c r="L3087" t="s">
        <v>40</v>
      </c>
      <c r="M3087" t="s">
        <v>1243</v>
      </c>
      <c r="N3087" t="s">
        <v>1244</v>
      </c>
      <c r="O3087" t="s">
        <v>163</v>
      </c>
      <c r="P3087" t="s">
        <v>1194</v>
      </c>
      <c r="Q3087" t="s">
        <v>69</v>
      </c>
      <c r="R3087" t="s">
        <v>46</v>
      </c>
      <c r="S3087" t="str">
        <f t="shared" si="389"/>
        <v>C</v>
      </c>
      <c r="T3087" t="s">
        <v>86</v>
      </c>
      <c r="U3087" t="s">
        <v>174</v>
      </c>
      <c r="V3087" t="s">
        <v>1245</v>
      </c>
      <c r="W3087" t="s">
        <v>49</v>
      </c>
      <c r="X3087" t="s">
        <v>126</v>
      </c>
      <c r="Y3087" t="str">
        <f t="shared" si="390"/>
        <v>Field Operations</v>
      </c>
      <c r="Z3087" t="s">
        <v>1246</v>
      </c>
      <c r="AA3087" t="s">
        <v>51</v>
      </c>
      <c r="AB3087" t="s">
        <v>155</v>
      </c>
      <c r="AC3087" t="s">
        <v>53</v>
      </c>
      <c r="AD3087">
        <v>1886</v>
      </c>
      <c r="AE3087" t="s">
        <v>54</v>
      </c>
      <c r="AF3087" t="s">
        <v>55</v>
      </c>
      <c r="AG3087" t="s">
        <v>56</v>
      </c>
      <c r="AH3087">
        <v>4</v>
      </c>
      <c r="AI3087">
        <v>3571</v>
      </c>
      <c r="AJ3087" t="str">
        <f t="shared" si="391"/>
        <v>57</v>
      </c>
      <c r="AK3087" t="s">
        <v>1247</v>
      </c>
      <c r="AL3087">
        <v>4</v>
      </c>
      <c r="AM3087">
        <v>1</v>
      </c>
      <c r="AN3087">
        <v>5</v>
      </c>
      <c r="AO3087" s="1">
        <v>45142</v>
      </c>
      <c r="AP3087" t="s">
        <v>103</v>
      </c>
      <c r="AQ3087" t="s">
        <v>76</v>
      </c>
      <c r="AR3087" t="s">
        <v>104</v>
      </c>
      <c r="AS3087" t="s">
        <v>1248</v>
      </c>
      <c r="AT3087" t="s">
        <v>1249</v>
      </c>
      <c r="AU3087">
        <v>3</v>
      </c>
      <c r="AV3087">
        <v>834.44</v>
      </c>
    </row>
    <row r="3088" spans="1:48" x14ac:dyDescent="0.35">
      <c r="A3088" t="s">
        <v>331</v>
      </c>
      <c r="B3088" t="str">
        <f t="shared" si="384"/>
        <v>B</v>
      </c>
      <c r="C3088" t="s">
        <v>4624</v>
      </c>
      <c r="D3088" t="str">
        <f t="shared" si="385"/>
        <v>Bridger Alvarado</v>
      </c>
      <c r="E3088" s="1">
        <v>43651</v>
      </c>
      <c r="F3088" s="3">
        <f>YEAR(Table1[[#This Row],[StartDate]])</f>
        <v>2019</v>
      </c>
      <c r="G3088" s="3">
        <f t="shared" si="386"/>
        <v>7</v>
      </c>
      <c r="H3088" s="2">
        <f t="shared" ca="1" si="387"/>
        <v>46202</v>
      </c>
      <c r="J3088">
        <f t="shared" ca="1" si="388"/>
        <v>6</v>
      </c>
      <c r="K3088" t="str" cm="1">
        <f t="array" aca="1" ref="K3088" ca="1">_xlfn.IFS(J3088&lt;1, "New", J3088&lt;3, _xleta.MID, J3088&gt;=3, "Senior")</f>
        <v>Senior</v>
      </c>
      <c r="L3088" t="s">
        <v>1167</v>
      </c>
      <c r="M3088" t="s">
        <v>15360</v>
      </c>
      <c r="N3088" t="s">
        <v>15361</v>
      </c>
      <c r="O3088" t="s">
        <v>237</v>
      </c>
      <c r="P3088" t="s">
        <v>44</v>
      </c>
      <c r="Q3088" t="s">
        <v>45</v>
      </c>
      <c r="R3088" t="s">
        <v>46</v>
      </c>
      <c r="S3088" t="str">
        <f t="shared" si="389"/>
        <v>C</v>
      </c>
      <c r="T3088" t="s">
        <v>86</v>
      </c>
      <c r="U3088" t="s">
        <v>48</v>
      </c>
      <c r="W3088" t="s">
        <v>49</v>
      </c>
      <c r="X3088" t="s">
        <v>140</v>
      </c>
      <c r="Y3088" t="str">
        <f t="shared" si="390"/>
        <v>General - Eng</v>
      </c>
      <c r="Z3088" t="s">
        <v>15362</v>
      </c>
      <c r="AA3088" t="s">
        <v>51</v>
      </c>
      <c r="AB3088" t="s">
        <v>142</v>
      </c>
      <c r="AC3088" t="s">
        <v>53</v>
      </c>
      <c r="AD3088">
        <v>16292</v>
      </c>
      <c r="AE3088" t="s">
        <v>129</v>
      </c>
      <c r="AF3088" t="s">
        <v>55</v>
      </c>
      <c r="AG3088" t="s">
        <v>56</v>
      </c>
      <c r="AH3088">
        <v>4</v>
      </c>
      <c r="AI3088">
        <v>2952</v>
      </c>
      <c r="AJ3088" t="str">
        <f t="shared" si="391"/>
        <v>95</v>
      </c>
      <c r="AK3088" s="2">
        <v>44930</v>
      </c>
      <c r="AL3088">
        <v>5</v>
      </c>
      <c r="AM3088">
        <v>3</v>
      </c>
      <c r="AN3088">
        <v>2</v>
      </c>
      <c r="AO3088" s="1">
        <v>45054</v>
      </c>
      <c r="AP3088" t="s">
        <v>221</v>
      </c>
      <c r="AQ3088" t="s">
        <v>59</v>
      </c>
      <c r="AR3088" t="s">
        <v>104</v>
      </c>
      <c r="AS3088" t="s">
        <v>15363</v>
      </c>
      <c r="AT3088" t="s">
        <v>15364</v>
      </c>
      <c r="AU3088">
        <v>3</v>
      </c>
      <c r="AV3088">
        <v>149.09</v>
      </c>
    </row>
    <row r="3089" spans="1:48" x14ac:dyDescent="0.35">
      <c r="A3089" t="s">
        <v>8867</v>
      </c>
      <c r="B3089" t="str">
        <f t="shared" si="384"/>
        <v>L</v>
      </c>
      <c r="C3089" t="s">
        <v>1005</v>
      </c>
      <c r="D3089" t="str">
        <f t="shared" si="385"/>
        <v>Leia Mccann</v>
      </c>
      <c r="E3089" s="1">
        <v>43839</v>
      </c>
      <c r="F3089" s="3">
        <f>YEAR(Table1[[#This Row],[StartDate]])</f>
        <v>2020</v>
      </c>
      <c r="G3089" s="3">
        <f t="shared" si="386"/>
        <v>1</v>
      </c>
      <c r="H3089" s="2">
        <f t="shared" ca="1" si="387"/>
        <v>46202</v>
      </c>
      <c r="J3089">
        <f t="shared" ca="1" si="388"/>
        <v>6</v>
      </c>
      <c r="K3089" t="str" cm="1">
        <f t="array" aca="1" ref="K3089" ca="1">_xlfn.IFS(J3089&lt;1, "New", J3089&lt;3, _xleta.MID, J3089&gt;=3, "Senior")</f>
        <v>Senior</v>
      </c>
      <c r="L3089" t="s">
        <v>40</v>
      </c>
      <c r="M3089" t="s">
        <v>8868</v>
      </c>
      <c r="N3089" t="s">
        <v>8869</v>
      </c>
      <c r="O3089" t="s">
        <v>194</v>
      </c>
      <c r="P3089" t="s">
        <v>44</v>
      </c>
      <c r="Q3089" t="s">
        <v>86</v>
      </c>
      <c r="R3089" t="s">
        <v>68</v>
      </c>
      <c r="S3089" t="str">
        <f t="shared" si="389"/>
        <v>A</v>
      </c>
      <c r="T3089" t="s">
        <v>47</v>
      </c>
      <c r="U3089" t="s">
        <v>48</v>
      </c>
      <c r="W3089" t="s">
        <v>49</v>
      </c>
      <c r="X3089" t="s">
        <v>50</v>
      </c>
      <c r="Y3089" t="str">
        <f t="shared" si="390"/>
        <v>Finance &amp; Accounting</v>
      </c>
      <c r="Z3089" s="2">
        <v>31049</v>
      </c>
      <c r="AA3089" t="s">
        <v>51</v>
      </c>
      <c r="AB3089" t="s">
        <v>261</v>
      </c>
      <c r="AC3089" t="s">
        <v>53</v>
      </c>
      <c r="AD3089">
        <v>74346</v>
      </c>
      <c r="AE3089" t="s">
        <v>54</v>
      </c>
      <c r="AF3089" t="s">
        <v>55</v>
      </c>
      <c r="AG3089" t="s">
        <v>56</v>
      </c>
      <c r="AH3089">
        <v>3</v>
      </c>
      <c r="AI3089">
        <v>1757</v>
      </c>
      <c r="AJ3089" t="str">
        <f t="shared" si="391"/>
        <v>75</v>
      </c>
      <c r="AK3089" t="s">
        <v>5554</v>
      </c>
      <c r="AL3089">
        <v>5</v>
      </c>
      <c r="AM3089">
        <v>4</v>
      </c>
      <c r="AN3089">
        <v>5</v>
      </c>
      <c r="AO3089" s="1">
        <v>44926</v>
      </c>
      <c r="AP3089" t="s">
        <v>118</v>
      </c>
      <c r="AQ3089" t="s">
        <v>59</v>
      </c>
      <c r="AR3089" t="s">
        <v>77</v>
      </c>
      <c r="AS3089" t="s">
        <v>8870</v>
      </c>
      <c r="AT3089" t="s">
        <v>8871</v>
      </c>
      <c r="AU3089">
        <v>5</v>
      </c>
      <c r="AV3089">
        <v>305.05</v>
      </c>
    </row>
    <row r="3090" spans="1:48" x14ac:dyDescent="0.35">
      <c r="A3090" t="s">
        <v>15113</v>
      </c>
      <c r="B3090" t="str">
        <f t="shared" si="384"/>
        <v>M</v>
      </c>
      <c r="C3090" t="s">
        <v>1084</v>
      </c>
      <c r="D3090" t="str">
        <f t="shared" si="385"/>
        <v>Marquis Atkinson</v>
      </c>
      <c r="E3090" s="1">
        <v>43876</v>
      </c>
      <c r="F3090" s="3">
        <f>YEAR(Table1[[#This Row],[StartDate]])</f>
        <v>2020</v>
      </c>
      <c r="G3090" s="3">
        <f t="shared" si="386"/>
        <v>2</v>
      </c>
      <c r="H3090" s="2">
        <f t="shared" ca="1" si="387"/>
        <v>46202</v>
      </c>
      <c r="I3090" s="1">
        <v>44124</v>
      </c>
      <c r="J3090" s="4">
        <f t="shared" ca="1" si="388"/>
        <v>6</v>
      </c>
      <c r="K3090" s="4" t="str" cm="1">
        <f t="array" aca="1" ref="K3090" ca="1">_xlfn.IFS(J3090&lt;1, "New", J3090&lt;3, _xleta.MID, J3090&gt;=3, "Senior")</f>
        <v>Senior</v>
      </c>
      <c r="L3090" t="s">
        <v>40</v>
      </c>
      <c r="M3090" t="s">
        <v>15114</v>
      </c>
      <c r="N3090" t="s">
        <v>15115</v>
      </c>
      <c r="O3090" t="s">
        <v>85</v>
      </c>
      <c r="P3090" t="s">
        <v>1194</v>
      </c>
      <c r="Q3090" t="s">
        <v>86</v>
      </c>
      <c r="R3090" t="s">
        <v>68</v>
      </c>
      <c r="S3090" t="str">
        <f t="shared" si="389"/>
        <v>A</v>
      </c>
      <c r="T3090" t="s">
        <v>69</v>
      </c>
      <c r="U3090" t="s">
        <v>195</v>
      </c>
      <c r="V3090" t="s">
        <v>15116</v>
      </c>
      <c r="W3090" t="s">
        <v>49</v>
      </c>
      <c r="X3090" t="s">
        <v>250</v>
      </c>
      <c r="Y3090" t="str">
        <f t="shared" si="390"/>
        <v>Project Management - Con</v>
      </c>
      <c r="Z3090" s="2">
        <v>16932</v>
      </c>
      <c r="AA3090" t="s">
        <v>51</v>
      </c>
      <c r="AB3090" t="s">
        <v>142</v>
      </c>
      <c r="AC3090" t="s">
        <v>53</v>
      </c>
      <c r="AD3090">
        <v>84227</v>
      </c>
      <c r="AE3090" t="s">
        <v>100</v>
      </c>
      <c r="AF3090" t="s">
        <v>55</v>
      </c>
      <c r="AG3090" t="s">
        <v>144</v>
      </c>
      <c r="AH3090">
        <v>4</v>
      </c>
      <c r="AI3090">
        <v>2904</v>
      </c>
      <c r="AJ3090" t="str">
        <f t="shared" si="391"/>
        <v>90</v>
      </c>
      <c r="AK3090" t="s">
        <v>601</v>
      </c>
      <c r="AL3090">
        <v>4</v>
      </c>
      <c r="AM3090">
        <v>2</v>
      </c>
      <c r="AN3090">
        <v>4</v>
      </c>
      <c r="AO3090" s="1">
        <v>45052</v>
      </c>
      <c r="AP3090" t="s">
        <v>118</v>
      </c>
      <c r="AQ3090" t="s">
        <v>76</v>
      </c>
      <c r="AR3090" t="s">
        <v>60</v>
      </c>
      <c r="AS3090" t="s">
        <v>15117</v>
      </c>
      <c r="AT3090" t="s">
        <v>15118</v>
      </c>
      <c r="AU3090">
        <v>4</v>
      </c>
      <c r="AV3090">
        <v>986.01</v>
      </c>
    </row>
    <row r="3091" spans="1:48" x14ac:dyDescent="0.35">
      <c r="A3091" t="s">
        <v>5836</v>
      </c>
      <c r="B3091" t="str">
        <f t="shared" si="384"/>
        <v>A</v>
      </c>
      <c r="C3091" t="s">
        <v>2238</v>
      </c>
      <c r="D3091" t="str">
        <f t="shared" si="385"/>
        <v>Alyvia Mitchell</v>
      </c>
      <c r="E3091" s="1">
        <v>44722</v>
      </c>
      <c r="F3091" s="3">
        <f>YEAR(Table1[[#This Row],[StartDate]])</f>
        <v>2022</v>
      </c>
      <c r="G3091" s="3">
        <f t="shared" si="386"/>
        <v>6</v>
      </c>
      <c r="H3091" s="2">
        <f t="shared" ca="1" si="387"/>
        <v>46202</v>
      </c>
      <c r="J3091">
        <f t="shared" ca="1" si="388"/>
        <v>4</v>
      </c>
      <c r="K3091" t="str" cm="1">
        <f t="array" aca="1" ref="K3091" ca="1">_xlfn.IFS(J3091&lt;1, "New", J3091&lt;3, _xleta.MID, J3091&gt;=3, "Senior")</f>
        <v>Senior</v>
      </c>
      <c r="L3091" t="s">
        <v>40</v>
      </c>
      <c r="M3091" t="s">
        <v>17223</v>
      </c>
      <c r="N3091" t="s">
        <v>17224</v>
      </c>
      <c r="O3091" t="s">
        <v>125</v>
      </c>
      <c r="P3091" t="s">
        <v>44</v>
      </c>
      <c r="Q3091" t="s">
        <v>45</v>
      </c>
      <c r="R3091" t="s">
        <v>46</v>
      </c>
      <c r="S3091" t="str">
        <f t="shared" si="389"/>
        <v>C</v>
      </c>
      <c r="T3091" t="s">
        <v>47</v>
      </c>
      <c r="U3091" t="s">
        <v>48</v>
      </c>
      <c r="W3091" t="s">
        <v>49</v>
      </c>
      <c r="X3091" t="s">
        <v>89</v>
      </c>
      <c r="Y3091" t="str">
        <f t="shared" si="390"/>
        <v>General - Sga</v>
      </c>
      <c r="Z3091" t="s">
        <v>17225</v>
      </c>
      <c r="AA3091" t="s">
        <v>51</v>
      </c>
      <c r="AB3091" t="s">
        <v>980</v>
      </c>
      <c r="AC3091" t="s">
        <v>53</v>
      </c>
      <c r="AD3091">
        <v>70865</v>
      </c>
      <c r="AE3091" t="s">
        <v>129</v>
      </c>
      <c r="AF3091" t="s">
        <v>116</v>
      </c>
      <c r="AG3091" t="s">
        <v>56</v>
      </c>
      <c r="AH3091">
        <v>3</v>
      </c>
      <c r="AI3091">
        <v>3308</v>
      </c>
      <c r="AJ3091" t="str">
        <f t="shared" si="391"/>
        <v>30</v>
      </c>
      <c r="AK3091" s="2">
        <v>45047</v>
      </c>
      <c r="AL3091">
        <v>1</v>
      </c>
      <c r="AM3091">
        <v>3</v>
      </c>
      <c r="AN3091">
        <v>2</v>
      </c>
      <c r="AO3091" s="1">
        <v>45021</v>
      </c>
      <c r="AP3091" t="s">
        <v>103</v>
      </c>
      <c r="AQ3091" t="s">
        <v>59</v>
      </c>
      <c r="AR3091" t="s">
        <v>130</v>
      </c>
      <c r="AS3091" t="s">
        <v>17226</v>
      </c>
      <c r="AT3091" t="s">
        <v>17227</v>
      </c>
      <c r="AU3091">
        <v>4</v>
      </c>
      <c r="AV3091">
        <v>864.47</v>
      </c>
    </row>
    <row r="3092" spans="1:48" x14ac:dyDescent="0.35">
      <c r="A3092" t="s">
        <v>1887</v>
      </c>
      <c r="B3092" t="str">
        <f t="shared" si="384"/>
        <v>A</v>
      </c>
      <c r="C3092" t="s">
        <v>2526</v>
      </c>
      <c r="D3092" t="str">
        <f t="shared" si="385"/>
        <v>Aron Ali</v>
      </c>
      <c r="E3092" s="1">
        <v>43561</v>
      </c>
      <c r="F3092" s="3">
        <f>YEAR(Table1[[#This Row],[StartDate]])</f>
        <v>2019</v>
      </c>
      <c r="G3092" s="3">
        <f t="shared" si="386"/>
        <v>4</v>
      </c>
      <c r="H3092" s="2">
        <f t="shared" ca="1" si="387"/>
        <v>46202</v>
      </c>
      <c r="J3092">
        <f t="shared" ca="1" si="388"/>
        <v>7</v>
      </c>
      <c r="K3092" t="str" cm="1">
        <f t="array" aca="1" ref="K3092" ca="1">_xlfn.IFS(J3092&lt;1, "New", J3092&lt;3, _xleta.MID, J3092&gt;=3, "Senior")</f>
        <v>Senior</v>
      </c>
      <c r="L3092" t="s">
        <v>40</v>
      </c>
      <c r="M3092" t="s">
        <v>2527</v>
      </c>
      <c r="N3092" t="s">
        <v>2528</v>
      </c>
      <c r="O3092" t="s">
        <v>184</v>
      </c>
      <c r="P3092" t="s">
        <v>44</v>
      </c>
      <c r="Q3092" t="s">
        <v>86</v>
      </c>
      <c r="R3092" t="s">
        <v>46</v>
      </c>
      <c r="S3092" t="str">
        <f t="shared" si="389"/>
        <v>C</v>
      </c>
      <c r="T3092" t="s">
        <v>69</v>
      </c>
      <c r="U3092" t="s">
        <v>48</v>
      </c>
      <c r="W3092" t="s">
        <v>49</v>
      </c>
      <c r="X3092" t="s">
        <v>112</v>
      </c>
      <c r="Y3092" t="str">
        <f t="shared" si="390"/>
        <v>General - Con</v>
      </c>
      <c r="Z3092" t="s">
        <v>2529</v>
      </c>
      <c r="AA3092" t="s">
        <v>51</v>
      </c>
      <c r="AB3092" t="s">
        <v>115</v>
      </c>
      <c r="AC3092" t="s">
        <v>73</v>
      </c>
      <c r="AD3092">
        <v>96739</v>
      </c>
      <c r="AE3092" t="s">
        <v>100</v>
      </c>
      <c r="AF3092" t="s">
        <v>116</v>
      </c>
      <c r="AG3092" t="s">
        <v>56</v>
      </c>
      <c r="AH3092">
        <v>1</v>
      </c>
      <c r="AI3092">
        <v>3748</v>
      </c>
      <c r="AJ3092" t="str">
        <f t="shared" si="391"/>
        <v>74</v>
      </c>
      <c r="AK3092" t="s">
        <v>1674</v>
      </c>
      <c r="AL3092">
        <v>4</v>
      </c>
      <c r="AM3092">
        <v>1</v>
      </c>
      <c r="AN3092">
        <v>3</v>
      </c>
      <c r="AO3092" s="1">
        <v>44918</v>
      </c>
      <c r="AP3092" t="s">
        <v>75</v>
      </c>
      <c r="AQ3092" t="s">
        <v>59</v>
      </c>
      <c r="AR3092" t="s">
        <v>60</v>
      </c>
      <c r="AS3092" t="s">
        <v>2530</v>
      </c>
      <c r="AT3092" t="s">
        <v>2531</v>
      </c>
      <c r="AU3092">
        <v>5</v>
      </c>
      <c r="AV3092">
        <v>588.88</v>
      </c>
    </row>
    <row r="3093" spans="1:48" x14ac:dyDescent="0.35">
      <c r="A3093" t="s">
        <v>8457</v>
      </c>
      <c r="B3093" t="str">
        <f t="shared" si="384"/>
        <v>E</v>
      </c>
      <c r="C3093" t="s">
        <v>8458</v>
      </c>
      <c r="D3093" t="str">
        <f t="shared" si="385"/>
        <v>Elsa Mckenzie</v>
      </c>
      <c r="E3093" s="1">
        <v>43920</v>
      </c>
      <c r="F3093" s="3">
        <f>YEAR(Table1[[#This Row],[StartDate]])</f>
        <v>2020</v>
      </c>
      <c r="G3093" s="3">
        <f t="shared" si="386"/>
        <v>3</v>
      </c>
      <c r="H3093" s="2">
        <f t="shared" ca="1" si="387"/>
        <v>46202</v>
      </c>
      <c r="I3093" s="1">
        <v>45128</v>
      </c>
      <c r="J3093" s="4">
        <f t="shared" ca="1" si="388"/>
        <v>6</v>
      </c>
      <c r="K3093" s="4" t="str" cm="1">
        <f t="array" aca="1" ref="K3093" ca="1">_xlfn.IFS(J3093&lt;1, "New", J3093&lt;3, _xleta.MID, J3093&gt;=3, "Senior")</f>
        <v>Senior</v>
      </c>
      <c r="L3093" t="s">
        <v>82</v>
      </c>
      <c r="M3093" t="s">
        <v>8459</v>
      </c>
      <c r="N3093" t="s">
        <v>8460</v>
      </c>
      <c r="O3093" t="s">
        <v>194</v>
      </c>
      <c r="P3093" t="s">
        <v>44</v>
      </c>
      <c r="Q3093" t="s">
        <v>86</v>
      </c>
      <c r="R3093" t="s">
        <v>68</v>
      </c>
      <c r="S3093" t="str">
        <f t="shared" si="389"/>
        <v>A</v>
      </c>
      <c r="T3093" t="s">
        <v>86</v>
      </c>
      <c r="U3093" t="s">
        <v>248</v>
      </c>
      <c r="V3093" t="s">
        <v>8461</v>
      </c>
      <c r="W3093" t="s">
        <v>239</v>
      </c>
      <c r="X3093" t="s">
        <v>426</v>
      </c>
      <c r="Y3093" t="str">
        <f t="shared" si="390"/>
        <v>Shop (Fleet)</v>
      </c>
      <c r="Z3093" t="s">
        <v>8462</v>
      </c>
      <c r="AA3093" t="s">
        <v>154</v>
      </c>
      <c r="AB3093" t="s">
        <v>428</v>
      </c>
      <c r="AC3093" t="s">
        <v>73</v>
      </c>
      <c r="AD3093">
        <v>34107</v>
      </c>
      <c r="AE3093" t="s">
        <v>100</v>
      </c>
      <c r="AF3093" t="s">
        <v>143</v>
      </c>
      <c r="AG3093" t="s">
        <v>56</v>
      </c>
      <c r="AH3093">
        <v>3</v>
      </c>
      <c r="AI3093">
        <v>1688</v>
      </c>
      <c r="AJ3093" t="str">
        <f t="shared" si="391"/>
        <v>68</v>
      </c>
      <c r="AK3093" s="2">
        <v>44906</v>
      </c>
      <c r="AL3093">
        <v>1</v>
      </c>
      <c r="AM3093">
        <v>4</v>
      </c>
      <c r="AN3093">
        <v>5</v>
      </c>
      <c r="AO3093" s="1">
        <v>44916</v>
      </c>
      <c r="AP3093" t="s">
        <v>103</v>
      </c>
      <c r="AQ3093" t="s">
        <v>59</v>
      </c>
      <c r="AR3093" t="s">
        <v>104</v>
      </c>
      <c r="AS3093" t="s">
        <v>8463</v>
      </c>
      <c r="AT3093" t="s">
        <v>8464</v>
      </c>
      <c r="AU3093">
        <v>3</v>
      </c>
      <c r="AV3093">
        <v>880.67</v>
      </c>
    </row>
    <row r="3094" spans="1:48" x14ac:dyDescent="0.35">
      <c r="A3094" t="s">
        <v>12458</v>
      </c>
      <c r="B3094" t="str">
        <f t="shared" si="384"/>
        <v>D</v>
      </c>
      <c r="C3094" t="s">
        <v>6914</v>
      </c>
      <c r="D3094" t="str">
        <f t="shared" si="385"/>
        <v>Darien Doyle</v>
      </c>
      <c r="E3094" s="1">
        <v>43561</v>
      </c>
      <c r="F3094" s="3">
        <f>YEAR(Table1[[#This Row],[StartDate]])</f>
        <v>2019</v>
      </c>
      <c r="G3094" s="3">
        <f t="shared" si="386"/>
        <v>4</v>
      </c>
      <c r="H3094" s="2">
        <f t="shared" ca="1" si="387"/>
        <v>46202</v>
      </c>
      <c r="J3094">
        <f t="shared" ca="1" si="388"/>
        <v>7</v>
      </c>
      <c r="K3094" t="str" cm="1">
        <f t="array" aca="1" ref="K3094" ca="1">_xlfn.IFS(J3094&lt;1, "New", J3094&lt;3, _xleta.MID, J3094&gt;=3, "Senior")</f>
        <v>Senior</v>
      </c>
      <c r="L3094" t="s">
        <v>40</v>
      </c>
      <c r="M3094" t="s">
        <v>14787</v>
      </c>
      <c r="N3094" t="s">
        <v>14788</v>
      </c>
      <c r="O3094" t="s">
        <v>85</v>
      </c>
      <c r="P3094" t="s">
        <v>44</v>
      </c>
      <c r="Q3094" t="s">
        <v>45</v>
      </c>
      <c r="R3094" t="s">
        <v>87</v>
      </c>
      <c r="S3094" t="str">
        <f t="shared" si="389"/>
        <v>B</v>
      </c>
      <c r="T3094" t="s">
        <v>47</v>
      </c>
      <c r="U3094" t="s">
        <v>48</v>
      </c>
      <c r="W3094" t="s">
        <v>49</v>
      </c>
      <c r="X3094" t="s">
        <v>112</v>
      </c>
      <c r="Y3094" t="str">
        <f t="shared" si="390"/>
        <v>General - Con</v>
      </c>
      <c r="Z3094" t="s">
        <v>14789</v>
      </c>
      <c r="AA3094" t="s">
        <v>51</v>
      </c>
      <c r="AB3094" t="s">
        <v>327</v>
      </c>
      <c r="AC3094" t="s">
        <v>73</v>
      </c>
      <c r="AD3094">
        <v>6774</v>
      </c>
      <c r="AE3094" t="s">
        <v>74</v>
      </c>
      <c r="AF3094" t="s">
        <v>116</v>
      </c>
      <c r="AG3094" t="s">
        <v>56</v>
      </c>
      <c r="AH3094">
        <v>5</v>
      </c>
      <c r="AI3094">
        <v>2841</v>
      </c>
      <c r="AJ3094" t="str">
        <f t="shared" si="391"/>
        <v>84</v>
      </c>
      <c r="AK3094" s="2">
        <v>44844</v>
      </c>
      <c r="AL3094">
        <v>2</v>
      </c>
      <c r="AM3094">
        <v>2</v>
      </c>
      <c r="AN3094">
        <v>2</v>
      </c>
      <c r="AO3094" s="1">
        <v>45038</v>
      </c>
      <c r="AP3094" t="s">
        <v>75</v>
      </c>
      <c r="AQ3094" t="s">
        <v>59</v>
      </c>
      <c r="AR3094" t="s">
        <v>104</v>
      </c>
      <c r="AS3094" t="s">
        <v>14790</v>
      </c>
      <c r="AT3094" t="s">
        <v>14791</v>
      </c>
      <c r="AU3094">
        <v>2</v>
      </c>
      <c r="AV3094">
        <v>405.48</v>
      </c>
    </row>
    <row r="3095" spans="1:48" x14ac:dyDescent="0.35">
      <c r="A3095" t="s">
        <v>2237</v>
      </c>
      <c r="B3095" t="str">
        <f t="shared" si="384"/>
        <v>J</v>
      </c>
      <c r="C3095" t="s">
        <v>7437</v>
      </c>
      <c r="D3095" t="str">
        <f t="shared" si="385"/>
        <v>Joshua Hall</v>
      </c>
      <c r="E3095" s="1">
        <v>44507</v>
      </c>
      <c r="F3095" s="3">
        <f>YEAR(Table1[[#This Row],[StartDate]])</f>
        <v>2021</v>
      </c>
      <c r="G3095" s="3">
        <f t="shared" si="386"/>
        <v>11</v>
      </c>
      <c r="H3095" s="2">
        <f t="shared" ca="1" si="387"/>
        <v>46202</v>
      </c>
      <c r="J3095">
        <f t="shared" ca="1" si="388"/>
        <v>4</v>
      </c>
      <c r="K3095" t="str" cm="1">
        <f t="array" aca="1" ref="K3095" ca="1">_xlfn.IFS(J3095&lt;1, "New", J3095&lt;3, _xleta.MID, J3095&gt;=3, "Senior")</f>
        <v>Senior</v>
      </c>
      <c r="L3095" t="s">
        <v>8064</v>
      </c>
      <c r="M3095" t="s">
        <v>5422</v>
      </c>
      <c r="N3095" t="s">
        <v>8510</v>
      </c>
      <c r="O3095" t="s">
        <v>163</v>
      </c>
      <c r="P3095" t="s">
        <v>44</v>
      </c>
      <c r="Q3095" t="s">
        <v>86</v>
      </c>
      <c r="R3095" t="s">
        <v>46</v>
      </c>
      <c r="S3095" t="str">
        <f t="shared" si="389"/>
        <v>C</v>
      </c>
      <c r="T3095" t="s">
        <v>47</v>
      </c>
      <c r="U3095" t="s">
        <v>48</v>
      </c>
      <c r="W3095" t="s">
        <v>239</v>
      </c>
      <c r="X3095" t="s">
        <v>140</v>
      </c>
      <c r="Y3095" t="str">
        <f t="shared" si="390"/>
        <v>General - Eng</v>
      </c>
      <c r="Z3095" t="s">
        <v>8511</v>
      </c>
      <c r="AA3095" t="s">
        <v>51</v>
      </c>
      <c r="AB3095" t="s">
        <v>251</v>
      </c>
      <c r="AC3095" t="s">
        <v>73</v>
      </c>
      <c r="AD3095">
        <v>74846</v>
      </c>
      <c r="AE3095" t="s">
        <v>74</v>
      </c>
      <c r="AF3095" t="s">
        <v>116</v>
      </c>
      <c r="AG3095" t="s">
        <v>56</v>
      </c>
      <c r="AH3095">
        <v>3</v>
      </c>
      <c r="AI3095">
        <v>1696</v>
      </c>
      <c r="AJ3095" t="str">
        <f t="shared" si="391"/>
        <v>69</v>
      </c>
      <c r="AK3095" t="s">
        <v>91</v>
      </c>
      <c r="AL3095">
        <v>4</v>
      </c>
      <c r="AM3095">
        <v>4</v>
      </c>
      <c r="AN3095">
        <v>1</v>
      </c>
      <c r="AO3095" s="1">
        <v>45075</v>
      </c>
      <c r="AP3095" t="s">
        <v>103</v>
      </c>
      <c r="AQ3095" t="s">
        <v>59</v>
      </c>
      <c r="AR3095" t="s">
        <v>104</v>
      </c>
      <c r="AS3095" t="s">
        <v>8512</v>
      </c>
      <c r="AT3095" t="s">
        <v>8513</v>
      </c>
      <c r="AU3095">
        <v>1</v>
      </c>
      <c r="AV3095">
        <v>754.78</v>
      </c>
    </row>
    <row r="3096" spans="1:48" x14ac:dyDescent="0.35">
      <c r="A3096" t="s">
        <v>3599</v>
      </c>
      <c r="B3096" t="str">
        <f t="shared" si="384"/>
        <v>A</v>
      </c>
      <c r="C3096" t="s">
        <v>2519</v>
      </c>
      <c r="D3096" t="str">
        <f t="shared" si="385"/>
        <v>Amaris Kirk</v>
      </c>
      <c r="E3096" s="1">
        <v>43889</v>
      </c>
      <c r="F3096" s="3">
        <f>YEAR(Table1[[#This Row],[StartDate]])</f>
        <v>2020</v>
      </c>
      <c r="G3096" s="3">
        <f t="shared" si="386"/>
        <v>2</v>
      </c>
      <c r="H3096" s="2">
        <f t="shared" ca="1" si="387"/>
        <v>46202</v>
      </c>
      <c r="J3096">
        <f t="shared" ca="1" si="388"/>
        <v>6</v>
      </c>
      <c r="K3096" t="str" cm="1">
        <f t="array" aca="1" ref="K3096" ca="1">_xlfn.IFS(J3096&lt;1, "New", J3096&lt;3, _xleta.MID, J3096&gt;=3, "Senior")</f>
        <v>Senior</v>
      </c>
      <c r="L3096" t="s">
        <v>1167</v>
      </c>
      <c r="M3096" t="s">
        <v>10263</v>
      </c>
      <c r="N3096" t="s">
        <v>11280</v>
      </c>
      <c r="O3096" t="s">
        <v>85</v>
      </c>
      <c r="P3096" t="s">
        <v>44</v>
      </c>
      <c r="Q3096" t="s">
        <v>69</v>
      </c>
      <c r="R3096" t="s">
        <v>87</v>
      </c>
      <c r="S3096" t="str">
        <f t="shared" si="389"/>
        <v>B</v>
      </c>
      <c r="T3096" t="s">
        <v>86</v>
      </c>
      <c r="U3096" t="s">
        <v>48</v>
      </c>
      <c r="W3096" t="s">
        <v>49</v>
      </c>
      <c r="X3096" t="s">
        <v>153</v>
      </c>
      <c r="Y3096" t="str">
        <f t="shared" si="390"/>
        <v>Engineers</v>
      </c>
      <c r="Z3096" t="s">
        <v>11281</v>
      </c>
      <c r="AA3096" t="s">
        <v>51</v>
      </c>
      <c r="AB3096" t="s">
        <v>4635</v>
      </c>
      <c r="AC3096" t="s">
        <v>53</v>
      </c>
      <c r="AD3096">
        <v>31571</v>
      </c>
      <c r="AE3096" t="s">
        <v>74</v>
      </c>
      <c r="AF3096" t="s">
        <v>116</v>
      </c>
      <c r="AG3096" t="s">
        <v>144</v>
      </c>
      <c r="AH3096">
        <v>5</v>
      </c>
      <c r="AI3096">
        <v>2187</v>
      </c>
      <c r="AJ3096" t="str">
        <f t="shared" si="391"/>
        <v>18</v>
      </c>
      <c r="AK3096" t="s">
        <v>57</v>
      </c>
      <c r="AL3096">
        <v>2</v>
      </c>
      <c r="AM3096">
        <v>1</v>
      </c>
      <c r="AN3096">
        <v>5</v>
      </c>
      <c r="AO3096" s="1">
        <v>45084</v>
      </c>
      <c r="AP3096" t="s">
        <v>221</v>
      </c>
      <c r="AQ3096" t="s">
        <v>59</v>
      </c>
      <c r="AR3096" t="s">
        <v>104</v>
      </c>
      <c r="AS3096" t="s">
        <v>11282</v>
      </c>
      <c r="AT3096" t="s">
        <v>11283</v>
      </c>
      <c r="AU3096">
        <v>1</v>
      </c>
      <c r="AV3096">
        <v>575.77</v>
      </c>
    </row>
    <row r="3097" spans="1:48" x14ac:dyDescent="0.35">
      <c r="A3097" t="s">
        <v>3173</v>
      </c>
      <c r="B3097" t="str">
        <f t="shared" si="384"/>
        <v>C</v>
      </c>
      <c r="C3097" t="s">
        <v>3174</v>
      </c>
      <c r="D3097" t="str">
        <f t="shared" si="385"/>
        <v>Cassidy Maddox</v>
      </c>
      <c r="E3097" s="1">
        <v>45123</v>
      </c>
      <c r="F3097" s="3">
        <f>YEAR(Table1[[#This Row],[StartDate]])</f>
        <v>2023</v>
      </c>
      <c r="G3097" s="3">
        <f t="shared" si="386"/>
        <v>7</v>
      </c>
      <c r="H3097" s="2">
        <f t="shared" ca="1" si="387"/>
        <v>46202</v>
      </c>
      <c r="I3097" s="1">
        <v>45137</v>
      </c>
      <c r="J3097" s="4">
        <f t="shared" ca="1" si="388"/>
        <v>2</v>
      </c>
      <c r="K3097" s="4" t="e" cm="1" vm="1">
        <f t="array" aca="1" ref="K3097" ca="1">_xlfn.IFS(J3097&lt;1, "New", J3097&lt;3, _xleta.MID, J3097&gt;=3, "Senior")</f>
        <v>#VALUE!</v>
      </c>
      <c r="L3097" t="s">
        <v>3103</v>
      </c>
      <c r="M3097" t="s">
        <v>3175</v>
      </c>
      <c r="N3097" t="s">
        <v>3176</v>
      </c>
      <c r="O3097" t="s">
        <v>67</v>
      </c>
      <c r="P3097" t="s">
        <v>2978</v>
      </c>
      <c r="Q3097" t="s">
        <v>86</v>
      </c>
      <c r="R3097" t="s">
        <v>46</v>
      </c>
      <c r="S3097" t="str">
        <f t="shared" si="389"/>
        <v>C</v>
      </c>
      <c r="T3097" t="s">
        <v>86</v>
      </c>
      <c r="U3097" t="s">
        <v>174</v>
      </c>
      <c r="V3097" t="s">
        <v>3177</v>
      </c>
      <c r="W3097" t="s">
        <v>239</v>
      </c>
      <c r="X3097" t="s">
        <v>153</v>
      </c>
      <c r="Y3097" t="str">
        <f t="shared" si="390"/>
        <v>Engineers</v>
      </c>
      <c r="Z3097" s="2">
        <v>28308</v>
      </c>
      <c r="AA3097" t="s">
        <v>51</v>
      </c>
      <c r="AB3097" t="s">
        <v>155</v>
      </c>
      <c r="AC3097" t="s">
        <v>53</v>
      </c>
      <c r="AD3097">
        <v>21480</v>
      </c>
      <c r="AE3097" t="s">
        <v>176</v>
      </c>
      <c r="AF3097" t="s">
        <v>101</v>
      </c>
      <c r="AG3097" t="s">
        <v>56</v>
      </c>
      <c r="AH3097">
        <v>3</v>
      </c>
      <c r="AI3097">
        <v>3843</v>
      </c>
      <c r="AJ3097" t="str">
        <f t="shared" si="391"/>
        <v>84</v>
      </c>
      <c r="AK3097" t="s">
        <v>393</v>
      </c>
      <c r="AL3097">
        <v>3</v>
      </c>
      <c r="AM3097">
        <v>5</v>
      </c>
      <c r="AN3097">
        <v>5</v>
      </c>
      <c r="AO3097" s="1">
        <v>45142</v>
      </c>
      <c r="AP3097" t="s">
        <v>118</v>
      </c>
      <c r="AQ3097" t="s">
        <v>76</v>
      </c>
      <c r="AR3097" t="s">
        <v>130</v>
      </c>
      <c r="AS3097" t="s">
        <v>2868</v>
      </c>
      <c r="AT3097" t="s">
        <v>3178</v>
      </c>
      <c r="AU3097">
        <v>2</v>
      </c>
      <c r="AV3097">
        <v>582.09</v>
      </c>
    </row>
    <row r="3098" spans="1:48" x14ac:dyDescent="0.35">
      <c r="A3098" t="s">
        <v>1550</v>
      </c>
      <c r="B3098" t="str">
        <f t="shared" si="384"/>
        <v>A</v>
      </c>
      <c r="C3098" t="s">
        <v>6160</v>
      </c>
      <c r="D3098" t="str">
        <f t="shared" si="385"/>
        <v>Amirah Cline</v>
      </c>
      <c r="E3098" s="1">
        <v>43507</v>
      </c>
      <c r="F3098" s="3">
        <f>YEAR(Table1[[#This Row],[StartDate]])</f>
        <v>2019</v>
      </c>
      <c r="G3098" s="3">
        <f t="shared" si="386"/>
        <v>2</v>
      </c>
      <c r="H3098" s="2">
        <f t="shared" ca="1" si="387"/>
        <v>46202</v>
      </c>
      <c r="I3098" s="1">
        <v>44042</v>
      </c>
      <c r="J3098" s="4">
        <f t="shared" ca="1" si="388"/>
        <v>7</v>
      </c>
      <c r="K3098" s="4" t="str" cm="1">
        <f t="array" aca="1" ref="K3098" ca="1">_xlfn.IFS(J3098&lt;1, "New", J3098&lt;3, _xleta.MID, J3098&gt;=3, "Senior")</f>
        <v>Senior</v>
      </c>
      <c r="L3098" t="s">
        <v>40</v>
      </c>
      <c r="M3098" t="s">
        <v>15923</v>
      </c>
      <c r="N3098" t="s">
        <v>15924</v>
      </c>
      <c r="O3098" t="s">
        <v>237</v>
      </c>
      <c r="P3098" t="s">
        <v>2978</v>
      </c>
      <c r="Q3098" t="s">
        <v>69</v>
      </c>
      <c r="R3098" t="s">
        <v>68</v>
      </c>
      <c r="S3098" t="str">
        <f t="shared" si="389"/>
        <v>A</v>
      </c>
      <c r="T3098" t="s">
        <v>47</v>
      </c>
      <c r="U3098" t="s">
        <v>138</v>
      </c>
      <c r="V3098" t="s">
        <v>15925</v>
      </c>
      <c r="W3098" t="s">
        <v>49</v>
      </c>
      <c r="X3098" t="s">
        <v>796</v>
      </c>
      <c r="Y3098" t="str">
        <f t="shared" si="390"/>
        <v>Yard (Material Handling)</v>
      </c>
      <c r="Z3098" t="s">
        <v>15926</v>
      </c>
      <c r="AA3098" t="s">
        <v>51</v>
      </c>
      <c r="AB3098" t="s">
        <v>251</v>
      </c>
      <c r="AC3098" t="s">
        <v>73</v>
      </c>
      <c r="AD3098">
        <v>93290</v>
      </c>
      <c r="AE3098" t="s">
        <v>176</v>
      </c>
      <c r="AF3098" t="s">
        <v>143</v>
      </c>
      <c r="AG3098" t="s">
        <v>56</v>
      </c>
      <c r="AH3098">
        <v>1</v>
      </c>
      <c r="AI3098">
        <v>3058</v>
      </c>
      <c r="AJ3098" t="str">
        <f t="shared" si="391"/>
        <v>05</v>
      </c>
      <c r="AK3098" s="2">
        <v>45023</v>
      </c>
      <c r="AL3098">
        <v>4</v>
      </c>
      <c r="AM3098">
        <v>1</v>
      </c>
      <c r="AN3098">
        <v>1</v>
      </c>
      <c r="AO3098" s="1">
        <v>45002</v>
      </c>
      <c r="AP3098" t="s">
        <v>58</v>
      </c>
      <c r="AQ3098" t="s">
        <v>59</v>
      </c>
      <c r="AR3098" t="s">
        <v>104</v>
      </c>
      <c r="AS3098" t="s">
        <v>15927</v>
      </c>
      <c r="AT3098" t="s">
        <v>15928</v>
      </c>
      <c r="AU3098">
        <v>1</v>
      </c>
      <c r="AV3098">
        <v>193.58</v>
      </c>
    </row>
    <row r="3099" spans="1:48" x14ac:dyDescent="0.35">
      <c r="A3099" t="s">
        <v>14143</v>
      </c>
      <c r="B3099" t="str">
        <f t="shared" si="384"/>
        <v>M</v>
      </c>
      <c r="C3099" t="s">
        <v>8376</v>
      </c>
      <c r="D3099" t="str">
        <f t="shared" si="385"/>
        <v>Madalyn Prince</v>
      </c>
      <c r="E3099" s="1">
        <v>44601</v>
      </c>
      <c r="F3099" s="3">
        <f>YEAR(Table1[[#This Row],[StartDate]])</f>
        <v>2022</v>
      </c>
      <c r="G3099" s="3">
        <f t="shared" si="386"/>
        <v>2</v>
      </c>
      <c r="H3099" s="2">
        <f t="shared" ca="1" si="387"/>
        <v>46202</v>
      </c>
      <c r="J3099">
        <f t="shared" ca="1" si="388"/>
        <v>4</v>
      </c>
      <c r="K3099" t="str" cm="1">
        <f t="array" aca="1" ref="K3099" ca="1">_xlfn.IFS(J3099&lt;1, "New", J3099&lt;3, _xleta.MID, J3099&gt;=3, "Senior")</f>
        <v>Senior</v>
      </c>
      <c r="L3099" t="s">
        <v>82</v>
      </c>
      <c r="M3099" t="s">
        <v>14144</v>
      </c>
      <c r="N3099" t="s">
        <v>14145</v>
      </c>
      <c r="O3099" t="s">
        <v>137</v>
      </c>
      <c r="P3099" t="s">
        <v>44</v>
      </c>
      <c r="Q3099" t="s">
        <v>69</v>
      </c>
      <c r="R3099" t="s">
        <v>68</v>
      </c>
      <c r="S3099" t="str">
        <f t="shared" si="389"/>
        <v>A</v>
      </c>
      <c r="T3099" t="s">
        <v>69</v>
      </c>
      <c r="U3099" t="s">
        <v>48</v>
      </c>
      <c r="W3099" t="s">
        <v>88</v>
      </c>
      <c r="X3099" t="s">
        <v>70</v>
      </c>
      <c r="Y3099" t="str">
        <f t="shared" si="390"/>
        <v>Aerial</v>
      </c>
      <c r="Z3099" t="s">
        <v>14146</v>
      </c>
      <c r="AA3099" t="s">
        <v>13429</v>
      </c>
      <c r="AB3099" t="s">
        <v>115</v>
      </c>
      <c r="AC3099" t="s">
        <v>73</v>
      </c>
      <c r="AD3099">
        <v>91638</v>
      </c>
      <c r="AE3099" t="s">
        <v>100</v>
      </c>
      <c r="AF3099" t="s">
        <v>116</v>
      </c>
      <c r="AG3099" t="s">
        <v>56</v>
      </c>
      <c r="AH3099">
        <v>5</v>
      </c>
      <c r="AI3099">
        <v>2718</v>
      </c>
      <c r="AJ3099" t="str">
        <f t="shared" si="391"/>
        <v>71</v>
      </c>
      <c r="AK3099" s="2">
        <v>44932</v>
      </c>
      <c r="AL3099">
        <v>3</v>
      </c>
      <c r="AM3099">
        <v>5</v>
      </c>
      <c r="AN3099">
        <v>5</v>
      </c>
      <c r="AO3099" s="1">
        <v>44878</v>
      </c>
      <c r="AP3099" t="s">
        <v>103</v>
      </c>
      <c r="AQ3099" t="s">
        <v>59</v>
      </c>
      <c r="AR3099" t="s">
        <v>77</v>
      </c>
      <c r="AS3099" t="s">
        <v>3280</v>
      </c>
      <c r="AT3099" t="s">
        <v>14147</v>
      </c>
      <c r="AU3099">
        <v>5</v>
      </c>
      <c r="AV3099">
        <v>760.24</v>
      </c>
    </row>
    <row r="3100" spans="1:48" x14ac:dyDescent="0.35">
      <c r="A3100" t="s">
        <v>1465</v>
      </c>
      <c r="B3100" t="str">
        <f t="shared" si="384"/>
        <v>K</v>
      </c>
      <c r="C3100" t="s">
        <v>1466</v>
      </c>
      <c r="D3100" t="str">
        <f t="shared" si="385"/>
        <v>Keagan Henson</v>
      </c>
      <c r="E3100" s="1">
        <v>44886</v>
      </c>
      <c r="F3100" s="3">
        <f>YEAR(Table1[[#This Row],[StartDate]])</f>
        <v>2022</v>
      </c>
      <c r="G3100" s="3">
        <f t="shared" si="386"/>
        <v>11</v>
      </c>
      <c r="H3100" s="2">
        <f t="shared" ca="1" si="387"/>
        <v>46202</v>
      </c>
      <c r="J3100">
        <f t="shared" ca="1" si="388"/>
        <v>3</v>
      </c>
      <c r="K3100" t="str" cm="1">
        <f t="array" aca="1" ref="K3100" ca="1">_xlfn.IFS(J3100&lt;1, "New", J3100&lt;3, _xleta.MID, J3100&gt;=3, "Senior")</f>
        <v>Senior</v>
      </c>
      <c r="L3100" t="s">
        <v>1167</v>
      </c>
      <c r="M3100" t="s">
        <v>1467</v>
      </c>
      <c r="N3100" t="s">
        <v>1468</v>
      </c>
      <c r="O3100" t="s">
        <v>125</v>
      </c>
      <c r="P3100" t="s">
        <v>44</v>
      </c>
      <c r="Q3100" t="s">
        <v>69</v>
      </c>
      <c r="R3100" t="s">
        <v>87</v>
      </c>
      <c r="S3100" t="str">
        <f t="shared" si="389"/>
        <v>B</v>
      </c>
      <c r="T3100" t="s">
        <v>86</v>
      </c>
      <c r="U3100" t="s">
        <v>48</v>
      </c>
      <c r="W3100" t="s">
        <v>49</v>
      </c>
      <c r="X3100" t="s">
        <v>459</v>
      </c>
      <c r="Y3100" t="str">
        <f t="shared" si="390"/>
        <v>Wireline Construction</v>
      </c>
      <c r="Z3100" t="s">
        <v>1469</v>
      </c>
      <c r="AA3100" t="s">
        <v>51</v>
      </c>
      <c r="AB3100" t="s">
        <v>1089</v>
      </c>
      <c r="AC3100" t="s">
        <v>53</v>
      </c>
      <c r="AD3100">
        <v>75187</v>
      </c>
      <c r="AE3100" t="s">
        <v>54</v>
      </c>
      <c r="AF3100" t="s">
        <v>116</v>
      </c>
      <c r="AG3100" t="s">
        <v>56</v>
      </c>
      <c r="AH3100">
        <v>5</v>
      </c>
      <c r="AI3100">
        <v>3601</v>
      </c>
      <c r="AJ3100" t="str">
        <f t="shared" si="391"/>
        <v>60</v>
      </c>
      <c r="AK3100" s="2">
        <v>44570</v>
      </c>
      <c r="AL3100">
        <v>1</v>
      </c>
      <c r="AM3100">
        <v>1</v>
      </c>
      <c r="AN3100">
        <v>2</v>
      </c>
      <c r="AO3100" s="1">
        <v>44929</v>
      </c>
      <c r="AP3100" t="s">
        <v>103</v>
      </c>
      <c r="AQ3100" t="s">
        <v>76</v>
      </c>
      <c r="AR3100" t="s">
        <v>104</v>
      </c>
      <c r="AS3100" t="s">
        <v>1470</v>
      </c>
      <c r="AT3100" t="s">
        <v>1471</v>
      </c>
      <c r="AU3100">
        <v>1</v>
      </c>
      <c r="AV3100">
        <v>865.58</v>
      </c>
    </row>
    <row r="3101" spans="1:48" x14ac:dyDescent="0.35">
      <c r="A3101" t="s">
        <v>4396</v>
      </c>
      <c r="B3101" t="str">
        <f t="shared" si="384"/>
        <v>A</v>
      </c>
      <c r="C3101" t="s">
        <v>7192</v>
      </c>
      <c r="D3101" t="str">
        <f t="shared" si="385"/>
        <v>Alexis Kirby</v>
      </c>
      <c r="E3101" s="1">
        <v>44111</v>
      </c>
      <c r="F3101" s="3">
        <f>YEAR(Table1[[#This Row],[StartDate]])</f>
        <v>2020</v>
      </c>
      <c r="G3101" s="3">
        <f t="shared" si="386"/>
        <v>10</v>
      </c>
      <c r="H3101" s="2">
        <f t="shared" ca="1" si="387"/>
        <v>46202</v>
      </c>
      <c r="J3101">
        <f t="shared" ca="1" si="388"/>
        <v>5</v>
      </c>
      <c r="K3101" t="str" cm="1">
        <f t="array" aca="1" ref="K3101" ca="1">_xlfn.IFS(J3101&lt;1, "New", J3101&lt;3, _xleta.MID, J3101&gt;=3, "Senior")</f>
        <v>Senior</v>
      </c>
      <c r="L3101" t="s">
        <v>40</v>
      </c>
      <c r="M3101" t="s">
        <v>11095</v>
      </c>
      <c r="N3101" t="s">
        <v>11096</v>
      </c>
      <c r="O3101" t="s">
        <v>137</v>
      </c>
      <c r="P3101" t="s">
        <v>44</v>
      </c>
      <c r="Q3101" t="s">
        <v>69</v>
      </c>
      <c r="R3101" t="s">
        <v>46</v>
      </c>
      <c r="S3101" t="str">
        <f t="shared" si="389"/>
        <v>C</v>
      </c>
      <c r="T3101" t="s">
        <v>47</v>
      </c>
      <c r="U3101" t="s">
        <v>48</v>
      </c>
      <c r="W3101" t="s">
        <v>49</v>
      </c>
      <c r="X3101" t="s">
        <v>153</v>
      </c>
      <c r="Y3101" t="str">
        <f t="shared" si="390"/>
        <v>Engineers</v>
      </c>
      <c r="Z3101" s="2">
        <v>20637</v>
      </c>
      <c r="AA3101" t="s">
        <v>51</v>
      </c>
      <c r="AB3101" t="s">
        <v>647</v>
      </c>
      <c r="AC3101" t="s">
        <v>53</v>
      </c>
      <c r="AD3101">
        <v>70069</v>
      </c>
      <c r="AE3101" t="s">
        <v>54</v>
      </c>
      <c r="AF3101" t="s">
        <v>55</v>
      </c>
      <c r="AG3101" t="s">
        <v>144</v>
      </c>
      <c r="AH3101">
        <v>2</v>
      </c>
      <c r="AI3101">
        <v>2152</v>
      </c>
      <c r="AJ3101" t="str">
        <f t="shared" si="391"/>
        <v>15</v>
      </c>
      <c r="AK3101" t="s">
        <v>363</v>
      </c>
      <c r="AL3101">
        <v>3</v>
      </c>
      <c r="AM3101">
        <v>1</v>
      </c>
      <c r="AN3101">
        <v>4</v>
      </c>
      <c r="AO3101" s="1">
        <v>44849</v>
      </c>
      <c r="AP3101" t="s">
        <v>221</v>
      </c>
      <c r="AQ3101" t="s">
        <v>76</v>
      </c>
      <c r="AR3101" t="s">
        <v>104</v>
      </c>
      <c r="AS3101" t="s">
        <v>11097</v>
      </c>
      <c r="AT3101" t="s">
        <v>11098</v>
      </c>
      <c r="AU3101">
        <v>4</v>
      </c>
      <c r="AV3101">
        <v>606.89</v>
      </c>
    </row>
    <row r="3102" spans="1:48" x14ac:dyDescent="0.35">
      <c r="A3102" t="s">
        <v>4569</v>
      </c>
      <c r="B3102" t="str">
        <f t="shared" si="384"/>
        <v>J</v>
      </c>
      <c r="C3102" t="s">
        <v>12078</v>
      </c>
      <c r="D3102" t="str">
        <f t="shared" si="385"/>
        <v>Jacquelyn Austin</v>
      </c>
      <c r="E3102" s="1">
        <v>43571</v>
      </c>
      <c r="F3102" s="3">
        <f>YEAR(Table1[[#This Row],[StartDate]])</f>
        <v>2019</v>
      </c>
      <c r="G3102" s="3">
        <f t="shared" si="386"/>
        <v>4</v>
      </c>
      <c r="H3102" s="2">
        <f t="shared" ca="1" si="387"/>
        <v>46202</v>
      </c>
      <c r="I3102" s="1">
        <v>44778</v>
      </c>
      <c r="J3102" s="4">
        <f t="shared" ca="1" si="388"/>
        <v>7</v>
      </c>
      <c r="K3102" s="4" t="str" cm="1">
        <f t="array" aca="1" ref="K3102" ca="1">_xlfn.IFS(J3102&lt;1, "New", J3102&lt;3, _xleta.MID, J3102&gt;=3, "Senior")</f>
        <v>Senior</v>
      </c>
      <c r="L3102" t="s">
        <v>6244</v>
      </c>
      <c r="M3102" t="s">
        <v>13555</v>
      </c>
      <c r="N3102" t="s">
        <v>13556</v>
      </c>
      <c r="O3102" t="s">
        <v>67</v>
      </c>
      <c r="P3102" t="s">
        <v>44</v>
      </c>
      <c r="Q3102" t="s">
        <v>86</v>
      </c>
      <c r="R3102" t="s">
        <v>46</v>
      </c>
      <c r="S3102" t="str">
        <f t="shared" si="389"/>
        <v>C</v>
      </c>
      <c r="T3102" t="s">
        <v>86</v>
      </c>
      <c r="U3102" t="s">
        <v>138</v>
      </c>
      <c r="V3102" t="s">
        <v>13557</v>
      </c>
      <c r="W3102" t="s">
        <v>4334</v>
      </c>
      <c r="X3102" t="s">
        <v>459</v>
      </c>
      <c r="Y3102" t="str">
        <f t="shared" si="390"/>
        <v>Wireline Construction</v>
      </c>
      <c r="Z3102" s="2">
        <v>30140</v>
      </c>
      <c r="AA3102" t="s">
        <v>51</v>
      </c>
      <c r="AB3102" t="s">
        <v>99</v>
      </c>
      <c r="AC3102" t="s">
        <v>53</v>
      </c>
      <c r="AD3102">
        <v>27947</v>
      </c>
      <c r="AE3102" t="s">
        <v>100</v>
      </c>
      <c r="AF3102" t="s">
        <v>55</v>
      </c>
      <c r="AG3102" t="s">
        <v>56</v>
      </c>
      <c r="AH3102">
        <v>2</v>
      </c>
      <c r="AI3102">
        <v>2602</v>
      </c>
      <c r="AJ3102" t="str">
        <f t="shared" si="391"/>
        <v>60</v>
      </c>
      <c r="AK3102" s="2">
        <v>45201</v>
      </c>
      <c r="AL3102">
        <v>5</v>
      </c>
      <c r="AM3102">
        <v>5</v>
      </c>
      <c r="AN3102">
        <v>2</v>
      </c>
      <c r="AO3102" s="1">
        <v>44920</v>
      </c>
      <c r="AP3102" t="s">
        <v>58</v>
      </c>
      <c r="AQ3102" t="s">
        <v>59</v>
      </c>
      <c r="AR3102" t="s">
        <v>60</v>
      </c>
      <c r="AS3102" t="s">
        <v>13558</v>
      </c>
      <c r="AT3102" t="s">
        <v>7166</v>
      </c>
      <c r="AU3102">
        <v>4</v>
      </c>
      <c r="AV3102">
        <v>364.41</v>
      </c>
    </row>
    <row r="3103" spans="1:48" x14ac:dyDescent="0.35">
      <c r="A3103" t="s">
        <v>486</v>
      </c>
      <c r="B3103" t="str">
        <f t="shared" si="384"/>
        <v>N</v>
      </c>
      <c r="C3103" t="s">
        <v>487</v>
      </c>
      <c r="D3103" t="str">
        <f t="shared" si="385"/>
        <v>Nevaeh Soto</v>
      </c>
      <c r="E3103" s="1">
        <v>44941</v>
      </c>
      <c r="F3103" s="3">
        <f>YEAR(Table1[[#This Row],[StartDate]])</f>
        <v>2023</v>
      </c>
      <c r="G3103" s="3">
        <f t="shared" si="386"/>
        <v>1</v>
      </c>
      <c r="H3103" s="2">
        <f t="shared" ca="1" si="387"/>
        <v>46202</v>
      </c>
      <c r="J3103">
        <f t="shared" ca="1" si="388"/>
        <v>3</v>
      </c>
      <c r="K3103" t="str" cm="1">
        <f t="array" aca="1" ref="K3103" ca="1">_xlfn.IFS(J3103&lt;1, "New", J3103&lt;3, _xleta.MID, J3103&gt;=3, "Senior")</f>
        <v>Senior</v>
      </c>
      <c r="L3103" t="s">
        <v>82</v>
      </c>
      <c r="M3103" t="s">
        <v>488</v>
      </c>
      <c r="N3103" t="s">
        <v>489</v>
      </c>
      <c r="O3103" t="s">
        <v>184</v>
      </c>
      <c r="P3103" t="s">
        <v>44</v>
      </c>
      <c r="Q3103" t="s">
        <v>45</v>
      </c>
      <c r="R3103" t="s">
        <v>46</v>
      </c>
      <c r="S3103" t="str">
        <f t="shared" si="389"/>
        <v>C</v>
      </c>
      <c r="T3103" t="s">
        <v>86</v>
      </c>
      <c r="U3103" t="s">
        <v>48</v>
      </c>
      <c r="W3103" t="s">
        <v>88</v>
      </c>
      <c r="X3103" t="s">
        <v>250</v>
      </c>
      <c r="Y3103" t="str">
        <f t="shared" si="390"/>
        <v>Project Management - Con</v>
      </c>
      <c r="Z3103" s="2">
        <v>30286</v>
      </c>
      <c r="AA3103" t="s">
        <v>166</v>
      </c>
      <c r="AB3103" t="s">
        <v>261</v>
      </c>
      <c r="AC3103" t="s">
        <v>73</v>
      </c>
      <c r="AD3103">
        <v>74124</v>
      </c>
      <c r="AE3103" t="s">
        <v>100</v>
      </c>
      <c r="AF3103" t="s">
        <v>116</v>
      </c>
      <c r="AG3103" t="s">
        <v>144</v>
      </c>
      <c r="AH3103">
        <v>4</v>
      </c>
      <c r="AI3103">
        <v>3472</v>
      </c>
      <c r="AJ3103" t="str">
        <f t="shared" si="391"/>
        <v>47</v>
      </c>
      <c r="AK3103" t="s">
        <v>490</v>
      </c>
      <c r="AL3103">
        <v>5</v>
      </c>
      <c r="AM3103">
        <v>5</v>
      </c>
      <c r="AN3103">
        <v>4</v>
      </c>
      <c r="AO3103" s="1">
        <v>44969</v>
      </c>
      <c r="AP3103" t="s">
        <v>118</v>
      </c>
      <c r="AQ3103" t="s">
        <v>76</v>
      </c>
      <c r="AR3103" t="s">
        <v>104</v>
      </c>
      <c r="AS3103" t="s">
        <v>491</v>
      </c>
      <c r="AT3103" t="s">
        <v>492</v>
      </c>
      <c r="AU3103">
        <v>5</v>
      </c>
      <c r="AV3103">
        <v>537.24</v>
      </c>
    </row>
    <row r="3104" spans="1:48" x14ac:dyDescent="0.35">
      <c r="A3104" t="s">
        <v>4954</v>
      </c>
      <c r="B3104" t="str">
        <f t="shared" si="384"/>
        <v>C</v>
      </c>
      <c r="C3104" t="s">
        <v>589</v>
      </c>
      <c r="D3104" t="str">
        <f t="shared" si="385"/>
        <v>Celeste Johnson</v>
      </c>
      <c r="E3104" s="1">
        <v>44752</v>
      </c>
      <c r="F3104" s="3">
        <f>YEAR(Table1[[#This Row],[StartDate]])</f>
        <v>2022</v>
      </c>
      <c r="G3104" s="3">
        <f t="shared" si="386"/>
        <v>7</v>
      </c>
      <c r="H3104" s="2">
        <f t="shared" ca="1" si="387"/>
        <v>46202</v>
      </c>
      <c r="J3104">
        <f t="shared" ca="1" si="388"/>
        <v>3</v>
      </c>
      <c r="K3104" t="str" cm="1">
        <f t="array" aca="1" ref="K3104" ca="1">_xlfn.IFS(J3104&lt;1, "New", J3104&lt;3, _xleta.MID, J3104&gt;=3, "Senior")</f>
        <v>Senior</v>
      </c>
      <c r="L3104" t="s">
        <v>40</v>
      </c>
      <c r="M3104" t="s">
        <v>4955</v>
      </c>
      <c r="N3104" t="s">
        <v>4956</v>
      </c>
      <c r="O3104" t="s">
        <v>194</v>
      </c>
      <c r="P3104" t="s">
        <v>44</v>
      </c>
      <c r="Q3104" t="s">
        <v>86</v>
      </c>
      <c r="R3104" t="s">
        <v>68</v>
      </c>
      <c r="S3104" t="str">
        <f t="shared" si="389"/>
        <v>A</v>
      </c>
      <c r="T3104" t="s">
        <v>69</v>
      </c>
      <c r="U3104" t="s">
        <v>48</v>
      </c>
      <c r="W3104" t="s">
        <v>49</v>
      </c>
      <c r="X3104" t="s">
        <v>153</v>
      </c>
      <c r="Y3104" t="str">
        <f t="shared" si="390"/>
        <v>Engineers</v>
      </c>
      <c r="Z3104" t="s">
        <v>4957</v>
      </c>
      <c r="AA3104" t="s">
        <v>51</v>
      </c>
      <c r="AB3104" t="s">
        <v>647</v>
      </c>
      <c r="AC3104" t="s">
        <v>53</v>
      </c>
      <c r="AD3104">
        <v>84262</v>
      </c>
      <c r="AE3104" t="s">
        <v>54</v>
      </c>
      <c r="AF3104" t="s">
        <v>101</v>
      </c>
      <c r="AG3104" t="s">
        <v>56</v>
      </c>
      <c r="AH3104">
        <v>3</v>
      </c>
      <c r="AI3104">
        <v>1112</v>
      </c>
      <c r="AJ3104" t="str">
        <f t="shared" si="391"/>
        <v>11</v>
      </c>
      <c r="AK3104" s="2">
        <v>45084</v>
      </c>
      <c r="AL3104">
        <v>4</v>
      </c>
      <c r="AM3104">
        <v>1</v>
      </c>
      <c r="AN3104">
        <v>1</v>
      </c>
      <c r="AO3104" s="1">
        <v>44834</v>
      </c>
      <c r="AP3104" t="s">
        <v>221</v>
      </c>
      <c r="AQ3104" t="s">
        <v>59</v>
      </c>
      <c r="AR3104" t="s">
        <v>60</v>
      </c>
      <c r="AS3104" t="s">
        <v>4958</v>
      </c>
      <c r="AT3104" t="s">
        <v>4477</v>
      </c>
      <c r="AU3104">
        <v>3</v>
      </c>
      <c r="AV3104">
        <v>668.05</v>
      </c>
    </row>
    <row r="3105" spans="1:48" x14ac:dyDescent="0.35">
      <c r="A3105" t="s">
        <v>5590</v>
      </c>
      <c r="B3105" t="str">
        <f t="shared" si="384"/>
        <v>J</v>
      </c>
      <c r="C3105" t="s">
        <v>10445</v>
      </c>
      <c r="D3105" t="str">
        <f t="shared" si="385"/>
        <v>Jaliyah Conway</v>
      </c>
      <c r="E3105" s="1">
        <v>44434</v>
      </c>
      <c r="F3105" s="3">
        <f>YEAR(Table1[[#This Row],[StartDate]])</f>
        <v>2021</v>
      </c>
      <c r="G3105" s="3">
        <f t="shared" si="386"/>
        <v>8</v>
      </c>
      <c r="H3105" s="2">
        <f t="shared" ca="1" si="387"/>
        <v>46202</v>
      </c>
      <c r="I3105" s="1">
        <v>45141</v>
      </c>
      <c r="J3105" s="4">
        <f t="shared" ca="1" si="388"/>
        <v>4</v>
      </c>
      <c r="K3105" s="4" t="str" cm="1">
        <f t="array" aca="1" ref="K3105" ca="1">_xlfn.IFS(J3105&lt;1, "New", J3105&lt;3, _xleta.MID, J3105&gt;=3, "Senior")</f>
        <v>Senior</v>
      </c>
      <c r="L3105" t="s">
        <v>40</v>
      </c>
      <c r="M3105" t="s">
        <v>10446</v>
      </c>
      <c r="N3105" t="s">
        <v>10447</v>
      </c>
      <c r="O3105" t="s">
        <v>125</v>
      </c>
      <c r="P3105" t="s">
        <v>44</v>
      </c>
      <c r="Q3105" t="s">
        <v>86</v>
      </c>
      <c r="R3105" t="s">
        <v>46</v>
      </c>
      <c r="S3105" t="str">
        <f t="shared" si="389"/>
        <v>C</v>
      </c>
      <c r="T3105" t="s">
        <v>69</v>
      </c>
      <c r="U3105" t="s">
        <v>248</v>
      </c>
      <c r="V3105" t="s">
        <v>10448</v>
      </c>
      <c r="W3105" t="s">
        <v>49</v>
      </c>
      <c r="X3105" t="s">
        <v>126</v>
      </c>
      <c r="Y3105" t="str">
        <f t="shared" si="390"/>
        <v>Field Operations</v>
      </c>
      <c r="Z3105" t="s">
        <v>10449</v>
      </c>
      <c r="AA3105" t="s">
        <v>51</v>
      </c>
      <c r="AB3105" t="s">
        <v>128</v>
      </c>
      <c r="AC3105" t="s">
        <v>53</v>
      </c>
      <c r="AD3105">
        <v>95951</v>
      </c>
      <c r="AE3105" t="s">
        <v>176</v>
      </c>
      <c r="AF3105" t="s">
        <v>116</v>
      </c>
      <c r="AG3105" t="s">
        <v>56</v>
      </c>
      <c r="AH3105">
        <v>3</v>
      </c>
      <c r="AI3105">
        <v>2034</v>
      </c>
      <c r="AJ3105" t="str">
        <f t="shared" si="391"/>
        <v>03</v>
      </c>
      <c r="AK3105" t="s">
        <v>5474</v>
      </c>
      <c r="AL3105">
        <v>2</v>
      </c>
      <c r="AM3105">
        <v>4</v>
      </c>
      <c r="AN3105">
        <v>1</v>
      </c>
      <c r="AO3105" s="1">
        <v>44946</v>
      </c>
      <c r="AP3105" t="s">
        <v>118</v>
      </c>
      <c r="AQ3105" t="s">
        <v>59</v>
      </c>
      <c r="AR3105" t="s">
        <v>130</v>
      </c>
      <c r="AS3105" t="s">
        <v>10450</v>
      </c>
      <c r="AT3105" t="s">
        <v>10451</v>
      </c>
      <c r="AU3105">
        <v>1</v>
      </c>
      <c r="AV3105">
        <v>632.33000000000004</v>
      </c>
    </row>
    <row r="3106" spans="1:48" x14ac:dyDescent="0.35">
      <c r="A3106" t="s">
        <v>7988</v>
      </c>
      <c r="B3106" t="str">
        <f t="shared" si="384"/>
        <v>A</v>
      </c>
      <c r="C3106" t="s">
        <v>8289</v>
      </c>
      <c r="D3106" t="str">
        <f t="shared" si="385"/>
        <v>Allison Frank</v>
      </c>
      <c r="E3106" s="1">
        <v>43772</v>
      </c>
      <c r="F3106" s="3">
        <f>YEAR(Table1[[#This Row],[StartDate]])</f>
        <v>2019</v>
      </c>
      <c r="G3106" s="3">
        <f t="shared" si="386"/>
        <v>11</v>
      </c>
      <c r="H3106" s="2">
        <f t="shared" ca="1" si="387"/>
        <v>46202</v>
      </c>
      <c r="J3106">
        <f t="shared" ca="1" si="388"/>
        <v>6</v>
      </c>
      <c r="K3106" t="str" cm="1">
        <f t="array" aca="1" ref="K3106" ca="1">_xlfn.IFS(J3106&lt;1, "New", J3106&lt;3, _xleta.MID, J3106&gt;=3, "Senior")</f>
        <v>Senior</v>
      </c>
      <c r="L3106" t="s">
        <v>8158</v>
      </c>
      <c r="M3106" t="s">
        <v>8290</v>
      </c>
      <c r="N3106" t="s">
        <v>8291</v>
      </c>
      <c r="O3106" t="s">
        <v>67</v>
      </c>
      <c r="P3106" t="s">
        <v>44</v>
      </c>
      <c r="Q3106" t="s">
        <v>45</v>
      </c>
      <c r="R3106" t="s">
        <v>87</v>
      </c>
      <c r="S3106" t="str">
        <f t="shared" si="389"/>
        <v>B</v>
      </c>
      <c r="T3106" t="s">
        <v>69</v>
      </c>
      <c r="U3106" t="s">
        <v>48</v>
      </c>
      <c r="W3106" t="s">
        <v>239</v>
      </c>
      <c r="X3106" t="s">
        <v>126</v>
      </c>
      <c r="Y3106" t="str">
        <f t="shared" si="390"/>
        <v>Field Operations</v>
      </c>
      <c r="Z3106" t="s">
        <v>8292</v>
      </c>
      <c r="AA3106" t="s">
        <v>51</v>
      </c>
      <c r="AB3106" t="s">
        <v>115</v>
      </c>
      <c r="AC3106" t="s">
        <v>73</v>
      </c>
      <c r="AD3106">
        <v>72313</v>
      </c>
      <c r="AE3106" t="s">
        <v>100</v>
      </c>
      <c r="AF3106" t="s">
        <v>55</v>
      </c>
      <c r="AG3106" t="s">
        <v>56</v>
      </c>
      <c r="AH3106">
        <v>3</v>
      </c>
      <c r="AI3106">
        <v>1658</v>
      </c>
      <c r="AJ3106" t="str">
        <f t="shared" si="391"/>
        <v>65</v>
      </c>
      <c r="AK3106" s="2">
        <v>44750</v>
      </c>
      <c r="AL3106">
        <v>2</v>
      </c>
      <c r="AM3106">
        <v>1</v>
      </c>
      <c r="AN3106">
        <v>2</v>
      </c>
      <c r="AO3106" s="1">
        <v>45083</v>
      </c>
      <c r="AP3106" t="s">
        <v>103</v>
      </c>
      <c r="AQ3106" t="s">
        <v>76</v>
      </c>
      <c r="AR3106" t="s">
        <v>60</v>
      </c>
      <c r="AS3106" t="s">
        <v>8293</v>
      </c>
      <c r="AT3106" t="s">
        <v>8294</v>
      </c>
      <c r="AU3106">
        <v>4</v>
      </c>
      <c r="AV3106">
        <v>474.23</v>
      </c>
    </row>
    <row r="3107" spans="1:48" x14ac:dyDescent="0.35">
      <c r="A3107" t="s">
        <v>6055</v>
      </c>
      <c r="B3107" t="str">
        <f t="shared" si="384"/>
        <v>J</v>
      </c>
      <c r="C3107" t="s">
        <v>6056</v>
      </c>
      <c r="D3107" t="str">
        <f t="shared" si="385"/>
        <v>Janiyah Ballard</v>
      </c>
      <c r="E3107" s="1">
        <v>43664</v>
      </c>
      <c r="F3107" s="3">
        <f>YEAR(Table1[[#This Row],[StartDate]])</f>
        <v>2019</v>
      </c>
      <c r="G3107" s="3">
        <f t="shared" si="386"/>
        <v>7</v>
      </c>
      <c r="H3107" s="2">
        <f t="shared" ca="1" si="387"/>
        <v>46202</v>
      </c>
      <c r="J3107">
        <f t="shared" ca="1" si="388"/>
        <v>6</v>
      </c>
      <c r="K3107" t="str" cm="1">
        <f t="array" aca="1" ref="K3107" ca="1">_xlfn.IFS(J3107&lt;1, "New", J3107&lt;3, _xleta.MID, J3107&gt;=3, "Senior")</f>
        <v>Senior</v>
      </c>
      <c r="L3107" t="s">
        <v>40</v>
      </c>
      <c r="M3107" t="s">
        <v>6057</v>
      </c>
      <c r="N3107" t="s">
        <v>6058</v>
      </c>
      <c r="O3107" t="s">
        <v>184</v>
      </c>
      <c r="P3107" t="s">
        <v>44</v>
      </c>
      <c r="Q3107" t="s">
        <v>86</v>
      </c>
      <c r="R3107" t="s">
        <v>46</v>
      </c>
      <c r="S3107" t="str">
        <f t="shared" si="389"/>
        <v>C</v>
      </c>
      <c r="T3107" t="s">
        <v>86</v>
      </c>
      <c r="U3107" t="s">
        <v>48</v>
      </c>
      <c r="W3107" t="s">
        <v>49</v>
      </c>
      <c r="X3107" t="s">
        <v>112</v>
      </c>
      <c r="Y3107" t="str">
        <f t="shared" si="390"/>
        <v>General - Con</v>
      </c>
      <c r="Z3107" s="2">
        <v>15348</v>
      </c>
      <c r="AA3107" t="s">
        <v>51</v>
      </c>
      <c r="AB3107" t="s">
        <v>99</v>
      </c>
      <c r="AC3107" t="s">
        <v>53</v>
      </c>
      <c r="AD3107">
        <v>40307</v>
      </c>
      <c r="AE3107" t="s">
        <v>100</v>
      </c>
      <c r="AF3107" t="s">
        <v>101</v>
      </c>
      <c r="AG3107" t="s">
        <v>56</v>
      </c>
      <c r="AH3107">
        <v>3</v>
      </c>
      <c r="AI3107">
        <v>1289</v>
      </c>
      <c r="AJ3107" t="str">
        <f t="shared" si="391"/>
        <v>28</v>
      </c>
      <c r="AK3107" s="2">
        <v>45174</v>
      </c>
      <c r="AL3107">
        <v>5</v>
      </c>
      <c r="AM3107">
        <v>3</v>
      </c>
      <c r="AN3107">
        <v>1</v>
      </c>
      <c r="AO3107" s="1">
        <v>44842</v>
      </c>
      <c r="AP3107" t="s">
        <v>58</v>
      </c>
      <c r="AQ3107" t="s">
        <v>59</v>
      </c>
      <c r="AR3107" t="s">
        <v>77</v>
      </c>
      <c r="AS3107" t="s">
        <v>6059</v>
      </c>
      <c r="AT3107" t="s">
        <v>6060</v>
      </c>
      <c r="AU3107">
        <v>3</v>
      </c>
      <c r="AV3107">
        <v>900.52</v>
      </c>
    </row>
    <row r="3108" spans="1:48" x14ac:dyDescent="0.35">
      <c r="A3108" t="s">
        <v>7531</v>
      </c>
      <c r="B3108" t="str">
        <f t="shared" si="384"/>
        <v>D</v>
      </c>
      <c r="C3108" t="s">
        <v>1107</v>
      </c>
      <c r="D3108" t="str">
        <f t="shared" si="385"/>
        <v>Demetrius Mendez</v>
      </c>
      <c r="E3108" s="1">
        <v>43682</v>
      </c>
      <c r="F3108" s="3">
        <f>YEAR(Table1[[#This Row],[StartDate]])</f>
        <v>2019</v>
      </c>
      <c r="G3108" s="3">
        <f t="shared" si="386"/>
        <v>8</v>
      </c>
      <c r="H3108" s="2">
        <f t="shared" ca="1" si="387"/>
        <v>46202</v>
      </c>
      <c r="J3108">
        <f t="shared" ca="1" si="388"/>
        <v>6</v>
      </c>
      <c r="K3108" t="str" cm="1">
        <f t="array" aca="1" ref="K3108" ca="1">_xlfn.IFS(J3108&lt;1, "New", J3108&lt;3, _xleta.MID, J3108&gt;=3, "Senior")</f>
        <v>Senior</v>
      </c>
      <c r="L3108" t="s">
        <v>3816</v>
      </c>
      <c r="M3108" t="s">
        <v>12411</v>
      </c>
      <c r="N3108" t="s">
        <v>12412</v>
      </c>
      <c r="O3108" t="s">
        <v>125</v>
      </c>
      <c r="P3108" t="s">
        <v>44</v>
      </c>
      <c r="Q3108" t="s">
        <v>86</v>
      </c>
      <c r="R3108" t="s">
        <v>68</v>
      </c>
      <c r="S3108" t="str">
        <f t="shared" si="389"/>
        <v>A</v>
      </c>
      <c r="T3108" t="s">
        <v>86</v>
      </c>
      <c r="U3108" t="s">
        <v>48</v>
      </c>
      <c r="W3108" t="s">
        <v>239</v>
      </c>
      <c r="X3108" t="s">
        <v>1116</v>
      </c>
      <c r="Y3108" t="str">
        <f t="shared" si="390"/>
        <v>People Services</v>
      </c>
      <c r="Z3108" t="s">
        <v>12413</v>
      </c>
      <c r="AA3108" t="s">
        <v>51</v>
      </c>
      <c r="AB3108" t="s">
        <v>12414</v>
      </c>
      <c r="AC3108" t="s">
        <v>73</v>
      </c>
      <c r="AD3108">
        <v>91306</v>
      </c>
      <c r="AE3108" t="s">
        <v>129</v>
      </c>
      <c r="AF3108" t="s">
        <v>101</v>
      </c>
      <c r="AG3108" t="s">
        <v>56</v>
      </c>
      <c r="AH3108">
        <v>1</v>
      </c>
      <c r="AI3108">
        <v>2392</v>
      </c>
      <c r="AJ3108" t="str">
        <f t="shared" si="391"/>
        <v>39</v>
      </c>
      <c r="AK3108" t="s">
        <v>686</v>
      </c>
      <c r="AL3108">
        <v>4</v>
      </c>
      <c r="AM3108">
        <v>3</v>
      </c>
      <c r="AN3108">
        <v>2</v>
      </c>
      <c r="AO3108" s="1">
        <v>44912</v>
      </c>
      <c r="AP3108" t="s">
        <v>75</v>
      </c>
      <c r="AQ3108" t="s">
        <v>76</v>
      </c>
      <c r="AR3108" t="s">
        <v>60</v>
      </c>
      <c r="AS3108" t="s">
        <v>12415</v>
      </c>
      <c r="AT3108" t="s">
        <v>4879</v>
      </c>
      <c r="AU3108">
        <v>5</v>
      </c>
      <c r="AV3108">
        <v>652.9</v>
      </c>
    </row>
    <row r="3109" spans="1:48" x14ac:dyDescent="0.35">
      <c r="A3109" t="s">
        <v>2590</v>
      </c>
      <c r="B3109" t="str">
        <f t="shared" si="384"/>
        <v>H</v>
      </c>
      <c r="C3109" t="s">
        <v>2591</v>
      </c>
      <c r="D3109" t="str">
        <f t="shared" si="385"/>
        <v>Heath Hodges</v>
      </c>
      <c r="E3109" s="1">
        <v>44881</v>
      </c>
      <c r="F3109" s="3">
        <f>YEAR(Table1[[#This Row],[StartDate]])</f>
        <v>2022</v>
      </c>
      <c r="G3109" s="3">
        <f t="shared" si="386"/>
        <v>11</v>
      </c>
      <c r="H3109" s="2">
        <f t="shared" ca="1" si="387"/>
        <v>46202</v>
      </c>
      <c r="I3109" s="1">
        <v>45101</v>
      </c>
      <c r="J3109" s="4">
        <f t="shared" ca="1" si="388"/>
        <v>3</v>
      </c>
      <c r="K3109" s="4" t="str" cm="1">
        <f t="array" aca="1" ref="K3109" ca="1">_xlfn.IFS(J3109&lt;1, "New", J3109&lt;3, _xleta.MID, J3109&gt;=3, "Senior")</f>
        <v>Senior</v>
      </c>
      <c r="L3109" t="s">
        <v>40</v>
      </c>
      <c r="M3109" t="s">
        <v>2592</v>
      </c>
      <c r="N3109" t="s">
        <v>2593</v>
      </c>
      <c r="O3109" t="s">
        <v>184</v>
      </c>
      <c r="P3109" t="s">
        <v>1194</v>
      </c>
      <c r="Q3109" t="s">
        <v>45</v>
      </c>
      <c r="R3109" t="s">
        <v>68</v>
      </c>
      <c r="S3109" t="str">
        <f t="shared" si="389"/>
        <v>A</v>
      </c>
      <c r="T3109" t="s">
        <v>47</v>
      </c>
      <c r="U3109" t="s">
        <v>195</v>
      </c>
      <c r="V3109" t="s">
        <v>2594</v>
      </c>
      <c r="W3109" t="s">
        <v>49</v>
      </c>
      <c r="X3109" t="s">
        <v>153</v>
      </c>
      <c r="Y3109" t="str">
        <f t="shared" si="390"/>
        <v>Engineers</v>
      </c>
      <c r="Z3109" t="s">
        <v>2595</v>
      </c>
      <c r="AA3109" t="s">
        <v>51</v>
      </c>
      <c r="AB3109" t="s">
        <v>155</v>
      </c>
      <c r="AC3109" t="s">
        <v>73</v>
      </c>
      <c r="AD3109">
        <v>76897</v>
      </c>
      <c r="AE3109" t="s">
        <v>100</v>
      </c>
      <c r="AF3109" t="s">
        <v>143</v>
      </c>
      <c r="AG3109" t="s">
        <v>56</v>
      </c>
      <c r="AH3109">
        <v>3</v>
      </c>
      <c r="AI3109">
        <v>3758</v>
      </c>
      <c r="AJ3109" t="str">
        <f t="shared" si="391"/>
        <v>75</v>
      </c>
      <c r="AK3109" s="2">
        <v>44661</v>
      </c>
      <c r="AL3109">
        <v>2</v>
      </c>
      <c r="AM3109">
        <v>1</v>
      </c>
      <c r="AN3109">
        <v>1</v>
      </c>
      <c r="AO3109" s="1">
        <v>44942</v>
      </c>
      <c r="AP3109" t="s">
        <v>58</v>
      </c>
      <c r="AQ3109" t="s">
        <v>59</v>
      </c>
      <c r="AR3109" t="s">
        <v>60</v>
      </c>
      <c r="AS3109" t="s">
        <v>2596</v>
      </c>
      <c r="AT3109" t="s">
        <v>2597</v>
      </c>
      <c r="AU3109">
        <v>4</v>
      </c>
      <c r="AV3109">
        <v>917.17</v>
      </c>
    </row>
    <row r="3110" spans="1:48" x14ac:dyDescent="0.35">
      <c r="A3110" t="s">
        <v>854</v>
      </c>
      <c r="B3110" t="str">
        <f t="shared" si="384"/>
        <v>C</v>
      </c>
      <c r="C3110" t="s">
        <v>855</v>
      </c>
      <c r="D3110" t="str">
        <f t="shared" si="385"/>
        <v>Caiden Munoz</v>
      </c>
      <c r="E3110" s="1">
        <v>44178</v>
      </c>
      <c r="F3110" s="3">
        <f>YEAR(Table1[[#This Row],[StartDate]])</f>
        <v>2020</v>
      </c>
      <c r="G3110" s="3">
        <f t="shared" si="386"/>
        <v>12</v>
      </c>
      <c r="H3110" s="2">
        <f t="shared" ca="1" si="387"/>
        <v>46202</v>
      </c>
      <c r="I3110" s="1">
        <v>44939</v>
      </c>
      <c r="J3110" s="4">
        <f t="shared" ca="1" si="388"/>
        <v>5</v>
      </c>
      <c r="K3110" s="4" t="str" cm="1">
        <f t="array" aca="1" ref="K3110" ca="1">_xlfn.IFS(J3110&lt;1, "New", J3110&lt;3, _xleta.MID, J3110&gt;=3, "Senior")</f>
        <v>Senior</v>
      </c>
      <c r="L3110" t="s">
        <v>82</v>
      </c>
      <c r="M3110" t="s">
        <v>856</v>
      </c>
      <c r="N3110" t="s">
        <v>857</v>
      </c>
      <c r="O3110" t="s">
        <v>111</v>
      </c>
      <c r="P3110" t="s">
        <v>44</v>
      </c>
      <c r="Q3110" t="s">
        <v>86</v>
      </c>
      <c r="R3110" t="s">
        <v>46</v>
      </c>
      <c r="S3110" t="str">
        <f t="shared" si="389"/>
        <v>C</v>
      </c>
      <c r="T3110" t="s">
        <v>47</v>
      </c>
      <c r="U3110" t="s">
        <v>138</v>
      </c>
      <c r="V3110" t="s">
        <v>858</v>
      </c>
      <c r="W3110" t="s">
        <v>88</v>
      </c>
      <c r="X3110" t="s">
        <v>250</v>
      </c>
      <c r="Y3110" t="str">
        <f t="shared" si="390"/>
        <v>Project Management - Con</v>
      </c>
      <c r="Z3110" s="2">
        <v>23014</v>
      </c>
      <c r="AA3110" t="s">
        <v>98</v>
      </c>
      <c r="AB3110" t="s">
        <v>355</v>
      </c>
      <c r="AC3110" t="s">
        <v>53</v>
      </c>
      <c r="AD3110">
        <v>18983</v>
      </c>
      <c r="AE3110" t="s">
        <v>129</v>
      </c>
      <c r="AF3110" t="s">
        <v>143</v>
      </c>
      <c r="AG3110" t="s">
        <v>56</v>
      </c>
      <c r="AH3110">
        <v>1</v>
      </c>
      <c r="AI3110">
        <v>3520</v>
      </c>
      <c r="AJ3110" t="str">
        <f t="shared" si="391"/>
        <v>52</v>
      </c>
      <c r="AK3110" t="s">
        <v>336</v>
      </c>
      <c r="AL3110">
        <v>5</v>
      </c>
      <c r="AM3110">
        <v>1</v>
      </c>
      <c r="AN3110">
        <v>1</v>
      </c>
      <c r="AO3110" s="1">
        <v>44815</v>
      </c>
      <c r="AP3110" t="s">
        <v>75</v>
      </c>
      <c r="AQ3110" t="s">
        <v>76</v>
      </c>
      <c r="AR3110" t="s">
        <v>77</v>
      </c>
      <c r="AS3110" t="s">
        <v>859</v>
      </c>
      <c r="AT3110" t="s">
        <v>860</v>
      </c>
      <c r="AU3110">
        <v>1</v>
      </c>
      <c r="AV3110">
        <v>607.92999999999995</v>
      </c>
    </row>
    <row r="3111" spans="1:48" x14ac:dyDescent="0.35">
      <c r="A3111" t="s">
        <v>9574</v>
      </c>
      <c r="B3111" t="str">
        <f t="shared" si="384"/>
        <v>S</v>
      </c>
      <c r="C3111" t="s">
        <v>1574</v>
      </c>
      <c r="D3111" t="str">
        <f t="shared" si="385"/>
        <v>Sidney Lewis</v>
      </c>
      <c r="E3111" s="1">
        <v>44352</v>
      </c>
      <c r="F3111" s="3">
        <f>YEAR(Table1[[#This Row],[StartDate]])</f>
        <v>2021</v>
      </c>
      <c r="G3111" s="3">
        <f t="shared" si="386"/>
        <v>6</v>
      </c>
      <c r="H3111" s="2">
        <f t="shared" ca="1" si="387"/>
        <v>46202</v>
      </c>
      <c r="J3111">
        <f t="shared" ca="1" si="388"/>
        <v>5</v>
      </c>
      <c r="K3111" t="str" cm="1">
        <f t="array" aca="1" ref="K3111" ca="1">_xlfn.IFS(J3111&lt;1, "New", J3111&lt;3, _xleta.MID, J3111&gt;=3, "Senior")</f>
        <v>Senior</v>
      </c>
      <c r="L3111" t="s">
        <v>1167</v>
      </c>
      <c r="M3111" t="s">
        <v>10635</v>
      </c>
      <c r="N3111" t="s">
        <v>10636</v>
      </c>
      <c r="O3111" t="s">
        <v>85</v>
      </c>
      <c r="P3111" t="s">
        <v>44</v>
      </c>
      <c r="Q3111" t="s">
        <v>45</v>
      </c>
      <c r="R3111" t="s">
        <v>46</v>
      </c>
      <c r="S3111" t="str">
        <f t="shared" si="389"/>
        <v>C</v>
      </c>
      <c r="T3111" t="s">
        <v>69</v>
      </c>
      <c r="U3111" t="s">
        <v>48</v>
      </c>
      <c r="W3111" t="s">
        <v>49</v>
      </c>
      <c r="X3111" t="s">
        <v>126</v>
      </c>
      <c r="Y3111" t="str">
        <f t="shared" si="390"/>
        <v>Field Operations</v>
      </c>
      <c r="Z3111" s="2">
        <v>22836</v>
      </c>
      <c r="AA3111" t="s">
        <v>51</v>
      </c>
      <c r="AB3111" t="s">
        <v>115</v>
      </c>
      <c r="AC3111" t="s">
        <v>53</v>
      </c>
      <c r="AD3111">
        <v>53645</v>
      </c>
      <c r="AE3111" t="s">
        <v>54</v>
      </c>
      <c r="AF3111" t="s">
        <v>143</v>
      </c>
      <c r="AG3111" t="s">
        <v>56</v>
      </c>
      <c r="AH3111">
        <v>3</v>
      </c>
      <c r="AI3111">
        <v>2068</v>
      </c>
      <c r="AJ3111" t="str">
        <f t="shared" si="391"/>
        <v>06</v>
      </c>
      <c r="AK3111" t="s">
        <v>780</v>
      </c>
      <c r="AL3111">
        <v>4</v>
      </c>
      <c r="AM3111">
        <v>3</v>
      </c>
      <c r="AN3111">
        <v>5</v>
      </c>
      <c r="AO3111" s="1">
        <v>44960</v>
      </c>
      <c r="AP3111" t="s">
        <v>58</v>
      </c>
      <c r="AQ3111" t="s">
        <v>59</v>
      </c>
      <c r="AR3111" t="s">
        <v>77</v>
      </c>
      <c r="AS3111" t="s">
        <v>10637</v>
      </c>
      <c r="AT3111" t="s">
        <v>10638</v>
      </c>
      <c r="AU3111">
        <v>3</v>
      </c>
      <c r="AV3111">
        <v>670.68</v>
      </c>
    </row>
    <row r="3112" spans="1:48" x14ac:dyDescent="0.35">
      <c r="A3112" t="s">
        <v>17732</v>
      </c>
      <c r="B3112" t="str">
        <f t="shared" si="384"/>
        <v>J</v>
      </c>
      <c r="C3112" t="s">
        <v>6007</v>
      </c>
      <c r="D3112" t="str">
        <f t="shared" si="385"/>
        <v>Jovanny Matthews</v>
      </c>
      <c r="E3112" s="1">
        <v>43794</v>
      </c>
      <c r="F3112" s="3">
        <f>YEAR(Table1[[#This Row],[StartDate]])</f>
        <v>2019</v>
      </c>
      <c r="G3112" s="3">
        <f t="shared" si="386"/>
        <v>11</v>
      </c>
      <c r="H3112" s="2">
        <f t="shared" ca="1" si="387"/>
        <v>46202</v>
      </c>
      <c r="J3112">
        <f t="shared" ca="1" si="388"/>
        <v>6</v>
      </c>
      <c r="K3112" t="str" cm="1">
        <f t="array" aca="1" ref="K3112" ca="1">_xlfn.IFS(J3112&lt;1, "New", J3112&lt;3, _xleta.MID, J3112&gt;=3, "Senior")</f>
        <v>Senior</v>
      </c>
      <c r="L3112" t="s">
        <v>1167</v>
      </c>
      <c r="M3112" t="s">
        <v>17733</v>
      </c>
      <c r="N3112" t="s">
        <v>17734</v>
      </c>
      <c r="O3112" t="s">
        <v>67</v>
      </c>
      <c r="P3112" t="s">
        <v>44</v>
      </c>
      <c r="Q3112" t="s">
        <v>45</v>
      </c>
      <c r="R3112" t="s">
        <v>87</v>
      </c>
      <c r="S3112" t="str">
        <f t="shared" si="389"/>
        <v>B</v>
      </c>
      <c r="T3112" t="s">
        <v>47</v>
      </c>
      <c r="U3112" t="s">
        <v>48</v>
      </c>
      <c r="W3112" t="s">
        <v>49</v>
      </c>
      <c r="X3112" t="s">
        <v>126</v>
      </c>
      <c r="Y3112" t="str">
        <f t="shared" si="390"/>
        <v>Field Operations</v>
      </c>
      <c r="Z3112" t="s">
        <v>17735</v>
      </c>
      <c r="AA3112" t="s">
        <v>51</v>
      </c>
      <c r="AB3112" t="s">
        <v>115</v>
      </c>
      <c r="AC3112" t="s">
        <v>53</v>
      </c>
      <c r="AD3112">
        <v>74549</v>
      </c>
      <c r="AE3112" t="s">
        <v>54</v>
      </c>
      <c r="AF3112" t="s">
        <v>101</v>
      </c>
      <c r="AG3112" t="s">
        <v>56</v>
      </c>
      <c r="AH3112">
        <v>5</v>
      </c>
      <c r="AI3112">
        <v>3413</v>
      </c>
      <c r="AJ3112" t="str">
        <f t="shared" si="391"/>
        <v>41</v>
      </c>
      <c r="AK3112" t="s">
        <v>2948</v>
      </c>
      <c r="AL3112">
        <v>1</v>
      </c>
      <c r="AM3112">
        <v>2</v>
      </c>
      <c r="AN3112">
        <v>5</v>
      </c>
      <c r="AO3112" s="1">
        <v>45005</v>
      </c>
      <c r="AP3112" t="s">
        <v>75</v>
      </c>
      <c r="AQ3112" t="s">
        <v>76</v>
      </c>
      <c r="AR3112" t="s">
        <v>130</v>
      </c>
      <c r="AS3112" t="s">
        <v>17736</v>
      </c>
      <c r="AT3112" t="s">
        <v>17737</v>
      </c>
      <c r="AU3112">
        <v>5</v>
      </c>
      <c r="AV3112">
        <v>394.1</v>
      </c>
    </row>
    <row r="3113" spans="1:48" x14ac:dyDescent="0.35">
      <c r="A3113" t="s">
        <v>3777</v>
      </c>
      <c r="B3113" t="str">
        <f t="shared" si="384"/>
        <v>L</v>
      </c>
      <c r="C3113" t="s">
        <v>2201</v>
      </c>
      <c r="D3113" t="str">
        <f t="shared" si="385"/>
        <v>Laylah Branch</v>
      </c>
      <c r="E3113" s="1">
        <v>45034</v>
      </c>
      <c r="F3113" s="3">
        <f>YEAR(Table1[[#This Row],[StartDate]])</f>
        <v>2023</v>
      </c>
      <c r="G3113" s="3">
        <f t="shared" si="386"/>
        <v>4</v>
      </c>
      <c r="H3113" s="2">
        <f t="shared" ca="1" si="387"/>
        <v>46202</v>
      </c>
      <c r="J3113">
        <f t="shared" ca="1" si="388"/>
        <v>3</v>
      </c>
      <c r="K3113" t="str" cm="1">
        <f t="array" aca="1" ref="K3113" ca="1">_xlfn.IFS(J3113&lt;1, "New", J3113&lt;3, _xleta.MID, J3113&gt;=3, "Senior")</f>
        <v>Senior</v>
      </c>
      <c r="L3113" t="s">
        <v>2928</v>
      </c>
      <c r="M3113" t="s">
        <v>3778</v>
      </c>
      <c r="N3113" t="s">
        <v>3779</v>
      </c>
      <c r="O3113" t="s">
        <v>194</v>
      </c>
      <c r="P3113" t="s">
        <v>44</v>
      </c>
      <c r="Q3113" t="s">
        <v>45</v>
      </c>
      <c r="R3113" t="s">
        <v>68</v>
      </c>
      <c r="S3113" t="str">
        <f t="shared" si="389"/>
        <v>A</v>
      </c>
      <c r="T3113" t="s">
        <v>69</v>
      </c>
      <c r="U3113" t="s">
        <v>48</v>
      </c>
      <c r="W3113" t="s">
        <v>239</v>
      </c>
      <c r="X3113" t="s">
        <v>153</v>
      </c>
      <c r="Y3113" t="str">
        <f t="shared" si="390"/>
        <v>Engineers</v>
      </c>
      <c r="Z3113" t="s">
        <v>3780</v>
      </c>
      <c r="AA3113" t="s">
        <v>51</v>
      </c>
      <c r="AB3113" t="s">
        <v>155</v>
      </c>
      <c r="AC3113" t="s">
        <v>53</v>
      </c>
      <c r="AD3113">
        <v>46935</v>
      </c>
      <c r="AE3113" t="s">
        <v>54</v>
      </c>
      <c r="AF3113" t="s">
        <v>116</v>
      </c>
      <c r="AG3113" t="s">
        <v>56</v>
      </c>
      <c r="AH3113">
        <v>3</v>
      </c>
      <c r="AI3113">
        <v>3933</v>
      </c>
      <c r="AJ3113" t="str">
        <f t="shared" si="391"/>
        <v>93</v>
      </c>
      <c r="AK3113" t="s">
        <v>1508</v>
      </c>
      <c r="AL3113">
        <v>3</v>
      </c>
      <c r="AM3113">
        <v>4</v>
      </c>
      <c r="AN3113">
        <v>5</v>
      </c>
      <c r="AO3113" s="1">
        <v>44796</v>
      </c>
      <c r="AP3113" t="s">
        <v>221</v>
      </c>
      <c r="AQ3113" t="s">
        <v>59</v>
      </c>
      <c r="AR3113" t="s">
        <v>77</v>
      </c>
      <c r="AS3113" t="s">
        <v>3781</v>
      </c>
      <c r="AT3113" t="s">
        <v>3782</v>
      </c>
      <c r="AU3113">
        <v>1</v>
      </c>
      <c r="AV3113">
        <v>559.54999999999995</v>
      </c>
    </row>
    <row r="3114" spans="1:48" x14ac:dyDescent="0.35">
      <c r="A3114" t="s">
        <v>4535</v>
      </c>
      <c r="B3114" t="str">
        <f t="shared" si="384"/>
        <v>S</v>
      </c>
      <c r="C3114" t="s">
        <v>298</v>
      </c>
      <c r="D3114" t="str">
        <f t="shared" si="385"/>
        <v>Sincere Preston</v>
      </c>
      <c r="E3114" s="1">
        <v>45010</v>
      </c>
      <c r="F3114" s="3">
        <f>YEAR(Table1[[#This Row],[StartDate]])</f>
        <v>2023</v>
      </c>
      <c r="G3114" s="3">
        <f t="shared" si="386"/>
        <v>3</v>
      </c>
      <c r="H3114" s="2">
        <f t="shared" ca="1" si="387"/>
        <v>46202</v>
      </c>
      <c r="I3114" s="1">
        <v>45063</v>
      </c>
      <c r="J3114" s="4">
        <f t="shared" ca="1" si="388"/>
        <v>3</v>
      </c>
      <c r="K3114" s="4" t="str" cm="1">
        <f t="array" aca="1" ref="K3114" ca="1">_xlfn.IFS(J3114&lt;1, "New", J3114&lt;3, _xleta.MID, J3114&gt;=3, "Senior")</f>
        <v>Senior</v>
      </c>
      <c r="L3114" t="s">
        <v>40</v>
      </c>
      <c r="M3114" t="s">
        <v>17361</v>
      </c>
      <c r="N3114" t="s">
        <v>17362</v>
      </c>
      <c r="O3114" t="s">
        <v>237</v>
      </c>
      <c r="P3114" t="s">
        <v>1194</v>
      </c>
      <c r="Q3114" t="s">
        <v>45</v>
      </c>
      <c r="R3114" t="s">
        <v>68</v>
      </c>
      <c r="S3114" t="str">
        <f t="shared" si="389"/>
        <v>A</v>
      </c>
      <c r="T3114" t="s">
        <v>69</v>
      </c>
      <c r="U3114" t="s">
        <v>195</v>
      </c>
      <c r="V3114" t="s">
        <v>17363</v>
      </c>
      <c r="W3114" t="s">
        <v>49</v>
      </c>
      <c r="X3114" t="s">
        <v>112</v>
      </c>
      <c r="Y3114" t="str">
        <f t="shared" si="390"/>
        <v>General - Con</v>
      </c>
      <c r="Z3114" t="s">
        <v>17364</v>
      </c>
      <c r="AA3114" t="s">
        <v>51</v>
      </c>
      <c r="AB3114" t="s">
        <v>251</v>
      </c>
      <c r="AC3114" t="s">
        <v>73</v>
      </c>
      <c r="AD3114">
        <v>75099</v>
      </c>
      <c r="AE3114" t="s">
        <v>176</v>
      </c>
      <c r="AF3114" t="s">
        <v>143</v>
      </c>
      <c r="AG3114" t="s">
        <v>56</v>
      </c>
      <c r="AH3114">
        <v>3</v>
      </c>
      <c r="AI3114">
        <v>3336</v>
      </c>
      <c r="AJ3114" t="str">
        <f t="shared" si="391"/>
        <v>33</v>
      </c>
      <c r="AK3114" t="s">
        <v>514</v>
      </c>
      <c r="AL3114">
        <v>4</v>
      </c>
      <c r="AM3114">
        <v>4</v>
      </c>
      <c r="AN3114">
        <v>2</v>
      </c>
      <c r="AO3114" s="1">
        <v>45018</v>
      </c>
      <c r="AP3114" t="s">
        <v>58</v>
      </c>
      <c r="AQ3114" t="s">
        <v>59</v>
      </c>
      <c r="AR3114" t="s">
        <v>77</v>
      </c>
      <c r="AS3114" t="s">
        <v>17365</v>
      </c>
      <c r="AT3114" t="s">
        <v>17366</v>
      </c>
      <c r="AU3114">
        <v>4</v>
      </c>
      <c r="AV3114">
        <v>290.13</v>
      </c>
    </row>
    <row r="3115" spans="1:48" x14ac:dyDescent="0.35">
      <c r="A3115" t="s">
        <v>11113</v>
      </c>
      <c r="B3115" t="str">
        <f t="shared" si="384"/>
        <v>A</v>
      </c>
      <c r="C3115" t="s">
        <v>8719</v>
      </c>
      <c r="D3115" t="str">
        <f t="shared" si="385"/>
        <v>Ariel May</v>
      </c>
      <c r="E3115" s="1">
        <v>45135</v>
      </c>
      <c r="F3115" s="3">
        <f>YEAR(Table1[[#This Row],[StartDate]])</f>
        <v>2023</v>
      </c>
      <c r="G3115" s="3">
        <f t="shared" si="386"/>
        <v>7</v>
      </c>
      <c r="H3115" s="2">
        <f t="shared" ca="1" si="387"/>
        <v>46202</v>
      </c>
      <c r="J3115">
        <f t="shared" ca="1" si="388"/>
        <v>2</v>
      </c>
      <c r="K3115" t="e" cm="1" vm="1">
        <f t="array" aca="1" ref="K3115" ca="1">_xlfn.IFS(J3115&lt;1, "New", J3115&lt;3, _xleta.MID, J3115&gt;=3, "Senior")</f>
        <v>#VALUE!</v>
      </c>
      <c r="L3115" t="s">
        <v>5011</v>
      </c>
      <c r="M3115" t="s">
        <v>12846</v>
      </c>
      <c r="N3115" t="s">
        <v>12847</v>
      </c>
      <c r="O3115" t="s">
        <v>67</v>
      </c>
      <c r="P3115" t="s">
        <v>44</v>
      </c>
      <c r="Q3115" t="s">
        <v>86</v>
      </c>
      <c r="R3115" t="s">
        <v>87</v>
      </c>
      <c r="S3115" t="str">
        <f t="shared" si="389"/>
        <v>B</v>
      </c>
      <c r="T3115" t="s">
        <v>47</v>
      </c>
      <c r="U3115" t="s">
        <v>48</v>
      </c>
      <c r="W3115" t="s">
        <v>49</v>
      </c>
      <c r="X3115" t="s">
        <v>70</v>
      </c>
      <c r="Y3115" t="str">
        <f t="shared" si="390"/>
        <v>Aerial</v>
      </c>
      <c r="Z3115" t="s">
        <v>12848</v>
      </c>
      <c r="AA3115" t="s">
        <v>51</v>
      </c>
      <c r="AB3115" t="s">
        <v>327</v>
      </c>
      <c r="AC3115" t="s">
        <v>53</v>
      </c>
      <c r="AD3115">
        <v>71843</v>
      </c>
      <c r="AE3115" t="s">
        <v>176</v>
      </c>
      <c r="AF3115" t="s">
        <v>116</v>
      </c>
      <c r="AG3115" t="s">
        <v>56</v>
      </c>
      <c r="AH3115">
        <v>2</v>
      </c>
      <c r="AI3115">
        <v>2472</v>
      </c>
      <c r="AJ3115" t="str">
        <f t="shared" si="391"/>
        <v>47</v>
      </c>
      <c r="AK3115" t="s">
        <v>5529</v>
      </c>
      <c r="AL3115">
        <v>5</v>
      </c>
      <c r="AM3115">
        <v>2</v>
      </c>
      <c r="AN3115">
        <v>3</v>
      </c>
      <c r="AO3115" s="1">
        <v>45044</v>
      </c>
      <c r="AP3115" t="s">
        <v>103</v>
      </c>
      <c r="AQ3115" t="s">
        <v>76</v>
      </c>
      <c r="AR3115" t="s">
        <v>60</v>
      </c>
      <c r="AS3115" t="s">
        <v>12849</v>
      </c>
      <c r="AT3115" t="s">
        <v>12850</v>
      </c>
      <c r="AU3115">
        <v>1</v>
      </c>
      <c r="AV3115">
        <v>942.75</v>
      </c>
    </row>
    <row r="3116" spans="1:48" x14ac:dyDescent="0.35">
      <c r="A3116" t="s">
        <v>2726</v>
      </c>
      <c r="B3116" t="str">
        <f t="shared" si="384"/>
        <v>K</v>
      </c>
      <c r="C3116" t="s">
        <v>3707</v>
      </c>
      <c r="D3116" t="str">
        <f t="shared" si="385"/>
        <v>Kaitlin Hickman</v>
      </c>
      <c r="E3116" s="1">
        <v>43459</v>
      </c>
      <c r="F3116" s="3">
        <f>YEAR(Table1[[#This Row],[StartDate]])</f>
        <v>2018</v>
      </c>
      <c r="G3116" s="3">
        <f t="shared" si="386"/>
        <v>12</v>
      </c>
      <c r="H3116" s="2">
        <f t="shared" ca="1" si="387"/>
        <v>46202</v>
      </c>
      <c r="J3116">
        <f t="shared" ca="1" si="388"/>
        <v>7</v>
      </c>
      <c r="K3116" t="str" cm="1">
        <f t="array" aca="1" ref="K3116" ca="1">_xlfn.IFS(J3116&lt;1, "New", J3116&lt;3, _xleta.MID, J3116&gt;=3, "Senior")</f>
        <v>Senior</v>
      </c>
      <c r="L3116" t="s">
        <v>2928</v>
      </c>
      <c r="M3116" t="s">
        <v>3708</v>
      </c>
      <c r="N3116" t="s">
        <v>3709</v>
      </c>
      <c r="O3116" t="s">
        <v>43</v>
      </c>
      <c r="P3116" t="s">
        <v>44</v>
      </c>
      <c r="Q3116" t="s">
        <v>69</v>
      </c>
      <c r="R3116" t="s">
        <v>68</v>
      </c>
      <c r="S3116" t="str">
        <f t="shared" si="389"/>
        <v>A</v>
      </c>
      <c r="T3116" t="s">
        <v>86</v>
      </c>
      <c r="U3116" t="s">
        <v>48</v>
      </c>
      <c r="W3116" t="s">
        <v>239</v>
      </c>
      <c r="X3116" t="s">
        <v>112</v>
      </c>
      <c r="Y3116" t="str">
        <f t="shared" si="390"/>
        <v>General - Con</v>
      </c>
      <c r="Z3116" s="2">
        <v>35165</v>
      </c>
      <c r="AA3116" t="s">
        <v>51</v>
      </c>
      <c r="AB3116" t="s">
        <v>230</v>
      </c>
      <c r="AC3116" t="s">
        <v>53</v>
      </c>
      <c r="AD3116">
        <v>26513</v>
      </c>
      <c r="AE3116" t="s">
        <v>54</v>
      </c>
      <c r="AF3116" t="s">
        <v>55</v>
      </c>
      <c r="AG3116" t="s">
        <v>56</v>
      </c>
      <c r="AH3116">
        <v>3</v>
      </c>
      <c r="AI3116">
        <v>3922</v>
      </c>
      <c r="AJ3116" t="str">
        <f t="shared" si="391"/>
        <v>92</v>
      </c>
      <c r="AK3116" t="s">
        <v>3710</v>
      </c>
      <c r="AL3116">
        <v>5</v>
      </c>
      <c r="AM3116">
        <v>3</v>
      </c>
      <c r="AN3116">
        <v>1</v>
      </c>
      <c r="AO3116" s="1">
        <v>45003</v>
      </c>
      <c r="AP3116" t="s">
        <v>221</v>
      </c>
      <c r="AQ3116" t="s">
        <v>76</v>
      </c>
      <c r="AR3116" t="s">
        <v>77</v>
      </c>
      <c r="AS3116" t="s">
        <v>3711</v>
      </c>
      <c r="AT3116" t="s">
        <v>3712</v>
      </c>
      <c r="AU3116">
        <v>1</v>
      </c>
      <c r="AV3116">
        <v>629.74</v>
      </c>
    </row>
    <row r="3117" spans="1:48" x14ac:dyDescent="0.35">
      <c r="A3117" t="s">
        <v>13306</v>
      </c>
      <c r="B3117" t="str">
        <f t="shared" si="384"/>
        <v>M</v>
      </c>
      <c r="C3117" t="s">
        <v>9053</v>
      </c>
      <c r="D3117" t="str">
        <f t="shared" si="385"/>
        <v>Monserrat Ferguson</v>
      </c>
      <c r="E3117" s="1">
        <v>44680</v>
      </c>
      <c r="F3117" s="3">
        <f>YEAR(Table1[[#This Row],[StartDate]])</f>
        <v>2022</v>
      </c>
      <c r="G3117" s="3">
        <f t="shared" si="386"/>
        <v>4</v>
      </c>
      <c r="H3117" s="2">
        <f t="shared" ca="1" si="387"/>
        <v>46202</v>
      </c>
      <c r="J3117">
        <f t="shared" ca="1" si="388"/>
        <v>4</v>
      </c>
      <c r="K3117" t="str" cm="1">
        <f t="array" aca="1" ref="K3117" ca="1">_xlfn.IFS(J3117&lt;1, "New", J3117&lt;3, _xleta.MID, J3117&gt;=3, "Senior")</f>
        <v>Senior</v>
      </c>
      <c r="L3117" t="s">
        <v>4004</v>
      </c>
      <c r="M3117" t="s">
        <v>13210</v>
      </c>
      <c r="N3117" t="s">
        <v>13307</v>
      </c>
      <c r="O3117" t="s">
        <v>163</v>
      </c>
      <c r="P3117" t="s">
        <v>44</v>
      </c>
      <c r="Q3117" t="s">
        <v>69</v>
      </c>
      <c r="R3117" t="s">
        <v>87</v>
      </c>
      <c r="S3117" t="str">
        <f t="shared" si="389"/>
        <v>B</v>
      </c>
      <c r="T3117" t="s">
        <v>86</v>
      </c>
      <c r="U3117" t="s">
        <v>48</v>
      </c>
      <c r="W3117" t="s">
        <v>4008</v>
      </c>
      <c r="X3117" t="s">
        <v>126</v>
      </c>
      <c r="Y3117" t="str">
        <f t="shared" si="390"/>
        <v>Field Operations</v>
      </c>
      <c r="Z3117" t="s">
        <v>13308</v>
      </c>
      <c r="AA3117" t="s">
        <v>51</v>
      </c>
      <c r="AB3117" t="s">
        <v>142</v>
      </c>
      <c r="AC3117" t="s">
        <v>73</v>
      </c>
      <c r="AD3117">
        <v>79836</v>
      </c>
      <c r="AE3117" t="s">
        <v>54</v>
      </c>
      <c r="AF3117" t="s">
        <v>55</v>
      </c>
      <c r="AG3117" t="s">
        <v>56</v>
      </c>
      <c r="AH3117">
        <v>1</v>
      </c>
      <c r="AI3117">
        <v>2559</v>
      </c>
      <c r="AJ3117" t="str">
        <f t="shared" si="391"/>
        <v>55</v>
      </c>
      <c r="AK3117" s="2">
        <v>45206</v>
      </c>
      <c r="AL3117">
        <v>3</v>
      </c>
      <c r="AM3117">
        <v>5</v>
      </c>
      <c r="AN3117">
        <v>3</v>
      </c>
      <c r="AO3117" s="1">
        <v>44823</v>
      </c>
      <c r="AP3117" t="s">
        <v>221</v>
      </c>
      <c r="AQ3117" t="s">
        <v>76</v>
      </c>
      <c r="AR3117" t="s">
        <v>130</v>
      </c>
      <c r="AS3117" t="s">
        <v>13309</v>
      </c>
      <c r="AT3117" t="s">
        <v>13310</v>
      </c>
      <c r="AU3117">
        <v>3</v>
      </c>
      <c r="AV3117">
        <v>449.84</v>
      </c>
    </row>
    <row r="3118" spans="1:48" x14ac:dyDescent="0.35">
      <c r="A3118" t="s">
        <v>38</v>
      </c>
      <c r="B3118" t="str">
        <f t="shared" si="384"/>
        <v>U</v>
      </c>
      <c r="C3118" t="s">
        <v>39</v>
      </c>
      <c r="D3118" t="str">
        <f t="shared" si="385"/>
        <v>Uriah Bridges</v>
      </c>
      <c r="E3118" s="1">
        <v>43728</v>
      </c>
      <c r="F3118" s="3">
        <f>YEAR(Table1[[#This Row],[StartDate]])</f>
        <v>2019</v>
      </c>
      <c r="G3118" s="3">
        <f t="shared" si="386"/>
        <v>9</v>
      </c>
      <c r="H3118" s="2">
        <f t="shared" ca="1" si="387"/>
        <v>46202</v>
      </c>
      <c r="J3118">
        <f t="shared" ca="1" si="388"/>
        <v>6</v>
      </c>
      <c r="K3118" t="str" cm="1">
        <f t="array" aca="1" ref="K3118" ca="1">_xlfn.IFS(J3118&lt;1, "New", J3118&lt;3, _xleta.MID, J3118&gt;=3, "Senior")</f>
        <v>Senior</v>
      </c>
      <c r="L3118" t="s">
        <v>40</v>
      </c>
      <c r="M3118" t="s">
        <v>41</v>
      </c>
      <c r="N3118" t="s">
        <v>42</v>
      </c>
      <c r="O3118" t="s">
        <v>43</v>
      </c>
      <c r="P3118" t="s">
        <v>44</v>
      </c>
      <c r="Q3118" t="s">
        <v>45</v>
      </c>
      <c r="R3118" t="s">
        <v>46</v>
      </c>
      <c r="S3118" t="str">
        <f t="shared" si="389"/>
        <v>C</v>
      </c>
      <c r="T3118" t="s">
        <v>47</v>
      </c>
      <c r="U3118" t="s">
        <v>48</v>
      </c>
      <c r="W3118" t="s">
        <v>49</v>
      </c>
      <c r="X3118" t="s">
        <v>50</v>
      </c>
      <c r="Y3118" t="str">
        <f t="shared" si="390"/>
        <v>Finance &amp; Accounting</v>
      </c>
      <c r="Z3118" s="2">
        <v>25394</v>
      </c>
      <c r="AA3118" t="s">
        <v>51</v>
      </c>
      <c r="AB3118" t="s">
        <v>52</v>
      </c>
      <c r="AC3118" t="s">
        <v>53</v>
      </c>
      <c r="AD3118">
        <v>34904</v>
      </c>
      <c r="AE3118" t="s">
        <v>54</v>
      </c>
      <c r="AF3118" t="s">
        <v>55</v>
      </c>
      <c r="AG3118" t="s">
        <v>56</v>
      </c>
      <c r="AH3118">
        <v>4</v>
      </c>
      <c r="AI3118">
        <v>3427</v>
      </c>
      <c r="AJ3118" t="str">
        <f t="shared" si="391"/>
        <v>42</v>
      </c>
      <c r="AK3118" t="s">
        <v>57</v>
      </c>
      <c r="AL3118">
        <v>1</v>
      </c>
      <c r="AM3118">
        <v>2</v>
      </c>
      <c r="AN3118">
        <v>3</v>
      </c>
      <c r="AO3118" s="1">
        <v>45122</v>
      </c>
      <c r="AP3118" t="s">
        <v>58</v>
      </c>
      <c r="AQ3118" t="s">
        <v>59</v>
      </c>
      <c r="AR3118" t="s">
        <v>60</v>
      </c>
      <c r="AS3118" t="s">
        <v>61</v>
      </c>
      <c r="AT3118" t="s">
        <v>62</v>
      </c>
      <c r="AU3118">
        <v>2</v>
      </c>
      <c r="AV3118">
        <v>606.11</v>
      </c>
    </row>
    <row r="3119" spans="1:48" x14ac:dyDescent="0.35">
      <c r="A3119" t="s">
        <v>2477</v>
      </c>
      <c r="B3119" t="str">
        <f t="shared" si="384"/>
        <v>C</v>
      </c>
      <c r="C3119" t="s">
        <v>2478</v>
      </c>
      <c r="D3119" t="str">
        <f t="shared" si="385"/>
        <v>Clark Blanchard</v>
      </c>
      <c r="E3119" s="1">
        <v>44984</v>
      </c>
      <c r="F3119" s="3">
        <f>YEAR(Table1[[#This Row],[StartDate]])</f>
        <v>2023</v>
      </c>
      <c r="G3119" s="3">
        <f t="shared" si="386"/>
        <v>2</v>
      </c>
      <c r="H3119" s="2">
        <f t="shared" ca="1" si="387"/>
        <v>46202</v>
      </c>
      <c r="I3119" s="1">
        <v>45013</v>
      </c>
      <c r="J3119" s="4">
        <f t="shared" ca="1" si="388"/>
        <v>3</v>
      </c>
      <c r="K3119" s="4" t="str" cm="1">
        <f t="array" aca="1" ref="K3119" ca="1">_xlfn.IFS(J3119&lt;1, "New", J3119&lt;3, _xleta.MID, J3119&gt;=3, "Senior")</f>
        <v>Senior</v>
      </c>
      <c r="L3119" t="s">
        <v>1167</v>
      </c>
      <c r="M3119" t="s">
        <v>2479</v>
      </c>
      <c r="N3119" t="s">
        <v>2480</v>
      </c>
      <c r="O3119" t="s">
        <v>111</v>
      </c>
      <c r="P3119" t="s">
        <v>1194</v>
      </c>
      <c r="Q3119" t="s">
        <v>86</v>
      </c>
      <c r="R3119" t="s">
        <v>68</v>
      </c>
      <c r="S3119" t="str">
        <f t="shared" si="389"/>
        <v>A</v>
      </c>
      <c r="T3119" t="s">
        <v>47</v>
      </c>
      <c r="U3119" t="s">
        <v>248</v>
      </c>
      <c r="V3119" t="s">
        <v>2481</v>
      </c>
      <c r="W3119" t="s">
        <v>49</v>
      </c>
      <c r="X3119" t="s">
        <v>126</v>
      </c>
      <c r="Y3119" t="str">
        <f t="shared" si="390"/>
        <v>Field Operations</v>
      </c>
      <c r="Z3119" t="s">
        <v>2482</v>
      </c>
      <c r="AA3119" t="s">
        <v>51</v>
      </c>
      <c r="AB3119" t="s">
        <v>155</v>
      </c>
      <c r="AC3119" t="s">
        <v>53</v>
      </c>
      <c r="AD3119">
        <v>47025</v>
      </c>
      <c r="AE3119" t="s">
        <v>74</v>
      </c>
      <c r="AF3119" t="s">
        <v>55</v>
      </c>
      <c r="AG3119" t="s">
        <v>56</v>
      </c>
      <c r="AH3119">
        <v>1</v>
      </c>
      <c r="AI3119">
        <v>3741</v>
      </c>
      <c r="AJ3119" t="str">
        <f t="shared" si="391"/>
        <v>74</v>
      </c>
      <c r="AK3119" s="2">
        <v>44570</v>
      </c>
      <c r="AL3119">
        <v>2</v>
      </c>
      <c r="AM3119">
        <v>5</v>
      </c>
      <c r="AN3119">
        <v>4</v>
      </c>
      <c r="AO3119" s="1">
        <v>44839</v>
      </c>
      <c r="AP3119" t="s">
        <v>103</v>
      </c>
      <c r="AQ3119" t="s">
        <v>76</v>
      </c>
      <c r="AR3119" t="s">
        <v>104</v>
      </c>
      <c r="AS3119" t="s">
        <v>2483</v>
      </c>
      <c r="AT3119" t="s">
        <v>2484</v>
      </c>
      <c r="AU3119">
        <v>2</v>
      </c>
      <c r="AV3119">
        <v>751.04</v>
      </c>
    </row>
    <row r="3120" spans="1:48" x14ac:dyDescent="0.35">
      <c r="A3120" t="s">
        <v>8528</v>
      </c>
      <c r="B3120" t="str">
        <f t="shared" si="384"/>
        <v>T</v>
      </c>
      <c r="C3120" t="s">
        <v>1678</v>
      </c>
      <c r="D3120" t="str">
        <f t="shared" si="385"/>
        <v>Trevon Briggs</v>
      </c>
      <c r="E3120" s="1">
        <v>44503</v>
      </c>
      <c r="F3120" s="3">
        <f>YEAR(Table1[[#This Row],[StartDate]])</f>
        <v>2021</v>
      </c>
      <c r="G3120" s="3">
        <f t="shared" si="386"/>
        <v>11</v>
      </c>
      <c r="H3120" s="2">
        <f t="shared" ca="1" si="387"/>
        <v>46202</v>
      </c>
      <c r="I3120" s="1">
        <v>44792</v>
      </c>
      <c r="J3120" s="4">
        <f t="shared" ca="1" si="388"/>
        <v>4</v>
      </c>
      <c r="K3120" s="4" t="str" cm="1">
        <f t="array" aca="1" ref="K3120" ca="1">_xlfn.IFS(J3120&lt;1, "New", J3120&lt;3, _xleta.MID, J3120&gt;=3, "Senior")</f>
        <v>Senior</v>
      </c>
      <c r="L3120" t="s">
        <v>4330</v>
      </c>
      <c r="M3120" t="s">
        <v>8529</v>
      </c>
      <c r="N3120" t="s">
        <v>8530</v>
      </c>
      <c r="O3120" t="s">
        <v>85</v>
      </c>
      <c r="P3120" t="s">
        <v>44</v>
      </c>
      <c r="Q3120" t="s">
        <v>45</v>
      </c>
      <c r="R3120" t="s">
        <v>46</v>
      </c>
      <c r="S3120" t="str">
        <f t="shared" si="389"/>
        <v>C</v>
      </c>
      <c r="T3120" t="s">
        <v>69</v>
      </c>
      <c r="U3120" t="s">
        <v>248</v>
      </c>
      <c r="V3120" t="s">
        <v>8531</v>
      </c>
      <c r="W3120" t="s">
        <v>4334</v>
      </c>
      <c r="X3120" t="s">
        <v>164</v>
      </c>
      <c r="Y3120" t="str">
        <f t="shared" si="390"/>
        <v>Executive</v>
      </c>
      <c r="Z3120" t="s">
        <v>8532</v>
      </c>
      <c r="AA3120" t="s">
        <v>51</v>
      </c>
      <c r="AB3120" t="s">
        <v>355</v>
      </c>
      <c r="AC3120" t="s">
        <v>73</v>
      </c>
      <c r="AD3120">
        <v>64233</v>
      </c>
      <c r="AE3120" t="s">
        <v>74</v>
      </c>
      <c r="AF3120" t="s">
        <v>116</v>
      </c>
      <c r="AG3120" t="s">
        <v>56</v>
      </c>
      <c r="AH3120">
        <v>3</v>
      </c>
      <c r="AI3120">
        <v>1699</v>
      </c>
      <c r="AJ3120" t="str">
        <f t="shared" si="391"/>
        <v>69</v>
      </c>
      <c r="AK3120" t="s">
        <v>4075</v>
      </c>
      <c r="AL3120">
        <v>2</v>
      </c>
      <c r="AM3120">
        <v>4</v>
      </c>
      <c r="AN3120">
        <v>3</v>
      </c>
      <c r="AO3120" s="1">
        <v>45131</v>
      </c>
      <c r="AP3120" t="s">
        <v>75</v>
      </c>
      <c r="AQ3120" t="s">
        <v>76</v>
      </c>
      <c r="AR3120" t="s">
        <v>77</v>
      </c>
      <c r="AS3120" t="s">
        <v>8533</v>
      </c>
      <c r="AT3120" t="s">
        <v>8534</v>
      </c>
      <c r="AU3120">
        <v>3</v>
      </c>
      <c r="AV3120">
        <v>730.86</v>
      </c>
    </row>
    <row r="3121" spans="1:48" x14ac:dyDescent="0.35">
      <c r="A3121" t="s">
        <v>1297</v>
      </c>
      <c r="B3121" t="str">
        <f t="shared" si="384"/>
        <v>C</v>
      </c>
      <c r="C3121" t="s">
        <v>1896</v>
      </c>
      <c r="D3121" t="str">
        <f t="shared" si="385"/>
        <v>Clinton Brennan</v>
      </c>
      <c r="E3121" s="1">
        <v>44065</v>
      </c>
      <c r="F3121" s="3">
        <f>YEAR(Table1[[#This Row],[StartDate]])</f>
        <v>2020</v>
      </c>
      <c r="G3121" s="3">
        <f t="shared" si="386"/>
        <v>8</v>
      </c>
      <c r="H3121" s="2">
        <f t="shared" ca="1" si="387"/>
        <v>46202</v>
      </c>
      <c r="I3121" s="1">
        <v>44994</v>
      </c>
      <c r="J3121" s="4">
        <f t="shared" ca="1" si="388"/>
        <v>5</v>
      </c>
      <c r="K3121" s="4" t="str" cm="1">
        <f t="array" aca="1" ref="K3121" ca="1">_xlfn.IFS(J3121&lt;1, "New", J3121&lt;3, _xleta.MID, J3121&gt;=3, "Senior")</f>
        <v>Senior</v>
      </c>
      <c r="L3121" t="s">
        <v>6219</v>
      </c>
      <c r="M3121" t="s">
        <v>9903</v>
      </c>
      <c r="N3121" t="s">
        <v>12281</v>
      </c>
      <c r="O3121" t="s">
        <v>237</v>
      </c>
      <c r="P3121" t="s">
        <v>44</v>
      </c>
      <c r="Q3121" t="s">
        <v>86</v>
      </c>
      <c r="R3121" t="s">
        <v>87</v>
      </c>
      <c r="S3121" t="str">
        <f t="shared" si="389"/>
        <v>B</v>
      </c>
      <c r="T3121" t="s">
        <v>47</v>
      </c>
      <c r="U3121" t="s">
        <v>174</v>
      </c>
      <c r="V3121" t="s">
        <v>12282</v>
      </c>
      <c r="W3121" t="s">
        <v>49</v>
      </c>
      <c r="X3121" t="s">
        <v>459</v>
      </c>
      <c r="Y3121" t="str">
        <f t="shared" si="390"/>
        <v>Wireline Construction</v>
      </c>
      <c r="Z3121" t="s">
        <v>1456</v>
      </c>
      <c r="AA3121" t="s">
        <v>51</v>
      </c>
      <c r="AB3121" t="s">
        <v>209</v>
      </c>
      <c r="AC3121" t="s">
        <v>53</v>
      </c>
      <c r="AD3121">
        <v>50782</v>
      </c>
      <c r="AE3121" t="s">
        <v>54</v>
      </c>
      <c r="AF3121" t="s">
        <v>101</v>
      </c>
      <c r="AG3121" t="s">
        <v>56</v>
      </c>
      <c r="AH3121">
        <v>1</v>
      </c>
      <c r="AI3121">
        <v>2368</v>
      </c>
      <c r="AJ3121" t="str">
        <f t="shared" si="391"/>
        <v>36</v>
      </c>
      <c r="AK3121" s="2">
        <v>44723</v>
      </c>
      <c r="AL3121">
        <v>5</v>
      </c>
      <c r="AM3121">
        <v>2</v>
      </c>
      <c r="AN3121">
        <v>1</v>
      </c>
      <c r="AO3121" s="1">
        <v>45015</v>
      </c>
      <c r="AP3121" t="s">
        <v>118</v>
      </c>
      <c r="AQ3121" t="s">
        <v>76</v>
      </c>
      <c r="AR3121" t="s">
        <v>104</v>
      </c>
      <c r="AS3121" t="s">
        <v>12283</v>
      </c>
      <c r="AT3121" t="s">
        <v>12284</v>
      </c>
      <c r="AU3121">
        <v>4</v>
      </c>
      <c r="AV3121">
        <v>285.54000000000002</v>
      </c>
    </row>
    <row r="3122" spans="1:48" x14ac:dyDescent="0.35">
      <c r="A3122" t="s">
        <v>5936</v>
      </c>
      <c r="B3122" t="str">
        <f t="shared" si="384"/>
        <v>H</v>
      </c>
      <c r="C3122" t="s">
        <v>340</v>
      </c>
      <c r="D3122" t="str">
        <f t="shared" si="385"/>
        <v>Harley Beard</v>
      </c>
      <c r="E3122" s="1">
        <v>44340</v>
      </c>
      <c r="F3122" s="3">
        <f>YEAR(Table1[[#This Row],[StartDate]])</f>
        <v>2021</v>
      </c>
      <c r="G3122" s="3">
        <f t="shared" si="386"/>
        <v>5</v>
      </c>
      <c r="H3122" s="2">
        <f t="shared" ca="1" si="387"/>
        <v>46202</v>
      </c>
      <c r="J3122">
        <f t="shared" ca="1" si="388"/>
        <v>5</v>
      </c>
      <c r="K3122" t="str" cm="1">
        <f t="array" aca="1" ref="K3122" ca="1">_xlfn.IFS(J3122&lt;1, "New", J3122&lt;3, _xleta.MID, J3122&gt;=3, "Senior")</f>
        <v>Senior</v>
      </c>
      <c r="L3122" t="s">
        <v>40</v>
      </c>
      <c r="M3122" t="s">
        <v>17640</v>
      </c>
      <c r="N3122" t="s">
        <v>17641</v>
      </c>
      <c r="O3122" t="s">
        <v>137</v>
      </c>
      <c r="P3122" t="s">
        <v>44</v>
      </c>
      <c r="Q3122" t="s">
        <v>45</v>
      </c>
      <c r="R3122" t="s">
        <v>87</v>
      </c>
      <c r="S3122" t="str">
        <f t="shared" si="389"/>
        <v>B</v>
      </c>
      <c r="T3122" t="s">
        <v>47</v>
      </c>
      <c r="U3122" t="s">
        <v>48</v>
      </c>
      <c r="W3122" t="s">
        <v>49</v>
      </c>
      <c r="X3122" t="s">
        <v>126</v>
      </c>
      <c r="Y3122" t="str">
        <f t="shared" si="390"/>
        <v>Field Operations</v>
      </c>
      <c r="Z3122" s="2">
        <v>17963</v>
      </c>
      <c r="AA3122" t="s">
        <v>51</v>
      </c>
      <c r="AB3122" t="s">
        <v>142</v>
      </c>
      <c r="AC3122" t="s">
        <v>73</v>
      </c>
      <c r="AD3122">
        <v>37566</v>
      </c>
      <c r="AE3122" t="s">
        <v>129</v>
      </c>
      <c r="AF3122" t="s">
        <v>143</v>
      </c>
      <c r="AG3122" t="s">
        <v>56</v>
      </c>
      <c r="AH3122">
        <v>2</v>
      </c>
      <c r="AI3122">
        <v>3394</v>
      </c>
      <c r="AJ3122" t="str">
        <f t="shared" si="391"/>
        <v>39</v>
      </c>
      <c r="AK3122" s="2">
        <v>45081</v>
      </c>
      <c r="AL3122">
        <v>1</v>
      </c>
      <c r="AM3122">
        <v>5</v>
      </c>
      <c r="AN3122">
        <v>5</v>
      </c>
      <c r="AO3122" s="1">
        <v>44816</v>
      </c>
      <c r="AP3122" t="s">
        <v>58</v>
      </c>
      <c r="AQ3122" t="s">
        <v>76</v>
      </c>
      <c r="AR3122" t="s">
        <v>77</v>
      </c>
      <c r="AS3122" t="s">
        <v>17642</v>
      </c>
      <c r="AT3122" t="s">
        <v>17643</v>
      </c>
      <c r="AU3122">
        <v>3</v>
      </c>
      <c r="AV3122">
        <v>845.75</v>
      </c>
    </row>
    <row r="3123" spans="1:48" x14ac:dyDescent="0.35">
      <c r="A3123" t="s">
        <v>5685</v>
      </c>
      <c r="B3123" t="str">
        <f t="shared" si="384"/>
        <v>D</v>
      </c>
      <c r="C3123" t="s">
        <v>4078</v>
      </c>
      <c r="D3123" t="str">
        <f t="shared" si="385"/>
        <v>David Gordon</v>
      </c>
      <c r="E3123" s="1">
        <v>43434</v>
      </c>
      <c r="F3123" s="3">
        <f>YEAR(Table1[[#This Row],[StartDate]])</f>
        <v>2018</v>
      </c>
      <c r="G3123" s="3">
        <f t="shared" si="386"/>
        <v>11</v>
      </c>
      <c r="H3123" s="2">
        <f t="shared" ca="1" si="387"/>
        <v>46202</v>
      </c>
      <c r="J3123">
        <f t="shared" ca="1" si="388"/>
        <v>7</v>
      </c>
      <c r="K3123" t="str" cm="1">
        <f t="array" aca="1" ref="K3123" ca="1">_xlfn.IFS(J3123&lt;1, "New", J3123&lt;3, _xleta.MID, J3123&gt;=3, "Senior")</f>
        <v>Senior</v>
      </c>
      <c r="L3123" t="s">
        <v>40</v>
      </c>
      <c r="M3123" t="s">
        <v>8791</v>
      </c>
      <c r="N3123" t="s">
        <v>8792</v>
      </c>
      <c r="O3123" t="s">
        <v>184</v>
      </c>
      <c r="P3123" t="s">
        <v>44</v>
      </c>
      <c r="Q3123" t="s">
        <v>86</v>
      </c>
      <c r="R3123" t="s">
        <v>46</v>
      </c>
      <c r="S3123" t="str">
        <f t="shared" si="389"/>
        <v>C</v>
      </c>
      <c r="T3123" t="s">
        <v>47</v>
      </c>
      <c r="U3123" t="s">
        <v>48</v>
      </c>
      <c r="W3123" t="s">
        <v>49</v>
      </c>
      <c r="X3123" t="s">
        <v>206</v>
      </c>
      <c r="Y3123" t="str">
        <f t="shared" si="390"/>
        <v>Splicing</v>
      </c>
      <c r="Z3123" s="2">
        <v>36956</v>
      </c>
      <c r="AA3123" t="s">
        <v>51</v>
      </c>
      <c r="AB3123" t="s">
        <v>5</v>
      </c>
      <c r="AC3123" t="s">
        <v>73</v>
      </c>
      <c r="AD3123">
        <v>2169</v>
      </c>
      <c r="AE3123" t="s">
        <v>129</v>
      </c>
      <c r="AF3123" t="s">
        <v>101</v>
      </c>
      <c r="AG3123" t="s">
        <v>56</v>
      </c>
      <c r="AH3123">
        <v>3</v>
      </c>
      <c r="AI3123">
        <v>1743</v>
      </c>
      <c r="AJ3123" t="str">
        <f t="shared" si="391"/>
        <v>74</v>
      </c>
      <c r="AK3123" t="s">
        <v>736</v>
      </c>
      <c r="AL3123">
        <v>4</v>
      </c>
      <c r="AM3123">
        <v>1</v>
      </c>
      <c r="AN3123">
        <v>5</v>
      </c>
      <c r="AO3123" s="1">
        <v>45120</v>
      </c>
      <c r="AP3123" t="s">
        <v>103</v>
      </c>
      <c r="AQ3123" t="s">
        <v>76</v>
      </c>
      <c r="AR3123" t="s">
        <v>130</v>
      </c>
      <c r="AS3123" t="s">
        <v>8241</v>
      </c>
      <c r="AT3123" t="s">
        <v>8793</v>
      </c>
      <c r="AU3123">
        <v>4</v>
      </c>
      <c r="AV3123">
        <v>954.37</v>
      </c>
    </row>
    <row r="3124" spans="1:48" x14ac:dyDescent="0.35">
      <c r="A3124" t="s">
        <v>5387</v>
      </c>
      <c r="B3124" t="str">
        <f t="shared" si="384"/>
        <v>G</v>
      </c>
      <c r="C3124" t="s">
        <v>4031</v>
      </c>
      <c r="D3124" t="str">
        <f t="shared" si="385"/>
        <v>Gunnar Webster</v>
      </c>
      <c r="E3124" s="1">
        <v>44194</v>
      </c>
      <c r="F3124" s="3">
        <f>YEAR(Table1[[#This Row],[StartDate]])</f>
        <v>2020</v>
      </c>
      <c r="G3124" s="3">
        <f t="shared" si="386"/>
        <v>12</v>
      </c>
      <c r="H3124" s="2">
        <f t="shared" ca="1" si="387"/>
        <v>46202</v>
      </c>
      <c r="I3124" s="1">
        <v>44858</v>
      </c>
      <c r="J3124" s="4">
        <f t="shared" ca="1" si="388"/>
        <v>5</v>
      </c>
      <c r="K3124" s="4" t="str" cm="1">
        <f t="array" aca="1" ref="K3124" ca="1">_xlfn.IFS(J3124&lt;1, "New", J3124&lt;3, _xleta.MID, J3124&gt;=3, "Senior")</f>
        <v>Senior</v>
      </c>
      <c r="L3124" t="s">
        <v>40</v>
      </c>
      <c r="M3124" t="s">
        <v>5388</v>
      </c>
      <c r="N3124" t="s">
        <v>5389</v>
      </c>
      <c r="O3124" t="s">
        <v>137</v>
      </c>
      <c r="P3124" t="s">
        <v>44</v>
      </c>
      <c r="Q3124" t="s">
        <v>86</v>
      </c>
      <c r="R3124" t="s">
        <v>46</v>
      </c>
      <c r="S3124" t="str">
        <f t="shared" si="389"/>
        <v>C</v>
      </c>
      <c r="T3124" t="s">
        <v>47</v>
      </c>
      <c r="U3124" t="s">
        <v>248</v>
      </c>
      <c r="V3124" t="s">
        <v>5390</v>
      </c>
      <c r="W3124" t="s">
        <v>49</v>
      </c>
      <c r="X3124" t="s">
        <v>206</v>
      </c>
      <c r="Y3124" t="str">
        <f t="shared" si="390"/>
        <v>Splicing</v>
      </c>
      <c r="Z3124" s="2">
        <v>26919</v>
      </c>
      <c r="AA3124" t="s">
        <v>51</v>
      </c>
      <c r="AB3124" t="s">
        <v>209</v>
      </c>
      <c r="AC3124" t="s">
        <v>53</v>
      </c>
      <c r="AD3124">
        <v>60901</v>
      </c>
      <c r="AE3124" t="s">
        <v>129</v>
      </c>
      <c r="AF3124" t="s">
        <v>143</v>
      </c>
      <c r="AG3124" t="s">
        <v>56</v>
      </c>
      <c r="AH3124">
        <v>3</v>
      </c>
      <c r="AI3124">
        <v>1182</v>
      </c>
      <c r="AJ3124" t="str">
        <f t="shared" si="391"/>
        <v>18</v>
      </c>
      <c r="AK3124" t="s">
        <v>812</v>
      </c>
      <c r="AL3124">
        <v>2</v>
      </c>
      <c r="AM3124">
        <v>4</v>
      </c>
      <c r="AN3124">
        <v>5</v>
      </c>
      <c r="AO3124" s="1">
        <v>44853</v>
      </c>
      <c r="AP3124" t="s">
        <v>221</v>
      </c>
      <c r="AQ3124" t="s">
        <v>76</v>
      </c>
      <c r="AR3124" t="s">
        <v>130</v>
      </c>
      <c r="AS3124" t="s">
        <v>5391</v>
      </c>
      <c r="AT3124" t="s">
        <v>5392</v>
      </c>
      <c r="AU3124">
        <v>5</v>
      </c>
      <c r="AV3124">
        <v>623.64</v>
      </c>
    </row>
    <row r="3125" spans="1:48" x14ac:dyDescent="0.35">
      <c r="A3125" t="s">
        <v>3336</v>
      </c>
      <c r="B3125" t="str">
        <f t="shared" si="384"/>
        <v>A</v>
      </c>
      <c r="C3125" t="s">
        <v>3174</v>
      </c>
      <c r="D3125" t="str">
        <f t="shared" si="385"/>
        <v>Adrien Maddox</v>
      </c>
      <c r="E3125" s="1">
        <v>43334</v>
      </c>
      <c r="F3125" s="3">
        <f>YEAR(Table1[[#This Row],[StartDate]])</f>
        <v>2018</v>
      </c>
      <c r="G3125" s="3">
        <f t="shared" si="386"/>
        <v>8</v>
      </c>
      <c r="H3125" s="2">
        <f t="shared" ca="1" si="387"/>
        <v>46202</v>
      </c>
      <c r="I3125" s="1">
        <v>44510</v>
      </c>
      <c r="J3125" s="4">
        <f t="shared" ca="1" si="388"/>
        <v>7</v>
      </c>
      <c r="K3125" s="4" t="str" cm="1">
        <f t="array" aca="1" ref="K3125" ca="1">_xlfn.IFS(J3125&lt;1, "New", J3125&lt;3, _xleta.MID, J3125&gt;=3, "Senior")</f>
        <v>Senior</v>
      </c>
      <c r="L3125" t="s">
        <v>40</v>
      </c>
      <c r="M3125" t="s">
        <v>11335</v>
      </c>
      <c r="N3125" t="s">
        <v>11336</v>
      </c>
      <c r="O3125" t="s">
        <v>184</v>
      </c>
      <c r="P3125" t="s">
        <v>1194</v>
      </c>
      <c r="Q3125" t="s">
        <v>45</v>
      </c>
      <c r="R3125" t="s">
        <v>46</v>
      </c>
      <c r="S3125" t="str">
        <f t="shared" si="389"/>
        <v>C</v>
      </c>
      <c r="T3125" t="s">
        <v>86</v>
      </c>
      <c r="U3125" t="s">
        <v>138</v>
      </c>
      <c r="V3125" t="s">
        <v>11337</v>
      </c>
      <c r="W3125" t="s">
        <v>49</v>
      </c>
      <c r="X3125" t="s">
        <v>459</v>
      </c>
      <c r="Y3125" t="str">
        <f t="shared" si="390"/>
        <v>Wireline Construction</v>
      </c>
      <c r="Z3125" s="2">
        <v>30654</v>
      </c>
      <c r="AA3125" t="s">
        <v>51</v>
      </c>
      <c r="AB3125" t="s">
        <v>311</v>
      </c>
      <c r="AC3125" t="s">
        <v>53</v>
      </c>
      <c r="AD3125">
        <v>77437</v>
      </c>
      <c r="AE3125" t="s">
        <v>176</v>
      </c>
      <c r="AF3125" t="s">
        <v>143</v>
      </c>
      <c r="AG3125" t="s">
        <v>344</v>
      </c>
      <c r="AH3125">
        <v>4</v>
      </c>
      <c r="AI3125">
        <v>2197</v>
      </c>
      <c r="AJ3125" t="str">
        <f t="shared" si="391"/>
        <v>19</v>
      </c>
      <c r="AK3125" t="s">
        <v>2714</v>
      </c>
      <c r="AL3125">
        <v>2</v>
      </c>
      <c r="AM3125">
        <v>3</v>
      </c>
      <c r="AN3125">
        <v>1</v>
      </c>
      <c r="AO3125" s="1">
        <v>45002</v>
      </c>
      <c r="AP3125" t="s">
        <v>118</v>
      </c>
      <c r="AQ3125" t="s">
        <v>76</v>
      </c>
      <c r="AR3125" t="s">
        <v>130</v>
      </c>
      <c r="AS3125" t="s">
        <v>11338</v>
      </c>
      <c r="AT3125" t="s">
        <v>11339</v>
      </c>
      <c r="AU3125">
        <v>2</v>
      </c>
      <c r="AV3125">
        <v>724.83</v>
      </c>
    </row>
    <row r="3126" spans="1:48" x14ac:dyDescent="0.35">
      <c r="A3126" t="s">
        <v>8104</v>
      </c>
      <c r="B3126" t="str">
        <f t="shared" si="384"/>
        <v>M</v>
      </c>
      <c r="C3126" t="s">
        <v>5411</v>
      </c>
      <c r="D3126" t="str">
        <f t="shared" si="385"/>
        <v>Maggie Rachael</v>
      </c>
      <c r="E3126" s="1">
        <v>45061</v>
      </c>
      <c r="F3126" s="3">
        <f>YEAR(Table1[[#This Row],[StartDate]])</f>
        <v>2023</v>
      </c>
      <c r="G3126" s="3">
        <f t="shared" si="386"/>
        <v>5</v>
      </c>
      <c r="H3126" s="2">
        <f t="shared" ca="1" si="387"/>
        <v>46202</v>
      </c>
      <c r="J3126">
        <f t="shared" ca="1" si="388"/>
        <v>3</v>
      </c>
      <c r="K3126" t="str" cm="1">
        <f t="array" aca="1" ref="K3126" ca="1">_xlfn.IFS(J3126&lt;1, "New", J3126&lt;3, _xleta.MID, J3126&gt;=3, "Senior")</f>
        <v>Senior</v>
      </c>
      <c r="L3126" t="s">
        <v>8064</v>
      </c>
      <c r="M3126" t="s">
        <v>8105</v>
      </c>
      <c r="N3126" t="s">
        <v>8106</v>
      </c>
      <c r="O3126" t="s">
        <v>125</v>
      </c>
      <c r="P3126" t="s">
        <v>44</v>
      </c>
      <c r="Q3126" t="s">
        <v>86</v>
      </c>
      <c r="R3126" t="s">
        <v>46</v>
      </c>
      <c r="S3126" t="str">
        <f t="shared" si="389"/>
        <v>C</v>
      </c>
      <c r="T3126" t="s">
        <v>86</v>
      </c>
      <c r="U3126" t="s">
        <v>48</v>
      </c>
      <c r="W3126" t="s">
        <v>239</v>
      </c>
      <c r="X3126" t="s">
        <v>126</v>
      </c>
      <c r="Y3126" t="str">
        <f t="shared" si="390"/>
        <v>Field Operations</v>
      </c>
      <c r="Z3126" t="s">
        <v>8107</v>
      </c>
      <c r="AA3126" t="s">
        <v>51</v>
      </c>
      <c r="AB3126" t="s">
        <v>142</v>
      </c>
      <c r="AC3126" t="s">
        <v>53</v>
      </c>
      <c r="AD3126">
        <v>2110</v>
      </c>
      <c r="AE3126" t="s">
        <v>100</v>
      </c>
      <c r="AF3126" t="s">
        <v>143</v>
      </c>
      <c r="AG3126" t="s">
        <v>144</v>
      </c>
      <c r="AH3126">
        <v>3</v>
      </c>
      <c r="AI3126">
        <v>1627</v>
      </c>
      <c r="AJ3126" t="str">
        <f t="shared" si="391"/>
        <v>62</v>
      </c>
      <c r="AK3126" s="2">
        <v>44720</v>
      </c>
      <c r="AL3126">
        <v>4</v>
      </c>
      <c r="AM3126">
        <v>4</v>
      </c>
      <c r="AN3126">
        <v>1</v>
      </c>
      <c r="AO3126" s="1">
        <v>44900</v>
      </c>
      <c r="AP3126" t="s">
        <v>103</v>
      </c>
      <c r="AQ3126" t="s">
        <v>59</v>
      </c>
      <c r="AR3126" t="s">
        <v>104</v>
      </c>
      <c r="AS3126" t="s">
        <v>8108</v>
      </c>
      <c r="AT3126" t="s">
        <v>8109</v>
      </c>
      <c r="AU3126">
        <v>5</v>
      </c>
      <c r="AV3126">
        <v>943.93</v>
      </c>
    </row>
    <row r="3127" spans="1:48" x14ac:dyDescent="0.35">
      <c r="A3127" t="s">
        <v>10360</v>
      </c>
      <c r="B3127" t="str">
        <f t="shared" si="384"/>
        <v>A</v>
      </c>
      <c r="C3127" t="s">
        <v>1879</v>
      </c>
      <c r="D3127" t="str">
        <f t="shared" si="385"/>
        <v>Anya Baldwin</v>
      </c>
      <c r="E3127" s="1">
        <v>43798</v>
      </c>
      <c r="F3127" s="3">
        <f>YEAR(Table1[[#This Row],[StartDate]])</f>
        <v>2019</v>
      </c>
      <c r="G3127" s="3">
        <f t="shared" si="386"/>
        <v>11</v>
      </c>
      <c r="H3127" s="2">
        <f t="shared" ca="1" si="387"/>
        <v>46202</v>
      </c>
      <c r="I3127" s="1">
        <v>43942</v>
      </c>
      <c r="J3127" s="4">
        <f t="shared" ca="1" si="388"/>
        <v>6</v>
      </c>
      <c r="K3127" s="4" t="str" cm="1">
        <f t="array" aca="1" ref="K3127" ca="1">_xlfn.IFS(J3127&lt;1, "New", J3127&lt;3, _xleta.MID, J3127&gt;=3, "Senior")</f>
        <v>Senior</v>
      </c>
      <c r="L3127" t="s">
        <v>6236</v>
      </c>
      <c r="M3127" t="s">
        <v>13550</v>
      </c>
      <c r="N3127" t="s">
        <v>13551</v>
      </c>
      <c r="O3127" t="s">
        <v>184</v>
      </c>
      <c r="P3127" t="s">
        <v>44</v>
      </c>
      <c r="Q3127" t="s">
        <v>86</v>
      </c>
      <c r="R3127" t="s">
        <v>46</v>
      </c>
      <c r="S3127" t="str">
        <f t="shared" si="389"/>
        <v>C</v>
      </c>
      <c r="T3127" t="s">
        <v>69</v>
      </c>
      <c r="U3127" t="s">
        <v>138</v>
      </c>
      <c r="V3127" t="s">
        <v>13552</v>
      </c>
      <c r="W3127" t="s">
        <v>88</v>
      </c>
      <c r="X3127" t="s">
        <v>112</v>
      </c>
      <c r="Y3127" t="str">
        <f t="shared" si="390"/>
        <v>General - Con</v>
      </c>
      <c r="Z3127" s="2">
        <v>36925</v>
      </c>
      <c r="AA3127" t="s">
        <v>13417</v>
      </c>
      <c r="AB3127" t="s">
        <v>115</v>
      </c>
      <c r="AC3127" t="s">
        <v>53</v>
      </c>
      <c r="AD3127">
        <v>44158</v>
      </c>
      <c r="AE3127" t="s">
        <v>74</v>
      </c>
      <c r="AF3127" t="s">
        <v>55</v>
      </c>
      <c r="AG3127" t="s">
        <v>56</v>
      </c>
      <c r="AH3127">
        <v>1</v>
      </c>
      <c r="AI3127">
        <v>2601</v>
      </c>
      <c r="AJ3127" t="str">
        <f t="shared" si="391"/>
        <v>60</v>
      </c>
      <c r="AK3127" s="2">
        <v>44722</v>
      </c>
      <c r="AL3127">
        <v>3</v>
      </c>
      <c r="AM3127">
        <v>5</v>
      </c>
      <c r="AN3127">
        <v>5</v>
      </c>
      <c r="AO3127" s="1">
        <v>45106</v>
      </c>
      <c r="AP3127" t="s">
        <v>221</v>
      </c>
      <c r="AQ3127" t="s">
        <v>76</v>
      </c>
      <c r="AR3127" t="s">
        <v>60</v>
      </c>
      <c r="AS3127" t="s">
        <v>13553</v>
      </c>
      <c r="AT3127" t="s">
        <v>13554</v>
      </c>
      <c r="AU3127">
        <v>5</v>
      </c>
      <c r="AV3127">
        <v>944.24</v>
      </c>
    </row>
    <row r="3128" spans="1:48" x14ac:dyDescent="0.35">
      <c r="A3128" t="s">
        <v>9813</v>
      </c>
      <c r="B3128" t="str">
        <f t="shared" si="384"/>
        <v>T</v>
      </c>
      <c r="C3128" t="s">
        <v>674</v>
      </c>
      <c r="D3128" t="str">
        <f t="shared" si="385"/>
        <v>Teagan Rodriguez</v>
      </c>
      <c r="E3128" s="1">
        <v>44587</v>
      </c>
      <c r="F3128" s="3">
        <f>YEAR(Table1[[#This Row],[StartDate]])</f>
        <v>2022</v>
      </c>
      <c r="G3128" s="3">
        <f t="shared" si="386"/>
        <v>1</v>
      </c>
      <c r="H3128" s="2">
        <f t="shared" ca="1" si="387"/>
        <v>46202</v>
      </c>
      <c r="I3128" s="1">
        <v>45050</v>
      </c>
      <c r="J3128" s="4">
        <f t="shared" ca="1" si="388"/>
        <v>4</v>
      </c>
      <c r="K3128" s="4" t="str" cm="1">
        <f t="array" aca="1" ref="K3128" ca="1">_xlfn.IFS(J3128&lt;1, "New", J3128&lt;3, _xleta.MID, J3128&gt;=3, "Senior")</f>
        <v>Senior</v>
      </c>
      <c r="L3128" t="s">
        <v>5011</v>
      </c>
      <c r="M3128" t="s">
        <v>12547</v>
      </c>
      <c r="N3128" t="s">
        <v>12548</v>
      </c>
      <c r="O3128" t="s">
        <v>43</v>
      </c>
      <c r="P3128" t="s">
        <v>3800</v>
      </c>
      <c r="Q3128" t="s">
        <v>45</v>
      </c>
      <c r="R3128" t="s">
        <v>87</v>
      </c>
      <c r="S3128" t="str">
        <f t="shared" si="389"/>
        <v>B</v>
      </c>
      <c r="T3128" t="s">
        <v>47</v>
      </c>
      <c r="U3128" t="s">
        <v>138</v>
      </c>
      <c r="V3128" t="s">
        <v>12549</v>
      </c>
      <c r="W3128" t="s">
        <v>49</v>
      </c>
      <c r="X3128" t="s">
        <v>250</v>
      </c>
      <c r="Y3128" t="str">
        <f t="shared" si="390"/>
        <v>Project Management - Con</v>
      </c>
      <c r="Z3128" t="s">
        <v>5151</v>
      </c>
      <c r="AA3128" t="s">
        <v>51</v>
      </c>
      <c r="AB3128" t="s">
        <v>355</v>
      </c>
      <c r="AC3128" t="s">
        <v>73</v>
      </c>
      <c r="AD3128">
        <v>16793</v>
      </c>
      <c r="AE3128" t="s">
        <v>129</v>
      </c>
      <c r="AF3128" t="s">
        <v>116</v>
      </c>
      <c r="AG3128" t="s">
        <v>56</v>
      </c>
      <c r="AH3128">
        <v>1</v>
      </c>
      <c r="AI3128">
        <v>2418</v>
      </c>
      <c r="AJ3128" t="str">
        <f t="shared" si="391"/>
        <v>41</v>
      </c>
      <c r="AK3128" s="2">
        <v>45141</v>
      </c>
      <c r="AL3128">
        <v>3</v>
      </c>
      <c r="AM3128">
        <v>2</v>
      </c>
      <c r="AN3128">
        <v>5</v>
      </c>
      <c r="AO3128" s="1">
        <v>44953</v>
      </c>
      <c r="AP3128" t="s">
        <v>118</v>
      </c>
      <c r="AQ3128" t="s">
        <v>76</v>
      </c>
      <c r="AR3128" t="s">
        <v>60</v>
      </c>
      <c r="AS3128" t="s">
        <v>12550</v>
      </c>
      <c r="AT3128" t="s">
        <v>12551</v>
      </c>
      <c r="AU3128">
        <v>5</v>
      </c>
      <c r="AV3128">
        <v>966.19</v>
      </c>
    </row>
    <row r="3129" spans="1:48" x14ac:dyDescent="0.35">
      <c r="A3129" t="s">
        <v>5557</v>
      </c>
      <c r="B3129" t="str">
        <f t="shared" si="384"/>
        <v>D</v>
      </c>
      <c r="C3129" t="s">
        <v>1213</v>
      </c>
      <c r="D3129" t="str">
        <f t="shared" si="385"/>
        <v>Dane Barton</v>
      </c>
      <c r="E3129" s="1">
        <v>44302</v>
      </c>
      <c r="F3129" s="3">
        <f>YEAR(Table1[[#This Row],[StartDate]])</f>
        <v>2021</v>
      </c>
      <c r="G3129" s="3">
        <f t="shared" si="386"/>
        <v>4</v>
      </c>
      <c r="H3129" s="2">
        <f t="shared" ca="1" si="387"/>
        <v>46202</v>
      </c>
      <c r="J3129">
        <f t="shared" ca="1" si="388"/>
        <v>5</v>
      </c>
      <c r="K3129" t="str" cm="1">
        <f t="array" aca="1" ref="K3129" ca="1">_xlfn.IFS(J3129&lt;1, "New", J3129&lt;3, _xleta.MID, J3129&gt;=3, "Senior")</f>
        <v>Senior</v>
      </c>
      <c r="L3129" t="s">
        <v>40</v>
      </c>
      <c r="M3129" t="s">
        <v>6156</v>
      </c>
      <c r="N3129" t="s">
        <v>6157</v>
      </c>
      <c r="O3129" t="s">
        <v>85</v>
      </c>
      <c r="P3129" t="s">
        <v>44</v>
      </c>
      <c r="Q3129" t="s">
        <v>69</v>
      </c>
      <c r="R3129" t="s">
        <v>87</v>
      </c>
      <c r="S3129" t="str">
        <f t="shared" si="389"/>
        <v>B</v>
      </c>
      <c r="T3129" t="s">
        <v>69</v>
      </c>
      <c r="U3129" t="s">
        <v>48</v>
      </c>
      <c r="W3129" t="s">
        <v>49</v>
      </c>
      <c r="X3129" t="s">
        <v>250</v>
      </c>
      <c r="Y3129" t="str">
        <f t="shared" si="390"/>
        <v>Project Management - Con</v>
      </c>
      <c r="Z3129" s="2">
        <v>35619</v>
      </c>
      <c r="AA3129" t="s">
        <v>51</v>
      </c>
      <c r="AB3129" t="s">
        <v>251</v>
      </c>
      <c r="AC3129" t="s">
        <v>73</v>
      </c>
      <c r="AD3129">
        <v>49042</v>
      </c>
      <c r="AE3129" t="s">
        <v>74</v>
      </c>
      <c r="AF3129" t="s">
        <v>101</v>
      </c>
      <c r="AG3129" t="s">
        <v>56</v>
      </c>
      <c r="AH3129">
        <v>3</v>
      </c>
      <c r="AI3129">
        <v>1306</v>
      </c>
      <c r="AJ3129" t="str">
        <f t="shared" si="391"/>
        <v>30</v>
      </c>
      <c r="AK3129" s="2">
        <v>44906</v>
      </c>
      <c r="AL3129">
        <v>1</v>
      </c>
      <c r="AM3129">
        <v>3</v>
      </c>
      <c r="AN3129">
        <v>5</v>
      </c>
      <c r="AO3129" s="1">
        <v>45120</v>
      </c>
      <c r="AP3129" t="s">
        <v>118</v>
      </c>
      <c r="AQ3129" t="s">
        <v>76</v>
      </c>
      <c r="AR3129" t="s">
        <v>60</v>
      </c>
      <c r="AS3129" t="s">
        <v>1885</v>
      </c>
      <c r="AT3129" t="s">
        <v>6158</v>
      </c>
      <c r="AU3129">
        <v>4</v>
      </c>
      <c r="AV3129">
        <v>443.99</v>
      </c>
    </row>
    <row r="3130" spans="1:48" x14ac:dyDescent="0.35">
      <c r="A3130" t="s">
        <v>5449</v>
      </c>
      <c r="B3130" t="str">
        <f t="shared" si="384"/>
        <v>M</v>
      </c>
      <c r="C3130" t="s">
        <v>5450</v>
      </c>
      <c r="D3130" t="str">
        <f t="shared" si="385"/>
        <v>Marquise Santana</v>
      </c>
      <c r="E3130" s="1">
        <v>44827</v>
      </c>
      <c r="F3130" s="3">
        <f>YEAR(Table1[[#This Row],[StartDate]])</f>
        <v>2022</v>
      </c>
      <c r="G3130" s="3">
        <f t="shared" si="386"/>
        <v>9</v>
      </c>
      <c r="H3130" s="2">
        <f t="shared" ca="1" si="387"/>
        <v>46202</v>
      </c>
      <c r="J3130">
        <f t="shared" ca="1" si="388"/>
        <v>3</v>
      </c>
      <c r="K3130" t="str" cm="1">
        <f t="array" aca="1" ref="K3130" ca="1">_xlfn.IFS(J3130&lt;1, "New", J3130&lt;3, _xleta.MID, J3130&gt;=3, "Senior")</f>
        <v>Senior</v>
      </c>
      <c r="L3130" t="s">
        <v>1167</v>
      </c>
      <c r="M3130" t="s">
        <v>5451</v>
      </c>
      <c r="N3130" t="s">
        <v>5452</v>
      </c>
      <c r="O3130" t="s">
        <v>43</v>
      </c>
      <c r="P3130" t="s">
        <v>44</v>
      </c>
      <c r="Q3130" t="s">
        <v>86</v>
      </c>
      <c r="R3130" t="s">
        <v>46</v>
      </c>
      <c r="S3130" t="str">
        <f t="shared" si="389"/>
        <v>C</v>
      </c>
      <c r="T3130" t="s">
        <v>86</v>
      </c>
      <c r="U3130" t="s">
        <v>48</v>
      </c>
      <c r="W3130" t="s">
        <v>49</v>
      </c>
      <c r="X3130" t="s">
        <v>112</v>
      </c>
      <c r="Y3130" t="str">
        <f t="shared" si="390"/>
        <v>General - Con</v>
      </c>
      <c r="Z3130" s="2">
        <v>32336</v>
      </c>
      <c r="AA3130" t="s">
        <v>51</v>
      </c>
      <c r="AB3130" t="s">
        <v>142</v>
      </c>
      <c r="AC3130" t="s">
        <v>53</v>
      </c>
      <c r="AD3130">
        <v>75540</v>
      </c>
      <c r="AE3130" t="s">
        <v>54</v>
      </c>
      <c r="AF3130" t="s">
        <v>101</v>
      </c>
      <c r="AG3130" t="s">
        <v>56</v>
      </c>
      <c r="AH3130">
        <v>3</v>
      </c>
      <c r="AI3130">
        <v>1192</v>
      </c>
      <c r="AJ3130" t="str">
        <f t="shared" si="391"/>
        <v>19</v>
      </c>
      <c r="AK3130" t="s">
        <v>1064</v>
      </c>
      <c r="AL3130">
        <v>3</v>
      </c>
      <c r="AM3130">
        <v>1</v>
      </c>
      <c r="AN3130">
        <v>1</v>
      </c>
      <c r="AO3130" s="1">
        <v>44845</v>
      </c>
      <c r="AP3130" t="s">
        <v>58</v>
      </c>
      <c r="AQ3130" t="s">
        <v>76</v>
      </c>
      <c r="AR3130" t="s">
        <v>130</v>
      </c>
      <c r="AS3130" t="s">
        <v>5453</v>
      </c>
      <c r="AT3130" t="s">
        <v>5454</v>
      </c>
      <c r="AU3130">
        <v>4</v>
      </c>
      <c r="AV3130">
        <v>111.94</v>
      </c>
    </row>
    <row r="3131" spans="1:48" x14ac:dyDescent="0.35">
      <c r="A3131" t="s">
        <v>6470</v>
      </c>
      <c r="B3131" t="str">
        <f t="shared" si="384"/>
        <v>C</v>
      </c>
      <c r="C3131" t="s">
        <v>149</v>
      </c>
      <c r="D3131" t="str">
        <f t="shared" si="385"/>
        <v>Christina Terry</v>
      </c>
      <c r="E3131" s="1">
        <v>44132</v>
      </c>
      <c r="F3131" s="3">
        <f>YEAR(Table1[[#This Row],[StartDate]])</f>
        <v>2020</v>
      </c>
      <c r="G3131" s="3">
        <f t="shared" si="386"/>
        <v>10</v>
      </c>
      <c r="H3131" s="2">
        <f t="shared" ca="1" si="387"/>
        <v>46202</v>
      </c>
      <c r="I3131" s="1">
        <v>44619</v>
      </c>
      <c r="J3131" s="4">
        <f t="shared" ca="1" si="388"/>
        <v>5</v>
      </c>
      <c r="K3131" s="4" t="str" cm="1">
        <f t="array" aca="1" ref="K3131" ca="1">_xlfn.IFS(J3131&lt;1, "New", J3131&lt;3, _xleta.MID, J3131&gt;=3, "Senior")</f>
        <v>Senior</v>
      </c>
      <c r="L3131" t="s">
        <v>3998</v>
      </c>
      <c r="M3131" t="s">
        <v>5774</v>
      </c>
      <c r="N3131" t="s">
        <v>6471</v>
      </c>
      <c r="O3131" t="s">
        <v>137</v>
      </c>
      <c r="P3131" t="s">
        <v>283</v>
      </c>
      <c r="Q3131" t="s">
        <v>86</v>
      </c>
      <c r="R3131" t="s">
        <v>46</v>
      </c>
      <c r="S3131" t="str">
        <f t="shared" si="389"/>
        <v>C</v>
      </c>
      <c r="T3131" t="s">
        <v>86</v>
      </c>
      <c r="U3131" t="s">
        <v>138</v>
      </c>
      <c r="V3131" t="s">
        <v>6472</v>
      </c>
      <c r="W3131" t="s">
        <v>4008</v>
      </c>
      <c r="X3131" t="s">
        <v>126</v>
      </c>
      <c r="Y3131" t="str">
        <f t="shared" si="390"/>
        <v>Field Operations</v>
      </c>
      <c r="Z3131" s="2">
        <v>21736</v>
      </c>
      <c r="AA3131" t="s">
        <v>51</v>
      </c>
      <c r="AB3131" t="s">
        <v>927</v>
      </c>
      <c r="AC3131" t="s">
        <v>53</v>
      </c>
      <c r="AD3131">
        <v>79778</v>
      </c>
      <c r="AE3131" t="s">
        <v>129</v>
      </c>
      <c r="AF3131" t="s">
        <v>55</v>
      </c>
      <c r="AG3131" t="s">
        <v>56</v>
      </c>
      <c r="AH3131">
        <v>3</v>
      </c>
      <c r="AI3131">
        <v>1354</v>
      </c>
      <c r="AJ3131" t="str">
        <f t="shared" si="391"/>
        <v>35</v>
      </c>
      <c r="AK3131" t="s">
        <v>2184</v>
      </c>
      <c r="AL3131">
        <v>4</v>
      </c>
      <c r="AM3131">
        <v>4</v>
      </c>
      <c r="AN3131">
        <v>2</v>
      </c>
      <c r="AO3131" s="1">
        <v>45141</v>
      </c>
      <c r="AP3131" t="s">
        <v>221</v>
      </c>
      <c r="AQ3131" t="s">
        <v>76</v>
      </c>
      <c r="AR3131" t="s">
        <v>60</v>
      </c>
      <c r="AS3131" t="s">
        <v>6473</v>
      </c>
      <c r="AT3131" t="s">
        <v>6474</v>
      </c>
      <c r="AU3131">
        <v>2</v>
      </c>
      <c r="AV3131">
        <v>983.37</v>
      </c>
    </row>
    <row r="3132" spans="1:48" x14ac:dyDescent="0.35">
      <c r="A3132" t="s">
        <v>8946</v>
      </c>
      <c r="B3132" t="str">
        <f t="shared" si="384"/>
        <v>S</v>
      </c>
      <c r="C3132" t="s">
        <v>4370</v>
      </c>
      <c r="D3132" t="str">
        <f t="shared" si="385"/>
        <v>Salma Frederick</v>
      </c>
      <c r="E3132" s="1">
        <v>43534</v>
      </c>
      <c r="F3132" s="3">
        <f>YEAR(Table1[[#This Row],[StartDate]])</f>
        <v>2019</v>
      </c>
      <c r="G3132" s="3">
        <f t="shared" si="386"/>
        <v>3</v>
      </c>
      <c r="H3132" s="2">
        <f t="shared" ca="1" si="387"/>
        <v>46202</v>
      </c>
      <c r="J3132">
        <f t="shared" ca="1" si="388"/>
        <v>7</v>
      </c>
      <c r="K3132" t="str" cm="1">
        <f t="array" aca="1" ref="K3132" ca="1">_xlfn.IFS(J3132&lt;1, "New", J3132&lt;3, _xleta.MID, J3132&gt;=3, "Senior")</f>
        <v>Senior</v>
      </c>
      <c r="L3132" t="s">
        <v>1167</v>
      </c>
      <c r="M3132" t="s">
        <v>14601</v>
      </c>
      <c r="N3132" t="s">
        <v>14602</v>
      </c>
      <c r="O3132" t="s">
        <v>184</v>
      </c>
      <c r="P3132" t="s">
        <v>44</v>
      </c>
      <c r="Q3132" t="s">
        <v>69</v>
      </c>
      <c r="R3132" t="s">
        <v>87</v>
      </c>
      <c r="S3132" t="str">
        <f t="shared" si="389"/>
        <v>B</v>
      </c>
      <c r="T3132" t="s">
        <v>86</v>
      </c>
      <c r="U3132" t="s">
        <v>48</v>
      </c>
      <c r="W3132" t="s">
        <v>49</v>
      </c>
      <c r="X3132" t="s">
        <v>250</v>
      </c>
      <c r="Y3132" t="str">
        <f t="shared" si="390"/>
        <v>Project Management - Con</v>
      </c>
      <c r="Z3132" s="2">
        <v>19362</v>
      </c>
      <c r="AA3132" t="s">
        <v>51</v>
      </c>
      <c r="AB3132" t="s">
        <v>251</v>
      </c>
      <c r="AC3132" t="s">
        <v>73</v>
      </c>
      <c r="AD3132">
        <v>4554</v>
      </c>
      <c r="AE3132" t="s">
        <v>74</v>
      </c>
      <c r="AF3132" t="s">
        <v>116</v>
      </c>
      <c r="AG3132" t="s">
        <v>56</v>
      </c>
      <c r="AH3132">
        <v>4</v>
      </c>
      <c r="AI3132">
        <v>2804</v>
      </c>
      <c r="AJ3132" t="str">
        <f t="shared" si="391"/>
        <v>80</v>
      </c>
      <c r="AK3132" s="2">
        <v>44693</v>
      </c>
      <c r="AL3132">
        <v>5</v>
      </c>
      <c r="AM3132">
        <v>4</v>
      </c>
      <c r="AN3132">
        <v>2</v>
      </c>
      <c r="AO3132" s="1">
        <v>44952</v>
      </c>
      <c r="AP3132" t="s">
        <v>58</v>
      </c>
      <c r="AQ3132" t="s">
        <v>59</v>
      </c>
      <c r="AR3132" t="s">
        <v>104</v>
      </c>
      <c r="AS3132" t="s">
        <v>14603</v>
      </c>
      <c r="AT3132" t="s">
        <v>14604</v>
      </c>
      <c r="AU3132">
        <v>5</v>
      </c>
      <c r="AV3132">
        <v>483.07</v>
      </c>
    </row>
    <row r="3133" spans="1:48" x14ac:dyDescent="0.35">
      <c r="A3133" t="s">
        <v>9127</v>
      </c>
      <c r="B3133" t="str">
        <f t="shared" si="384"/>
        <v>R</v>
      </c>
      <c r="C3133" t="s">
        <v>9128</v>
      </c>
      <c r="D3133" t="str">
        <f t="shared" si="385"/>
        <v>Rayan Stephenson</v>
      </c>
      <c r="E3133" s="1">
        <v>44402</v>
      </c>
      <c r="F3133" s="3">
        <f>YEAR(Table1[[#This Row],[StartDate]])</f>
        <v>2021</v>
      </c>
      <c r="G3133" s="3">
        <f t="shared" si="386"/>
        <v>7</v>
      </c>
      <c r="H3133" s="2">
        <f t="shared" ca="1" si="387"/>
        <v>46202</v>
      </c>
      <c r="I3133" s="1">
        <v>44949</v>
      </c>
      <c r="J3133" s="4">
        <f t="shared" ca="1" si="388"/>
        <v>4</v>
      </c>
      <c r="K3133" s="4" t="str" cm="1">
        <f t="array" aca="1" ref="K3133" ca="1">_xlfn.IFS(J3133&lt;1, "New", J3133&lt;3, _xleta.MID, J3133&gt;=3, "Senior")</f>
        <v>Senior</v>
      </c>
      <c r="L3133" t="s">
        <v>40</v>
      </c>
      <c r="M3133" t="s">
        <v>9129</v>
      </c>
      <c r="N3133" t="s">
        <v>9130</v>
      </c>
      <c r="O3133" t="s">
        <v>237</v>
      </c>
      <c r="P3133" t="s">
        <v>44</v>
      </c>
      <c r="Q3133" t="s">
        <v>86</v>
      </c>
      <c r="R3133" t="s">
        <v>46</v>
      </c>
      <c r="S3133" t="str">
        <f t="shared" si="389"/>
        <v>C</v>
      </c>
      <c r="T3133" t="s">
        <v>47</v>
      </c>
      <c r="U3133" t="s">
        <v>138</v>
      </c>
      <c r="V3133" t="s">
        <v>9131</v>
      </c>
      <c r="W3133" t="s">
        <v>49</v>
      </c>
      <c r="X3133" t="s">
        <v>112</v>
      </c>
      <c r="Y3133" t="str">
        <f t="shared" si="390"/>
        <v>General - Con</v>
      </c>
      <c r="Z3133" s="2">
        <v>32667</v>
      </c>
      <c r="AA3133" t="s">
        <v>51</v>
      </c>
      <c r="AB3133" t="s">
        <v>142</v>
      </c>
      <c r="AC3133" t="s">
        <v>53</v>
      </c>
      <c r="AD3133">
        <v>17441</v>
      </c>
      <c r="AE3133" t="s">
        <v>74</v>
      </c>
      <c r="AF3133" t="s">
        <v>116</v>
      </c>
      <c r="AG3133" t="s">
        <v>56</v>
      </c>
      <c r="AH3133">
        <v>3</v>
      </c>
      <c r="AI3133">
        <v>1801</v>
      </c>
      <c r="AJ3133" t="str">
        <f t="shared" si="391"/>
        <v>80</v>
      </c>
      <c r="AK3133" s="2">
        <v>44963</v>
      </c>
      <c r="AL3133">
        <v>3</v>
      </c>
      <c r="AM3133">
        <v>4</v>
      </c>
      <c r="AN3133">
        <v>3</v>
      </c>
      <c r="AO3133" s="1">
        <v>45099</v>
      </c>
      <c r="AP3133" t="s">
        <v>118</v>
      </c>
      <c r="AQ3133" t="s">
        <v>76</v>
      </c>
      <c r="AR3133" t="s">
        <v>77</v>
      </c>
      <c r="AS3133" t="s">
        <v>4832</v>
      </c>
      <c r="AT3133" t="s">
        <v>9132</v>
      </c>
      <c r="AU3133">
        <v>1</v>
      </c>
      <c r="AV3133">
        <v>753.69</v>
      </c>
    </row>
    <row r="3134" spans="1:48" x14ac:dyDescent="0.35">
      <c r="A3134" t="s">
        <v>11579</v>
      </c>
      <c r="B3134" t="str">
        <f t="shared" si="384"/>
        <v>C</v>
      </c>
      <c r="C3134" t="s">
        <v>1052</v>
      </c>
      <c r="D3134" t="str">
        <f t="shared" si="385"/>
        <v>Carlo Carr</v>
      </c>
      <c r="E3134" s="1">
        <v>44371</v>
      </c>
      <c r="F3134" s="3">
        <f>YEAR(Table1[[#This Row],[StartDate]])</f>
        <v>2021</v>
      </c>
      <c r="G3134" s="3">
        <f t="shared" si="386"/>
        <v>6</v>
      </c>
      <c r="H3134" s="2">
        <f t="shared" ca="1" si="387"/>
        <v>46202</v>
      </c>
      <c r="J3134">
        <f t="shared" ca="1" si="388"/>
        <v>5</v>
      </c>
      <c r="K3134" t="str" cm="1">
        <f t="array" aca="1" ref="K3134" ca="1">_xlfn.IFS(J3134&lt;1, "New", J3134&lt;3, _xleta.MID, J3134&gt;=3, "Senior")</f>
        <v>Senior</v>
      </c>
      <c r="L3134" t="s">
        <v>2928</v>
      </c>
      <c r="M3134" t="s">
        <v>11580</v>
      </c>
      <c r="N3134" t="s">
        <v>11581</v>
      </c>
      <c r="O3134" t="s">
        <v>67</v>
      </c>
      <c r="P3134" t="s">
        <v>44</v>
      </c>
      <c r="Q3134" t="s">
        <v>69</v>
      </c>
      <c r="R3134" t="s">
        <v>46</v>
      </c>
      <c r="S3134" t="str">
        <f t="shared" si="389"/>
        <v>C</v>
      </c>
      <c r="T3134" t="s">
        <v>69</v>
      </c>
      <c r="U3134" t="s">
        <v>48</v>
      </c>
      <c r="W3134" t="s">
        <v>239</v>
      </c>
      <c r="X3134" t="s">
        <v>1634</v>
      </c>
      <c r="Y3134" t="str">
        <f t="shared" si="390"/>
        <v>Technology / It</v>
      </c>
      <c r="Z3134" s="2">
        <v>29592</v>
      </c>
      <c r="AA3134" t="s">
        <v>51</v>
      </c>
      <c r="AB3134" t="s">
        <v>155</v>
      </c>
      <c r="AC3134" t="s">
        <v>53</v>
      </c>
      <c r="AD3134">
        <v>5139</v>
      </c>
      <c r="AE3134" t="s">
        <v>74</v>
      </c>
      <c r="AF3134" t="s">
        <v>116</v>
      </c>
      <c r="AG3134" t="s">
        <v>56</v>
      </c>
      <c r="AH3134">
        <v>2</v>
      </c>
      <c r="AI3134">
        <v>2241</v>
      </c>
      <c r="AJ3134" t="str">
        <f t="shared" si="391"/>
        <v>24</v>
      </c>
      <c r="AK3134" t="s">
        <v>5474</v>
      </c>
      <c r="AL3134">
        <v>4</v>
      </c>
      <c r="AM3134">
        <v>4</v>
      </c>
      <c r="AN3134">
        <v>4</v>
      </c>
      <c r="AO3134" s="1">
        <v>44952</v>
      </c>
      <c r="AP3134" t="s">
        <v>221</v>
      </c>
      <c r="AQ3134" t="s">
        <v>76</v>
      </c>
      <c r="AR3134" t="s">
        <v>60</v>
      </c>
      <c r="AS3134" t="s">
        <v>11582</v>
      </c>
      <c r="AT3134" t="s">
        <v>11583</v>
      </c>
      <c r="AU3134">
        <v>5</v>
      </c>
      <c r="AV3134">
        <v>834.95</v>
      </c>
    </row>
    <row r="3135" spans="1:48" x14ac:dyDescent="0.35">
      <c r="A3135" t="s">
        <v>4498</v>
      </c>
      <c r="B3135" t="str">
        <f t="shared" si="384"/>
        <v>M</v>
      </c>
      <c r="C3135" t="s">
        <v>7856</v>
      </c>
      <c r="D3135" t="str">
        <f t="shared" si="385"/>
        <v>Milo Jensen</v>
      </c>
      <c r="E3135" s="1">
        <v>45047</v>
      </c>
      <c r="F3135" s="3">
        <f>YEAR(Table1[[#This Row],[StartDate]])</f>
        <v>2023</v>
      </c>
      <c r="G3135" s="3">
        <f t="shared" si="386"/>
        <v>5</v>
      </c>
      <c r="H3135" s="2">
        <f t="shared" ca="1" si="387"/>
        <v>46202</v>
      </c>
      <c r="J3135">
        <f t="shared" ca="1" si="388"/>
        <v>3</v>
      </c>
      <c r="K3135" t="str" cm="1">
        <f t="array" aca="1" ref="K3135" ca="1">_xlfn.IFS(J3135&lt;1, "New", J3135&lt;3, _xleta.MID, J3135&gt;=3, "Senior")</f>
        <v>Senior</v>
      </c>
      <c r="L3135" t="s">
        <v>11455</v>
      </c>
      <c r="M3135" t="s">
        <v>11491</v>
      </c>
      <c r="N3135" t="s">
        <v>11492</v>
      </c>
      <c r="O3135" t="s">
        <v>67</v>
      </c>
      <c r="P3135" t="s">
        <v>44</v>
      </c>
      <c r="Q3135" t="s">
        <v>69</v>
      </c>
      <c r="R3135" t="s">
        <v>68</v>
      </c>
      <c r="S3135" t="str">
        <f t="shared" si="389"/>
        <v>A</v>
      </c>
      <c r="T3135" t="s">
        <v>86</v>
      </c>
      <c r="U3135" t="s">
        <v>48</v>
      </c>
      <c r="W3135" t="s">
        <v>239</v>
      </c>
      <c r="X3135" t="s">
        <v>153</v>
      </c>
      <c r="Y3135" t="str">
        <f t="shared" si="390"/>
        <v>Engineers</v>
      </c>
      <c r="Z3135" s="2">
        <v>26004</v>
      </c>
      <c r="AA3135" t="s">
        <v>51</v>
      </c>
      <c r="AB3135" t="s">
        <v>647</v>
      </c>
      <c r="AC3135" t="s">
        <v>73</v>
      </c>
      <c r="AD3135">
        <v>84923</v>
      </c>
      <c r="AE3135" t="s">
        <v>129</v>
      </c>
      <c r="AF3135" t="s">
        <v>143</v>
      </c>
      <c r="AG3135" t="s">
        <v>144</v>
      </c>
      <c r="AH3135">
        <v>2</v>
      </c>
      <c r="AI3135">
        <v>2225</v>
      </c>
      <c r="AJ3135" t="str">
        <f t="shared" si="391"/>
        <v>22</v>
      </c>
      <c r="AK3135" t="s">
        <v>2249</v>
      </c>
      <c r="AL3135">
        <v>1</v>
      </c>
      <c r="AM3135">
        <v>2</v>
      </c>
      <c r="AN3135">
        <v>2</v>
      </c>
      <c r="AO3135" s="1">
        <v>44904</v>
      </c>
      <c r="AP3135" t="s">
        <v>103</v>
      </c>
      <c r="AQ3135" t="s">
        <v>76</v>
      </c>
      <c r="AR3135" t="s">
        <v>130</v>
      </c>
      <c r="AS3135" t="s">
        <v>11493</v>
      </c>
      <c r="AT3135" t="s">
        <v>11494</v>
      </c>
      <c r="AU3135">
        <v>3</v>
      </c>
      <c r="AV3135">
        <v>789.98</v>
      </c>
    </row>
    <row r="3136" spans="1:48" x14ac:dyDescent="0.35">
      <c r="A3136" t="s">
        <v>3224</v>
      </c>
      <c r="B3136" t="str">
        <f t="shared" si="384"/>
        <v>D</v>
      </c>
      <c r="C3136" t="s">
        <v>6481</v>
      </c>
      <c r="D3136" t="str">
        <f t="shared" si="385"/>
        <v>Dante Strong</v>
      </c>
      <c r="E3136" s="1">
        <v>45005</v>
      </c>
      <c r="F3136" s="3">
        <f>YEAR(Table1[[#This Row],[StartDate]])</f>
        <v>2023</v>
      </c>
      <c r="G3136" s="3">
        <f t="shared" si="386"/>
        <v>3</v>
      </c>
      <c r="H3136" s="2">
        <f t="shared" ca="1" si="387"/>
        <v>46202</v>
      </c>
      <c r="I3136" s="1">
        <v>45098</v>
      </c>
      <c r="J3136" s="4">
        <f t="shared" ca="1" si="388"/>
        <v>3</v>
      </c>
      <c r="K3136" s="4" t="str" cm="1">
        <f t="array" aca="1" ref="K3136" ca="1">_xlfn.IFS(J3136&lt;1, "New", J3136&lt;3, _xleta.MID, J3136&gt;=3, "Senior")</f>
        <v>Senior</v>
      </c>
      <c r="L3136" t="s">
        <v>6244</v>
      </c>
      <c r="M3136" t="s">
        <v>6482</v>
      </c>
      <c r="N3136" t="s">
        <v>6483</v>
      </c>
      <c r="O3136" t="s">
        <v>67</v>
      </c>
      <c r="P3136" t="s">
        <v>44</v>
      </c>
      <c r="Q3136" t="s">
        <v>69</v>
      </c>
      <c r="R3136" t="s">
        <v>68</v>
      </c>
      <c r="S3136" t="str">
        <f t="shared" si="389"/>
        <v>A</v>
      </c>
      <c r="T3136" t="s">
        <v>47</v>
      </c>
      <c r="U3136" t="s">
        <v>248</v>
      </c>
      <c r="V3136" t="s">
        <v>6484</v>
      </c>
      <c r="W3136" t="s">
        <v>4334</v>
      </c>
      <c r="X3136" t="s">
        <v>153</v>
      </c>
      <c r="Y3136" t="str">
        <f t="shared" si="390"/>
        <v>Engineers</v>
      </c>
      <c r="Z3136" s="2">
        <v>32483</v>
      </c>
      <c r="AA3136" t="s">
        <v>51</v>
      </c>
      <c r="AB3136" t="s">
        <v>155</v>
      </c>
      <c r="AC3136" t="s">
        <v>53</v>
      </c>
      <c r="AD3136">
        <v>93230</v>
      </c>
      <c r="AE3136" t="s">
        <v>74</v>
      </c>
      <c r="AF3136" t="s">
        <v>116</v>
      </c>
      <c r="AG3136" t="s">
        <v>56</v>
      </c>
      <c r="AH3136">
        <v>3</v>
      </c>
      <c r="AI3136">
        <v>1356</v>
      </c>
      <c r="AJ3136" t="str">
        <f t="shared" si="391"/>
        <v>35</v>
      </c>
      <c r="AK3136" t="s">
        <v>1294</v>
      </c>
      <c r="AL3136">
        <v>1</v>
      </c>
      <c r="AM3136">
        <v>1</v>
      </c>
      <c r="AN3136">
        <v>1</v>
      </c>
      <c r="AO3136" s="1">
        <v>45022</v>
      </c>
      <c r="AP3136" t="s">
        <v>118</v>
      </c>
      <c r="AQ3136" t="s">
        <v>59</v>
      </c>
      <c r="AR3136" t="s">
        <v>77</v>
      </c>
      <c r="AS3136" t="s">
        <v>6485</v>
      </c>
      <c r="AT3136" t="s">
        <v>6486</v>
      </c>
      <c r="AU3136">
        <v>3</v>
      </c>
      <c r="AV3136">
        <v>301.39</v>
      </c>
    </row>
    <row r="3137" spans="1:48" x14ac:dyDescent="0.35">
      <c r="A3137" t="s">
        <v>715</v>
      </c>
      <c r="B3137" t="str">
        <f t="shared" si="384"/>
        <v>E</v>
      </c>
      <c r="C3137" t="s">
        <v>3302</v>
      </c>
      <c r="D3137" t="str">
        <f t="shared" si="385"/>
        <v>Eugene Mueller</v>
      </c>
      <c r="E3137" s="1">
        <v>43623</v>
      </c>
      <c r="F3137" s="3">
        <f>YEAR(Table1[[#This Row],[StartDate]])</f>
        <v>2019</v>
      </c>
      <c r="G3137" s="3">
        <f t="shared" si="386"/>
        <v>6</v>
      </c>
      <c r="H3137" s="2">
        <f t="shared" ca="1" si="387"/>
        <v>46202</v>
      </c>
      <c r="J3137">
        <f t="shared" ca="1" si="388"/>
        <v>7</v>
      </c>
      <c r="K3137" t="str" cm="1">
        <f t="array" aca="1" ref="K3137" ca="1">_xlfn.IFS(J3137&lt;1, "New", J3137&lt;3, _xleta.MID, J3137&gt;=3, "Senior")</f>
        <v>Senior</v>
      </c>
      <c r="L3137" t="s">
        <v>3089</v>
      </c>
      <c r="M3137" t="s">
        <v>3303</v>
      </c>
      <c r="N3137" t="s">
        <v>3304</v>
      </c>
      <c r="O3137" t="s">
        <v>43</v>
      </c>
      <c r="P3137" t="s">
        <v>44</v>
      </c>
      <c r="Q3137" t="s">
        <v>45</v>
      </c>
      <c r="R3137" t="s">
        <v>68</v>
      </c>
      <c r="S3137" t="str">
        <f t="shared" si="389"/>
        <v>A</v>
      </c>
      <c r="T3137" t="s">
        <v>47</v>
      </c>
      <c r="U3137" t="s">
        <v>48</v>
      </c>
      <c r="W3137" t="s">
        <v>239</v>
      </c>
      <c r="X3137" t="s">
        <v>70</v>
      </c>
      <c r="Y3137" t="str">
        <f t="shared" si="390"/>
        <v>Aerial</v>
      </c>
      <c r="Z3137" t="s">
        <v>3305</v>
      </c>
      <c r="AA3137" t="s">
        <v>51</v>
      </c>
      <c r="AB3137" t="s">
        <v>142</v>
      </c>
      <c r="AC3137" t="s">
        <v>53</v>
      </c>
      <c r="AD3137">
        <v>38413</v>
      </c>
      <c r="AE3137" t="s">
        <v>100</v>
      </c>
      <c r="AF3137" t="s">
        <v>101</v>
      </c>
      <c r="AG3137" t="s">
        <v>1186</v>
      </c>
      <c r="AH3137">
        <v>3</v>
      </c>
      <c r="AI3137">
        <v>3863</v>
      </c>
      <c r="AJ3137" t="str">
        <f t="shared" si="391"/>
        <v>86</v>
      </c>
      <c r="AK3137" t="s">
        <v>1247</v>
      </c>
      <c r="AL3137">
        <v>4</v>
      </c>
      <c r="AM3137">
        <v>2</v>
      </c>
      <c r="AN3137">
        <v>1</v>
      </c>
      <c r="AO3137" s="1">
        <v>44820</v>
      </c>
      <c r="AP3137" t="s">
        <v>58</v>
      </c>
      <c r="AQ3137" t="s">
        <v>59</v>
      </c>
      <c r="AR3137" t="s">
        <v>77</v>
      </c>
      <c r="AS3137" t="s">
        <v>3306</v>
      </c>
      <c r="AT3137" t="s">
        <v>3307</v>
      </c>
      <c r="AU3137">
        <v>5</v>
      </c>
      <c r="AV3137">
        <v>274.98</v>
      </c>
    </row>
    <row r="3138" spans="1:48" x14ac:dyDescent="0.35">
      <c r="A3138" t="s">
        <v>861</v>
      </c>
      <c r="B3138" t="str">
        <f t="shared" ref="B3138:B3201" si="392">LEFT(A3138,1)</f>
        <v>J</v>
      </c>
      <c r="C3138" t="s">
        <v>1624</v>
      </c>
      <c r="D3138" t="str">
        <f t="shared" ref="D3138:D3151" si="393">_xlfn.TEXTJOIN(" ",TRUE,A3138,C3138)</f>
        <v>Jocelyn Kline</v>
      </c>
      <c r="E3138" s="1">
        <v>43507</v>
      </c>
      <c r="F3138" s="3">
        <f>YEAR(Table1[[#This Row],[StartDate]])</f>
        <v>2019</v>
      </c>
      <c r="G3138" s="3">
        <f t="shared" ref="G3138:G3151" si="394">MONTH(E3138)</f>
        <v>2</v>
      </c>
      <c r="H3138" s="2">
        <f t="shared" ref="H3138:H3151" ca="1" si="395">TODAY()</f>
        <v>46202</v>
      </c>
      <c r="J3138">
        <f t="shared" ref="J3138:J3151" ca="1" si="396">DATEDIF(E3138, TODAY(), "y")</f>
        <v>7</v>
      </c>
      <c r="K3138" t="str" cm="1">
        <f t="array" aca="1" ref="K3138" ca="1">_xlfn.IFS(J3138&lt;1, "New", J3138&lt;3, _xleta.MID, J3138&gt;=3, "Senior")</f>
        <v>Senior</v>
      </c>
      <c r="L3138" t="s">
        <v>1167</v>
      </c>
      <c r="M3138" t="s">
        <v>1625</v>
      </c>
      <c r="N3138" t="s">
        <v>1626</v>
      </c>
      <c r="O3138" t="s">
        <v>67</v>
      </c>
      <c r="P3138" t="s">
        <v>44</v>
      </c>
      <c r="Q3138" t="s">
        <v>69</v>
      </c>
      <c r="R3138" t="s">
        <v>68</v>
      </c>
      <c r="S3138" t="str">
        <f t="shared" ref="S3138:S3201" si="397">RIGHT(R3138,1)</f>
        <v>A</v>
      </c>
      <c r="T3138" t="s">
        <v>86</v>
      </c>
      <c r="U3138" t="s">
        <v>48</v>
      </c>
      <c r="W3138" t="s">
        <v>49</v>
      </c>
      <c r="X3138" t="s">
        <v>153</v>
      </c>
      <c r="Y3138" t="str">
        <f t="shared" ref="Y3138:Y3201" si="398">PROPER(X3138)</f>
        <v>Engineers</v>
      </c>
      <c r="Z3138" t="s">
        <v>1627</v>
      </c>
      <c r="AA3138" t="s">
        <v>51</v>
      </c>
      <c r="AB3138" t="s">
        <v>155</v>
      </c>
      <c r="AC3138" t="s">
        <v>53</v>
      </c>
      <c r="AD3138">
        <v>47289</v>
      </c>
      <c r="AE3138" t="s">
        <v>176</v>
      </c>
      <c r="AF3138" t="s">
        <v>143</v>
      </c>
      <c r="AG3138" t="s">
        <v>56</v>
      </c>
      <c r="AH3138">
        <v>3</v>
      </c>
      <c r="AI3138">
        <v>3623</v>
      </c>
      <c r="AJ3138" t="str">
        <f t="shared" ref="AJ3138:AJ3151" si="399">MID(AI3138,2,2)</f>
        <v>62</v>
      </c>
      <c r="AK3138" s="2">
        <v>44663</v>
      </c>
      <c r="AL3138">
        <v>2</v>
      </c>
      <c r="AM3138">
        <v>2</v>
      </c>
      <c r="AN3138">
        <v>5</v>
      </c>
      <c r="AO3138" s="1">
        <v>45141</v>
      </c>
      <c r="AP3138" t="s">
        <v>103</v>
      </c>
      <c r="AQ3138" t="s">
        <v>76</v>
      </c>
      <c r="AR3138" t="s">
        <v>104</v>
      </c>
      <c r="AS3138" t="s">
        <v>1628</v>
      </c>
      <c r="AT3138" t="s">
        <v>1629</v>
      </c>
      <c r="AU3138">
        <v>2</v>
      </c>
      <c r="AV3138">
        <v>763.37</v>
      </c>
    </row>
    <row r="3139" spans="1:48" x14ac:dyDescent="0.35">
      <c r="A3139" t="s">
        <v>9727</v>
      </c>
      <c r="B3139" t="str">
        <f t="shared" si="392"/>
        <v>T</v>
      </c>
      <c r="C3139" t="s">
        <v>7259</v>
      </c>
      <c r="D3139" t="str">
        <f t="shared" si="393"/>
        <v>Tyree Mahoney</v>
      </c>
      <c r="E3139" s="1">
        <v>43490</v>
      </c>
      <c r="F3139" s="3">
        <f>YEAR(Table1[[#This Row],[StartDate]])</f>
        <v>2019</v>
      </c>
      <c r="G3139" s="3">
        <f t="shared" si="394"/>
        <v>1</v>
      </c>
      <c r="H3139" s="2">
        <f t="shared" ca="1" si="395"/>
        <v>46202</v>
      </c>
      <c r="J3139">
        <f t="shared" ca="1" si="396"/>
        <v>7</v>
      </c>
      <c r="K3139" t="str" cm="1">
        <f t="array" aca="1" ref="K3139" ca="1">_xlfn.IFS(J3139&lt;1, "New", J3139&lt;3, _xleta.MID, J3139&gt;=3, "Senior")</f>
        <v>Senior</v>
      </c>
      <c r="L3139" t="s">
        <v>1167</v>
      </c>
      <c r="M3139" t="s">
        <v>11290</v>
      </c>
      <c r="N3139" t="s">
        <v>11291</v>
      </c>
      <c r="O3139" t="s">
        <v>43</v>
      </c>
      <c r="P3139" t="s">
        <v>44</v>
      </c>
      <c r="Q3139" t="s">
        <v>69</v>
      </c>
      <c r="R3139" t="s">
        <v>87</v>
      </c>
      <c r="S3139" t="str">
        <f t="shared" si="397"/>
        <v>B</v>
      </c>
      <c r="T3139" t="s">
        <v>47</v>
      </c>
      <c r="U3139" t="s">
        <v>48</v>
      </c>
      <c r="W3139" t="s">
        <v>49</v>
      </c>
      <c r="X3139" t="s">
        <v>426</v>
      </c>
      <c r="Y3139" t="str">
        <f t="shared" si="398"/>
        <v>Shop (Fleet)</v>
      </c>
      <c r="Z3139" s="2">
        <v>16169</v>
      </c>
      <c r="AA3139" t="s">
        <v>51</v>
      </c>
      <c r="AB3139" t="s">
        <v>5163</v>
      </c>
      <c r="AC3139" t="s">
        <v>53</v>
      </c>
      <c r="AD3139">
        <v>15861</v>
      </c>
      <c r="AE3139" t="s">
        <v>54</v>
      </c>
      <c r="AF3139" t="s">
        <v>143</v>
      </c>
      <c r="AG3139" t="s">
        <v>344</v>
      </c>
      <c r="AH3139">
        <v>5</v>
      </c>
      <c r="AI3139">
        <v>2189</v>
      </c>
      <c r="AJ3139" t="str">
        <f t="shared" si="399"/>
        <v>18</v>
      </c>
      <c r="AK3139" t="s">
        <v>5966</v>
      </c>
      <c r="AL3139">
        <v>1</v>
      </c>
      <c r="AM3139">
        <v>2</v>
      </c>
      <c r="AN3139">
        <v>4</v>
      </c>
      <c r="AO3139" s="1">
        <v>44893</v>
      </c>
      <c r="AP3139" t="s">
        <v>75</v>
      </c>
      <c r="AQ3139" t="s">
        <v>76</v>
      </c>
      <c r="AR3139" t="s">
        <v>130</v>
      </c>
      <c r="AS3139" t="s">
        <v>11292</v>
      </c>
      <c r="AT3139" t="s">
        <v>11293</v>
      </c>
      <c r="AU3139">
        <v>2</v>
      </c>
      <c r="AV3139">
        <v>585.65</v>
      </c>
    </row>
    <row r="3140" spans="1:48" x14ac:dyDescent="0.35">
      <c r="A3140" t="s">
        <v>7298</v>
      </c>
      <c r="B3140" t="str">
        <f t="shared" si="392"/>
        <v>T</v>
      </c>
      <c r="C3140" t="s">
        <v>3606</v>
      </c>
      <c r="D3140" t="str">
        <f t="shared" si="393"/>
        <v>Tristian Wilcox</v>
      </c>
      <c r="E3140" s="1">
        <v>43899</v>
      </c>
      <c r="F3140" s="3">
        <f>YEAR(Table1[[#This Row],[StartDate]])</f>
        <v>2020</v>
      </c>
      <c r="G3140" s="3">
        <f t="shared" si="394"/>
        <v>3</v>
      </c>
      <c r="H3140" s="2">
        <f t="shared" ca="1" si="395"/>
        <v>46202</v>
      </c>
      <c r="J3140">
        <f t="shared" ca="1" si="396"/>
        <v>6</v>
      </c>
      <c r="K3140" t="str" cm="1">
        <f t="array" aca="1" ref="K3140" ca="1">_xlfn.IFS(J3140&lt;1, "New", J3140&lt;3, _xleta.MID, J3140&gt;=3, "Senior")</f>
        <v>Senior</v>
      </c>
      <c r="L3140" t="s">
        <v>40</v>
      </c>
      <c r="M3140" t="s">
        <v>7299</v>
      </c>
      <c r="N3140" t="s">
        <v>7300</v>
      </c>
      <c r="O3140" t="s">
        <v>111</v>
      </c>
      <c r="P3140" t="s">
        <v>44</v>
      </c>
      <c r="Q3140" t="s">
        <v>69</v>
      </c>
      <c r="R3140" t="s">
        <v>46</v>
      </c>
      <c r="S3140" t="str">
        <f t="shared" si="397"/>
        <v>C</v>
      </c>
      <c r="T3140" t="s">
        <v>47</v>
      </c>
      <c r="U3140" t="s">
        <v>48</v>
      </c>
      <c r="W3140" t="s">
        <v>49</v>
      </c>
      <c r="X3140" t="s">
        <v>250</v>
      </c>
      <c r="Y3140" t="str">
        <f t="shared" si="398"/>
        <v>Project Management - Con</v>
      </c>
      <c r="Z3140" t="s">
        <v>7301</v>
      </c>
      <c r="AA3140" t="s">
        <v>51</v>
      </c>
      <c r="AB3140" t="s">
        <v>355</v>
      </c>
      <c r="AC3140" t="s">
        <v>53</v>
      </c>
      <c r="AD3140">
        <v>4664</v>
      </c>
      <c r="AE3140" t="s">
        <v>74</v>
      </c>
      <c r="AF3140" t="s">
        <v>116</v>
      </c>
      <c r="AG3140" t="s">
        <v>144</v>
      </c>
      <c r="AH3140">
        <v>3</v>
      </c>
      <c r="AI3140">
        <v>1491</v>
      </c>
      <c r="AJ3140" t="str">
        <f t="shared" si="399"/>
        <v>49</v>
      </c>
      <c r="AK3140" t="s">
        <v>4614</v>
      </c>
      <c r="AL3140">
        <v>1</v>
      </c>
      <c r="AM3140">
        <v>3</v>
      </c>
      <c r="AN3140">
        <v>3</v>
      </c>
      <c r="AO3140" s="1">
        <v>44783</v>
      </c>
      <c r="AP3140" t="s">
        <v>118</v>
      </c>
      <c r="AQ3140" t="s">
        <v>76</v>
      </c>
      <c r="AR3140" t="s">
        <v>60</v>
      </c>
      <c r="AS3140" t="s">
        <v>7302</v>
      </c>
      <c r="AT3140" t="s">
        <v>7303</v>
      </c>
      <c r="AU3140">
        <v>5</v>
      </c>
      <c r="AV3140">
        <v>187.65</v>
      </c>
    </row>
    <row r="3141" spans="1:48" x14ac:dyDescent="0.35">
      <c r="A3141" t="s">
        <v>1051</v>
      </c>
      <c r="B3141" t="str">
        <f t="shared" si="392"/>
        <v>P</v>
      </c>
      <c r="C3141" t="s">
        <v>9406</v>
      </c>
      <c r="D3141" t="str">
        <f t="shared" si="393"/>
        <v>Paris Blake</v>
      </c>
      <c r="E3141" s="1">
        <v>43412</v>
      </c>
      <c r="F3141" s="3">
        <f>YEAR(Table1[[#This Row],[StartDate]])</f>
        <v>2018</v>
      </c>
      <c r="G3141" s="3">
        <f t="shared" si="394"/>
        <v>11</v>
      </c>
      <c r="H3141" s="2">
        <f t="shared" ca="1" si="395"/>
        <v>46202</v>
      </c>
      <c r="J3141">
        <f t="shared" ca="1" si="396"/>
        <v>7</v>
      </c>
      <c r="K3141" t="str" cm="1">
        <f t="array" aca="1" ref="K3141" ca="1">_xlfn.IFS(J3141&lt;1, "New", J3141&lt;3, _xleta.MID, J3141&gt;=3, "Senior")</f>
        <v>Senior</v>
      </c>
      <c r="L3141" t="s">
        <v>40</v>
      </c>
      <c r="M3141" t="s">
        <v>14422</v>
      </c>
      <c r="N3141" t="s">
        <v>14423</v>
      </c>
      <c r="O3141" t="s">
        <v>163</v>
      </c>
      <c r="P3141" t="s">
        <v>44</v>
      </c>
      <c r="Q3141" t="s">
        <v>45</v>
      </c>
      <c r="R3141" t="s">
        <v>68</v>
      </c>
      <c r="S3141" t="str">
        <f t="shared" si="397"/>
        <v>A</v>
      </c>
      <c r="T3141" t="s">
        <v>69</v>
      </c>
      <c r="U3141" t="s">
        <v>48</v>
      </c>
      <c r="W3141" t="s">
        <v>49</v>
      </c>
      <c r="X3141" t="s">
        <v>70</v>
      </c>
      <c r="Y3141" t="str">
        <f t="shared" si="398"/>
        <v>Aerial</v>
      </c>
      <c r="Z3141" t="s">
        <v>14424</v>
      </c>
      <c r="AA3141" t="s">
        <v>51</v>
      </c>
      <c r="AB3141" t="s">
        <v>327</v>
      </c>
      <c r="AC3141" t="s">
        <v>73</v>
      </c>
      <c r="AD3141">
        <v>95073</v>
      </c>
      <c r="AE3141" t="s">
        <v>100</v>
      </c>
      <c r="AF3141" t="s">
        <v>55</v>
      </c>
      <c r="AG3141" t="s">
        <v>56</v>
      </c>
      <c r="AH3141">
        <v>4</v>
      </c>
      <c r="AI3141">
        <v>2769</v>
      </c>
      <c r="AJ3141" t="str">
        <f t="shared" si="399"/>
        <v>76</v>
      </c>
      <c r="AK3141" s="2">
        <v>44750</v>
      </c>
      <c r="AL3141">
        <v>3</v>
      </c>
      <c r="AM3141">
        <v>1</v>
      </c>
      <c r="AN3141">
        <v>3</v>
      </c>
      <c r="AO3141" s="1">
        <v>45124</v>
      </c>
      <c r="AP3141" t="s">
        <v>103</v>
      </c>
      <c r="AQ3141" t="s">
        <v>59</v>
      </c>
      <c r="AR3141" t="s">
        <v>104</v>
      </c>
      <c r="AS3141" t="s">
        <v>14425</v>
      </c>
      <c r="AT3141" t="s">
        <v>14426</v>
      </c>
      <c r="AU3141">
        <v>1</v>
      </c>
      <c r="AV3141">
        <v>747.74</v>
      </c>
    </row>
    <row r="3142" spans="1:48" x14ac:dyDescent="0.35">
      <c r="A3142" t="s">
        <v>13336</v>
      </c>
      <c r="B3142" t="str">
        <f t="shared" si="392"/>
        <v>A</v>
      </c>
      <c r="C3142" t="s">
        <v>2274</v>
      </c>
      <c r="D3142" t="str">
        <f t="shared" si="393"/>
        <v>Adison Ray</v>
      </c>
      <c r="E3142" s="1">
        <v>44095</v>
      </c>
      <c r="F3142" s="3">
        <f>YEAR(Table1[[#This Row],[StartDate]])</f>
        <v>2020</v>
      </c>
      <c r="G3142" s="3">
        <f t="shared" si="394"/>
        <v>9</v>
      </c>
      <c r="H3142" s="2">
        <f t="shared" ca="1" si="395"/>
        <v>46202</v>
      </c>
      <c r="I3142" s="1">
        <v>45007</v>
      </c>
      <c r="J3142" s="4">
        <f t="shared" ca="1" si="396"/>
        <v>5</v>
      </c>
      <c r="K3142" s="4" t="str" cm="1">
        <f t="array" aca="1" ref="K3142" ca="1">_xlfn.IFS(J3142&lt;1, "New", J3142&lt;3, _xleta.MID, J3142&gt;=3, "Senior")</f>
        <v>Senior</v>
      </c>
      <c r="L3142" t="s">
        <v>40</v>
      </c>
      <c r="M3142" t="s">
        <v>15374</v>
      </c>
      <c r="N3142" t="s">
        <v>15375</v>
      </c>
      <c r="O3142" t="s">
        <v>237</v>
      </c>
      <c r="P3142" t="s">
        <v>44</v>
      </c>
      <c r="Q3142" t="s">
        <v>86</v>
      </c>
      <c r="R3142" t="s">
        <v>68</v>
      </c>
      <c r="S3142" t="str">
        <f t="shared" si="397"/>
        <v>A</v>
      </c>
      <c r="T3142" t="s">
        <v>69</v>
      </c>
      <c r="U3142" t="s">
        <v>195</v>
      </c>
      <c r="V3142" t="s">
        <v>15376</v>
      </c>
      <c r="W3142" t="s">
        <v>49</v>
      </c>
      <c r="X3142" t="s">
        <v>112</v>
      </c>
      <c r="Y3142" t="str">
        <f t="shared" si="398"/>
        <v>General - Con</v>
      </c>
      <c r="Z3142" t="s">
        <v>15377</v>
      </c>
      <c r="AA3142" t="s">
        <v>51</v>
      </c>
      <c r="AB3142" t="s">
        <v>142</v>
      </c>
      <c r="AC3142" t="s">
        <v>73</v>
      </c>
      <c r="AD3142">
        <v>17669</v>
      </c>
      <c r="AE3142" t="s">
        <v>100</v>
      </c>
      <c r="AF3142" t="s">
        <v>116</v>
      </c>
      <c r="AG3142" t="s">
        <v>56</v>
      </c>
      <c r="AH3142">
        <v>1</v>
      </c>
      <c r="AI3142">
        <v>2955</v>
      </c>
      <c r="AJ3142" t="str">
        <f t="shared" si="399"/>
        <v>95</v>
      </c>
      <c r="AK3142" s="2">
        <v>45266</v>
      </c>
      <c r="AL3142">
        <v>5</v>
      </c>
      <c r="AM3142">
        <v>2</v>
      </c>
      <c r="AN3142">
        <v>3</v>
      </c>
      <c r="AO3142" s="1">
        <v>45081</v>
      </c>
      <c r="AP3142" t="s">
        <v>103</v>
      </c>
      <c r="AQ3142" t="s">
        <v>76</v>
      </c>
      <c r="AR3142" t="s">
        <v>60</v>
      </c>
      <c r="AS3142" t="s">
        <v>8329</v>
      </c>
      <c r="AT3142" t="s">
        <v>15378</v>
      </c>
      <c r="AU3142">
        <v>5</v>
      </c>
      <c r="AV3142">
        <v>191.49</v>
      </c>
    </row>
    <row r="3143" spans="1:48" x14ac:dyDescent="0.35">
      <c r="A3143" t="s">
        <v>8503</v>
      </c>
      <c r="B3143" t="str">
        <f t="shared" si="392"/>
        <v>C</v>
      </c>
      <c r="C3143" t="s">
        <v>4078</v>
      </c>
      <c r="D3143" t="str">
        <f t="shared" si="393"/>
        <v>Claire Gordon</v>
      </c>
      <c r="E3143" s="1">
        <v>43347</v>
      </c>
      <c r="F3143" s="3">
        <f>YEAR(Table1[[#This Row],[StartDate]])</f>
        <v>2018</v>
      </c>
      <c r="G3143" s="3">
        <f t="shared" si="394"/>
        <v>9</v>
      </c>
      <c r="H3143" s="2">
        <f t="shared" ca="1" si="395"/>
        <v>46202</v>
      </c>
      <c r="I3143" s="1">
        <v>44911</v>
      </c>
      <c r="J3143" s="4">
        <f t="shared" ca="1" si="396"/>
        <v>7</v>
      </c>
      <c r="K3143" s="4" t="str" cm="1">
        <f t="array" aca="1" ref="K3143" ca="1">_xlfn.IFS(J3143&lt;1, "New", J3143&lt;3, _xleta.MID, J3143&gt;=3, "Senior")</f>
        <v>Senior</v>
      </c>
      <c r="L3143" t="s">
        <v>3969</v>
      </c>
      <c r="M3143" t="s">
        <v>8504</v>
      </c>
      <c r="N3143" t="s">
        <v>8505</v>
      </c>
      <c r="O3143" t="s">
        <v>184</v>
      </c>
      <c r="P3143" t="s">
        <v>3800</v>
      </c>
      <c r="Q3143" t="s">
        <v>45</v>
      </c>
      <c r="R3143" t="s">
        <v>46</v>
      </c>
      <c r="S3143" t="str">
        <f t="shared" si="397"/>
        <v>C</v>
      </c>
      <c r="T3143" t="s">
        <v>86</v>
      </c>
      <c r="U3143" t="s">
        <v>248</v>
      </c>
      <c r="V3143" t="s">
        <v>8506</v>
      </c>
      <c r="W3143" t="s">
        <v>239</v>
      </c>
      <c r="X3143" t="s">
        <v>5338</v>
      </c>
      <c r="Y3143" t="str">
        <f t="shared" si="398"/>
        <v>Isp</v>
      </c>
      <c r="Z3143" t="s">
        <v>8507</v>
      </c>
      <c r="AA3143" t="s">
        <v>51</v>
      </c>
      <c r="AB3143" t="s">
        <v>293</v>
      </c>
      <c r="AC3143" t="s">
        <v>53</v>
      </c>
      <c r="AD3143">
        <v>20654</v>
      </c>
      <c r="AE3143" t="s">
        <v>100</v>
      </c>
      <c r="AF3143" t="s">
        <v>55</v>
      </c>
      <c r="AG3143" t="s">
        <v>56</v>
      </c>
      <c r="AH3143">
        <v>3</v>
      </c>
      <c r="AI3143">
        <v>1695</v>
      </c>
      <c r="AJ3143" t="str">
        <f t="shared" si="399"/>
        <v>69</v>
      </c>
      <c r="AK3143" t="s">
        <v>2227</v>
      </c>
      <c r="AL3143">
        <v>3</v>
      </c>
      <c r="AM3143">
        <v>3</v>
      </c>
      <c r="AN3143">
        <v>3</v>
      </c>
      <c r="AO3143" s="1">
        <v>44929</v>
      </c>
      <c r="AP3143" t="s">
        <v>58</v>
      </c>
      <c r="AQ3143" t="s">
        <v>59</v>
      </c>
      <c r="AR3143" t="s">
        <v>130</v>
      </c>
      <c r="AS3143" t="s">
        <v>8508</v>
      </c>
      <c r="AT3143" t="s">
        <v>8509</v>
      </c>
      <c r="AU3143">
        <v>2</v>
      </c>
      <c r="AV3143">
        <v>913.34</v>
      </c>
    </row>
    <row r="3144" spans="1:48" x14ac:dyDescent="0.35">
      <c r="A3144" t="s">
        <v>5334</v>
      </c>
      <c r="B3144" t="str">
        <f t="shared" si="392"/>
        <v>P</v>
      </c>
      <c r="C3144" t="s">
        <v>3574</v>
      </c>
      <c r="D3144" t="str">
        <f t="shared" si="393"/>
        <v>Patrick Moran</v>
      </c>
      <c r="E3144" s="1">
        <v>44716</v>
      </c>
      <c r="F3144" s="3">
        <f>YEAR(Table1[[#This Row],[StartDate]])</f>
        <v>2022</v>
      </c>
      <c r="G3144" s="3">
        <f t="shared" si="394"/>
        <v>6</v>
      </c>
      <c r="H3144" s="2">
        <f t="shared" ca="1" si="395"/>
        <v>46202</v>
      </c>
      <c r="J3144">
        <f t="shared" ca="1" si="396"/>
        <v>4</v>
      </c>
      <c r="K3144" t="str" cm="1">
        <f t="array" aca="1" ref="K3144" ca="1">_xlfn.IFS(J3144&lt;1, "New", J3144&lt;3, _xleta.MID, J3144&gt;=3, "Senior")</f>
        <v>Senior</v>
      </c>
      <c r="L3144" t="s">
        <v>1167</v>
      </c>
      <c r="M3144" t="s">
        <v>14307</v>
      </c>
      <c r="N3144" t="s">
        <v>14308</v>
      </c>
      <c r="O3144" t="s">
        <v>111</v>
      </c>
      <c r="P3144" t="s">
        <v>44</v>
      </c>
      <c r="Q3144" t="s">
        <v>86</v>
      </c>
      <c r="R3144" t="s">
        <v>87</v>
      </c>
      <c r="S3144" t="str">
        <f t="shared" si="397"/>
        <v>B</v>
      </c>
      <c r="T3144" t="s">
        <v>86</v>
      </c>
      <c r="U3144" t="s">
        <v>48</v>
      </c>
      <c r="W3144" t="s">
        <v>49</v>
      </c>
      <c r="X3144" t="s">
        <v>126</v>
      </c>
      <c r="Y3144" t="str">
        <f t="shared" si="398"/>
        <v>Field Operations</v>
      </c>
      <c r="Z3144" s="2">
        <v>17961</v>
      </c>
      <c r="AA3144" t="s">
        <v>51</v>
      </c>
      <c r="AB3144" t="s">
        <v>115</v>
      </c>
      <c r="AC3144" t="s">
        <v>73</v>
      </c>
      <c r="AD3144">
        <v>2127</v>
      </c>
      <c r="AE3144" t="s">
        <v>176</v>
      </c>
      <c r="AF3144" t="s">
        <v>143</v>
      </c>
      <c r="AG3144" t="s">
        <v>56</v>
      </c>
      <c r="AH3144">
        <v>4</v>
      </c>
      <c r="AI3144">
        <v>2750</v>
      </c>
      <c r="AJ3144" t="str">
        <f t="shared" si="399"/>
        <v>75</v>
      </c>
      <c r="AK3144" s="2">
        <v>45237</v>
      </c>
      <c r="AL3144">
        <v>3</v>
      </c>
      <c r="AM3144">
        <v>4</v>
      </c>
      <c r="AN3144">
        <v>4</v>
      </c>
      <c r="AO3144" s="1">
        <v>44984</v>
      </c>
      <c r="AP3144" t="s">
        <v>75</v>
      </c>
      <c r="AQ3144" t="s">
        <v>59</v>
      </c>
      <c r="AR3144" t="s">
        <v>130</v>
      </c>
      <c r="AS3144" t="s">
        <v>14309</v>
      </c>
      <c r="AT3144" t="s">
        <v>14310</v>
      </c>
      <c r="AU3144">
        <v>1</v>
      </c>
      <c r="AV3144">
        <v>462.45</v>
      </c>
    </row>
    <row r="3145" spans="1:48" x14ac:dyDescent="0.35">
      <c r="A3145" t="s">
        <v>531</v>
      </c>
      <c r="B3145" t="str">
        <f t="shared" si="392"/>
        <v>T</v>
      </c>
      <c r="C3145" t="s">
        <v>9974</v>
      </c>
      <c r="D3145" t="str">
        <f t="shared" si="393"/>
        <v>Thomas Barbara</v>
      </c>
      <c r="E3145" s="1">
        <v>43714</v>
      </c>
      <c r="F3145" s="3">
        <f>YEAR(Table1[[#This Row],[StartDate]])</f>
        <v>2019</v>
      </c>
      <c r="G3145" s="3">
        <f t="shared" si="394"/>
        <v>9</v>
      </c>
      <c r="H3145" s="2">
        <f t="shared" ca="1" si="395"/>
        <v>46202</v>
      </c>
      <c r="J3145">
        <f t="shared" ca="1" si="396"/>
        <v>6</v>
      </c>
      <c r="K3145" t="str" cm="1">
        <f t="array" aca="1" ref="K3145" ca="1">_xlfn.IFS(J3145&lt;1, "New", J3145&lt;3, _xleta.MID, J3145&gt;=3, "Senior")</f>
        <v>Senior</v>
      </c>
      <c r="L3145" t="s">
        <v>40</v>
      </c>
      <c r="M3145" t="s">
        <v>16694</v>
      </c>
      <c r="N3145" t="s">
        <v>16695</v>
      </c>
      <c r="O3145" t="s">
        <v>125</v>
      </c>
      <c r="P3145" t="s">
        <v>44</v>
      </c>
      <c r="Q3145" t="s">
        <v>69</v>
      </c>
      <c r="R3145" t="s">
        <v>68</v>
      </c>
      <c r="S3145" t="str">
        <f t="shared" si="397"/>
        <v>A</v>
      </c>
      <c r="T3145" t="s">
        <v>69</v>
      </c>
      <c r="U3145" t="s">
        <v>48</v>
      </c>
      <c r="W3145" t="s">
        <v>49</v>
      </c>
      <c r="X3145" t="s">
        <v>459</v>
      </c>
      <c r="Y3145" t="str">
        <f t="shared" si="398"/>
        <v>Wireline Construction</v>
      </c>
      <c r="Z3145" t="s">
        <v>16696</v>
      </c>
      <c r="AA3145" t="s">
        <v>51</v>
      </c>
      <c r="AB3145" t="s">
        <v>536</v>
      </c>
      <c r="AC3145" t="s">
        <v>73</v>
      </c>
      <c r="AD3145">
        <v>2062</v>
      </c>
      <c r="AE3145" t="s">
        <v>74</v>
      </c>
      <c r="AF3145" t="s">
        <v>143</v>
      </c>
      <c r="AG3145" t="s">
        <v>56</v>
      </c>
      <c r="AH3145">
        <v>2</v>
      </c>
      <c r="AI3145">
        <v>3206</v>
      </c>
      <c r="AJ3145" t="str">
        <f t="shared" si="399"/>
        <v>20</v>
      </c>
      <c r="AK3145" t="s">
        <v>3589</v>
      </c>
      <c r="AL3145">
        <v>2</v>
      </c>
      <c r="AM3145">
        <v>4</v>
      </c>
      <c r="AN3145">
        <v>4</v>
      </c>
      <c r="AO3145" s="1">
        <v>45017</v>
      </c>
      <c r="AP3145" t="s">
        <v>58</v>
      </c>
      <c r="AQ3145" t="s">
        <v>59</v>
      </c>
      <c r="AR3145" t="s">
        <v>130</v>
      </c>
      <c r="AS3145" t="s">
        <v>16697</v>
      </c>
      <c r="AT3145" t="s">
        <v>16698</v>
      </c>
      <c r="AU3145">
        <v>2</v>
      </c>
      <c r="AV3145">
        <v>143.32</v>
      </c>
    </row>
    <row r="3146" spans="1:48" x14ac:dyDescent="0.35">
      <c r="A3146" t="s">
        <v>4698</v>
      </c>
      <c r="B3146" t="str">
        <f t="shared" si="392"/>
        <v>F</v>
      </c>
      <c r="C3146" t="s">
        <v>5043</v>
      </c>
      <c r="D3146" t="str">
        <f t="shared" si="393"/>
        <v>Fernando Richard</v>
      </c>
      <c r="E3146" s="1">
        <v>45116</v>
      </c>
      <c r="F3146" s="3">
        <f>YEAR(Table1[[#This Row],[StartDate]])</f>
        <v>2023</v>
      </c>
      <c r="G3146" s="3">
        <f t="shared" si="394"/>
        <v>7</v>
      </c>
      <c r="H3146" s="2">
        <f t="shared" ca="1" si="395"/>
        <v>46202</v>
      </c>
      <c r="I3146" s="1">
        <v>45121</v>
      </c>
      <c r="J3146" s="4">
        <f t="shared" ca="1" si="396"/>
        <v>2</v>
      </c>
      <c r="K3146" s="4" t="e" cm="1" vm="1">
        <f t="array" aca="1" ref="K3146" ca="1">_xlfn.IFS(J3146&lt;1, "New", J3146&lt;3, _xleta.MID, J3146&gt;=3, "Senior")</f>
        <v>#VALUE!</v>
      </c>
      <c r="L3146" t="s">
        <v>6236</v>
      </c>
      <c r="M3146" t="s">
        <v>13808</v>
      </c>
      <c r="N3146" t="s">
        <v>13809</v>
      </c>
      <c r="O3146" t="s">
        <v>184</v>
      </c>
      <c r="P3146" t="s">
        <v>44</v>
      </c>
      <c r="Q3146" t="s">
        <v>45</v>
      </c>
      <c r="R3146" t="s">
        <v>46</v>
      </c>
      <c r="S3146" t="str">
        <f t="shared" si="397"/>
        <v>C</v>
      </c>
      <c r="T3146" t="s">
        <v>47</v>
      </c>
      <c r="U3146" t="s">
        <v>248</v>
      </c>
      <c r="V3146" t="s">
        <v>13810</v>
      </c>
      <c r="W3146" t="s">
        <v>88</v>
      </c>
      <c r="X3146" t="s">
        <v>89</v>
      </c>
      <c r="Y3146" t="str">
        <f t="shared" si="398"/>
        <v>General - Sga</v>
      </c>
      <c r="Z3146" s="2">
        <v>19939</v>
      </c>
      <c r="AA3146" t="s">
        <v>51</v>
      </c>
      <c r="AB3146" t="s">
        <v>355</v>
      </c>
      <c r="AC3146" t="s">
        <v>53</v>
      </c>
      <c r="AD3146">
        <v>15228</v>
      </c>
      <c r="AE3146" t="s">
        <v>100</v>
      </c>
      <c r="AF3146" t="s">
        <v>55</v>
      </c>
      <c r="AG3146" t="s">
        <v>56</v>
      </c>
      <c r="AH3146">
        <v>4</v>
      </c>
      <c r="AI3146">
        <v>2652</v>
      </c>
      <c r="AJ3146" t="str">
        <f t="shared" si="399"/>
        <v>65</v>
      </c>
      <c r="AK3146" s="2">
        <v>44876</v>
      </c>
      <c r="AL3146">
        <v>1</v>
      </c>
      <c r="AM3146">
        <v>4</v>
      </c>
      <c r="AN3146">
        <v>2</v>
      </c>
      <c r="AO3146" s="1">
        <v>44857</v>
      </c>
      <c r="AP3146" t="s">
        <v>75</v>
      </c>
      <c r="AQ3146" t="s">
        <v>76</v>
      </c>
      <c r="AR3146" t="s">
        <v>77</v>
      </c>
      <c r="AS3146" t="s">
        <v>1786</v>
      </c>
      <c r="AT3146" t="s">
        <v>13811</v>
      </c>
      <c r="AU3146">
        <v>1</v>
      </c>
      <c r="AV3146">
        <v>424.44</v>
      </c>
    </row>
    <row r="3147" spans="1:48" x14ac:dyDescent="0.35">
      <c r="A3147" t="s">
        <v>3399</v>
      </c>
      <c r="B3147" t="str">
        <f t="shared" si="392"/>
        <v>O</v>
      </c>
      <c r="C3147" t="s">
        <v>3400</v>
      </c>
      <c r="D3147" t="str">
        <f t="shared" si="393"/>
        <v>Oscar Lopez</v>
      </c>
      <c r="E3147" s="1">
        <v>43395</v>
      </c>
      <c r="F3147" s="3">
        <f>YEAR(Table1[[#This Row],[StartDate]])</f>
        <v>2018</v>
      </c>
      <c r="G3147" s="3">
        <f t="shared" si="394"/>
        <v>10</v>
      </c>
      <c r="H3147" s="2">
        <f t="shared" ca="1" si="395"/>
        <v>46202</v>
      </c>
      <c r="I3147" s="1">
        <v>43928</v>
      </c>
      <c r="J3147" s="4">
        <f t="shared" ca="1" si="396"/>
        <v>7</v>
      </c>
      <c r="K3147" s="4" t="str" cm="1">
        <f t="array" aca="1" ref="K3147" ca="1">_xlfn.IFS(J3147&lt;1, "New", J3147&lt;3, _xleta.MID, J3147&gt;=3, "Senior")</f>
        <v>Senior</v>
      </c>
      <c r="L3147" t="s">
        <v>2937</v>
      </c>
      <c r="M3147" t="s">
        <v>3401</v>
      </c>
      <c r="N3147" t="s">
        <v>3402</v>
      </c>
      <c r="O3147" t="s">
        <v>194</v>
      </c>
      <c r="P3147" t="s">
        <v>44</v>
      </c>
      <c r="Q3147" t="s">
        <v>69</v>
      </c>
      <c r="R3147" t="s">
        <v>68</v>
      </c>
      <c r="S3147" t="str">
        <f t="shared" si="397"/>
        <v>A</v>
      </c>
      <c r="T3147" t="s">
        <v>86</v>
      </c>
      <c r="U3147" t="s">
        <v>174</v>
      </c>
      <c r="V3147" t="s">
        <v>3403</v>
      </c>
      <c r="W3147" t="s">
        <v>3037</v>
      </c>
      <c r="X3147" t="s">
        <v>112</v>
      </c>
      <c r="Y3147" t="str">
        <f t="shared" si="398"/>
        <v>General - Con</v>
      </c>
      <c r="Z3147" t="s">
        <v>3404</v>
      </c>
      <c r="AA3147" t="s">
        <v>51</v>
      </c>
      <c r="AB3147" t="s">
        <v>230</v>
      </c>
      <c r="AC3147" t="s">
        <v>73</v>
      </c>
      <c r="AD3147">
        <v>81607</v>
      </c>
      <c r="AE3147" t="s">
        <v>176</v>
      </c>
      <c r="AF3147" t="s">
        <v>101</v>
      </c>
      <c r="AG3147" t="s">
        <v>1186</v>
      </c>
      <c r="AH3147">
        <v>3</v>
      </c>
      <c r="AI3147">
        <v>3877</v>
      </c>
      <c r="AJ3147" t="str">
        <f t="shared" si="399"/>
        <v>87</v>
      </c>
      <c r="AK3147" t="s">
        <v>303</v>
      </c>
      <c r="AL3147">
        <v>3</v>
      </c>
      <c r="AM3147">
        <v>3</v>
      </c>
      <c r="AN3147">
        <v>4</v>
      </c>
      <c r="AO3147" s="1">
        <v>45081</v>
      </c>
      <c r="AP3147" t="s">
        <v>221</v>
      </c>
      <c r="AQ3147" t="s">
        <v>76</v>
      </c>
      <c r="AR3147" t="s">
        <v>130</v>
      </c>
      <c r="AS3147" t="s">
        <v>3405</v>
      </c>
      <c r="AT3147" t="s">
        <v>3406</v>
      </c>
      <c r="AU3147">
        <v>1</v>
      </c>
      <c r="AV3147">
        <v>888.55</v>
      </c>
    </row>
    <row r="3148" spans="1:48" x14ac:dyDescent="0.35">
      <c r="A3148" t="s">
        <v>769</v>
      </c>
      <c r="B3148" t="str">
        <f t="shared" si="392"/>
        <v>C</v>
      </c>
      <c r="C3148" t="s">
        <v>11454</v>
      </c>
      <c r="D3148" t="str">
        <f t="shared" si="393"/>
        <v>Cruz Arellano</v>
      </c>
      <c r="E3148" s="1">
        <v>43725</v>
      </c>
      <c r="F3148" s="3">
        <f>YEAR(Table1[[#This Row],[StartDate]])</f>
        <v>2019</v>
      </c>
      <c r="G3148" s="3">
        <f t="shared" si="394"/>
        <v>9</v>
      </c>
      <c r="H3148" s="2">
        <f t="shared" ca="1" si="395"/>
        <v>46202</v>
      </c>
      <c r="J3148">
        <f t="shared" ca="1" si="396"/>
        <v>6</v>
      </c>
      <c r="K3148" t="str" cm="1">
        <f t="array" aca="1" ref="K3148" ca="1">_xlfn.IFS(J3148&lt;1, "New", J3148&lt;3, _xleta.MID, J3148&gt;=3, "Senior")</f>
        <v>Senior</v>
      </c>
      <c r="L3148" t="s">
        <v>82</v>
      </c>
      <c r="M3148" t="s">
        <v>13500</v>
      </c>
      <c r="N3148" t="s">
        <v>13501</v>
      </c>
      <c r="O3148" t="s">
        <v>184</v>
      </c>
      <c r="P3148" t="s">
        <v>44</v>
      </c>
      <c r="Q3148" t="s">
        <v>86</v>
      </c>
      <c r="R3148" t="s">
        <v>87</v>
      </c>
      <c r="S3148" t="str">
        <f t="shared" si="397"/>
        <v>B</v>
      </c>
      <c r="T3148" t="s">
        <v>86</v>
      </c>
      <c r="U3148" t="s">
        <v>48</v>
      </c>
      <c r="W3148" t="s">
        <v>88</v>
      </c>
      <c r="X3148" t="s">
        <v>112</v>
      </c>
      <c r="Y3148" t="str">
        <f t="shared" si="398"/>
        <v>General - Con</v>
      </c>
      <c r="Z3148" s="2">
        <v>34189</v>
      </c>
      <c r="AA3148" t="s">
        <v>13429</v>
      </c>
      <c r="AB3148" t="s">
        <v>115</v>
      </c>
      <c r="AC3148" t="s">
        <v>73</v>
      </c>
      <c r="AD3148">
        <v>19215</v>
      </c>
      <c r="AE3148" t="s">
        <v>176</v>
      </c>
      <c r="AF3148" t="s">
        <v>101</v>
      </c>
      <c r="AG3148" t="s">
        <v>56</v>
      </c>
      <c r="AH3148">
        <v>4</v>
      </c>
      <c r="AI3148">
        <v>2591</v>
      </c>
      <c r="AJ3148" t="str">
        <f t="shared" si="399"/>
        <v>59</v>
      </c>
      <c r="AK3148" t="s">
        <v>3879</v>
      </c>
      <c r="AL3148">
        <v>4</v>
      </c>
      <c r="AM3148">
        <v>5</v>
      </c>
      <c r="AN3148">
        <v>5</v>
      </c>
      <c r="AO3148" s="1">
        <v>44840</v>
      </c>
      <c r="AP3148" t="s">
        <v>75</v>
      </c>
      <c r="AQ3148" t="s">
        <v>59</v>
      </c>
      <c r="AR3148" t="s">
        <v>104</v>
      </c>
      <c r="AS3148" t="s">
        <v>13502</v>
      </c>
      <c r="AT3148" t="s">
        <v>13503</v>
      </c>
      <c r="AU3148">
        <v>2</v>
      </c>
      <c r="AV3148">
        <v>745.31</v>
      </c>
    </row>
    <row r="3149" spans="1:48" x14ac:dyDescent="0.35">
      <c r="A3149" t="s">
        <v>6344</v>
      </c>
      <c r="B3149" t="str">
        <f t="shared" si="392"/>
        <v>M</v>
      </c>
      <c r="C3149" t="s">
        <v>3752</v>
      </c>
      <c r="D3149" t="str">
        <f t="shared" si="393"/>
        <v>Makenna Foster</v>
      </c>
      <c r="E3149" s="1">
        <v>44306</v>
      </c>
      <c r="F3149" s="3">
        <f>YEAR(Table1[[#This Row],[StartDate]])</f>
        <v>2021</v>
      </c>
      <c r="G3149" s="3">
        <f t="shared" si="394"/>
        <v>4</v>
      </c>
      <c r="H3149" s="2">
        <f t="shared" ca="1" si="395"/>
        <v>46202</v>
      </c>
      <c r="I3149" s="1">
        <v>44821</v>
      </c>
      <c r="J3149" s="4">
        <f t="shared" ca="1" si="396"/>
        <v>5</v>
      </c>
      <c r="K3149" s="4" t="str" cm="1">
        <f t="array" aca="1" ref="K3149" ca="1">_xlfn.IFS(J3149&lt;1, "New", J3149&lt;3, _xleta.MID, J3149&gt;=3, "Senior")</f>
        <v>Senior</v>
      </c>
      <c r="L3149" t="s">
        <v>40</v>
      </c>
      <c r="M3149" t="s">
        <v>14580</v>
      </c>
      <c r="N3149" t="s">
        <v>14581</v>
      </c>
      <c r="O3149" t="s">
        <v>43</v>
      </c>
      <c r="P3149" t="s">
        <v>44</v>
      </c>
      <c r="Q3149" t="s">
        <v>69</v>
      </c>
      <c r="R3149" t="s">
        <v>68</v>
      </c>
      <c r="S3149" t="str">
        <f t="shared" si="397"/>
        <v>A</v>
      </c>
      <c r="T3149" t="s">
        <v>69</v>
      </c>
      <c r="U3149" t="s">
        <v>174</v>
      </c>
      <c r="V3149" t="s">
        <v>14582</v>
      </c>
      <c r="W3149" t="s">
        <v>49</v>
      </c>
      <c r="X3149" t="s">
        <v>153</v>
      </c>
      <c r="Y3149" t="str">
        <f t="shared" si="398"/>
        <v>Engineers</v>
      </c>
      <c r="Z3149" t="s">
        <v>14583</v>
      </c>
      <c r="AA3149" t="s">
        <v>51</v>
      </c>
      <c r="AB3149" t="s">
        <v>155</v>
      </c>
      <c r="AC3149" t="s">
        <v>73</v>
      </c>
      <c r="AD3149">
        <v>54859</v>
      </c>
      <c r="AE3149" t="s">
        <v>54</v>
      </c>
      <c r="AF3149" t="s">
        <v>143</v>
      </c>
      <c r="AG3149" t="s">
        <v>56</v>
      </c>
      <c r="AH3149">
        <v>2</v>
      </c>
      <c r="AI3149">
        <v>2799</v>
      </c>
      <c r="AJ3149" t="str">
        <f t="shared" si="399"/>
        <v>79</v>
      </c>
      <c r="AK3149" s="2">
        <v>44928</v>
      </c>
      <c r="AL3149">
        <v>2</v>
      </c>
      <c r="AM3149">
        <v>1</v>
      </c>
      <c r="AN3149">
        <v>1</v>
      </c>
      <c r="AO3149" s="1">
        <v>45135</v>
      </c>
      <c r="AP3149" t="s">
        <v>221</v>
      </c>
      <c r="AQ3149" t="s">
        <v>59</v>
      </c>
      <c r="AR3149" t="s">
        <v>77</v>
      </c>
      <c r="AS3149" t="s">
        <v>14584</v>
      </c>
      <c r="AT3149" t="s">
        <v>14585</v>
      </c>
      <c r="AU3149">
        <v>1</v>
      </c>
      <c r="AV3149">
        <v>543.46</v>
      </c>
    </row>
    <row r="3150" spans="1:48" x14ac:dyDescent="0.35">
      <c r="A3150" t="s">
        <v>12666</v>
      </c>
      <c r="B3150" t="str">
        <f t="shared" si="392"/>
        <v>C</v>
      </c>
      <c r="C3150" t="s">
        <v>3110</v>
      </c>
      <c r="D3150" t="str">
        <f t="shared" si="393"/>
        <v>Cordell Vazquez</v>
      </c>
      <c r="E3150" s="1">
        <v>44429</v>
      </c>
      <c r="F3150" s="3">
        <f>YEAR(Table1[[#This Row],[StartDate]])</f>
        <v>2021</v>
      </c>
      <c r="G3150" s="3">
        <f t="shared" si="394"/>
        <v>8</v>
      </c>
      <c r="H3150" s="2">
        <f t="shared" ca="1" si="395"/>
        <v>46202</v>
      </c>
      <c r="J3150">
        <f t="shared" ca="1" si="396"/>
        <v>4</v>
      </c>
      <c r="K3150" t="str" cm="1">
        <f t="array" aca="1" ref="K3150" ca="1">_xlfn.IFS(J3150&lt;1, "New", J3150&lt;3, _xleta.MID, J3150&gt;=3, "Senior")</f>
        <v>Senior</v>
      </c>
      <c r="L3150" t="s">
        <v>5011</v>
      </c>
      <c r="M3150" t="s">
        <v>12667</v>
      </c>
      <c r="N3150" t="s">
        <v>12668</v>
      </c>
      <c r="O3150" t="s">
        <v>125</v>
      </c>
      <c r="P3150" t="s">
        <v>44</v>
      </c>
      <c r="Q3150" t="s">
        <v>45</v>
      </c>
      <c r="R3150" t="s">
        <v>87</v>
      </c>
      <c r="S3150" t="str">
        <f t="shared" si="397"/>
        <v>B</v>
      </c>
      <c r="T3150" t="s">
        <v>69</v>
      </c>
      <c r="U3150" t="s">
        <v>48</v>
      </c>
      <c r="W3150" t="s">
        <v>49</v>
      </c>
      <c r="X3150" t="s">
        <v>153</v>
      </c>
      <c r="Y3150" t="str">
        <f t="shared" si="398"/>
        <v>Engineers</v>
      </c>
      <c r="Z3150" s="2">
        <v>16350</v>
      </c>
      <c r="AA3150" t="s">
        <v>51</v>
      </c>
      <c r="AB3150" t="s">
        <v>155</v>
      </c>
      <c r="AC3150" t="s">
        <v>53</v>
      </c>
      <c r="AD3150">
        <v>52238</v>
      </c>
      <c r="AE3150" t="s">
        <v>54</v>
      </c>
      <c r="AF3150" t="s">
        <v>101</v>
      </c>
      <c r="AG3150" t="s">
        <v>56</v>
      </c>
      <c r="AH3150">
        <v>5</v>
      </c>
      <c r="AI3150">
        <v>2439</v>
      </c>
      <c r="AJ3150" t="str">
        <f t="shared" si="399"/>
        <v>43</v>
      </c>
      <c r="AK3150" t="s">
        <v>3369</v>
      </c>
      <c r="AL3150">
        <v>4</v>
      </c>
      <c r="AM3150">
        <v>3</v>
      </c>
      <c r="AN3150">
        <v>5</v>
      </c>
      <c r="AO3150" s="1">
        <v>44863</v>
      </c>
      <c r="AP3150" t="s">
        <v>103</v>
      </c>
      <c r="AQ3150" t="s">
        <v>76</v>
      </c>
      <c r="AR3150" t="s">
        <v>60</v>
      </c>
      <c r="AS3150" t="s">
        <v>12669</v>
      </c>
      <c r="AT3150" t="s">
        <v>12670</v>
      </c>
      <c r="AU3150">
        <v>4</v>
      </c>
      <c r="AV3150">
        <v>816.24</v>
      </c>
    </row>
    <row r="3151" spans="1:48" x14ac:dyDescent="0.35">
      <c r="A3151" t="s">
        <v>2163</v>
      </c>
      <c r="B3151" t="str">
        <f t="shared" si="392"/>
        <v>S</v>
      </c>
      <c r="C3151" t="s">
        <v>2164</v>
      </c>
      <c r="D3151" t="str">
        <f t="shared" si="393"/>
        <v>Sonia Skinner</v>
      </c>
      <c r="E3151" s="1">
        <v>44010</v>
      </c>
      <c r="F3151" s="3">
        <f>YEAR(Table1[[#This Row],[StartDate]])</f>
        <v>2020</v>
      </c>
      <c r="G3151" s="3">
        <f t="shared" si="394"/>
        <v>6</v>
      </c>
      <c r="H3151" s="2">
        <f t="shared" ca="1" si="395"/>
        <v>46202</v>
      </c>
      <c r="J3151">
        <f t="shared" ca="1" si="396"/>
        <v>6</v>
      </c>
      <c r="K3151" t="str" cm="1">
        <f t="array" aca="1" ref="K3151" ca="1">_xlfn.IFS(J3151&lt;1, "New", J3151&lt;3, _xleta.MID, J3151&gt;=3, "Senior")</f>
        <v>Senior</v>
      </c>
      <c r="L3151" t="s">
        <v>1167</v>
      </c>
      <c r="M3151" t="s">
        <v>2165</v>
      </c>
      <c r="N3151" t="s">
        <v>2166</v>
      </c>
      <c r="O3151" t="s">
        <v>237</v>
      </c>
      <c r="P3151" t="s">
        <v>44</v>
      </c>
      <c r="Q3151" t="s">
        <v>86</v>
      </c>
      <c r="R3151" t="s">
        <v>68</v>
      </c>
      <c r="S3151" t="str">
        <f t="shared" si="397"/>
        <v>A</v>
      </c>
      <c r="T3151" t="s">
        <v>69</v>
      </c>
      <c r="U3151" t="s">
        <v>48</v>
      </c>
      <c r="W3151" t="s">
        <v>49</v>
      </c>
      <c r="X3151" t="s">
        <v>126</v>
      </c>
      <c r="Y3151" t="str">
        <f t="shared" si="398"/>
        <v>Field Operations</v>
      </c>
      <c r="Z3151" t="s">
        <v>2167</v>
      </c>
      <c r="AA3151" t="s">
        <v>51</v>
      </c>
      <c r="AB3151" t="s">
        <v>142</v>
      </c>
      <c r="AC3151" t="s">
        <v>53</v>
      </c>
      <c r="AD3151">
        <v>51256</v>
      </c>
      <c r="AE3151" t="s">
        <v>100</v>
      </c>
      <c r="AF3151" t="s">
        <v>101</v>
      </c>
      <c r="AG3151" t="s">
        <v>1186</v>
      </c>
      <c r="AH3151">
        <v>4</v>
      </c>
      <c r="AI3151">
        <v>3697</v>
      </c>
      <c r="AJ3151" t="str">
        <f t="shared" si="399"/>
        <v>69</v>
      </c>
      <c r="AK3151" t="s">
        <v>2168</v>
      </c>
      <c r="AL3151">
        <v>3</v>
      </c>
      <c r="AM3151">
        <v>4</v>
      </c>
      <c r="AN3151">
        <v>1</v>
      </c>
      <c r="AO3151" s="1">
        <v>45040</v>
      </c>
      <c r="AP3151" t="s">
        <v>118</v>
      </c>
      <c r="AQ3151" t="s">
        <v>59</v>
      </c>
      <c r="AR3151" t="s">
        <v>60</v>
      </c>
      <c r="AS3151" t="s">
        <v>2169</v>
      </c>
      <c r="AT3151" t="s">
        <v>2170</v>
      </c>
      <c r="AU3151">
        <v>2</v>
      </c>
      <c r="AV3151">
        <v>982.33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5" ma:contentTypeDescription="新しいドキュメントを作成します。" ma:contentTypeScope="" ma:versionID="d12bfb311c0b6647dc21a26d883e9163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35112764235d30c9be86f022004e71d9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2e30dc-f723-4e56-a7aa-08ad27d4c788" xsi:nil="true"/>
  </documentManagement>
</p:properties>
</file>

<file path=customXml/itemProps1.xml><?xml version="1.0" encoding="utf-8"?>
<ds:datastoreItem xmlns:ds="http://schemas.openxmlformats.org/officeDocument/2006/customXml" ds:itemID="{0748D3B4-8AE4-4753-B417-DEA2878E4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112A4E-DFB0-450F-BB54-407F772576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C45D53-1EE2-492D-AD15-37CE59246C2D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c32e30dc-f723-4e56-a7aa-08ad27d4c7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Messy_HR_Dataset_Detailed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Hussain</dc:creator>
  <cp:lastModifiedBy>s26224526</cp:lastModifiedBy>
  <dcterms:created xsi:type="dcterms:W3CDTF">2026-06-28T17:42:20Z</dcterms:created>
  <dcterms:modified xsi:type="dcterms:W3CDTF">2026-06-28T17:45:03Z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